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24226"/>
  <mc:AlternateContent xmlns:mc="http://schemas.openxmlformats.org/markup-compatibility/2006">
    <mc:Choice Requires="x15">
      <x15ac:absPath xmlns:x15ac="http://schemas.microsoft.com/office/spreadsheetml/2010/11/ac" url="https://d.docs.live.net/3465D017D0640F6D/Documents/Excel Dashboard/"/>
    </mc:Choice>
  </mc:AlternateContent>
  <xr:revisionPtr revIDLastSave="0" documentId="8_{A41767C6-E65A-4C75-B2DC-EE8166191D45}" xr6:coauthVersionLast="47" xr6:coauthVersionMax="47" xr10:uidLastSave="{00000000-0000-0000-0000-000000000000}"/>
  <bookViews>
    <workbookView xWindow="-108" yWindow="-108" windowWidth="23256" windowHeight="12456" activeTab="2" xr2:uid="{00000000-000D-0000-FFFF-FFFF00000000}"/>
  </bookViews>
  <sheets>
    <sheet name="Sheet1" sheetId="1" r:id="rId1"/>
    <sheet name="Pivot Table" sheetId="2" r:id="rId2"/>
    <sheet name="Dashboard" sheetId="3" r:id="rId3"/>
  </sheets>
  <definedNames>
    <definedName name="Slicer_Agent_Name">#N/A</definedName>
    <definedName name="Slicer_Call_Type">#N/A</definedName>
    <definedName name="Slicer_Issue_Typ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 i="1" l="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1523" i="1"/>
  <c r="U1524" i="1"/>
  <c r="U1525" i="1"/>
  <c r="U1526" i="1"/>
  <c r="U1527" i="1"/>
  <c r="U1528" i="1"/>
  <c r="U1529" i="1"/>
  <c r="U1530" i="1"/>
  <c r="U1531" i="1"/>
  <c r="U1532" i="1"/>
  <c r="U1533" i="1"/>
  <c r="U1534" i="1"/>
  <c r="U1535" i="1"/>
  <c r="U1536" i="1"/>
  <c r="U1537" i="1"/>
  <c r="U1538" i="1"/>
  <c r="U1539" i="1"/>
  <c r="U1540" i="1"/>
  <c r="U1541" i="1"/>
  <c r="U1542" i="1"/>
  <c r="U1543" i="1"/>
  <c r="U1544" i="1"/>
  <c r="U1545" i="1"/>
  <c r="U1546" i="1"/>
  <c r="U1547" i="1"/>
  <c r="U1548" i="1"/>
  <c r="U1549" i="1"/>
  <c r="U1550" i="1"/>
  <c r="U1551" i="1"/>
  <c r="U1552" i="1"/>
  <c r="U1553" i="1"/>
  <c r="U1554" i="1"/>
  <c r="U1555" i="1"/>
  <c r="U1556" i="1"/>
  <c r="U1557" i="1"/>
  <c r="U1558" i="1"/>
  <c r="U1559" i="1"/>
  <c r="U1560" i="1"/>
  <c r="U1561" i="1"/>
  <c r="U1562" i="1"/>
  <c r="U1563" i="1"/>
  <c r="U1564" i="1"/>
  <c r="U1565" i="1"/>
  <c r="U1566" i="1"/>
  <c r="U1567" i="1"/>
  <c r="U1568" i="1"/>
  <c r="U1569" i="1"/>
  <c r="U1570" i="1"/>
  <c r="U1571" i="1"/>
  <c r="U1572" i="1"/>
  <c r="U1573" i="1"/>
  <c r="U1574" i="1"/>
  <c r="U1575" i="1"/>
  <c r="U1576" i="1"/>
  <c r="U1577" i="1"/>
  <c r="U1578" i="1"/>
  <c r="U1579" i="1"/>
  <c r="U1580" i="1"/>
  <c r="U1581" i="1"/>
  <c r="U1582" i="1"/>
  <c r="U1583" i="1"/>
  <c r="U1584" i="1"/>
  <c r="U1585" i="1"/>
  <c r="U1586" i="1"/>
  <c r="U1587" i="1"/>
  <c r="U1588" i="1"/>
  <c r="U1589" i="1"/>
  <c r="U1590" i="1"/>
  <c r="U1591" i="1"/>
  <c r="U1592" i="1"/>
  <c r="U1593" i="1"/>
  <c r="U1594" i="1"/>
  <c r="U1595" i="1"/>
  <c r="U1596" i="1"/>
  <c r="U1597" i="1"/>
  <c r="U1598" i="1"/>
  <c r="U1599" i="1"/>
  <c r="U1600" i="1"/>
  <c r="U1601" i="1"/>
  <c r="U1602" i="1"/>
  <c r="U1603" i="1"/>
  <c r="U1604" i="1"/>
  <c r="U1605" i="1"/>
  <c r="U1606" i="1"/>
  <c r="U1607" i="1"/>
  <c r="U1608" i="1"/>
  <c r="U1609" i="1"/>
  <c r="U1610" i="1"/>
  <c r="U1611" i="1"/>
  <c r="U1612" i="1"/>
  <c r="U1613" i="1"/>
  <c r="U1614" i="1"/>
  <c r="U1615" i="1"/>
  <c r="U1616" i="1"/>
  <c r="U1617" i="1"/>
  <c r="U1618" i="1"/>
  <c r="U1619" i="1"/>
  <c r="U1620" i="1"/>
  <c r="U1621" i="1"/>
  <c r="U1622" i="1"/>
  <c r="U1623" i="1"/>
  <c r="U1624" i="1"/>
  <c r="U1625" i="1"/>
  <c r="U1626" i="1"/>
  <c r="U1627" i="1"/>
  <c r="U1628" i="1"/>
  <c r="U1629" i="1"/>
  <c r="U1630" i="1"/>
  <c r="U1631" i="1"/>
  <c r="U1632" i="1"/>
  <c r="U1633" i="1"/>
  <c r="U1634" i="1"/>
  <c r="U1635" i="1"/>
  <c r="U1636" i="1"/>
  <c r="U1637" i="1"/>
  <c r="U1638" i="1"/>
  <c r="U1639" i="1"/>
  <c r="U1640" i="1"/>
  <c r="U1641" i="1"/>
  <c r="U1642" i="1"/>
  <c r="U1643" i="1"/>
  <c r="U1644" i="1"/>
  <c r="U1645" i="1"/>
  <c r="U1646" i="1"/>
  <c r="U1647" i="1"/>
  <c r="U1648" i="1"/>
  <c r="U1649" i="1"/>
  <c r="U1650" i="1"/>
  <c r="U1651" i="1"/>
  <c r="U1652" i="1"/>
  <c r="U1653" i="1"/>
  <c r="U1654" i="1"/>
  <c r="U1655" i="1"/>
  <c r="U1656" i="1"/>
  <c r="U1657" i="1"/>
  <c r="U1658" i="1"/>
  <c r="U1659" i="1"/>
  <c r="U1660" i="1"/>
  <c r="U1661" i="1"/>
  <c r="U1662" i="1"/>
  <c r="U1663" i="1"/>
  <c r="U1664" i="1"/>
  <c r="U1665" i="1"/>
  <c r="U1666" i="1"/>
  <c r="U1667" i="1"/>
  <c r="U1668" i="1"/>
  <c r="U1669" i="1"/>
  <c r="U1670" i="1"/>
  <c r="U1671" i="1"/>
  <c r="U1672" i="1"/>
  <c r="U1673" i="1"/>
  <c r="U1674" i="1"/>
  <c r="U1675" i="1"/>
  <c r="U1676" i="1"/>
  <c r="U1677" i="1"/>
  <c r="U1678" i="1"/>
  <c r="U1679" i="1"/>
  <c r="U1680" i="1"/>
  <c r="U1681" i="1"/>
  <c r="U1682" i="1"/>
  <c r="U1683" i="1"/>
  <c r="U1684" i="1"/>
  <c r="U1685" i="1"/>
  <c r="U1686" i="1"/>
  <c r="U1687" i="1"/>
  <c r="U1688" i="1"/>
  <c r="U1689" i="1"/>
  <c r="U1690" i="1"/>
  <c r="U1691" i="1"/>
  <c r="U1692" i="1"/>
  <c r="U1693" i="1"/>
  <c r="U1694" i="1"/>
  <c r="U1695" i="1"/>
  <c r="U1696" i="1"/>
  <c r="U1697" i="1"/>
  <c r="U1698" i="1"/>
  <c r="U1699" i="1"/>
  <c r="U1700" i="1"/>
  <c r="U1701" i="1"/>
  <c r="U1702" i="1"/>
  <c r="U1703" i="1"/>
  <c r="U1704" i="1"/>
  <c r="U1705" i="1"/>
  <c r="U1706" i="1"/>
  <c r="U1707" i="1"/>
  <c r="U1708" i="1"/>
  <c r="U1709" i="1"/>
  <c r="U1710" i="1"/>
  <c r="U1711" i="1"/>
  <c r="U1712" i="1"/>
  <c r="U1713" i="1"/>
  <c r="U1714" i="1"/>
  <c r="U1715" i="1"/>
  <c r="U1716" i="1"/>
  <c r="U1717" i="1"/>
  <c r="U1718" i="1"/>
  <c r="U1719" i="1"/>
  <c r="U1720" i="1"/>
  <c r="U1721" i="1"/>
  <c r="U1722" i="1"/>
  <c r="U1723" i="1"/>
  <c r="U1724" i="1"/>
  <c r="U1725" i="1"/>
  <c r="U1726" i="1"/>
  <c r="U1727" i="1"/>
  <c r="U1728" i="1"/>
  <c r="U1729" i="1"/>
  <c r="U1730" i="1"/>
  <c r="U1731" i="1"/>
  <c r="U1732" i="1"/>
  <c r="U1733" i="1"/>
  <c r="U1734" i="1"/>
  <c r="U1735" i="1"/>
  <c r="U1736" i="1"/>
  <c r="U1737" i="1"/>
  <c r="U1738" i="1"/>
  <c r="U1739" i="1"/>
  <c r="U1740" i="1"/>
  <c r="U1741" i="1"/>
  <c r="U1742" i="1"/>
  <c r="U1743" i="1"/>
  <c r="U1744" i="1"/>
  <c r="U1745" i="1"/>
  <c r="U1746" i="1"/>
  <c r="U1747" i="1"/>
  <c r="U1748" i="1"/>
  <c r="U1749" i="1"/>
  <c r="U1750" i="1"/>
  <c r="U1751" i="1"/>
  <c r="U1752" i="1"/>
  <c r="U1753" i="1"/>
  <c r="U1754" i="1"/>
  <c r="U1755" i="1"/>
  <c r="U1756" i="1"/>
  <c r="U1757" i="1"/>
  <c r="U1758" i="1"/>
  <c r="U1759" i="1"/>
  <c r="U1760" i="1"/>
  <c r="U1761" i="1"/>
  <c r="U1762" i="1"/>
  <c r="U1763" i="1"/>
  <c r="U1764" i="1"/>
  <c r="U1765" i="1"/>
  <c r="U1766" i="1"/>
  <c r="U1767" i="1"/>
  <c r="U1768" i="1"/>
  <c r="U1769" i="1"/>
  <c r="U1770" i="1"/>
  <c r="U1771" i="1"/>
  <c r="U1772" i="1"/>
  <c r="U1773" i="1"/>
  <c r="U1774" i="1"/>
  <c r="U1775" i="1"/>
  <c r="U1776" i="1"/>
  <c r="U1777" i="1"/>
  <c r="U1778" i="1"/>
  <c r="U1779" i="1"/>
  <c r="U1780" i="1"/>
  <c r="U1781" i="1"/>
  <c r="U1782" i="1"/>
  <c r="U1783" i="1"/>
  <c r="U1784" i="1"/>
  <c r="U1785" i="1"/>
  <c r="U1786" i="1"/>
  <c r="U1787" i="1"/>
  <c r="U1788" i="1"/>
  <c r="U1789" i="1"/>
  <c r="U1790" i="1"/>
  <c r="U1791" i="1"/>
  <c r="U1792" i="1"/>
  <c r="U1793" i="1"/>
  <c r="U1794" i="1"/>
  <c r="U1795" i="1"/>
  <c r="U1796" i="1"/>
  <c r="U1797" i="1"/>
  <c r="U1798" i="1"/>
  <c r="U1799" i="1"/>
  <c r="U1800" i="1"/>
  <c r="U1801" i="1"/>
  <c r="U1802" i="1"/>
  <c r="U1803" i="1"/>
  <c r="U1804" i="1"/>
  <c r="U1805" i="1"/>
  <c r="U1806" i="1"/>
  <c r="U1807" i="1"/>
  <c r="U1808" i="1"/>
  <c r="U1809" i="1"/>
  <c r="U1810" i="1"/>
  <c r="U1811" i="1"/>
  <c r="U1812" i="1"/>
  <c r="U1813" i="1"/>
  <c r="U1814" i="1"/>
  <c r="U1815" i="1"/>
  <c r="U1816" i="1"/>
  <c r="U1817" i="1"/>
  <c r="U1818" i="1"/>
  <c r="U1819" i="1"/>
  <c r="U1820" i="1"/>
  <c r="U1821" i="1"/>
  <c r="U1822" i="1"/>
  <c r="U1823" i="1"/>
  <c r="U1824" i="1"/>
  <c r="U1825" i="1"/>
  <c r="U1826" i="1"/>
  <c r="U1827" i="1"/>
  <c r="U1828" i="1"/>
  <c r="U1829" i="1"/>
  <c r="U1830" i="1"/>
  <c r="U1831" i="1"/>
  <c r="U1832" i="1"/>
  <c r="U1833" i="1"/>
  <c r="U1834" i="1"/>
  <c r="U1835" i="1"/>
  <c r="U1836" i="1"/>
  <c r="U1837" i="1"/>
  <c r="U1838" i="1"/>
  <c r="U1839" i="1"/>
  <c r="U1840" i="1"/>
  <c r="U1841" i="1"/>
  <c r="U1842" i="1"/>
  <c r="U1843" i="1"/>
  <c r="U1844" i="1"/>
  <c r="U1845" i="1"/>
  <c r="U1846" i="1"/>
  <c r="U1847" i="1"/>
  <c r="U1848" i="1"/>
  <c r="U1849" i="1"/>
  <c r="U1850" i="1"/>
  <c r="U1851" i="1"/>
  <c r="U1852" i="1"/>
  <c r="U1853" i="1"/>
  <c r="U1854" i="1"/>
  <c r="U1855" i="1"/>
  <c r="U1856" i="1"/>
  <c r="U1857" i="1"/>
  <c r="U1858" i="1"/>
  <c r="U1859" i="1"/>
  <c r="U1860" i="1"/>
  <c r="U1861" i="1"/>
  <c r="U1862" i="1"/>
  <c r="U1863" i="1"/>
  <c r="U1864" i="1"/>
  <c r="U1865" i="1"/>
  <c r="U1866" i="1"/>
  <c r="U1867" i="1"/>
  <c r="U1868" i="1"/>
  <c r="U1869" i="1"/>
  <c r="U1870" i="1"/>
  <c r="U1871" i="1"/>
  <c r="U1872" i="1"/>
  <c r="U1873" i="1"/>
  <c r="U1874" i="1"/>
  <c r="U1875" i="1"/>
  <c r="U1876" i="1"/>
  <c r="U1877" i="1"/>
  <c r="U1878" i="1"/>
  <c r="U1879" i="1"/>
  <c r="U1880" i="1"/>
  <c r="U1881" i="1"/>
  <c r="U1882" i="1"/>
  <c r="U1883" i="1"/>
  <c r="U1884" i="1"/>
  <c r="U1885" i="1"/>
  <c r="U1886" i="1"/>
  <c r="U1887" i="1"/>
  <c r="U1888" i="1"/>
  <c r="U1889" i="1"/>
  <c r="U1890" i="1"/>
  <c r="U1891" i="1"/>
  <c r="U1892" i="1"/>
  <c r="U1893" i="1"/>
  <c r="U1894" i="1"/>
  <c r="U1895" i="1"/>
  <c r="U1896" i="1"/>
  <c r="U1897" i="1"/>
  <c r="U1898" i="1"/>
  <c r="U1899" i="1"/>
  <c r="U1900" i="1"/>
  <c r="U1901" i="1"/>
  <c r="U1902" i="1"/>
  <c r="U1903" i="1"/>
  <c r="U1904" i="1"/>
  <c r="U1905" i="1"/>
  <c r="U1906" i="1"/>
  <c r="U1907" i="1"/>
  <c r="U1908" i="1"/>
  <c r="U1909" i="1"/>
  <c r="U1910" i="1"/>
  <c r="U1911" i="1"/>
  <c r="U1912" i="1"/>
  <c r="U1913" i="1"/>
  <c r="U1914" i="1"/>
  <c r="U1915" i="1"/>
  <c r="U1916" i="1"/>
  <c r="U1917" i="1"/>
  <c r="U1918" i="1"/>
  <c r="U1919" i="1"/>
  <c r="U1920" i="1"/>
  <c r="U1921" i="1"/>
  <c r="U1922" i="1"/>
  <c r="U1923" i="1"/>
  <c r="U1924" i="1"/>
  <c r="U1925" i="1"/>
  <c r="U1926" i="1"/>
  <c r="U1927" i="1"/>
  <c r="U1928" i="1"/>
  <c r="U1929" i="1"/>
  <c r="U1930" i="1"/>
  <c r="U1931" i="1"/>
  <c r="U1932" i="1"/>
  <c r="U1933" i="1"/>
  <c r="U1934" i="1"/>
  <c r="U1935" i="1"/>
  <c r="U1936" i="1"/>
  <c r="U1937" i="1"/>
  <c r="U1938" i="1"/>
  <c r="U1939" i="1"/>
  <c r="U1940" i="1"/>
  <c r="U1941" i="1"/>
  <c r="U1942" i="1"/>
  <c r="U1943" i="1"/>
  <c r="U1944" i="1"/>
  <c r="U1945" i="1"/>
  <c r="U1946" i="1"/>
  <c r="U1947" i="1"/>
  <c r="U1948" i="1"/>
  <c r="U1949" i="1"/>
  <c r="U1950" i="1"/>
  <c r="U1951" i="1"/>
  <c r="U1952" i="1"/>
  <c r="U1953" i="1"/>
  <c r="U1954" i="1"/>
  <c r="U1955" i="1"/>
  <c r="U1956" i="1"/>
  <c r="U1957" i="1"/>
  <c r="U1958" i="1"/>
  <c r="U1959" i="1"/>
  <c r="U1960" i="1"/>
  <c r="U1961" i="1"/>
  <c r="U1962" i="1"/>
  <c r="U1963" i="1"/>
  <c r="U1964" i="1"/>
  <c r="U1965" i="1"/>
  <c r="U1966" i="1"/>
  <c r="U1967" i="1"/>
  <c r="U1968" i="1"/>
  <c r="U1969" i="1"/>
  <c r="U1970" i="1"/>
  <c r="U1971" i="1"/>
  <c r="U1972" i="1"/>
  <c r="U1973" i="1"/>
  <c r="U1974" i="1"/>
  <c r="U1975" i="1"/>
  <c r="U1976" i="1"/>
  <c r="U1977" i="1"/>
  <c r="U1978" i="1"/>
  <c r="U1979" i="1"/>
  <c r="U1980" i="1"/>
  <c r="U1981" i="1"/>
  <c r="U1982" i="1"/>
  <c r="U1983" i="1"/>
  <c r="U1984" i="1"/>
  <c r="U1985" i="1"/>
  <c r="U1986" i="1"/>
  <c r="U1987" i="1"/>
  <c r="U1988" i="1"/>
  <c r="U1989" i="1"/>
  <c r="U1990" i="1"/>
  <c r="U1991" i="1"/>
  <c r="U1992" i="1"/>
  <c r="U1993" i="1"/>
  <c r="U1994" i="1"/>
  <c r="U1995" i="1"/>
  <c r="U1996" i="1"/>
  <c r="U1997" i="1"/>
  <c r="U1998" i="1"/>
  <c r="U1999" i="1"/>
  <c r="U2000" i="1"/>
  <c r="U2001" i="1"/>
  <c r="U2002" i="1"/>
  <c r="U2003" i="1"/>
  <c r="U2004" i="1"/>
  <c r="U2005" i="1"/>
  <c r="U2006" i="1"/>
  <c r="U2007" i="1"/>
  <c r="U2008" i="1"/>
  <c r="U2009" i="1"/>
  <c r="U2010" i="1"/>
  <c r="U2011" i="1"/>
  <c r="U2012" i="1"/>
  <c r="U2013" i="1"/>
  <c r="U2014" i="1"/>
  <c r="U2015" i="1"/>
  <c r="U2016" i="1"/>
  <c r="U2017" i="1"/>
  <c r="U2018" i="1"/>
  <c r="U2019" i="1"/>
  <c r="U2020" i="1"/>
  <c r="U2021" i="1"/>
  <c r="U2022" i="1"/>
  <c r="U2023" i="1"/>
  <c r="U2024" i="1"/>
  <c r="U2025" i="1"/>
  <c r="U2026" i="1"/>
  <c r="U2027" i="1"/>
  <c r="U2028" i="1"/>
  <c r="U2029" i="1"/>
  <c r="U2030" i="1"/>
  <c r="U2031" i="1"/>
  <c r="U2032" i="1"/>
  <c r="U2033" i="1"/>
  <c r="U2034" i="1"/>
  <c r="U2035" i="1"/>
  <c r="U2036" i="1"/>
  <c r="U2037" i="1"/>
  <c r="U2038" i="1"/>
  <c r="U2039" i="1"/>
  <c r="U2040" i="1"/>
  <c r="U2041" i="1"/>
  <c r="U2042" i="1"/>
  <c r="U2043" i="1"/>
  <c r="U2044" i="1"/>
  <c r="U2045" i="1"/>
  <c r="U2046" i="1"/>
  <c r="U2047" i="1"/>
  <c r="U2048" i="1"/>
  <c r="U2049" i="1"/>
  <c r="U2050" i="1"/>
  <c r="U2051" i="1"/>
  <c r="U2052" i="1"/>
  <c r="U2053" i="1"/>
  <c r="U2054" i="1"/>
  <c r="U2055" i="1"/>
  <c r="U2056" i="1"/>
  <c r="U2057" i="1"/>
  <c r="U2058" i="1"/>
  <c r="U2059" i="1"/>
  <c r="U2060" i="1"/>
  <c r="U2061" i="1"/>
  <c r="U2062" i="1"/>
  <c r="U2063" i="1"/>
  <c r="U2064" i="1"/>
  <c r="U2065" i="1"/>
  <c r="U2066" i="1"/>
  <c r="U2067" i="1"/>
  <c r="U2068" i="1"/>
  <c r="U2069" i="1"/>
  <c r="U2070" i="1"/>
  <c r="U2071" i="1"/>
  <c r="U2072" i="1"/>
  <c r="U2073" i="1"/>
  <c r="U2074" i="1"/>
  <c r="U2075" i="1"/>
  <c r="U2076" i="1"/>
  <c r="U2077" i="1"/>
  <c r="U2078" i="1"/>
  <c r="U2079" i="1"/>
  <c r="U2080" i="1"/>
  <c r="U2081" i="1"/>
  <c r="U2082" i="1"/>
  <c r="U2083" i="1"/>
  <c r="U2084" i="1"/>
  <c r="U2085" i="1"/>
  <c r="U2086" i="1"/>
  <c r="U2087" i="1"/>
  <c r="U2088" i="1"/>
  <c r="U2089" i="1"/>
  <c r="U2090" i="1"/>
  <c r="U2091" i="1"/>
  <c r="U2092" i="1"/>
  <c r="U2093" i="1"/>
  <c r="U2094" i="1"/>
  <c r="U2095" i="1"/>
  <c r="U2096" i="1"/>
  <c r="U2097" i="1"/>
  <c r="U2098" i="1"/>
  <c r="U2099" i="1"/>
  <c r="U2100" i="1"/>
  <c r="U2101" i="1"/>
  <c r="U2102" i="1"/>
  <c r="U2103" i="1"/>
  <c r="U2104" i="1"/>
  <c r="U2105" i="1"/>
  <c r="U2106" i="1"/>
  <c r="U2107" i="1"/>
  <c r="U2108" i="1"/>
  <c r="U2109" i="1"/>
  <c r="U2110" i="1"/>
  <c r="U2111" i="1"/>
  <c r="U2112" i="1"/>
  <c r="U2113" i="1"/>
  <c r="U2114" i="1"/>
  <c r="U2115" i="1"/>
  <c r="U2116" i="1"/>
  <c r="U2117" i="1"/>
  <c r="U2118" i="1"/>
  <c r="U2119" i="1"/>
  <c r="U2120" i="1"/>
  <c r="U2121" i="1"/>
  <c r="U2122" i="1"/>
  <c r="U2123" i="1"/>
  <c r="U2124" i="1"/>
  <c r="U2125" i="1"/>
  <c r="U2126" i="1"/>
  <c r="U2127" i="1"/>
  <c r="U2128" i="1"/>
  <c r="U2129" i="1"/>
  <c r="U2130" i="1"/>
  <c r="U2131" i="1"/>
  <c r="U2132" i="1"/>
  <c r="U2133" i="1"/>
  <c r="U2134" i="1"/>
  <c r="U2135" i="1"/>
  <c r="U2136" i="1"/>
  <c r="U2137" i="1"/>
  <c r="U2138" i="1"/>
  <c r="U2139" i="1"/>
  <c r="U2140" i="1"/>
  <c r="U2141" i="1"/>
  <c r="U2142" i="1"/>
  <c r="U2143" i="1"/>
  <c r="U2144" i="1"/>
  <c r="U2145" i="1"/>
  <c r="U2146" i="1"/>
  <c r="U2147" i="1"/>
  <c r="U2148" i="1"/>
  <c r="U2149" i="1"/>
  <c r="U2150" i="1"/>
  <c r="U2151" i="1"/>
  <c r="U2152" i="1"/>
  <c r="U2153" i="1"/>
  <c r="U2154" i="1"/>
  <c r="U2155" i="1"/>
  <c r="U2156" i="1"/>
  <c r="U2157" i="1"/>
  <c r="U2158" i="1"/>
  <c r="U2159" i="1"/>
  <c r="U2160" i="1"/>
  <c r="U2161" i="1"/>
  <c r="U2162" i="1"/>
  <c r="U2163" i="1"/>
  <c r="U2164" i="1"/>
  <c r="U2165" i="1"/>
  <c r="U2166" i="1"/>
  <c r="U2167" i="1"/>
  <c r="U2168" i="1"/>
  <c r="U2169" i="1"/>
  <c r="U2170" i="1"/>
  <c r="U2171" i="1"/>
  <c r="U2172" i="1"/>
  <c r="U2173" i="1"/>
  <c r="U2174" i="1"/>
  <c r="U2175" i="1"/>
  <c r="U2176" i="1"/>
  <c r="U2177" i="1"/>
  <c r="U2178" i="1"/>
  <c r="U2179" i="1"/>
  <c r="U2180" i="1"/>
  <c r="U2181" i="1"/>
  <c r="U2182" i="1"/>
  <c r="U2183" i="1"/>
  <c r="U2184" i="1"/>
  <c r="U2185" i="1"/>
  <c r="U2186" i="1"/>
  <c r="U2187" i="1"/>
  <c r="U2188" i="1"/>
  <c r="U2189" i="1"/>
  <c r="U2190" i="1"/>
  <c r="U2191" i="1"/>
  <c r="U2192" i="1"/>
  <c r="U2193" i="1"/>
  <c r="U2194" i="1"/>
  <c r="U2195" i="1"/>
  <c r="U2196" i="1"/>
  <c r="U2197" i="1"/>
  <c r="U2198" i="1"/>
  <c r="U2199" i="1"/>
  <c r="U2200" i="1"/>
  <c r="U2201" i="1"/>
  <c r="U2202" i="1"/>
  <c r="U2203" i="1"/>
  <c r="U2204" i="1"/>
  <c r="U2205" i="1"/>
  <c r="U2206" i="1"/>
  <c r="U2207" i="1"/>
  <c r="U2208" i="1"/>
  <c r="U2209" i="1"/>
  <c r="U2210" i="1"/>
  <c r="U2211" i="1"/>
  <c r="U2212" i="1"/>
  <c r="U2213" i="1"/>
  <c r="U2214" i="1"/>
  <c r="U2215" i="1"/>
  <c r="U2216" i="1"/>
  <c r="U2217" i="1"/>
  <c r="U2218" i="1"/>
  <c r="U2219" i="1"/>
  <c r="U2220" i="1"/>
  <c r="U2221" i="1"/>
  <c r="U2222" i="1"/>
  <c r="U2223" i="1"/>
  <c r="U2224" i="1"/>
  <c r="U2225" i="1"/>
  <c r="U2226" i="1"/>
  <c r="U2227" i="1"/>
  <c r="U2228" i="1"/>
  <c r="U2229" i="1"/>
  <c r="U2230" i="1"/>
  <c r="U2231" i="1"/>
  <c r="U2232" i="1"/>
  <c r="U2233" i="1"/>
  <c r="U2234" i="1"/>
  <c r="U2235" i="1"/>
  <c r="U2236" i="1"/>
  <c r="U2237" i="1"/>
  <c r="U2238" i="1"/>
  <c r="U2239" i="1"/>
  <c r="U2240" i="1"/>
  <c r="U2241" i="1"/>
  <c r="U2242" i="1"/>
  <c r="U2243" i="1"/>
  <c r="U2244" i="1"/>
  <c r="U2245" i="1"/>
  <c r="U2246" i="1"/>
  <c r="U2247" i="1"/>
  <c r="U2248" i="1"/>
  <c r="U2249" i="1"/>
  <c r="U2250" i="1"/>
  <c r="U2251" i="1"/>
  <c r="U2252" i="1"/>
  <c r="U2253" i="1"/>
  <c r="U2254" i="1"/>
  <c r="U2255" i="1"/>
  <c r="U2256" i="1"/>
  <c r="U2257" i="1"/>
  <c r="U2258" i="1"/>
  <c r="U2259" i="1"/>
  <c r="U2260" i="1"/>
  <c r="U2261" i="1"/>
  <c r="U2262" i="1"/>
  <c r="U2263" i="1"/>
  <c r="U2264" i="1"/>
  <c r="U2265" i="1"/>
  <c r="U2266" i="1"/>
  <c r="U2267" i="1"/>
  <c r="U2268" i="1"/>
  <c r="U2269" i="1"/>
  <c r="U2270" i="1"/>
  <c r="U2271" i="1"/>
  <c r="U2272" i="1"/>
  <c r="U2273" i="1"/>
  <c r="U2274" i="1"/>
  <c r="U2275" i="1"/>
  <c r="U2276" i="1"/>
  <c r="U2277" i="1"/>
  <c r="U2278" i="1"/>
  <c r="U2279" i="1"/>
  <c r="U2280" i="1"/>
  <c r="U2281" i="1"/>
  <c r="U2282" i="1"/>
  <c r="U2283" i="1"/>
  <c r="U2284" i="1"/>
  <c r="U2285" i="1"/>
  <c r="U2286" i="1"/>
  <c r="U2287" i="1"/>
  <c r="U2288" i="1"/>
  <c r="U2289" i="1"/>
  <c r="U2290" i="1"/>
  <c r="U2291" i="1"/>
  <c r="U2292" i="1"/>
  <c r="U2293" i="1"/>
  <c r="U2294" i="1"/>
  <c r="U2295" i="1"/>
  <c r="U2296" i="1"/>
  <c r="U2297" i="1"/>
  <c r="U2298" i="1"/>
  <c r="U2299" i="1"/>
  <c r="U2300" i="1"/>
  <c r="U2301" i="1"/>
  <c r="U2302" i="1"/>
  <c r="U2303" i="1"/>
  <c r="U2304" i="1"/>
  <c r="U2305" i="1"/>
  <c r="U2306" i="1"/>
  <c r="U2307" i="1"/>
  <c r="U2308" i="1"/>
  <c r="U2309" i="1"/>
  <c r="U2310" i="1"/>
  <c r="U2311" i="1"/>
  <c r="U2312" i="1"/>
  <c r="U2313" i="1"/>
  <c r="U2314" i="1"/>
  <c r="U2315" i="1"/>
  <c r="U2316" i="1"/>
  <c r="U2317" i="1"/>
  <c r="U2318" i="1"/>
  <c r="U2319" i="1"/>
  <c r="U2320" i="1"/>
  <c r="U2321" i="1"/>
  <c r="U2322" i="1"/>
  <c r="U2323" i="1"/>
  <c r="U2324" i="1"/>
  <c r="U2325" i="1"/>
  <c r="U2326" i="1"/>
  <c r="U2327" i="1"/>
  <c r="U2328" i="1"/>
  <c r="U2329" i="1"/>
  <c r="U2330" i="1"/>
  <c r="U2331" i="1"/>
  <c r="U2332" i="1"/>
  <c r="U2333" i="1"/>
  <c r="U2334" i="1"/>
  <c r="U2335" i="1"/>
  <c r="U2336" i="1"/>
  <c r="U2337" i="1"/>
  <c r="U2338" i="1"/>
  <c r="U2339" i="1"/>
  <c r="U2340" i="1"/>
  <c r="U2341" i="1"/>
  <c r="U2342" i="1"/>
  <c r="U2343" i="1"/>
  <c r="U2344" i="1"/>
  <c r="U2345" i="1"/>
  <c r="U2346" i="1"/>
  <c r="U2347" i="1"/>
  <c r="U2348" i="1"/>
  <c r="U2349" i="1"/>
  <c r="U2350" i="1"/>
  <c r="U2351" i="1"/>
  <c r="U2352" i="1"/>
  <c r="U2353" i="1"/>
  <c r="U2354" i="1"/>
  <c r="U2355" i="1"/>
  <c r="U2356" i="1"/>
  <c r="U2357" i="1"/>
  <c r="U2358" i="1"/>
  <c r="U2359" i="1"/>
  <c r="U2360" i="1"/>
  <c r="U2361" i="1"/>
  <c r="U2362" i="1"/>
  <c r="U2363" i="1"/>
  <c r="U2364" i="1"/>
  <c r="U2365" i="1"/>
  <c r="U2366" i="1"/>
  <c r="U2367" i="1"/>
  <c r="U2368" i="1"/>
  <c r="U2369" i="1"/>
  <c r="U2370" i="1"/>
  <c r="U2371" i="1"/>
  <c r="U2372" i="1"/>
  <c r="U2373" i="1"/>
  <c r="U2374" i="1"/>
  <c r="U2375" i="1"/>
  <c r="U2376" i="1"/>
  <c r="U2377" i="1"/>
  <c r="U2378" i="1"/>
  <c r="U2379" i="1"/>
  <c r="U2380" i="1"/>
  <c r="U2381" i="1"/>
  <c r="U2382" i="1"/>
  <c r="U2383" i="1"/>
  <c r="U2384" i="1"/>
  <c r="U2385" i="1"/>
  <c r="U2386" i="1"/>
  <c r="U2387" i="1"/>
  <c r="U2388" i="1"/>
  <c r="U2389" i="1"/>
  <c r="U2390" i="1"/>
  <c r="U2391" i="1"/>
  <c r="U2392" i="1"/>
  <c r="U2393" i="1"/>
  <c r="U2394" i="1"/>
  <c r="U2395" i="1"/>
  <c r="U2396" i="1"/>
  <c r="U2397" i="1"/>
  <c r="U2398" i="1"/>
  <c r="U2399" i="1"/>
  <c r="U2400" i="1"/>
  <c r="U2401" i="1"/>
  <c r="U2402" i="1"/>
  <c r="U2403" i="1"/>
  <c r="U2404" i="1"/>
  <c r="U2405" i="1"/>
  <c r="U2406" i="1"/>
  <c r="U2407" i="1"/>
  <c r="U2408" i="1"/>
  <c r="U2409" i="1"/>
  <c r="U2410" i="1"/>
  <c r="U2411" i="1"/>
  <c r="U2412" i="1"/>
  <c r="U2413" i="1"/>
  <c r="U2414" i="1"/>
  <c r="U2415" i="1"/>
  <c r="U2416" i="1"/>
  <c r="U2417" i="1"/>
  <c r="U2418" i="1"/>
  <c r="U2419" i="1"/>
  <c r="U2420" i="1"/>
  <c r="U2421" i="1"/>
  <c r="U2422" i="1"/>
  <c r="U2423" i="1"/>
  <c r="U2424" i="1"/>
  <c r="U2425" i="1"/>
  <c r="U2426" i="1"/>
  <c r="U2427" i="1"/>
  <c r="U2428" i="1"/>
  <c r="U2429" i="1"/>
  <c r="U2430" i="1"/>
  <c r="U2431" i="1"/>
  <c r="U2432" i="1"/>
  <c r="U2433" i="1"/>
  <c r="U2434" i="1"/>
  <c r="U2435" i="1"/>
  <c r="U2436" i="1"/>
  <c r="U2437" i="1"/>
  <c r="U2438" i="1"/>
  <c r="U2439" i="1"/>
  <c r="U2440" i="1"/>
  <c r="U2441" i="1"/>
  <c r="U2442" i="1"/>
  <c r="U2443" i="1"/>
  <c r="U2444" i="1"/>
  <c r="U2445" i="1"/>
  <c r="U2446" i="1"/>
  <c r="U2447" i="1"/>
  <c r="U2448" i="1"/>
  <c r="U2449" i="1"/>
  <c r="U2450" i="1"/>
  <c r="U2451" i="1"/>
  <c r="U2452" i="1"/>
  <c r="U2453" i="1"/>
  <c r="U2454" i="1"/>
  <c r="U2455" i="1"/>
  <c r="U2456" i="1"/>
  <c r="U2457" i="1"/>
  <c r="U2458" i="1"/>
  <c r="U2459" i="1"/>
  <c r="U2460" i="1"/>
  <c r="U2461" i="1"/>
  <c r="U2462" i="1"/>
  <c r="U2463" i="1"/>
  <c r="U2464" i="1"/>
  <c r="U2465" i="1"/>
  <c r="U2466" i="1"/>
  <c r="U2467" i="1"/>
  <c r="U2468" i="1"/>
  <c r="U2469" i="1"/>
  <c r="U2470" i="1"/>
  <c r="U2471" i="1"/>
  <c r="U2472" i="1"/>
  <c r="U2473" i="1"/>
  <c r="U2474" i="1"/>
  <c r="U2475" i="1"/>
  <c r="U2476" i="1"/>
  <c r="U2477" i="1"/>
  <c r="U2478" i="1"/>
  <c r="U2479" i="1"/>
  <c r="U2480" i="1"/>
  <c r="U2481" i="1"/>
  <c r="U2482" i="1"/>
  <c r="U2483" i="1"/>
  <c r="U2484" i="1"/>
  <c r="U2485" i="1"/>
  <c r="U2486" i="1"/>
  <c r="U2487" i="1"/>
  <c r="U2488" i="1"/>
  <c r="U2489" i="1"/>
  <c r="U2490" i="1"/>
  <c r="U2491" i="1"/>
  <c r="U2492" i="1"/>
  <c r="U2493" i="1"/>
  <c r="U2494" i="1"/>
  <c r="U2495" i="1"/>
  <c r="U2496" i="1"/>
  <c r="U2497" i="1"/>
  <c r="U2498" i="1"/>
  <c r="U2499" i="1"/>
  <c r="U2500" i="1"/>
  <c r="U2501" i="1"/>
  <c r="U2502" i="1"/>
  <c r="U2503" i="1"/>
  <c r="U2504" i="1"/>
  <c r="U2505" i="1"/>
  <c r="U2506" i="1"/>
  <c r="U2507" i="1"/>
  <c r="U2508" i="1"/>
  <c r="U2509" i="1"/>
  <c r="U2510" i="1"/>
  <c r="U2511" i="1"/>
  <c r="U2512" i="1"/>
  <c r="U2513" i="1"/>
  <c r="U2514" i="1"/>
  <c r="U2515" i="1"/>
  <c r="U2516" i="1"/>
  <c r="U2517" i="1"/>
  <c r="U2518" i="1"/>
  <c r="U2519" i="1"/>
  <c r="U2520" i="1"/>
  <c r="U2521" i="1"/>
  <c r="U2522" i="1"/>
  <c r="U2523" i="1"/>
  <c r="U2524" i="1"/>
  <c r="U2525" i="1"/>
  <c r="U2526" i="1"/>
  <c r="U2527" i="1"/>
  <c r="U2528" i="1"/>
  <c r="U2529" i="1"/>
  <c r="U2530" i="1"/>
  <c r="U2531" i="1"/>
  <c r="U2532" i="1"/>
  <c r="U2533" i="1"/>
  <c r="U2534" i="1"/>
  <c r="U2535" i="1"/>
  <c r="U2536" i="1"/>
  <c r="U2537" i="1"/>
  <c r="U2538" i="1"/>
  <c r="U2539" i="1"/>
  <c r="U2540" i="1"/>
  <c r="U2541" i="1"/>
  <c r="U2542" i="1"/>
  <c r="U2543" i="1"/>
  <c r="U2544" i="1"/>
  <c r="U2545" i="1"/>
  <c r="U2546" i="1"/>
  <c r="U2547" i="1"/>
  <c r="U2548" i="1"/>
  <c r="U2549" i="1"/>
  <c r="U2550" i="1"/>
  <c r="U2551" i="1"/>
  <c r="U2552" i="1"/>
  <c r="U2553" i="1"/>
  <c r="U2554" i="1"/>
  <c r="U2555" i="1"/>
  <c r="U2556" i="1"/>
  <c r="U2557" i="1"/>
  <c r="U2558" i="1"/>
  <c r="U2559" i="1"/>
  <c r="U2560" i="1"/>
  <c r="U2561" i="1"/>
  <c r="U2562" i="1"/>
  <c r="U2563" i="1"/>
  <c r="U2564" i="1"/>
  <c r="U2565" i="1"/>
  <c r="U2566" i="1"/>
  <c r="U2567" i="1"/>
  <c r="U2568" i="1"/>
  <c r="U2569" i="1"/>
  <c r="U2570" i="1"/>
  <c r="U2571" i="1"/>
  <c r="U2572" i="1"/>
  <c r="U2573" i="1"/>
  <c r="U2574" i="1"/>
  <c r="U2575" i="1"/>
  <c r="U2576" i="1"/>
  <c r="U2577" i="1"/>
  <c r="U2578" i="1"/>
  <c r="U2579" i="1"/>
  <c r="U2580" i="1"/>
  <c r="U2581" i="1"/>
  <c r="U2582" i="1"/>
  <c r="U2583" i="1"/>
  <c r="U2584" i="1"/>
  <c r="U2585" i="1"/>
  <c r="U2586" i="1"/>
  <c r="U2587" i="1"/>
  <c r="U2588" i="1"/>
  <c r="U2589" i="1"/>
  <c r="U2590" i="1"/>
  <c r="U2591" i="1"/>
  <c r="U2592" i="1"/>
  <c r="U2593" i="1"/>
  <c r="U2594" i="1"/>
  <c r="U2595" i="1"/>
  <c r="U2596" i="1"/>
  <c r="U2597" i="1"/>
  <c r="U2598" i="1"/>
  <c r="U2599" i="1"/>
  <c r="U2600" i="1"/>
  <c r="U2601" i="1"/>
  <c r="U2602" i="1"/>
  <c r="U2603" i="1"/>
  <c r="U2604" i="1"/>
  <c r="U2605" i="1"/>
  <c r="U2606" i="1"/>
  <c r="U2607" i="1"/>
  <c r="U2608" i="1"/>
  <c r="U2609" i="1"/>
  <c r="U2610" i="1"/>
  <c r="U2611" i="1"/>
  <c r="U2612" i="1"/>
  <c r="U2613" i="1"/>
  <c r="U2614" i="1"/>
  <c r="U2615" i="1"/>
  <c r="U2616" i="1"/>
  <c r="U2617" i="1"/>
  <c r="U2618" i="1"/>
  <c r="U2619" i="1"/>
  <c r="U2620" i="1"/>
  <c r="U2621" i="1"/>
  <c r="U2622" i="1"/>
  <c r="U2623" i="1"/>
  <c r="U2624" i="1"/>
  <c r="U2625" i="1"/>
  <c r="U2626" i="1"/>
  <c r="U2627" i="1"/>
  <c r="U2628" i="1"/>
  <c r="U2629" i="1"/>
  <c r="U2630" i="1"/>
  <c r="U2631" i="1"/>
  <c r="U2632" i="1"/>
  <c r="U2633" i="1"/>
  <c r="U2634" i="1"/>
  <c r="U2635" i="1"/>
  <c r="U2636" i="1"/>
  <c r="U2637" i="1"/>
  <c r="U2638" i="1"/>
  <c r="U2639" i="1"/>
  <c r="U2640" i="1"/>
  <c r="U2641" i="1"/>
  <c r="U2642" i="1"/>
  <c r="U2643" i="1"/>
  <c r="U2644" i="1"/>
  <c r="U2645" i="1"/>
  <c r="U2646" i="1"/>
  <c r="U2647" i="1"/>
  <c r="U2648" i="1"/>
  <c r="U2649" i="1"/>
  <c r="U2650" i="1"/>
  <c r="U2651" i="1"/>
  <c r="U2652" i="1"/>
  <c r="U2653" i="1"/>
  <c r="U2654" i="1"/>
  <c r="U2655" i="1"/>
  <c r="U2656" i="1"/>
  <c r="U2657" i="1"/>
  <c r="U2658" i="1"/>
  <c r="U2659" i="1"/>
  <c r="U2660" i="1"/>
  <c r="U2661" i="1"/>
  <c r="U2662" i="1"/>
  <c r="U2663" i="1"/>
  <c r="U2664" i="1"/>
  <c r="U2665" i="1"/>
  <c r="U2666" i="1"/>
  <c r="U2667" i="1"/>
  <c r="U2668" i="1"/>
  <c r="U2669" i="1"/>
  <c r="U2670" i="1"/>
  <c r="U2671" i="1"/>
  <c r="U2672" i="1"/>
  <c r="U2673" i="1"/>
  <c r="U2674" i="1"/>
  <c r="U2675" i="1"/>
  <c r="U2676" i="1"/>
  <c r="U2677" i="1"/>
  <c r="U2678" i="1"/>
  <c r="U2679" i="1"/>
  <c r="U2680" i="1"/>
  <c r="U2681" i="1"/>
  <c r="U2682" i="1"/>
  <c r="U2683" i="1"/>
  <c r="U2684" i="1"/>
  <c r="U2685" i="1"/>
  <c r="U2686" i="1"/>
  <c r="U2687" i="1"/>
  <c r="U2688" i="1"/>
  <c r="U2689" i="1"/>
  <c r="U2690" i="1"/>
  <c r="U2691" i="1"/>
  <c r="U2692" i="1"/>
  <c r="U2693" i="1"/>
  <c r="U2694" i="1"/>
  <c r="U2695" i="1"/>
  <c r="U2696" i="1"/>
  <c r="U2697" i="1"/>
  <c r="U2698" i="1"/>
  <c r="U2699" i="1"/>
  <c r="U2700" i="1"/>
  <c r="U2701" i="1"/>
  <c r="U2702" i="1"/>
  <c r="U2703" i="1"/>
  <c r="U2704" i="1"/>
  <c r="U2705" i="1"/>
  <c r="U2706" i="1"/>
  <c r="U2707" i="1"/>
  <c r="U2708" i="1"/>
  <c r="U2709" i="1"/>
  <c r="U2710" i="1"/>
  <c r="U2711" i="1"/>
  <c r="U2712" i="1"/>
  <c r="U2713" i="1"/>
  <c r="U2714" i="1"/>
  <c r="U2715" i="1"/>
  <c r="U2716" i="1"/>
  <c r="U2717" i="1"/>
  <c r="U2718" i="1"/>
  <c r="U2719" i="1"/>
  <c r="U2720" i="1"/>
  <c r="U2721" i="1"/>
  <c r="U2722" i="1"/>
  <c r="U2723" i="1"/>
  <c r="U2724" i="1"/>
  <c r="U2725" i="1"/>
  <c r="U2726" i="1"/>
  <c r="U2727" i="1"/>
  <c r="U2728" i="1"/>
  <c r="U2729" i="1"/>
  <c r="U2730" i="1"/>
  <c r="U2731" i="1"/>
  <c r="U2732" i="1"/>
  <c r="U2733" i="1"/>
  <c r="U2734" i="1"/>
  <c r="U2735" i="1"/>
  <c r="U2736" i="1"/>
  <c r="U2737" i="1"/>
  <c r="U2738" i="1"/>
  <c r="U2739" i="1"/>
  <c r="U2740" i="1"/>
  <c r="U2741" i="1"/>
  <c r="U2742" i="1"/>
  <c r="U2743" i="1"/>
  <c r="U2744" i="1"/>
  <c r="U2745" i="1"/>
  <c r="U2746" i="1"/>
  <c r="U2747" i="1"/>
  <c r="U2748" i="1"/>
  <c r="U2749" i="1"/>
  <c r="U2750" i="1"/>
  <c r="U2751" i="1"/>
  <c r="U2752" i="1"/>
  <c r="U2753" i="1"/>
  <c r="U2754" i="1"/>
  <c r="U2755" i="1"/>
  <c r="U2756" i="1"/>
  <c r="U2757" i="1"/>
  <c r="U2758" i="1"/>
  <c r="U2759" i="1"/>
  <c r="U2760" i="1"/>
  <c r="U2761" i="1"/>
  <c r="U2762" i="1"/>
  <c r="U2763" i="1"/>
  <c r="U2764" i="1"/>
  <c r="U2765" i="1"/>
  <c r="U2766" i="1"/>
  <c r="U2767" i="1"/>
  <c r="U2768" i="1"/>
  <c r="U2769" i="1"/>
  <c r="U2770" i="1"/>
  <c r="U2771" i="1"/>
  <c r="U2772" i="1"/>
  <c r="U2773" i="1"/>
  <c r="U2774" i="1"/>
  <c r="U2775" i="1"/>
  <c r="U2776" i="1"/>
  <c r="U2777" i="1"/>
  <c r="U2778" i="1"/>
  <c r="U2779" i="1"/>
  <c r="U2780" i="1"/>
  <c r="U2781" i="1"/>
  <c r="U2782" i="1"/>
  <c r="U2783" i="1"/>
  <c r="U2784" i="1"/>
  <c r="U2785" i="1"/>
  <c r="U2786" i="1"/>
  <c r="U2787" i="1"/>
  <c r="U2788" i="1"/>
  <c r="U2789" i="1"/>
  <c r="U2790" i="1"/>
  <c r="U2791" i="1"/>
  <c r="U2792" i="1"/>
  <c r="U2793" i="1"/>
  <c r="U2794" i="1"/>
  <c r="U2795" i="1"/>
  <c r="U2796" i="1"/>
  <c r="U2797" i="1"/>
  <c r="U2798" i="1"/>
  <c r="U2799" i="1"/>
  <c r="U2800" i="1"/>
  <c r="U2801" i="1"/>
  <c r="U2802" i="1"/>
  <c r="U2803" i="1"/>
  <c r="U2804" i="1"/>
  <c r="U2805" i="1"/>
  <c r="U2806" i="1"/>
  <c r="U2807" i="1"/>
  <c r="U2808" i="1"/>
  <c r="U2809" i="1"/>
  <c r="U2810" i="1"/>
  <c r="U2811" i="1"/>
  <c r="U2812" i="1"/>
  <c r="U2813" i="1"/>
  <c r="U2814" i="1"/>
  <c r="U2815" i="1"/>
  <c r="U2816" i="1"/>
  <c r="U2817" i="1"/>
  <c r="U2818" i="1"/>
  <c r="U2819" i="1"/>
  <c r="U2820" i="1"/>
  <c r="U2821" i="1"/>
  <c r="U2822" i="1"/>
  <c r="U2823" i="1"/>
  <c r="U2824" i="1"/>
  <c r="U2825" i="1"/>
  <c r="U2826" i="1"/>
  <c r="U2827" i="1"/>
  <c r="U2828" i="1"/>
  <c r="U2829" i="1"/>
  <c r="U2830" i="1"/>
  <c r="U2831" i="1"/>
  <c r="U2832" i="1"/>
  <c r="U2833" i="1"/>
  <c r="U2834" i="1"/>
  <c r="U2835" i="1"/>
  <c r="U2836" i="1"/>
  <c r="U2837" i="1"/>
  <c r="U2838" i="1"/>
  <c r="U2839" i="1"/>
  <c r="U2840" i="1"/>
  <c r="U2841" i="1"/>
  <c r="U2842" i="1"/>
  <c r="U2843" i="1"/>
  <c r="U2844" i="1"/>
  <c r="U2845" i="1"/>
  <c r="U2846" i="1"/>
  <c r="U2847" i="1"/>
  <c r="U2848" i="1"/>
  <c r="U2849" i="1"/>
  <c r="U2850" i="1"/>
  <c r="U2851" i="1"/>
  <c r="U2852" i="1"/>
  <c r="U2853" i="1"/>
  <c r="U2854" i="1"/>
  <c r="U2855" i="1"/>
  <c r="U2856" i="1"/>
  <c r="U2857" i="1"/>
  <c r="U2858" i="1"/>
  <c r="U2859" i="1"/>
  <c r="U2860" i="1"/>
  <c r="U2861" i="1"/>
  <c r="U2862" i="1"/>
  <c r="U2863" i="1"/>
  <c r="U2864" i="1"/>
  <c r="U2865" i="1"/>
  <c r="U2866" i="1"/>
  <c r="U2867" i="1"/>
  <c r="U2868" i="1"/>
  <c r="U2869" i="1"/>
  <c r="U2870" i="1"/>
  <c r="U2871" i="1"/>
  <c r="U2872" i="1"/>
  <c r="U2873" i="1"/>
  <c r="U2874" i="1"/>
  <c r="U2875" i="1"/>
  <c r="U2876" i="1"/>
  <c r="U2877" i="1"/>
  <c r="U2878" i="1"/>
  <c r="U2879" i="1"/>
  <c r="U2880" i="1"/>
  <c r="U2881" i="1"/>
  <c r="U2882" i="1"/>
  <c r="U2883" i="1"/>
  <c r="U2884" i="1"/>
  <c r="U2885" i="1"/>
  <c r="U2886" i="1"/>
  <c r="U2887" i="1"/>
  <c r="U2888" i="1"/>
  <c r="U2889" i="1"/>
  <c r="U2890" i="1"/>
  <c r="U2891" i="1"/>
  <c r="U2892" i="1"/>
  <c r="U2893" i="1"/>
  <c r="U2894" i="1"/>
  <c r="U2895" i="1"/>
  <c r="U2896" i="1"/>
  <c r="U2897" i="1"/>
  <c r="U2898" i="1"/>
  <c r="U2899" i="1"/>
  <c r="U2900" i="1"/>
  <c r="U2901" i="1"/>
  <c r="U2902" i="1"/>
  <c r="U2903" i="1"/>
  <c r="U2904" i="1"/>
  <c r="U2905" i="1"/>
  <c r="U2906" i="1"/>
  <c r="U2907" i="1"/>
  <c r="U2908" i="1"/>
  <c r="U2909" i="1"/>
  <c r="U2910" i="1"/>
  <c r="U2911" i="1"/>
  <c r="U2912" i="1"/>
  <c r="U2913" i="1"/>
  <c r="U2914" i="1"/>
  <c r="U2915" i="1"/>
  <c r="U2916" i="1"/>
  <c r="U2917" i="1"/>
  <c r="U2918" i="1"/>
  <c r="U2919" i="1"/>
  <c r="U2920" i="1"/>
  <c r="U2921" i="1"/>
  <c r="U2922" i="1"/>
  <c r="U2923" i="1"/>
  <c r="U2924" i="1"/>
  <c r="U2925" i="1"/>
  <c r="U2926" i="1"/>
  <c r="U2927" i="1"/>
  <c r="U2928" i="1"/>
  <c r="U2929" i="1"/>
  <c r="U2930" i="1"/>
  <c r="U2931" i="1"/>
  <c r="U2932" i="1"/>
  <c r="U2933" i="1"/>
  <c r="U2934" i="1"/>
  <c r="U2935" i="1"/>
  <c r="U2936" i="1"/>
  <c r="U2937" i="1"/>
  <c r="U2938" i="1"/>
  <c r="U2939" i="1"/>
  <c r="U2940" i="1"/>
  <c r="U2941" i="1"/>
  <c r="U2942" i="1"/>
  <c r="U2943" i="1"/>
  <c r="U2944" i="1"/>
  <c r="U2945" i="1"/>
  <c r="U2946" i="1"/>
  <c r="U2947" i="1"/>
  <c r="U2948" i="1"/>
  <c r="U2949" i="1"/>
  <c r="U2950" i="1"/>
  <c r="U2951" i="1"/>
  <c r="U2952" i="1"/>
  <c r="U2953" i="1"/>
  <c r="U2954" i="1"/>
  <c r="U2955" i="1"/>
  <c r="U2956" i="1"/>
  <c r="U2957" i="1"/>
  <c r="U2958" i="1"/>
  <c r="U2959" i="1"/>
  <c r="U2960" i="1"/>
  <c r="U2961" i="1"/>
  <c r="U2962" i="1"/>
  <c r="U2963" i="1"/>
  <c r="U2964" i="1"/>
  <c r="U2965" i="1"/>
  <c r="U2966" i="1"/>
  <c r="U2967" i="1"/>
  <c r="U2968" i="1"/>
  <c r="U2969" i="1"/>
  <c r="U2970" i="1"/>
  <c r="U2971" i="1"/>
  <c r="U2972" i="1"/>
  <c r="U2973" i="1"/>
  <c r="U2974" i="1"/>
  <c r="U2975" i="1"/>
  <c r="U2976" i="1"/>
  <c r="U2977" i="1"/>
  <c r="U2978" i="1"/>
  <c r="U2979" i="1"/>
  <c r="U2980" i="1"/>
  <c r="U2981" i="1"/>
  <c r="U2982" i="1"/>
  <c r="U2983" i="1"/>
  <c r="U2984" i="1"/>
  <c r="U2985" i="1"/>
  <c r="U2986" i="1"/>
  <c r="U2987" i="1"/>
  <c r="U2988" i="1"/>
  <c r="U2989" i="1"/>
  <c r="U2990" i="1"/>
  <c r="U2991" i="1"/>
  <c r="U2992" i="1"/>
  <c r="U2993" i="1"/>
  <c r="U2994" i="1"/>
  <c r="U2995" i="1"/>
  <c r="U2996" i="1"/>
  <c r="U2997" i="1"/>
  <c r="U2998" i="1"/>
  <c r="U2999" i="1"/>
  <c r="U3000" i="1"/>
  <c r="U3001" i="1"/>
  <c r="U3002" i="1"/>
  <c r="U3003" i="1"/>
  <c r="U3004" i="1"/>
  <c r="U3005" i="1"/>
  <c r="U3006" i="1"/>
  <c r="U3007" i="1"/>
  <c r="U3008" i="1"/>
  <c r="U3009" i="1"/>
  <c r="U3010" i="1"/>
  <c r="U3011" i="1"/>
  <c r="U3012" i="1"/>
  <c r="U3013" i="1"/>
  <c r="U3014" i="1"/>
  <c r="U3015" i="1"/>
  <c r="U3016" i="1"/>
  <c r="U3017" i="1"/>
  <c r="U3018" i="1"/>
  <c r="U3019" i="1"/>
  <c r="U3020" i="1"/>
  <c r="U3021" i="1"/>
  <c r="U3022" i="1"/>
  <c r="U3023" i="1"/>
  <c r="U3024" i="1"/>
  <c r="U3025" i="1"/>
  <c r="U3026" i="1"/>
  <c r="U3027" i="1"/>
  <c r="U3028" i="1"/>
  <c r="U3029" i="1"/>
  <c r="U3030" i="1"/>
  <c r="U3031" i="1"/>
  <c r="U3032" i="1"/>
  <c r="U3033" i="1"/>
  <c r="U3034" i="1"/>
  <c r="U3035" i="1"/>
  <c r="U3036" i="1"/>
  <c r="U3037" i="1"/>
  <c r="U3038" i="1"/>
  <c r="U3039" i="1"/>
  <c r="U3040" i="1"/>
  <c r="U3041" i="1"/>
  <c r="U3042" i="1"/>
  <c r="U3043" i="1"/>
  <c r="U3044" i="1"/>
  <c r="U3045" i="1"/>
  <c r="U3046" i="1"/>
  <c r="U3047" i="1"/>
  <c r="U3048" i="1"/>
  <c r="U3049" i="1"/>
  <c r="U3050" i="1"/>
  <c r="U3051" i="1"/>
  <c r="U3052" i="1"/>
  <c r="U3053" i="1"/>
  <c r="U3054" i="1"/>
  <c r="U3055" i="1"/>
  <c r="U3056" i="1"/>
  <c r="U3057" i="1"/>
  <c r="U3058" i="1"/>
  <c r="U3059" i="1"/>
  <c r="U3060" i="1"/>
  <c r="U3061" i="1"/>
  <c r="U3062" i="1"/>
  <c r="U3063" i="1"/>
  <c r="U3064" i="1"/>
  <c r="U3065" i="1"/>
  <c r="U3066" i="1"/>
  <c r="U3067" i="1"/>
  <c r="U3068" i="1"/>
  <c r="U3069" i="1"/>
  <c r="U3070" i="1"/>
  <c r="U3071" i="1"/>
  <c r="U3072" i="1"/>
  <c r="U3073" i="1"/>
  <c r="U3074" i="1"/>
  <c r="U3075" i="1"/>
  <c r="U3076" i="1"/>
  <c r="U3077" i="1"/>
  <c r="U3078" i="1"/>
  <c r="U3079" i="1"/>
  <c r="U3080" i="1"/>
  <c r="U3081" i="1"/>
  <c r="U3082" i="1"/>
  <c r="U3083" i="1"/>
  <c r="U3084" i="1"/>
  <c r="U3085" i="1"/>
  <c r="U3086" i="1"/>
  <c r="U3087" i="1"/>
  <c r="U3088" i="1"/>
  <c r="U3089" i="1"/>
  <c r="U3090" i="1"/>
  <c r="U3091" i="1"/>
  <c r="U3092" i="1"/>
  <c r="U3093" i="1"/>
  <c r="U3094" i="1"/>
  <c r="U3095" i="1"/>
  <c r="U3096" i="1"/>
  <c r="U3097" i="1"/>
  <c r="U3098" i="1"/>
  <c r="U3099" i="1"/>
  <c r="U3100" i="1"/>
  <c r="U3101" i="1"/>
  <c r="U3102" i="1"/>
  <c r="U3103" i="1"/>
  <c r="U3104" i="1"/>
  <c r="U3105" i="1"/>
  <c r="U3106" i="1"/>
  <c r="U3107" i="1"/>
  <c r="U3108" i="1"/>
  <c r="U3109" i="1"/>
  <c r="U3110" i="1"/>
  <c r="U3111" i="1"/>
  <c r="U3112" i="1"/>
  <c r="U3113" i="1"/>
  <c r="U3114" i="1"/>
  <c r="U3115" i="1"/>
  <c r="U3116" i="1"/>
  <c r="U3117" i="1"/>
  <c r="U3118" i="1"/>
  <c r="U3119" i="1"/>
  <c r="U3120" i="1"/>
  <c r="U3121" i="1"/>
  <c r="U3122" i="1"/>
  <c r="U3123" i="1"/>
  <c r="U3124" i="1"/>
  <c r="U3125" i="1"/>
  <c r="U3126" i="1"/>
  <c r="U3127" i="1"/>
  <c r="U3128" i="1"/>
  <c r="U3129" i="1"/>
  <c r="U3130" i="1"/>
  <c r="U3131" i="1"/>
  <c r="U3132" i="1"/>
  <c r="U3133" i="1"/>
  <c r="U3134" i="1"/>
  <c r="U3135" i="1"/>
  <c r="U3136" i="1"/>
  <c r="U3137" i="1"/>
  <c r="U3138" i="1"/>
  <c r="U3139" i="1"/>
  <c r="U3140" i="1"/>
  <c r="U3141" i="1"/>
  <c r="U3142" i="1"/>
  <c r="U3143" i="1"/>
  <c r="U3144" i="1"/>
  <c r="U3145" i="1"/>
  <c r="U3146" i="1"/>
  <c r="U3147" i="1"/>
  <c r="U3148" i="1"/>
  <c r="U3149" i="1"/>
  <c r="U3150" i="1"/>
  <c r="U3151" i="1"/>
  <c r="U3152" i="1"/>
  <c r="U3153" i="1"/>
  <c r="U3154" i="1"/>
  <c r="U3155" i="1"/>
  <c r="U3156" i="1"/>
  <c r="U3157" i="1"/>
  <c r="U3158" i="1"/>
  <c r="U3159" i="1"/>
  <c r="U3160" i="1"/>
  <c r="U3161" i="1"/>
  <c r="U3162" i="1"/>
  <c r="U3163" i="1"/>
  <c r="U3164" i="1"/>
  <c r="U3165" i="1"/>
  <c r="U3166" i="1"/>
  <c r="U3167" i="1"/>
  <c r="U3168" i="1"/>
  <c r="U3169" i="1"/>
  <c r="U3170" i="1"/>
  <c r="U3171" i="1"/>
  <c r="U3172" i="1"/>
  <c r="U3173" i="1"/>
  <c r="U3174" i="1"/>
  <c r="U3175" i="1"/>
  <c r="U3176" i="1"/>
  <c r="U3177" i="1"/>
  <c r="U3178" i="1"/>
  <c r="U3179" i="1"/>
  <c r="U3180" i="1"/>
  <c r="U3181" i="1"/>
  <c r="U3182" i="1"/>
  <c r="U3183" i="1"/>
  <c r="U3184" i="1"/>
  <c r="U3185" i="1"/>
  <c r="U3186" i="1"/>
  <c r="U3187" i="1"/>
  <c r="U3188" i="1"/>
  <c r="U3189" i="1"/>
  <c r="U3190" i="1"/>
  <c r="U3191" i="1"/>
  <c r="U3192" i="1"/>
  <c r="U3193" i="1"/>
  <c r="U3194" i="1"/>
  <c r="U3195" i="1"/>
  <c r="U3196" i="1"/>
  <c r="U3197" i="1"/>
  <c r="U3198" i="1"/>
  <c r="U3199" i="1"/>
  <c r="U3200" i="1"/>
  <c r="U3201" i="1"/>
  <c r="U3202" i="1"/>
  <c r="U3203" i="1"/>
  <c r="U3204" i="1"/>
  <c r="U3205" i="1"/>
  <c r="U3206" i="1"/>
  <c r="U3207" i="1"/>
  <c r="U3208" i="1"/>
  <c r="U3209" i="1"/>
  <c r="U3210" i="1"/>
  <c r="U3211" i="1"/>
  <c r="U3212" i="1"/>
  <c r="U3213" i="1"/>
  <c r="U3214" i="1"/>
  <c r="U3215" i="1"/>
  <c r="U3216" i="1"/>
  <c r="U3217" i="1"/>
  <c r="U3218" i="1"/>
  <c r="U3219" i="1"/>
  <c r="U3220" i="1"/>
  <c r="U3221" i="1"/>
  <c r="U3222" i="1"/>
  <c r="U3223" i="1"/>
  <c r="U3224" i="1"/>
  <c r="U3225" i="1"/>
  <c r="U3226" i="1"/>
  <c r="U3227" i="1"/>
  <c r="U3228" i="1"/>
  <c r="U3229" i="1"/>
  <c r="U3230" i="1"/>
  <c r="U3231" i="1"/>
  <c r="U3232" i="1"/>
  <c r="U3233" i="1"/>
  <c r="U3234" i="1"/>
  <c r="U3235" i="1"/>
  <c r="U3236" i="1"/>
  <c r="U3237" i="1"/>
  <c r="U3238" i="1"/>
  <c r="U3239" i="1"/>
  <c r="U3240" i="1"/>
  <c r="U3241" i="1"/>
  <c r="U3242" i="1"/>
  <c r="U3243" i="1"/>
  <c r="U3244" i="1"/>
  <c r="U3245" i="1"/>
  <c r="U3246" i="1"/>
  <c r="U3247" i="1"/>
  <c r="U3248" i="1"/>
  <c r="U3249" i="1"/>
  <c r="U3250" i="1"/>
  <c r="U3251" i="1"/>
  <c r="U3252" i="1"/>
  <c r="U3253" i="1"/>
  <c r="U3254" i="1"/>
  <c r="U3255" i="1"/>
  <c r="U3256" i="1"/>
  <c r="U3257" i="1"/>
  <c r="U3258" i="1"/>
  <c r="U3259" i="1"/>
  <c r="U3260" i="1"/>
  <c r="U3261" i="1"/>
  <c r="U3262" i="1"/>
  <c r="U3263" i="1"/>
  <c r="U3264" i="1"/>
  <c r="U3265" i="1"/>
  <c r="U3266" i="1"/>
  <c r="U3267" i="1"/>
  <c r="U3268" i="1"/>
  <c r="U3269" i="1"/>
  <c r="U3270" i="1"/>
  <c r="U3271" i="1"/>
  <c r="U3272" i="1"/>
  <c r="U3273" i="1"/>
  <c r="U3274" i="1"/>
  <c r="U3275" i="1"/>
  <c r="U3276" i="1"/>
  <c r="U3277" i="1"/>
  <c r="U3278" i="1"/>
  <c r="U3279" i="1"/>
  <c r="U3280" i="1"/>
  <c r="U3281" i="1"/>
  <c r="U3282" i="1"/>
  <c r="U3283" i="1"/>
  <c r="U3284" i="1"/>
  <c r="U3285" i="1"/>
  <c r="U3286" i="1"/>
  <c r="U3287" i="1"/>
  <c r="U3288" i="1"/>
  <c r="U3289" i="1"/>
  <c r="U3290" i="1"/>
  <c r="U3291" i="1"/>
  <c r="U3292" i="1"/>
  <c r="U3293" i="1"/>
  <c r="U3294" i="1"/>
  <c r="U3295" i="1"/>
  <c r="U3296" i="1"/>
  <c r="U3297" i="1"/>
  <c r="U3298" i="1"/>
  <c r="U3299" i="1"/>
  <c r="U3300" i="1"/>
  <c r="U3301" i="1"/>
  <c r="U3302" i="1"/>
  <c r="U3303" i="1"/>
  <c r="U3304" i="1"/>
  <c r="U3305" i="1"/>
  <c r="U3306" i="1"/>
  <c r="U3307" i="1"/>
  <c r="U3308" i="1"/>
  <c r="U3309" i="1"/>
  <c r="U3310" i="1"/>
  <c r="U3311" i="1"/>
  <c r="U3312" i="1"/>
  <c r="U3313" i="1"/>
  <c r="U3314" i="1"/>
  <c r="U3315" i="1"/>
  <c r="U3316" i="1"/>
  <c r="U3317" i="1"/>
  <c r="U3318" i="1"/>
  <c r="U3319" i="1"/>
  <c r="U3320" i="1"/>
  <c r="U3321" i="1"/>
  <c r="U3322" i="1"/>
  <c r="U3323" i="1"/>
  <c r="U3324" i="1"/>
  <c r="U3325" i="1"/>
  <c r="U3326" i="1"/>
  <c r="U3327" i="1"/>
  <c r="U3328" i="1"/>
  <c r="U3329" i="1"/>
  <c r="U3330" i="1"/>
  <c r="U3331" i="1"/>
  <c r="U3332" i="1"/>
  <c r="U3333" i="1"/>
  <c r="U3334" i="1"/>
  <c r="U3335" i="1"/>
  <c r="U3336" i="1"/>
  <c r="U3337" i="1"/>
  <c r="U3338" i="1"/>
  <c r="U3339" i="1"/>
  <c r="U3340" i="1"/>
  <c r="U3341" i="1"/>
  <c r="U3342" i="1"/>
  <c r="U3343" i="1"/>
  <c r="U3344" i="1"/>
  <c r="U3345" i="1"/>
  <c r="U3346" i="1"/>
  <c r="U3347" i="1"/>
  <c r="U3348" i="1"/>
  <c r="U3349" i="1"/>
  <c r="U3350" i="1"/>
  <c r="U3351" i="1"/>
  <c r="U3352" i="1"/>
  <c r="U3353" i="1"/>
  <c r="U3354" i="1"/>
  <c r="U3355" i="1"/>
  <c r="U3356" i="1"/>
  <c r="U3357" i="1"/>
  <c r="U3358" i="1"/>
  <c r="U3359" i="1"/>
  <c r="U3360" i="1"/>
  <c r="U3361" i="1"/>
  <c r="U3362" i="1"/>
  <c r="U3363" i="1"/>
  <c r="U3364" i="1"/>
  <c r="U3365" i="1"/>
  <c r="U3366" i="1"/>
  <c r="U3367" i="1"/>
  <c r="U3368" i="1"/>
  <c r="U3369" i="1"/>
  <c r="U3370" i="1"/>
  <c r="U3371" i="1"/>
  <c r="U3372" i="1"/>
  <c r="U3373" i="1"/>
  <c r="U3374" i="1"/>
  <c r="U3375" i="1"/>
  <c r="U3376" i="1"/>
  <c r="U3377" i="1"/>
  <c r="U3378" i="1"/>
  <c r="U3379" i="1"/>
  <c r="U3380" i="1"/>
  <c r="U3381" i="1"/>
  <c r="U3382" i="1"/>
  <c r="U3383" i="1"/>
  <c r="U3384" i="1"/>
  <c r="U3385" i="1"/>
  <c r="U3386" i="1"/>
  <c r="U3387" i="1"/>
  <c r="U3388" i="1"/>
  <c r="U3389" i="1"/>
  <c r="U3390" i="1"/>
  <c r="U3391" i="1"/>
  <c r="U3392" i="1"/>
  <c r="U3393" i="1"/>
  <c r="U3394" i="1"/>
  <c r="U3395" i="1"/>
  <c r="U3396" i="1"/>
  <c r="U3397" i="1"/>
  <c r="U3398" i="1"/>
  <c r="U3399" i="1"/>
  <c r="U3400" i="1"/>
  <c r="U3401" i="1"/>
  <c r="U3402" i="1"/>
  <c r="U3403" i="1"/>
  <c r="U3404" i="1"/>
  <c r="U3405" i="1"/>
  <c r="U3406" i="1"/>
  <c r="U3407" i="1"/>
  <c r="U3408" i="1"/>
  <c r="U3409" i="1"/>
  <c r="U3410" i="1"/>
  <c r="U3411" i="1"/>
  <c r="U3412" i="1"/>
  <c r="U3413" i="1"/>
  <c r="U3414" i="1"/>
  <c r="U3415" i="1"/>
  <c r="U3416" i="1"/>
  <c r="U3417" i="1"/>
  <c r="U3418" i="1"/>
  <c r="U3419" i="1"/>
  <c r="U3420" i="1"/>
  <c r="U3421" i="1"/>
  <c r="U3422" i="1"/>
  <c r="U3423" i="1"/>
  <c r="U3424" i="1"/>
  <c r="U3425" i="1"/>
  <c r="U3426" i="1"/>
  <c r="U3427" i="1"/>
  <c r="U3428" i="1"/>
  <c r="U3429" i="1"/>
  <c r="U3430" i="1"/>
  <c r="U3431" i="1"/>
  <c r="U3432" i="1"/>
  <c r="U3433" i="1"/>
  <c r="U3434" i="1"/>
  <c r="U3435" i="1"/>
  <c r="U3436" i="1"/>
  <c r="U3437" i="1"/>
  <c r="U3438" i="1"/>
  <c r="U3439" i="1"/>
  <c r="U3440" i="1"/>
  <c r="U3441" i="1"/>
  <c r="U3442" i="1"/>
  <c r="U3443" i="1"/>
  <c r="U3444" i="1"/>
  <c r="U3445" i="1"/>
  <c r="U3446" i="1"/>
  <c r="U3447" i="1"/>
  <c r="U3448" i="1"/>
  <c r="U3449" i="1"/>
  <c r="U3450" i="1"/>
  <c r="U3451" i="1"/>
  <c r="U3452" i="1"/>
  <c r="U3453" i="1"/>
  <c r="U3454" i="1"/>
  <c r="U3455" i="1"/>
  <c r="U3456" i="1"/>
  <c r="U3457" i="1"/>
  <c r="U3458" i="1"/>
  <c r="U3459" i="1"/>
  <c r="U3460" i="1"/>
  <c r="U3461" i="1"/>
  <c r="U3462" i="1"/>
  <c r="U3463" i="1"/>
  <c r="U3464" i="1"/>
  <c r="U3465" i="1"/>
  <c r="U3466" i="1"/>
  <c r="U3467" i="1"/>
  <c r="U3468" i="1"/>
  <c r="U3469" i="1"/>
  <c r="U3470" i="1"/>
  <c r="U3471" i="1"/>
  <c r="U3472" i="1"/>
  <c r="U3473" i="1"/>
  <c r="U3474" i="1"/>
  <c r="U3475" i="1"/>
  <c r="U3476" i="1"/>
  <c r="U3477" i="1"/>
  <c r="U3478" i="1"/>
  <c r="U3479" i="1"/>
  <c r="U3480" i="1"/>
  <c r="U3481" i="1"/>
  <c r="U3482" i="1"/>
  <c r="U3483" i="1"/>
  <c r="U3484" i="1"/>
  <c r="U3485" i="1"/>
  <c r="U3486" i="1"/>
  <c r="U3487" i="1"/>
  <c r="U3488" i="1"/>
  <c r="U3489" i="1"/>
  <c r="U3490" i="1"/>
  <c r="U3491" i="1"/>
  <c r="U3492" i="1"/>
  <c r="U3493" i="1"/>
  <c r="U3494" i="1"/>
  <c r="U3495" i="1"/>
  <c r="U3496" i="1"/>
  <c r="U3497" i="1"/>
  <c r="U3498" i="1"/>
  <c r="U3499" i="1"/>
  <c r="U3500" i="1"/>
  <c r="U3501" i="1"/>
  <c r="U3502" i="1"/>
  <c r="U3503" i="1"/>
  <c r="U3504" i="1"/>
  <c r="U3505" i="1"/>
  <c r="U3506" i="1"/>
  <c r="U3507" i="1"/>
  <c r="U3508" i="1"/>
  <c r="U3509" i="1"/>
  <c r="U3510" i="1"/>
  <c r="U3511" i="1"/>
  <c r="U3512" i="1"/>
  <c r="U3513" i="1"/>
  <c r="U3514" i="1"/>
  <c r="U3515" i="1"/>
  <c r="U3516" i="1"/>
  <c r="U3517" i="1"/>
  <c r="U3518" i="1"/>
  <c r="U3519" i="1"/>
  <c r="U3520" i="1"/>
  <c r="U3521" i="1"/>
  <c r="U3522" i="1"/>
  <c r="U3523" i="1"/>
  <c r="U3524" i="1"/>
  <c r="U3525" i="1"/>
  <c r="U3526" i="1"/>
  <c r="U3527" i="1"/>
  <c r="U3528" i="1"/>
  <c r="U3529" i="1"/>
  <c r="U3530" i="1"/>
  <c r="U3531" i="1"/>
  <c r="U3532" i="1"/>
  <c r="U3533" i="1"/>
  <c r="U3534" i="1"/>
  <c r="U3535" i="1"/>
  <c r="U3536" i="1"/>
  <c r="U3537" i="1"/>
  <c r="U3538" i="1"/>
  <c r="U3539" i="1"/>
  <c r="U3540" i="1"/>
  <c r="U3541" i="1"/>
  <c r="U3542" i="1"/>
  <c r="U3543" i="1"/>
  <c r="U3544" i="1"/>
  <c r="U3545" i="1"/>
  <c r="U3546" i="1"/>
  <c r="U3547" i="1"/>
  <c r="U3548" i="1"/>
  <c r="U3549" i="1"/>
  <c r="U3550" i="1"/>
  <c r="U3551" i="1"/>
  <c r="U3552" i="1"/>
  <c r="U3553" i="1"/>
  <c r="U3554" i="1"/>
  <c r="U3555" i="1"/>
  <c r="U3556" i="1"/>
  <c r="U3557" i="1"/>
  <c r="U3558" i="1"/>
  <c r="U3559" i="1"/>
  <c r="U3560" i="1"/>
  <c r="U3561" i="1"/>
  <c r="U3562" i="1"/>
  <c r="U3563" i="1"/>
  <c r="U3564" i="1"/>
  <c r="U3565" i="1"/>
  <c r="U3566" i="1"/>
  <c r="U3567" i="1"/>
  <c r="U3568" i="1"/>
  <c r="U3569" i="1"/>
  <c r="U3570" i="1"/>
  <c r="U3571" i="1"/>
  <c r="U3572" i="1"/>
  <c r="U3573" i="1"/>
  <c r="U3574" i="1"/>
  <c r="U3575" i="1"/>
  <c r="U3576" i="1"/>
  <c r="U3577" i="1"/>
  <c r="U3578" i="1"/>
  <c r="U3579" i="1"/>
  <c r="U3580" i="1"/>
  <c r="U3581" i="1"/>
  <c r="U3582" i="1"/>
  <c r="U3583" i="1"/>
  <c r="U3584" i="1"/>
  <c r="U3585" i="1"/>
  <c r="U3586" i="1"/>
  <c r="U3587" i="1"/>
  <c r="U3588" i="1"/>
  <c r="U3589" i="1"/>
  <c r="U3590" i="1"/>
  <c r="U3591" i="1"/>
  <c r="U3592" i="1"/>
  <c r="U3593" i="1"/>
  <c r="U3594" i="1"/>
  <c r="U3595" i="1"/>
  <c r="U3596" i="1"/>
  <c r="U3597" i="1"/>
  <c r="U3598" i="1"/>
  <c r="U3599" i="1"/>
  <c r="U3600" i="1"/>
  <c r="U3601" i="1"/>
  <c r="U3602" i="1"/>
  <c r="U3603" i="1"/>
  <c r="U3604" i="1"/>
  <c r="U3605" i="1"/>
  <c r="U3606" i="1"/>
  <c r="U3607" i="1"/>
  <c r="U3608" i="1"/>
  <c r="U3609" i="1"/>
  <c r="U3610" i="1"/>
  <c r="U3611" i="1"/>
  <c r="U3612" i="1"/>
  <c r="U3613" i="1"/>
  <c r="U3614" i="1"/>
  <c r="U3615" i="1"/>
  <c r="U3616" i="1"/>
  <c r="U3617" i="1"/>
  <c r="U3618" i="1"/>
  <c r="U3619" i="1"/>
  <c r="U3620" i="1"/>
  <c r="U3621" i="1"/>
  <c r="U3622" i="1"/>
  <c r="U3623" i="1"/>
  <c r="U3624" i="1"/>
  <c r="U3625" i="1"/>
  <c r="U3626" i="1"/>
  <c r="U3627" i="1"/>
  <c r="U3628" i="1"/>
  <c r="U3629" i="1"/>
  <c r="U3630" i="1"/>
  <c r="U3631" i="1"/>
  <c r="U3632" i="1"/>
  <c r="U3633" i="1"/>
  <c r="U3634" i="1"/>
  <c r="U3635" i="1"/>
  <c r="U3636" i="1"/>
  <c r="U3637" i="1"/>
  <c r="U3638" i="1"/>
  <c r="U3639" i="1"/>
  <c r="U3640" i="1"/>
  <c r="U3641" i="1"/>
  <c r="U3642" i="1"/>
  <c r="U3643" i="1"/>
  <c r="U3644" i="1"/>
  <c r="U3645" i="1"/>
  <c r="U3646" i="1"/>
  <c r="U3647" i="1"/>
  <c r="U3648" i="1"/>
  <c r="U3649" i="1"/>
  <c r="U3650" i="1"/>
  <c r="U3651" i="1"/>
  <c r="U3652" i="1"/>
  <c r="U3653" i="1"/>
  <c r="U3654" i="1"/>
  <c r="U3655" i="1"/>
  <c r="U3656" i="1"/>
  <c r="U3657" i="1"/>
  <c r="U3658" i="1"/>
  <c r="U3659" i="1"/>
  <c r="U3660" i="1"/>
  <c r="U3661" i="1"/>
  <c r="U3662" i="1"/>
  <c r="U3663" i="1"/>
  <c r="U3664" i="1"/>
  <c r="U3665" i="1"/>
  <c r="U3666" i="1"/>
  <c r="U3667" i="1"/>
  <c r="U3668" i="1"/>
  <c r="U3669" i="1"/>
  <c r="U3670" i="1"/>
  <c r="U3671" i="1"/>
  <c r="U3672" i="1"/>
  <c r="U3673" i="1"/>
  <c r="U3674" i="1"/>
  <c r="U3675" i="1"/>
  <c r="U3676" i="1"/>
  <c r="U3677" i="1"/>
  <c r="U3678" i="1"/>
  <c r="U3679" i="1"/>
  <c r="U3680" i="1"/>
  <c r="U3681" i="1"/>
  <c r="U3682" i="1"/>
  <c r="U3683" i="1"/>
  <c r="U3684" i="1"/>
  <c r="U3685" i="1"/>
  <c r="U3686" i="1"/>
  <c r="U3687" i="1"/>
  <c r="U3688" i="1"/>
  <c r="U3689" i="1"/>
  <c r="U3690" i="1"/>
  <c r="U3691" i="1"/>
  <c r="U3692" i="1"/>
  <c r="U3693" i="1"/>
  <c r="U3694" i="1"/>
  <c r="U3695" i="1"/>
  <c r="U3696" i="1"/>
  <c r="U3697" i="1"/>
  <c r="U3698" i="1"/>
  <c r="U3699" i="1"/>
  <c r="U3700" i="1"/>
  <c r="U3701" i="1"/>
  <c r="U3702" i="1"/>
  <c r="U3703" i="1"/>
  <c r="U3704" i="1"/>
  <c r="U3705" i="1"/>
  <c r="U3706" i="1"/>
  <c r="U3707" i="1"/>
  <c r="U3708" i="1"/>
  <c r="U3709" i="1"/>
  <c r="U3710" i="1"/>
  <c r="U3711" i="1"/>
  <c r="U3712" i="1"/>
  <c r="U3713" i="1"/>
  <c r="U3714" i="1"/>
  <c r="U3715" i="1"/>
  <c r="U3716" i="1"/>
  <c r="U3717" i="1"/>
  <c r="U3718" i="1"/>
  <c r="U3719" i="1"/>
  <c r="U3720" i="1"/>
  <c r="U3721" i="1"/>
  <c r="U3722" i="1"/>
  <c r="U3723" i="1"/>
  <c r="U3724" i="1"/>
  <c r="U3725" i="1"/>
  <c r="U3726" i="1"/>
  <c r="U3727" i="1"/>
  <c r="U3728" i="1"/>
  <c r="U3729" i="1"/>
  <c r="U3730" i="1"/>
  <c r="U3731" i="1"/>
  <c r="U3732" i="1"/>
  <c r="U3733" i="1"/>
  <c r="U3734" i="1"/>
  <c r="U3735" i="1"/>
  <c r="U3736" i="1"/>
  <c r="U3737" i="1"/>
  <c r="U3738" i="1"/>
  <c r="U3739" i="1"/>
  <c r="U3740" i="1"/>
  <c r="U3741" i="1"/>
  <c r="U3742" i="1"/>
  <c r="U3743" i="1"/>
  <c r="U3744" i="1"/>
  <c r="U3745" i="1"/>
  <c r="U3746" i="1"/>
  <c r="U3747" i="1"/>
  <c r="U3748" i="1"/>
  <c r="U3749" i="1"/>
  <c r="U3750" i="1"/>
  <c r="U3751" i="1"/>
  <c r="U3752" i="1"/>
  <c r="U3753" i="1"/>
  <c r="U3754" i="1"/>
  <c r="U3755" i="1"/>
  <c r="U3756" i="1"/>
  <c r="U3757" i="1"/>
  <c r="U3758" i="1"/>
  <c r="U3759" i="1"/>
  <c r="U3760" i="1"/>
  <c r="U3761" i="1"/>
  <c r="U3762" i="1"/>
  <c r="U3763" i="1"/>
  <c r="U3764" i="1"/>
  <c r="U3765" i="1"/>
  <c r="U3766" i="1"/>
  <c r="U3767" i="1"/>
  <c r="U3768" i="1"/>
  <c r="U3769" i="1"/>
  <c r="U3770" i="1"/>
  <c r="U3771" i="1"/>
  <c r="U3772" i="1"/>
  <c r="U3773" i="1"/>
  <c r="U3774" i="1"/>
  <c r="U3775" i="1"/>
  <c r="U3776" i="1"/>
  <c r="U3777" i="1"/>
  <c r="U3778" i="1"/>
  <c r="U3779" i="1"/>
  <c r="U3780" i="1"/>
  <c r="U3781" i="1"/>
  <c r="U3782" i="1"/>
  <c r="U3783" i="1"/>
  <c r="U3784" i="1"/>
  <c r="U3785" i="1"/>
  <c r="U3786" i="1"/>
  <c r="U3787" i="1"/>
  <c r="U3788" i="1"/>
  <c r="U3789" i="1"/>
  <c r="U3790" i="1"/>
  <c r="U3791" i="1"/>
  <c r="U3792" i="1"/>
  <c r="U3793" i="1"/>
  <c r="U3794" i="1"/>
  <c r="U3795" i="1"/>
  <c r="U3796" i="1"/>
  <c r="U3797" i="1"/>
  <c r="U3798" i="1"/>
  <c r="U3799" i="1"/>
  <c r="U3800" i="1"/>
  <c r="U3801" i="1"/>
  <c r="U3802" i="1"/>
  <c r="U3803" i="1"/>
  <c r="U3804" i="1"/>
  <c r="U3805" i="1"/>
  <c r="U3806" i="1"/>
  <c r="U3807" i="1"/>
  <c r="U3808" i="1"/>
  <c r="U3809" i="1"/>
  <c r="U3810" i="1"/>
  <c r="U3811" i="1"/>
  <c r="U3812" i="1"/>
  <c r="U3813" i="1"/>
  <c r="U3814" i="1"/>
  <c r="U3815" i="1"/>
  <c r="U3816" i="1"/>
  <c r="U3817" i="1"/>
  <c r="U3818" i="1"/>
  <c r="U3819" i="1"/>
  <c r="U3820" i="1"/>
  <c r="U3821" i="1"/>
  <c r="U3822" i="1"/>
  <c r="U3823" i="1"/>
  <c r="U3824" i="1"/>
  <c r="U3825" i="1"/>
  <c r="U3826" i="1"/>
  <c r="U3827" i="1"/>
  <c r="U3828" i="1"/>
  <c r="U3829" i="1"/>
  <c r="U3830" i="1"/>
  <c r="U3831" i="1"/>
  <c r="U3832" i="1"/>
  <c r="U3833" i="1"/>
  <c r="U3834" i="1"/>
  <c r="U3835" i="1"/>
  <c r="U3836" i="1"/>
  <c r="U3837" i="1"/>
  <c r="U3838" i="1"/>
  <c r="U3839" i="1"/>
  <c r="U3840" i="1"/>
  <c r="U3841" i="1"/>
  <c r="U3842" i="1"/>
  <c r="U3843" i="1"/>
  <c r="U3844" i="1"/>
  <c r="U3845" i="1"/>
  <c r="U3846" i="1"/>
  <c r="U3847" i="1"/>
  <c r="U3848" i="1"/>
  <c r="U3849" i="1"/>
  <c r="U3850" i="1"/>
  <c r="U3851" i="1"/>
  <c r="U3852" i="1"/>
  <c r="U3853" i="1"/>
  <c r="U3854" i="1"/>
  <c r="U3855" i="1"/>
  <c r="U3856" i="1"/>
  <c r="U3857" i="1"/>
  <c r="U3858" i="1"/>
  <c r="U3859" i="1"/>
  <c r="U3860" i="1"/>
  <c r="U3861" i="1"/>
  <c r="U3862" i="1"/>
  <c r="U3863" i="1"/>
  <c r="U3864" i="1"/>
  <c r="U3865" i="1"/>
  <c r="U3866" i="1"/>
  <c r="U3867" i="1"/>
  <c r="U3868" i="1"/>
  <c r="U3869" i="1"/>
  <c r="U3870" i="1"/>
  <c r="U3871" i="1"/>
  <c r="U3872" i="1"/>
  <c r="U3873" i="1"/>
  <c r="U3874" i="1"/>
  <c r="U3875" i="1"/>
  <c r="U3876" i="1"/>
  <c r="U3877" i="1"/>
  <c r="U3878" i="1"/>
  <c r="U3879" i="1"/>
  <c r="U3880" i="1"/>
  <c r="U3881" i="1"/>
  <c r="U3882" i="1"/>
  <c r="U3883" i="1"/>
  <c r="U3884" i="1"/>
  <c r="U3885" i="1"/>
  <c r="U3886" i="1"/>
  <c r="U3887" i="1"/>
  <c r="U3888" i="1"/>
  <c r="U3889" i="1"/>
  <c r="U3890" i="1"/>
  <c r="U3891" i="1"/>
  <c r="U3892" i="1"/>
  <c r="U3893" i="1"/>
  <c r="U3894" i="1"/>
  <c r="U3895" i="1"/>
  <c r="U3896" i="1"/>
  <c r="U3897" i="1"/>
  <c r="U3898" i="1"/>
  <c r="U3899" i="1"/>
  <c r="U3900" i="1"/>
  <c r="U3901" i="1"/>
  <c r="U3902" i="1"/>
  <c r="U3903" i="1"/>
  <c r="U3904" i="1"/>
  <c r="U3905" i="1"/>
  <c r="U3906" i="1"/>
  <c r="U3907" i="1"/>
  <c r="U3908" i="1"/>
  <c r="U3909" i="1"/>
  <c r="U3910" i="1"/>
  <c r="U3911" i="1"/>
  <c r="U3912" i="1"/>
  <c r="U3913" i="1"/>
  <c r="U3914" i="1"/>
  <c r="U3915" i="1"/>
  <c r="U3916" i="1"/>
  <c r="U3917" i="1"/>
  <c r="U3918" i="1"/>
  <c r="U3919" i="1"/>
  <c r="U3920" i="1"/>
  <c r="U3921" i="1"/>
  <c r="U3922" i="1"/>
  <c r="U3923" i="1"/>
  <c r="U3924" i="1"/>
  <c r="U3925" i="1"/>
  <c r="U3926" i="1"/>
  <c r="U3927" i="1"/>
  <c r="U3928" i="1"/>
  <c r="U3929" i="1"/>
  <c r="U3930" i="1"/>
  <c r="U3931" i="1"/>
  <c r="U3932" i="1"/>
  <c r="U3933" i="1"/>
  <c r="U3934" i="1"/>
  <c r="U3935" i="1"/>
  <c r="U3936" i="1"/>
  <c r="U3937" i="1"/>
  <c r="U3938" i="1"/>
  <c r="U3939" i="1"/>
  <c r="U3940" i="1"/>
  <c r="U3941" i="1"/>
  <c r="U3942" i="1"/>
  <c r="U3943" i="1"/>
  <c r="U3944" i="1"/>
  <c r="U3945" i="1"/>
  <c r="U3946" i="1"/>
  <c r="U3947" i="1"/>
  <c r="U3948" i="1"/>
  <c r="U3949" i="1"/>
  <c r="U3950" i="1"/>
  <c r="U3951" i="1"/>
  <c r="U3952" i="1"/>
  <c r="U3953" i="1"/>
  <c r="U3954" i="1"/>
  <c r="U3955" i="1"/>
  <c r="U3956" i="1"/>
  <c r="U3957" i="1"/>
  <c r="U3958" i="1"/>
  <c r="U3959" i="1"/>
  <c r="U3960" i="1"/>
  <c r="U3961" i="1"/>
  <c r="U3962" i="1"/>
  <c r="U3963" i="1"/>
  <c r="U3964" i="1"/>
  <c r="U3965" i="1"/>
  <c r="U3966" i="1"/>
  <c r="U3967" i="1"/>
  <c r="U3968" i="1"/>
  <c r="U3969" i="1"/>
  <c r="U3970" i="1"/>
  <c r="U3971" i="1"/>
  <c r="U3972" i="1"/>
  <c r="U3973" i="1"/>
  <c r="U3974" i="1"/>
  <c r="U3975" i="1"/>
  <c r="U3976" i="1"/>
  <c r="U3977" i="1"/>
  <c r="U3978" i="1"/>
  <c r="U3979" i="1"/>
  <c r="U3980" i="1"/>
  <c r="U3981" i="1"/>
  <c r="U3982" i="1"/>
  <c r="U3983" i="1"/>
  <c r="U3984" i="1"/>
  <c r="U3985" i="1"/>
  <c r="U3986" i="1"/>
  <c r="U3987" i="1"/>
  <c r="U3988" i="1"/>
  <c r="U3989" i="1"/>
  <c r="U3990" i="1"/>
  <c r="U3991" i="1"/>
  <c r="U3992" i="1"/>
  <c r="U3993" i="1"/>
  <c r="U3994" i="1"/>
  <c r="U3995" i="1"/>
  <c r="U3996" i="1"/>
  <c r="U3997" i="1"/>
  <c r="U3998" i="1"/>
  <c r="U3999" i="1"/>
  <c r="U4000" i="1"/>
  <c r="U4001" i="1"/>
  <c r="U4002" i="1"/>
  <c r="U4003" i="1"/>
  <c r="U4004" i="1"/>
  <c r="U4005" i="1"/>
  <c r="U4006" i="1"/>
  <c r="U4007" i="1"/>
  <c r="U4008" i="1"/>
  <c r="U4009" i="1"/>
  <c r="U4010" i="1"/>
  <c r="U4011" i="1"/>
  <c r="U4012" i="1"/>
  <c r="U4013" i="1"/>
  <c r="U4014" i="1"/>
  <c r="U4015" i="1"/>
  <c r="U4016" i="1"/>
  <c r="U4017" i="1"/>
  <c r="U4018" i="1"/>
  <c r="U4019" i="1"/>
  <c r="U4020" i="1"/>
  <c r="U4021" i="1"/>
  <c r="U4022" i="1"/>
  <c r="U4023" i="1"/>
  <c r="U4024" i="1"/>
  <c r="U4025" i="1"/>
  <c r="U4026" i="1"/>
  <c r="U4027" i="1"/>
  <c r="U4028" i="1"/>
  <c r="U4029" i="1"/>
  <c r="U4030" i="1"/>
  <c r="U4031" i="1"/>
  <c r="U4032" i="1"/>
  <c r="U4033" i="1"/>
  <c r="U4034" i="1"/>
  <c r="U4035" i="1"/>
  <c r="U4036" i="1"/>
  <c r="U4037" i="1"/>
  <c r="U4038" i="1"/>
  <c r="U4039" i="1"/>
  <c r="U4040" i="1"/>
  <c r="U4041" i="1"/>
  <c r="U4042" i="1"/>
  <c r="U4043" i="1"/>
  <c r="U4044" i="1"/>
  <c r="U4045" i="1"/>
  <c r="U4046" i="1"/>
  <c r="U4047" i="1"/>
  <c r="U4048" i="1"/>
  <c r="U4049" i="1"/>
  <c r="U4050" i="1"/>
  <c r="U4051" i="1"/>
  <c r="U4052" i="1"/>
  <c r="U4053" i="1"/>
  <c r="U4054" i="1"/>
  <c r="U4055" i="1"/>
  <c r="U4056" i="1"/>
  <c r="U4057" i="1"/>
  <c r="U4058" i="1"/>
  <c r="U4059" i="1"/>
  <c r="U4060" i="1"/>
  <c r="U4061" i="1"/>
  <c r="U4062" i="1"/>
  <c r="U4063" i="1"/>
  <c r="U4064" i="1"/>
  <c r="U4065" i="1"/>
  <c r="U4066" i="1"/>
  <c r="U4067" i="1"/>
  <c r="U4068" i="1"/>
  <c r="U4069" i="1"/>
  <c r="U4070" i="1"/>
  <c r="U4071" i="1"/>
  <c r="U4072" i="1"/>
  <c r="U4073" i="1"/>
  <c r="U4074" i="1"/>
  <c r="U4075" i="1"/>
  <c r="U4076" i="1"/>
  <c r="U4077" i="1"/>
  <c r="U4078" i="1"/>
  <c r="U4079" i="1"/>
  <c r="U4080" i="1"/>
  <c r="U4081" i="1"/>
  <c r="U4082" i="1"/>
  <c r="U4083" i="1"/>
  <c r="U4084" i="1"/>
  <c r="U4085" i="1"/>
  <c r="U4086" i="1"/>
  <c r="U4087" i="1"/>
  <c r="U4088" i="1"/>
  <c r="U4089" i="1"/>
  <c r="U4090" i="1"/>
  <c r="U4091" i="1"/>
  <c r="U4092" i="1"/>
  <c r="U4093" i="1"/>
  <c r="U4094" i="1"/>
  <c r="U4095" i="1"/>
  <c r="U4096" i="1"/>
  <c r="U4097" i="1"/>
  <c r="U4098" i="1"/>
  <c r="U4099" i="1"/>
  <c r="U4100" i="1"/>
  <c r="U4101" i="1"/>
  <c r="U4102" i="1"/>
  <c r="U4103" i="1"/>
  <c r="U4104" i="1"/>
  <c r="U4105" i="1"/>
  <c r="U4106" i="1"/>
  <c r="U4107" i="1"/>
  <c r="U4108" i="1"/>
  <c r="U4109" i="1"/>
  <c r="U4110" i="1"/>
  <c r="U4111" i="1"/>
  <c r="U4112" i="1"/>
  <c r="U4113" i="1"/>
  <c r="U4114" i="1"/>
  <c r="U4115" i="1"/>
  <c r="U4116" i="1"/>
  <c r="U4117" i="1"/>
  <c r="U4118" i="1"/>
  <c r="U4119" i="1"/>
  <c r="U4120" i="1"/>
  <c r="U4121" i="1"/>
  <c r="U4122" i="1"/>
  <c r="U4123" i="1"/>
  <c r="U4124" i="1"/>
  <c r="U4125" i="1"/>
  <c r="U4126" i="1"/>
  <c r="U4127" i="1"/>
  <c r="U4128" i="1"/>
  <c r="U4129" i="1"/>
  <c r="U4130" i="1"/>
  <c r="U4131" i="1"/>
  <c r="U4132" i="1"/>
  <c r="U4133" i="1"/>
  <c r="U4134" i="1"/>
  <c r="U4135" i="1"/>
  <c r="U4136" i="1"/>
  <c r="U4137" i="1"/>
  <c r="U4138" i="1"/>
  <c r="U4139" i="1"/>
  <c r="U4140" i="1"/>
  <c r="U4141" i="1"/>
  <c r="U4142" i="1"/>
  <c r="U4143" i="1"/>
  <c r="U4144" i="1"/>
  <c r="U4145" i="1"/>
  <c r="U4146" i="1"/>
  <c r="U4147" i="1"/>
  <c r="U4148" i="1"/>
  <c r="U4149" i="1"/>
  <c r="U4150" i="1"/>
  <c r="U4151" i="1"/>
  <c r="U4152" i="1"/>
  <c r="U4153" i="1"/>
  <c r="U4154" i="1"/>
  <c r="U4155" i="1"/>
  <c r="U4156" i="1"/>
  <c r="U4157" i="1"/>
  <c r="U4158" i="1"/>
  <c r="U4159" i="1"/>
  <c r="U4160" i="1"/>
  <c r="U4161" i="1"/>
  <c r="U4162" i="1"/>
  <c r="U4163" i="1"/>
  <c r="U4164" i="1"/>
  <c r="U4165" i="1"/>
  <c r="U4166" i="1"/>
  <c r="U4167" i="1"/>
  <c r="U4168" i="1"/>
  <c r="U4169" i="1"/>
  <c r="U4170" i="1"/>
  <c r="U4171" i="1"/>
  <c r="U4172" i="1"/>
  <c r="U4173" i="1"/>
  <c r="U4174" i="1"/>
  <c r="U4175" i="1"/>
  <c r="U4176" i="1"/>
  <c r="U4177" i="1"/>
  <c r="U4178" i="1"/>
  <c r="U4179" i="1"/>
  <c r="U4180" i="1"/>
  <c r="U4181" i="1"/>
  <c r="U4182" i="1"/>
  <c r="U4183" i="1"/>
  <c r="U4184" i="1"/>
  <c r="U4185" i="1"/>
  <c r="U4186" i="1"/>
  <c r="U4187" i="1"/>
  <c r="U4188" i="1"/>
  <c r="U4189" i="1"/>
  <c r="U4190" i="1"/>
  <c r="U4191" i="1"/>
  <c r="U4192" i="1"/>
  <c r="U4193" i="1"/>
  <c r="U4194" i="1"/>
  <c r="U4195" i="1"/>
  <c r="U4196" i="1"/>
  <c r="U4197" i="1"/>
  <c r="U4198" i="1"/>
  <c r="U4199" i="1"/>
  <c r="U4200" i="1"/>
  <c r="U4201" i="1"/>
  <c r="U4202" i="1"/>
  <c r="U4203" i="1"/>
  <c r="U4204" i="1"/>
  <c r="U4205" i="1"/>
  <c r="U4206" i="1"/>
  <c r="U4207" i="1"/>
  <c r="U4208" i="1"/>
  <c r="U4209" i="1"/>
  <c r="U4210" i="1"/>
  <c r="U4211" i="1"/>
  <c r="U4212" i="1"/>
  <c r="U4213" i="1"/>
  <c r="U4214" i="1"/>
  <c r="U4215" i="1"/>
  <c r="U4216" i="1"/>
  <c r="U4217" i="1"/>
  <c r="U4218" i="1"/>
  <c r="U4219" i="1"/>
  <c r="U4220" i="1"/>
  <c r="U4221" i="1"/>
  <c r="U4222" i="1"/>
  <c r="U4223" i="1"/>
  <c r="U4224" i="1"/>
  <c r="U4225" i="1"/>
  <c r="U4226" i="1"/>
  <c r="U4227" i="1"/>
  <c r="U4228" i="1"/>
  <c r="U4229" i="1"/>
  <c r="U4230" i="1"/>
  <c r="U4231" i="1"/>
  <c r="U4232" i="1"/>
  <c r="U4233" i="1"/>
  <c r="U4234" i="1"/>
  <c r="U4235" i="1"/>
  <c r="U4236" i="1"/>
  <c r="U4237" i="1"/>
  <c r="U4238" i="1"/>
  <c r="U4239" i="1"/>
  <c r="U4240" i="1"/>
  <c r="U4241" i="1"/>
  <c r="U4242" i="1"/>
  <c r="U4243" i="1"/>
  <c r="U4244" i="1"/>
  <c r="U4245" i="1"/>
  <c r="U4246" i="1"/>
  <c r="U4247" i="1"/>
  <c r="U4248" i="1"/>
  <c r="U4249" i="1"/>
  <c r="U4250" i="1"/>
  <c r="U4251" i="1"/>
  <c r="U4252" i="1"/>
  <c r="U4253" i="1"/>
  <c r="U4254" i="1"/>
  <c r="U4255" i="1"/>
  <c r="U4256" i="1"/>
  <c r="U4257" i="1"/>
  <c r="U4258" i="1"/>
  <c r="U4259" i="1"/>
  <c r="U4260" i="1"/>
  <c r="U4261" i="1"/>
  <c r="U4262" i="1"/>
  <c r="U4263" i="1"/>
  <c r="U4264" i="1"/>
  <c r="U4265" i="1"/>
  <c r="U4266" i="1"/>
  <c r="U4267" i="1"/>
  <c r="U4268" i="1"/>
  <c r="U4269" i="1"/>
  <c r="U4270" i="1"/>
  <c r="U4271" i="1"/>
  <c r="U4272" i="1"/>
  <c r="U4273" i="1"/>
  <c r="U4274" i="1"/>
  <c r="U4275" i="1"/>
  <c r="U4276" i="1"/>
  <c r="U4277" i="1"/>
  <c r="U4278" i="1"/>
  <c r="U4279" i="1"/>
  <c r="U4280" i="1"/>
  <c r="U4281" i="1"/>
  <c r="U4282" i="1"/>
  <c r="U4283" i="1"/>
  <c r="U4284" i="1"/>
  <c r="U4285" i="1"/>
  <c r="U4286" i="1"/>
  <c r="U4287" i="1"/>
  <c r="U4288" i="1"/>
  <c r="U4289" i="1"/>
  <c r="U4290" i="1"/>
  <c r="U4291" i="1"/>
  <c r="U4292" i="1"/>
  <c r="U4293" i="1"/>
  <c r="U4294" i="1"/>
  <c r="U4295" i="1"/>
  <c r="U4296" i="1"/>
  <c r="U4297" i="1"/>
  <c r="U4298" i="1"/>
  <c r="U4299" i="1"/>
  <c r="U4300" i="1"/>
  <c r="U4301" i="1"/>
  <c r="U4302" i="1"/>
  <c r="U4303" i="1"/>
  <c r="U4304" i="1"/>
  <c r="U4305" i="1"/>
  <c r="U4306" i="1"/>
  <c r="U4307" i="1"/>
  <c r="U4308" i="1"/>
  <c r="U4309" i="1"/>
  <c r="U4310" i="1"/>
  <c r="U4311" i="1"/>
  <c r="U4312" i="1"/>
  <c r="U4313" i="1"/>
  <c r="U4314" i="1"/>
  <c r="U4315" i="1"/>
  <c r="U4316" i="1"/>
  <c r="U4317" i="1"/>
  <c r="U4318" i="1"/>
  <c r="U4319" i="1"/>
  <c r="U4320" i="1"/>
  <c r="U4321" i="1"/>
  <c r="U4322" i="1"/>
  <c r="U4323" i="1"/>
  <c r="U4324" i="1"/>
  <c r="U4325" i="1"/>
  <c r="U4326" i="1"/>
  <c r="U4327" i="1"/>
  <c r="U4328" i="1"/>
  <c r="U4329" i="1"/>
  <c r="U4330" i="1"/>
  <c r="U4331" i="1"/>
  <c r="U4332" i="1"/>
  <c r="U4333" i="1"/>
  <c r="U4334" i="1"/>
  <c r="U4335" i="1"/>
  <c r="U4336" i="1"/>
  <c r="U4337" i="1"/>
  <c r="U4338" i="1"/>
  <c r="U4339" i="1"/>
  <c r="U4340" i="1"/>
  <c r="U4341" i="1"/>
  <c r="U4342" i="1"/>
  <c r="U4343" i="1"/>
  <c r="U4344" i="1"/>
  <c r="U4345" i="1"/>
  <c r="U4346" i="1"/>
  <c r="U4347" i="1"/>
  <c r="U4348" i="1"/>
  <c r="U4349" i="1"/>
  <c r="U4350" i="1"/>
  <c r="U4351" i="1"/>
  <c r="U4352" i="1"/>
  <c r="U4353" i="1"/>
  <c r="U4354" i="1"/>
  <c r="U4355" i="1"/>
  <c r="U4356" i="1"/>
  <c r="U4357" i="1"/>
  <c r="U4358" i="1"/>
  <c r="U4359" i="1"/>
  <c r="U4360" i="1"/>
  <c r="U4361" i="1"/>
  <c r="U4362" i="1"/>
  <c r="U4363" i="1"/>
  <c r="U4364" i="1"/>
  <c r="U4365" i="1"/>
  <c r="U4366" i="1"/>
  <c r="U4367" i="1"/>
  <c r="U4368" i="1"/>
  <c r="U4369" i="1"/>
  <c r="U4370" i="1"/>
  <c r="U4371" i="1"/>
  <c r="U4372" i="1"/>
  <c r="U4373" i="1"/>
  <c r="U4374" i="1"/>
  <c r="U4375" i="1"/>
  <c r="U4376" i="1"/>
  <c r="U4377" i="1"/>
  <c r="U4378" i="1"/>
  <c r="U4379" i="1"/>
  <c r="U4380" i="1"/>
  <c r="U4381" i="1"/>
  <c r="U4382" i="1"/>
  <c r="U4383" i="1"/>
  <c r="U4384" i="1"/>
  <c r="U4385" i="1"/>
  <c r="U4386" i="1"/>
  <c r="U4387" i="1"/>
  <c r="U4388" i="1"/>
  <c r="U4389" i="1"/>
  <c r="U4390" i="1"/>
  <c r="U4391" i="1"/>
  <c r="U4392" i="1"/>
  <c r="U4393" i="1"/>
  <c r="U4394" i="1"/>
  <c r="U4395" i="1"/>
  <c r="U4396" i="1"/>
  <c r="U4397" i="1"/>
  <c r="U4398" i="1"/>
  <c r="U4399" i="1"/>
  <c r="U4400" i="1"/>
  <c r="U4401" i="1"/>
  <c r="U4402" i="1"/>
  <c r="U4403" i="1"/>
  <c r="U4404" i="1"/>
  <c r="U4405" i="1"/>
  <c r="U4406" i="1"/>
  <c r="U4407" i="1"/>
  <c r="U4408" i="1"/>
  <c r="U4409" i="1"/>
  <c r="U4410" i="1"/>
  <c r="U4411" i="1"/>
  <c r="U4412" i="1"/>
  <c r="U4413" i="1"/>
  <c r="U4414" i="1"/>
  <c r="U4415" i="1"/>
  <c r="U4416" i="1"/>
  <c r="U4417" i="1"/>
  <c r="U4418" i="1"/>
  <c r="U4419" i="1"/>
  <c r="U4420" i="1"/>
  <c r="U4421" i="1"/>
  <c r="U4422" i="1"/>
  <c r="U4423" i="1"/>
  <c r="U4424" i="1"/>
  <c r="U4425" i="1"/>
  <c r="U4426" i="1"/>
  <c r="U4427" i="1"/>
  <c r="U4428" i="1"/>
  <c r="U4429" i="1"/>
  <c r="U4430" i="1"/>
  <c r="U4431" i="1"/>
  <c r="U4432" i="1"/>
  <c r="U4433" i="1"/>
  <c r="U4434" i="1"/>
  <c r="U4435" i="1"/>
  <c r="U4436" i="1"/>
  <c r="U4437" i="1"/>
  <c r="U4438" i="1"/>
  <c r="U4439" i="1"/>
  <c r="U4440" i="1"/>
  <c r="U4441" i="1"/>
  <c r="U4442" i="1"/>
  <c r="U4443" i="1"/>
  <c r="U4444" i="1"/>
  <c r="U4445" i="1"/>
  <c r="U4446" i="1"/>
  <c r="U4447" i="1"/>
  <c r="U4448" i="1"/>
  <c r="U4449" i="1"/>
  <c r="U4450" i="1"/>
  <c r="U4451" i="1"/>
  <c r="U4452" i="1"/>
  <c r="U4453" i="1"/>
  <c r="U4454" i="1"/>
  <c r="U4455" i="1"/>
  <c r="U4456" i="1"/>
  <c r="U4457" i="1"/>
  <c r="U4458" i="1"/>
  <c r="U4459" i="1"/>
  <c r="U4460" i="1"/>
  <c r="U4461" i="1"/>
  <c r="U4462" i="1"/>
  <c r="U4463" i="1"/>
  <c r="U4464" i="1"/>
  <c r="U4465" i="1"/>
  <c r="U4466" i="1"/>
  <c r="U4467" i="1"/>
  <c r="U4468" i="1"/>
  <c r="U4469" i="1"/>
  <c r="U4470" i="1"/>
  <c r="U4471" i="1"/>
  <c r="U4472" i="1"/>
  <c r="U4473" i="1"/>
  <c r="U4474" i="1"/>
  <c r="U4475" i="1"/>
  <c r="U4476" i="1"/>
  <c r="U4477" i="1"/>
  <c r="U4478" i="1"/>
  <c r="U4479" i="1"/>
  <c r="U4480" i="1"/>
  <c r="U4481" i="1"/>
  <c r="U4482" i="1"/>
  <c r="U4483" i="1"/>
  <c r="U4484" i="1"/>
  <c r="U4485" i="1"/>
  <c r="U4486" i="1"/>
  <c r="U4487" i="1"/>
  <c r="U4488" i="1"/>
  <c r="U4489" i="1"/>
  <c r="U4490" i="1"/>
  <c r="U4491" i="1"/>
  <c r="U4492" i="1"/>
  <c r="U4493" i="1"/>
  <c r="U4494" i="1"/>
  <c r="U4495" i="1"/>
  <c r="U4496" i="1"/>
  <c r="U4497" i="1"/>
  <c r="U4498" i="1"/>
  <c r="U4499" i="1"/>
  <c r="U4500" i="1"/>
  <c r="U4501" i="1"/>
  <c r="U4502" i="1"/>
  <c r="U4503" i="1"/>
  <c r="U4504" i="1"/>
  <c r="U4505" i="1"/>
  <c r="U4506" i="1"/>
  <c r="U4507" i="1"/>
  <c r="U4508" i="1"/>
  <c r="U4509" i="1"/>
  <c r="U4510" i="1"/>
  <c r="U4511" i="1"/>
  <c r="U4512" i="1"/>
  <c r="U4513" i="1"/>
  <c r="U4514" i="1"/>
  <c r="U4515" i="1"/>
  <c r="U4516" i="1"/>
  <c r="U4517" i="1"/>
  <c r="U4518" i="1"/>
  <c r="U4519" i="1"/>
  <c r="U4520" i="1"/>
  <c r="U4521" i="1"/>
  <c r="U4522" i="1"/>
  <c r="U4523" i="1"/>
  <c r="U4524" i="1"/>
  <c r="U4525" i="1"/>
  <c r="U4526" i="1"/>
  <c r="U4527" i="1"/>
  <c r="U4528" i="1"/>
  <c r="U4529" i="1"/>
  <c r="U4530" i="1"/>
  <c r="U4531" i="1"/>
  <c r="U4532" i="1"/>
  <c r="U4533" i="1"/>
  <c r="U4534" i="1"/>
  <c r="U4535" i="1"/>
  <c r="U4536" i="1"/>
  <c r="U4537" i="1"/>
  <c r="U4538" i="1"/>
  <c r="U4539" i="1"/>
  <c r="U4540" i="1"/>
  <c r="U4541" i="1"/>
  <c r="U4542" i="1"/>
  <c r="U4543" i="1"/>
  <c r="U4544" i="1"/>
  <c r="U4545" i="1"/>
  <c r="U4546" i="1"/>
  <c r="U4547" i="1"/>
  <c r="U4548" i="1"/>
  <c r="U4549" i="1"/>
  <c r="U4550" i="1"/>
  <c r="U4551" i="1"/>
  <c r="U4552" i="1"/>
  <c r="U4553" i="1"/>
  <c r="U4554" i="1"/>
  <c r="U4555" i="1"/>
  <c r="U4556" i="1"/>
  <c r="U4557" i="1"/>
  <c r="U4558" i="1"/>
  <c r="U4559" i="1"/>
  <c r="U4560" i="1"/>
  <c r="U4561" i="1"/>
  <c r="U4562" i="1"/>
  <c r="U4563" i="1"/>
  <c r="U4564" i="1"/>
  <c r="U4565" i="1"/>
  <c r="U4566" i="1"/>
  <c r="U4567" i="1"/>
  <c r="U4568" i="1"/>
  <c r="U4569" i="1"/>
  <c r="U4570" i="1"/>
  <c r="U4571" i="1"/>
  <c r="U4572" i="1"/>
  <c r="U4573" i="1"/>
  <c r="U4574" i="1"/>
  <c r="U4575" i="1"/>
  <c r="U4576" i="1"/>
  <c r="U4577" i="1"/>
  <c r="U4578" i="1"/>
  <c r="U4579" i="1"/>
  <c r="U4580" i="1"/>
  <c r="U4581" i="1"/>
  <c r="U4582" i="1"/>
  <c r="U4583" i="1"/>
  <c r="U4584" i="1"/>
  <c r="U4585" i="1"/>
  <c r="U4586" i="1"/>
  <c r="U4587" i="1"/>
  <c r="U4588" i="1"/>
  <c r="U4589" i="1"/>
  <c r="U4590" i="1"/>
  <c r="U4591" i="1"/>
  <c r="U4592" i="1"/>
  <c r="U4593" i="1"/>
  <c r="U4594" i="1"/>
  <c r="U4595" i="1"/>
  <c r="U4596" i="1"/>
  <c r="U4597" i="1"/>
  <c r="U4598" i="1"/>
  <c r="U4599" i="1"/>
  <c r="U4600" i="1"/>
  <c r="U4601" i="1"/>
  <c r="U4602" i="1"/>
  <c r="U4603" i="1"/>
  <c r="U4604" i="1"/>
  <c r="U4605" i="1"/>
  <c r="U4606" i="1"/>
  <c r="U4607" i="1"/>
  <c r="U4608" i="1"/>
  <c r="U4609" i="1"/>
  <c r="U4610" i="1"/>
  <c r="U4611" i="1"/>
  <c r="U4612" i="1"/>
  <c r="U4613" i="1"/>
  <c r="U4614" i="1"/>
  <c r="U4615" i="1"/>
  <c r="U4616" i="1"/>
  <c r="U4617" i="1"/>
  <c r="U4618" i="1"/>
  <c r="U4619" i="1"/>
  <c r="U4620" i="1"/>
  <c r="U4621" i="1"/>
  <c r="U4622" i="1"/>
  <c r="U4623" i="1"/>
  <c r="U4624" i="1"/>
  <c r="U4625" i="1"/>
  <c r="U4626" i="1"/>
  <c r="U4627" i="1"/>
  <c r="U4628" i="1"/>
  <c r="U4629" i="1"/>
  <c r="U4630" i="1"/>
  <c r="U4631" i="1"/>
  <c r="U4632" i="1"/>
  <c r="U4633" i="1"/>
  <c r="U4634" i="1"/>
  <c r="U4635" i="1"/>
  <c r="U4636" i="1"/>
  <c r="U4637" i="1"/>
  <c r="U4638" i="1"/>
  <c r="U4639" i="1"/>
  <c r="U4640" i="1"/>
  <c r="U4641" i="1"/>
  <c r="U4642" i="1"/>
  <c r="U4643" i="1"/>
  <c r="U4644" i="1"/>
  <c r="U4645" i="1"/>
  <c r="U4646" i="1"/>
  <c r="U4647" i="1"/>
  <c r="U4648" i="1"/>
  <c r="U4649" i="1"/>
  <c r="U4650" i="1"/>
  <c r="U4651" i="1"/>
  <c r="U4652" i="1"/>
  <c r="U4653" i="1"/>
  <c r="U4654" i="1"/>
  <c r="U4655" i="1"/>
  <c r="U4656" i="1"/>
  <c r="U4657" i="1"/>
  <c r="U4658" i="1"/>
  <c r="U4659" i="1"/>
  <c r="U4660" i="1"/>
  <c r="U4661" i="1"/>
  <c r="U4662" i="1"/>
  <c r="U4663" i="1"/>
  <c r="U4664" i="1"/>
  <c r="U4665" i="1"/>
  <c r="U4666" i="1"/>
  <c r="U4667" i="1"/>
  <c r="U4668" i="1"/>
  <c r="U4669" i="1"/>
  <c r="U4670" i="1"/>
  <c r="U4671" i="1"/>
  <c r="U4672" i="1"/>
  <c r="U4673" i="1"/>
  <c r="U4674" i="1"/>
  <c r="U4675" i="1"/>
  <c r="U4676" i="1"/>
  <c r="U4677" i="1"/>
  <c r="U4678" i="1"/>
  <c r="U4679" i="1"/>
  <c r="U4680" i="1"/>
  <c r="U4681" i="1"/>
  <c r="U4682" i="1"/>
  <c r="U4683" i="1"/>
  <c r="U4684" i="1"/>
  <c r="U4685" i="1"/>
  <c r="U4686" i="1"/>
  <c r="U4687" i="1"/>
  <c r="U4688" i="1"/>
  <c r="U4689" i="1"/>
  <c r="U4690" i="1"/>
  <c r="U4691" i="1"/>
  <c r="U4692" i="1"/>
  <c r="U4693" i="1"/>
  <c r="U4694" i="1"/>
  <c r="U4695" i="1"/>
  <c r="U4696" i="1"/>
  <c r="U4697" i="1"/>
  <c r="U4698" i="1"/>
  <c r="U4699" i="1"/>
  <c r="U4700" i="1"/>
  <c r="U4701" i="1"/>
  <c r="U4702" i="1"/>
  <c r="U4703" i="1"/>
  <c r="U4704" i="1"/>
  <c r="U4705" i="1"/>
  <c r="U4706" i="1"/>
  <c r="U4707" i="1"/>
  <c r="U4708" i="1"/>
  <c r="U4709" i="1"/>
  <c r="U4710" i="1"/>
  <c r="U4711" i="1"/>
  <c r="U4712" i="1"/>
  <c r="U4713" i="1"/>
  <c r="U4714" i="1"/>
  <c r="U4715" i="1"/>
  <c r="U4716" i="1"/>
  <c r="U4717" i="1"/>
  <c r="U4718" i="1"/>
  <c r="U4719" i="1"/>
  <c r="U4720" i="1"/>
  <c r="U4721" i="1"/>
  <c r="U4722" i="1"/>
  <c r="U4723" i="1"/>
  <c r="U4724" i="1"/>
  <c r="U4725" i="1"/>
  <c r="U4726" i="1"/>
  <c r="U4727" i="1"/>
  <c r="U4728" i="1"/>
  <c r="U4729" i="1"/>
  <c r="U4730" i="1"/>
  <c r="U4731" i="1"/>
  <c r="U4732" i="1"/>
  <c r="U4733" i="1"/>
  <c r="U4734" i="1"/>
  <c r="U4735" i="1"/>
  <c r="U4736" i="1"/>
  <c r="U4737" i="1"/>
  <c r="U4738" i="1"/>
  <c r="U4739" i="1"/>
  <c r="U4740" i="1"/>
  <c r="U4741" i="1"/>
  <c r="U4742" i="1"/>
  <c r="U4743" i="1"/>
  <c r="U4744" i="1"/>
  <c r="U4745" i="1"/>
  <c r="U4746" i="1"/>
  <c r="U4747" i="1"/>
  <c r="U4748" i="1"/>
  <c r="U4749" i="1"/>
  <c r="U4750" i="1"/>
  <c r="U4751" i="1"/>
  <c r="U4752" i="1"/>
  <c r="U4753" i="1"/>
  <c r="U4754" i="1"/>
  <c r="U4755" i="1"/>
  <c r="U4756" i="1"/>
  <c r="U4757" i="1"/>
  <c r="U4758" i="1"/>
  <c r="U4759" i="1"/>
  <c r="U4760" i="1"/>
  <c r="U4761" i="1"/>
  <c r="U4762" i="1"/>
  <c r="U4763" i="1"/>
  <c r="U4764" i="1"/>
  <c r="U4765" i="1"/>
  <c r="U4766" i="1"/>
  <c r="U4767" i="1"/>
  <c r="U4768" i="1"/>
  <c r="U4769" i="1"/>
  <c r="U4770" i="1"/>
  <c r="U4771" i="1"/>
  <c r="U4772" i="1"/>
  <c r="U4773" i="1"/>
  <c r="U4774" i="1"/>
  <c r="U4775" i="1"/>
  <c r="U4776" i="1"/>
  <c r="U4777" i="1"/>
  <c r="U4778" i="1"/>
  <c r="U4779" i="1"/>
  <c r="U4780" i="1"/>
  <c r="U4781" i="1"/>
  <c r="U4782" i="1"/>
  <c r="U4783" i="1"/>
  <c r="U4784" i="1"/>
  <c r="U4785" i="1"/>
  <c r="U4786" i="1"/>
  <c r="U4787" i="1"/>
  <c r="U4788" i="1"/>
  <c r="U4789" i="1"/>
  <c r="U4790" i="1"/>
  <c r="U4791" i="1"/>
  <c r="U4792" i="1"/>
  <c r="U4793" i="1"/>
  <c r="U4794" i="1"/>
  <c r="U4795" i="1"/>
  <c r="U4796" i="1"/>
  <c r="U4797" i="1"/>
  <c r="U4798" i="1"/>
  <c r="U4799" i="1"/>
  <c r="U4800" i="1"/>
  <c r="U4801" i="1"/>
  <c r="U4802" i="1"/>
  <c r="U4803" i="1"/>
  <c r="U4804" i="1"/>
  <c r="U4805" i="1"/>
  <c r="U4806" i="1"/>
  <c r="U4807" i="1"/>
  <c r="U4808" i="1"/>
  <c r="U4809" i="1"/>
  <c r="U4810" i="1"/>
  <c r="U4811" i="1"/>
  <c r="U4812" i="1"/>
  <c r="U4813" i="1"/>
  <c r="U4814" i="1"/>
  <c r="U4815" i="1"/>
  <c r="U4816" i="1"/>
  <c r="U4817" i="1"/>
  <c r="U4818" i="1"/>
  <c r="U4819" i="1"/>
  <c r="U4820" i="1"/>
  <c r="U4821" i="1"/>
  <c r="U4822" i="1"/>
  <c r="U4823" i="1"/>
  <c r="U4824" i="1"/>
  <c r="U4825" i="1"/>
  <c r="U4826" i="1"/>
  <c r="U4827" i="1"/>
  <c r="U4828" i="1"/>
  <c r="U4829" i="1"/>
  <c r="U4830" i="1"/>
  <c r="U4831" i="1"/>
  <c r="U4832" i="1"/>
  <c r="U4833" i="1"/>
  <c r="U4834" i="1"/>
  <c r="U4835" i="1"/>
  <c r="U4836" i="1"/>
  <c r="U4837" i="1"/>
  <c r="U4838" i="1"/>
  <c r="U4839" i="1"/>
  <c r="U4840" i="1"/>
  <c r="U4841" i="1"/>
  <c r="U4842" i="1"/>
  <c r="U4843" i="1"/>
  <c r="U4844" i="1"/>
  <c r="U4845" i="1"/>
  <c r="U4846" i="1"/>
  <c r="U4847" i="1"/>
  <c r="U4848" i="1"/>
  <c r="U4849" i="1"/>
  <c r="U4850" i="1"/>
  <c r="U4851" i="1"/>
  <c r="U4852" i="1"/>
  <c r="U4853" i="1"/>
  <c r="U4854" i="1"/>
  <c r="U4855" i="1"/>
  <c r="U4856" i="1"/>
  <c r="U4857" i="1"/>
  <c r="U4858" i="1"/>
  <c r="U4859" i="1"/>
  <c r="U4860" i="1"/>
  <c r="U4861" i="1"/>
  <c r="U4862" i="1"/>
  <c r="U4863" i="1"/>
  <c r="U4864" i="1"/>
  <c r="U4865" i="1"/>
  <c r="U4866" i="1"/>
  <c r="U4867" i="1"/>
  <c r="U4868" i="1"/>
  <c r="U4869" i="1"/>
  <c r="U4870" i="1"/>
  <c r="U4871" i="1"/>
  <c r="U4872" i="1"/>
  <c r="U4873" i="1"/>
  <c r="U4874" i="1"/>
  <c r="U4875" i="1"/>
  <c r="U4876" i="1"/>
  <c r="U4877" i="1"/>
  <c r="U4878" i="1"/>
  <c r="U4879" i="1"/>
  <c r="U4880" i="1"/>
  <c r="U4881" i="1"/>
  <c r="U4882" i="1"/>
  <c r="U4883" i="1"/>
  <c r="U4884" i="1"/>
  <c r="U4885" i="1"/>
  <c r="U4886" i="1"/>
  <c r="U4887" i="1"/>
  <c r="U4888" i="1"/>
  <c r="U4889" i="1"/>
  <c r="U4890" i="1"/>
  <c r="U4891" i="1"/>
  <c r="U4892" i="1"/>
  <c r="U4893" i="1"/>
  <c r="U4894" i="1"/>
  <c r="U4895" i="1"/>
  <c r="U4896" i="1"/>
  <c r="U4897" i="1"/>
  <c r="U4898" i="1"/>
  <c r="U4899" i="1"/>
  <c r="U4900" i="1"/>
  <c r="U4901" i="1"/>
  <c r="U4902" i="1"/>
  <c r="U4903" i="1"/>
  <c r="U4904" i="1"/>
  <c r="U4905" i="1"/>
  <c r="U4906" i="1"/>
  <c r="U4907" i="1"/>
  <c r="U4908" i="1"/>
  <c r="U4909" i="1"/>
  <c r="U4910" i="1"/>
  <c r="U4911" i="1"/>
  <c r="U4912" i="1"/>
  <c r="U4913" i="1"/>
  <c r="U4914" i="1"/>
  <c r="U4915" i="1"/>
  <c r="U4916" i="1"/>
  <c r="U4917" i="1"/>
  <c r="U4918" i="1"/>
  <c r="U4919" i="1"/>
  <c r="U4920" i="1"/>
  <c r="U4921" i="1"/>
  <c r="U4922" i="1"/>
  <c r="U4923" i="1"/>
  <c r="U4924" i="1"/>
  <c r="U4925" i="1"/>
  <c r="U4926" i="1"/>
  <c r="U4927" i="1"/>
  <c r="U4928" i="1"/>
  <c r="U4929" i="1"/>
  <c r="U4930" i="1"/>
  <c r="U4931" i="1"/>
  <c r="U4932" i="1"/>
  <c r="U4933" i="1"/>
  <c r="U4934" i="1"/>
  <c r="U4935" i="1"/>
  <c r="U4936" i="1"/>
  <c r="U4937" i="1"/>
  <c r="U4938" i="1"/>
  <c r="U4939" i="1"/>
  <c r="U4940" i="1"/>
  <c r="U4941" i="1"/>
  <c r="U4942" i="1"/>
  <c r="U4943" i="1"/>
  <c r="U4944" i="1"/>
  <c r="U4945" i="1"/>
  <c r="U4946" i="1"/>
  <c r="U4947" i="1"/>
  <c r="U4948" i="1"/>
  <c r="U4949" i="1"/>
  <c r="U4950" i="1"/>
  <c r="U4951" i="1"/>
  <c r="U4952" i="1"/>
  <c r="U4953" i="1"/>
  <c r="U4954" i="1"/>
  <c r="U4955" i="1"/>
  <c r="U4956" i="1"/>
  <c r="U4957" i="1"/>
  <c r="U4958" i="1"/>
  <c r="U4959" i="1"/>
  <c r="U4960" i="1"/>
  <c r="U4961" i="1"/>
  <c r="U4962" i="1"/>
  <c r="U4963" i="1"/>
  <c r="U4964" i="1"/>
  <c r="U4965" i="1"/>
  <c r="U4966" i="1"/>
  <c r="U4967" i="1"/>
  <c r="U4968" i="1"/>
  <c r="U4969" i="1"/>
  <c r="U4970" i="1"/>
  <c r="U4971" i="1"/>
  <c r="U4972" i="1"/>
  <c r="U4973" i="1"/>
  <c r="U4974" i="1"/>
  <c r="U4975" i="1"/>
  <c r="U4976" i="1"/>
  <c r="U4977" i="1"/>
  <c r="U4978" i="1"/>
  <c r="U4979" i="1"/>
  <c r="U4980" i="1"/>
  <c r="U4981" i="1"/>
  <c r="U4982" i="1"/>
  <c r="U4983" i="1"/>
  <c r="U4984" i="1"/>
  <c r="U4985" i="1"/>
  <c r="U4986" i="1"/>
  <c r="U4987" i="1"/>
  <c r="U4988" i="1"/>
  <c r="U4989" i="1"/>
  <c r="U4990" i="1"/>
  <c r="U4991" i="1"/>
  <c r="U4992" i="1"/>
  <c r="U4993" i="1"/>
  <c r="U4994" i="1"/>
  <c r="U4995" i="1"/>
  <c r="U4996" i="1"/>
  <c r="U4997" i="1"/>
  <c r="U4998" i="1"/>
  <c r="U4999" i="1"/>
  <c r="U5000" i="1"/>
  <c r="U5001" i="1"/>
  <c r="C33" i="2"/>
  <c r="B48" i="2"/>
  <c r="B43" i="2"/>
  <c r="B53" i="2"/>
  <c r="B58" i="2"/>
</calcChain>
</file>

<file path=xl/sharedStrings.xml><?xml version="1.0" encoding="utf-8"?>
<sst xmlns="http://schemas.openxmlformats.org/spreadsheetml/2006/main" count="70061" uniqueCount="709">
  <si>
    <t>Call ID</t>
  </si>
  <si>
    <t>Agent Name</t>
  </si>
  <si>
    <t>Call Date</t>
  </si>
  <si>
    <t>Start Time</t>
  </si>
  <si>
    <t>End Time</t>
  </si>
  <si>
    <t>Call Duration (mins)</t>
  </si>
  <si>
    <t>Customer Name</t>
  </si>
  <si>
    <t>Issue Type</t>
  </si>
  <si>
    <t>Resolution Status</t>
  </si>
  <si>
    <t>Call Outcome</t>
  </si>
  <si>
    <t>Satisfaction Score (1-5)</t>
  </si>
  <si>
    <t>Call Type</t>
  </si>
  <si>
    <t>Call Abandoned</t>
  </si>
  <si>
    <t>Wait Time (secs)</t>
  </si>
  <si>
    <t>Hold Time (secs)</t>
  </si>
  <si>
    <t>Transferred</t>
  </si>
  <si>
    <t>Agent Department</t>
  </si>
  <si>
    <t>Customer Region</t>
  </si>
  <si>
    <t>Repeat Caller</t>
  </si>
  <si>
    <t>Feedback Comment</t>
  </si>
  <si>
    <t>Priya K</t>
  </si>
  <si>
    <t>Amit T</t>
  </si>
  <si>
    <t>Sana M</t>
  </si>
  <si>
    <t>Rahul S</t>
  </si>
  <si>
    <t>Kiran R</t>
  </si>
  <si>
    <t>John D</t>
  </si>
  <si>
    <t>Neha P</t>
  </si>
  <si>
    <t>09:54 AM</t>
  </si>
  <si>
    <t>03:12 PM</t>
  </si>
  <si>
    <t>05:18 PM</t>
  </si>
  <si>
    <t>12:44 PM</t>
  </si>
  <si>
    <t>02:07 PM</t>
  </si>
  <si>
    <t>05:25 PM</t>
  </si>
  <si>
    <t>11:53 AM</t>
  </si>
  <si>
    <t>02:13 PM</t>
  </si>
  <si>
    <t>03:53 PM</t>
  </si>
  <si>
    <t>08:32 AM</t>
  </si>
  <si>
    <t>04:31 PM</t>
  </si>
  <si>
    <t>05:34 PM</t>
  </si>
  <si>
    <t>10:21 AM</t>
  </si>
  <si>
    <t>09:57 AM</t>
  </si>
  <si>
    <t>10:41 AM</t>
  </si>
  <si>
    <t>01:05 PM</t>
  </si>
  <si>
    <t>01:31 PM</t>
  </si>
  <si>
    <t>09:20 AM</t>
  </si>
  <si>
    <t>04:06 PM</t>
  </si>
  <si>
    <t>02:48 PM</t>
  </si>
  <si>
    <t>09:05 AM</t>
  </si>
  <si>
    <t>09:00 AM</t>
  </si>
  <si>
    <t>04:17 PM</t>
  </si>
  <si>
    <t>02:56 PM</t>
  </si>
  <si>
    <t>08:55 AM</t>
  </si>
  <si>
    <t>12:14 PM</t>
  </si>
  <si>
    <t>12:15 PM</t>
  </si>
  <si>
    <t>12:02 PM</t>
  </si>
  <si>
    <t>08:02 AM</t>
  </si>
  <si>
    <t>11:14 AM</t>
  </si>
  <si>
    <t>08:51 AM</t>
  </si>
  <si>
    <t>09:10 AM</t>
  </si>
  <si>
    <t>08:40 AM</t>
  </si>
  <si>
    <t>01:21 PM</t>
  </si>
  <si>
    <t>03:49 PM</t>
  </si>
  <si>
    <t>01:57 PM</t>
  </si>
  <si>
    <t>05:01 PM</t>
  </si>
  <si>
    <t>09:49 AM</t>
  </si>
  <si>
    <t>12:30 PM</t>
  </si>
  <si>
    <t>08:03 AM</t>
  </si>
  <si>
    <t>08:09 AM</t>
  </si>
  <si>
    <t>11:01 AM</t>
  </si>
  <si>
    <t>09:50 AM</t>
  </si>
  <si>
    <t>01:12 PM</t>
  </si>
  <si>
    <t>09:11 AM</t>
  </si>
  <si>
    <t>12:27 PM</t>
  </si>
  <si>
    <t>03:26 PM</t>
  </si>
  <si>
    <t>01:38 PM</t>
  </si>
  <si>
    <t>02:52 PM</t>
  </si>
  <si>
    <t>05:42 PM</t>
  </si>
  <si>
    <t>05:53 PM</t>
  </si>
  <si>
    <t>09:26 AM</t>
  </si>
  <si>
    <t>01:17 PM</t>
  </si>
  <si>
    <t>09:14 AM</t>
  </si>
  <si>
    <t>12:09 PM</t>
  </si>
  <si>
    <t>04:50 PM</t>
  </si>
  <si>
    <t>05:03 PM</t>
  </si>
  <si>
    <t>03:30 PM</t>
  </si>
  <si>
    <t>10:34 AM</t>
  </si>
  <si>
    <t>05:15 PM</t>
  </si>
  <si>
    <t>08:06 AM</t>
  </si>
  <si>
    <t>12:39 PM</t>
  </si>
  <si>
    <t>05:06 PM</t>
  </si>
  <si>
    <t>03:52 PM</t>
  </si>
  <si>
    <t>02:28 PM</t>
  </si>
  <si>
    <t>05:12 PM</t>
  </si>
  <si>
    <t>11:24 AM</t>
  </si>
  <si>
    <t>12:22 PM</t>
  </si>
  <si>
    <t>05:52 PM</t>
  </si>
  <si>
    <t>12:08 PM</t>
  </si>
  <si>
    <t>03:18 PM</t>
  </si>
  <si>
    <t>03:23 PM</t>
  </si>
  <si>
    <t>12:36 PM</t>
  </si>
  <si>
    <t>12:11 PM</t>
  </si>
  <si>
    <t>04:26 PM</t>
  </si>
  <si>
    <t>12:42 PM</t>
  </si>
  <si>
    <t>12:06 PM</t>
  </si>
  <si>
    <t>11:46 AM</t>
  </si>
  <si>
    <t>05:23 PM</t>
  </si>
  <si>
    <t>11:17 AM</t>
  </si>
  <si>
    <t>04:57 PM</t>
  </si>
  <si>
    <t>01:09 PM</t>
  </si>
  <si>
    <t>10:09 AM</t>
  </si>
  <si>
    <t>03:31 PM</t>
  </si>
  <si>
    <t>04:23 PM</t>
  </si>
  <si>
    <t>03:33 PM</t>
  </si>
  <si>
    <t>11:36 AM</t>
  </si>
  <si>
    <t>02:58 PM</t>
  </si>
  <si>
    <t>12:49 PM</t>
  </si>
  <si>
    <t>05:17 PM</t>
  </si>
  <si>
    <t>09:22 AM</t>
  </si>
  <si>
    <t>11:54 AM</t>
  </si>
  <si>
    <t>04:01 PM</t>
  </si>
  <si>
    <t>04:27 PM</t>
  </si>
  <si>
    <t>12:18 PM</t>
  </si>
  <si>
    <t>05:22 PM</t>
  </si>
  <si>
    <t>01:18 PM</t>
  </si>
  <si>
    <t>10:37 AM</t>
  </si>
  <si>
    <t>03:04 PM</t>
  </si>
  <si>
    <t>03:00 PM</t>
  </si>
  <si>
    <t>10:27 AM</t>
  </si>
  <si>
    <t>02:47 PM</t>
  </si>
  <si>
    <t>08:36 AM</t>
  </si>
  <si>
    <t>09:42 AM</t>
  </si>
  <si>
    <t>12:20 PM</t>
  </si>
  <si>
    <t>01:53 PM</t>
  </si>
  <si>
    <t>04:14 PM</t>
  </si>
  <si>
    <t>02:45 PM</t>
  </si>
  <si>
    <t>02:00 PM</t>
  </si>
  <si>
    <t>10:59 AM</t>
  </si>
  <si>
    <t>04:13 PM</t>
  </si>
  <si>
    <t>11:51 AM</t>
  </si>
  <si>
    <t>11:59 AM</t>
  </si>
  <si>
    <t>03:55 PM</t>
  </si>
  <si>
    <t>04:24 PM</t>
  </si>
  <si>
    <t>05:13 PM</t>
  </si>
  <si>
    <t>02:57 PM</t>
  </si>
  <si>
    <t>09:41 AM</t>
  </si>
  <si>
    <t>10:05 AM</t>
  </si>
  <si>
    <t>10:08 AM</t>
  </si>
  <si>
    <t>10:31 AM</t>
  </si>
  <si>
    <t>09:52 AM</t>
  </si>
  <si>
    <t>10:58 AM</t>
  </si>
  <si>
    <t>03:39 PM</t>
  </si>
  <si>
    <t>04:53 PM</t>
  </si>
  <si>
    <t>04:37 PM</t>
  </si>
  <si>
    <t>01:20 PM</t>
  </si>
  <si>
    <t>03:22 PM</t>
  </si>
  <si>
    <t>09:46 AM</t>
  </si>
  <si>
    <t>02:16 PM</t>
  </si>
  <si>
    <t>11:04 AM</t>
  </si>
  <si>
    <t>05:39 PM</t>
  </si>
  <si>
    <t>03:44 PM</t>
  </si>
  <si>
    <t>03:32 PM</t>
  </si>
  <si>
    <t>12:50 PM</t>
  </si>
  <si>
    <t>08:56 AM</t>
  </si>
  <si>
    <t>08:07 AM</t>
  </si>
  <si>
    <t>02:46 PM</t>
  </si>
  <si>
    <t>02:54 PM</t>
  </si>
  <si>
    <t>03:51 PM</t>
  </si>
  <si>
    <t>02:50 PM</t>
  </si>
  <si>
    <t>09:18 AM</t>
  </si>
  <si>
    <t>04:25 PM</t>
  </si>
  <si>
    <t>09:15 AM</t>
  </si>
  <si>
    <t>09:32 AM</t>
  </si>
  <si>
    <t>11:12 AM</t>
  </si>
  <si>
    <t>02:21 PM</t>
  </si>
  <si>
    <t>01:37 PM</t>
  </si>
  <si>
    <t>05:56 PM</t>
  </si>
  <si>
    <t>05:32 PM</t>
  </si>
  <si>
    <t>02:10 PM</t>
  </si>
  <si>
    <t>10:20 AM</t>
  </si>
  <si>
    <t>10:14 AM</t>
  </si>
  <si>
    <t>12:48 PM</t>
  </si>
  <si>
    <t>08:53 AM</t>
  </si>
  <si>
    <t>10:44 AM</t>
  </si>
  <si>
    <t>02:23 PM</t>
  </si>
  <si>
    <t>04:03 PM</t>
  </si>
  <si>
    <t>12:03 PM</t>
  </si>
  <si>
    <t>03:19 PM</t>
  </si>
  <si>
    <t>02:09 PM</t>
  </si>
  <si>
    <t>08:44 AM</t>
  </si>
  <si>
    <t>05:19 PM</t>
  </si>
  <si>
    <t>03:48 PM</t>
  </si>
  <si>
    <t>01:39 PM</t>
  </si>
  <si>
    <t>11:11 AM</t>
  </si>
  <si>
    <t>03:20 PM</t>
  </si>
  <si>
    <t>01:35 PM</t>
  </si>
  <si>
    <t>03:37 PM</t>
  </si>
  <si>
    <t>02:55 PM</t>
  </si>
  <si>
    <t>02:15 PM</t>
  </si>
  <si>
    <t>12:52 PM</t>
  </si>
  <si>
    <t>10:56 AM</t>
  </si>
  <si>
    <t>10:22 AM</t>
  </si>
  <si>
    <t>10:12 AM</t>
  </si>
  <si>
    <t>05:48 PM</t>
  </si>
  <si>
    <t>05:24 PM</t>
  </si>
  <si>
    <t>10:36 AM</t>
  </si>
  <si>
    <t>11:21 AM</t>
  </si>
  <si>
    <t>05:54 PM</t>
  </si>
  <si>
    <t>08:46 AM</t>
  </si>
  <si>
    <t>05:35 PM</t>
  </si>
  <si>
    <t>09:39 AM</t>
  </si>
  <si>
    <t>05:51 PM</t>
  </si>
  <si>
    <t>04:29 PM</t>
  </si>
  <si>
    <t>02:01 PM</t>
  </si>
  <si>
    <t>03:21 PM</t>
  </si>
  <si>
    <t>08:52 AM</t>
  </si>
  <si>
    <t>03:41 PM</t>
  </si>
  <si>
    <t>02:43 PM</t>
  </si>
  <si>
    <t>04:41 PM</t>
  </si>
  <si>
    <t>03:47 PM</t>
  </si>
  <si>
    <t>01:06 PM</t>
  </si>
  <si>
    <t>08:17 AM</t>
  </si>
  <si>
    <t>04:05 PM</t>
  </si>
  <si>
    <t>04:11 PM</t>
  </si>
  <si>
    <t>05:46 PM</t>
  </si>
  <si>
    <t>11:28 AM</t>
  </si>
  <si>
    <t>01:32 PM</t>
  </si>
  <si>
    <t>02:02 PM</t>
  </si>
  <si>
    <t>12:45 PM</t>
  </si>
  <si>
    <t>06:00 PM</t>
  </si>
  <si>
    <t>03:03 PM</t>
  </si>
  <si>
    <t>04:07 PM</t>
  </si>
  <si>
    <t>05:47 PM</t>
  </si>
  <si>
    <t>03:59 PM</t>
  </si>
  <si>
    <t>08:14 AM</t>
  </si>
  <si>
    <t>04:47 PM</t>
  </si>
  <si>
    <t>10:43 AM</t>
  </si>
  <si>
    <t>03:36 PM</t>
  </si>
  <si>
    <t>02:26 PM</t>
  </si>
  <si>
    <t>05:10 PM</t>
  </si>
  <si>
    <t>11:31 AM</t>
  </si>
  <si>
    <t>02:51 PM</t>
  </si>
  <si>
    <t>01:26 PM</t>
  </si>
  <si>
    <t>10:32 AM</t>
  </si>
  <si>
    <t>11:15 AM</t>
  </si>
  <si>
    <t>10:00 AM</t>
  </si>
  <si>
    <t>02:08 PM</t>
  </si>
  <si>
    <t>05:58 PM</t>
  </si>
  <si>
    <t>05:43 PM</t>
  </si>
  <si>
    <t>10:52 AM</t>
  </si>
  <si>
    <t>11:56 AM</t>
  </si>
  <si>
    <t>05:02 PM</t>
  </si>
  <si>
    <t>09:38 AM</t>
  </si>
  <si>
    <t>05:40 PM</t>
  </si>
  <si>
    <t>08:16 AM</t>
  </si>
  <si>
    <t>01:48 PM</t>
  </si>
  <si>
    <t>04:22 PM</t>
  </si>
  <si>
    <t>01:02 PM</t>
  </si>
  <si>
    <t>05:28 PM</t>
  </si>
  <si>
    <t>08:12 AM</t>
  </si>
  <si>
    <t>02:29 PM</t>
  </si>
  <si>
    <t>03:25 PM</t>
  </si>
  <si>
    <t>01:40 PM</t>
  </si>
  <si>
    <t>10:19 AM</t>
  </si>
  <si>
    <t>12:47 PM</t>
  </si>
  <si>
    <t>11:34 AM</t>
  </si>
  <si>
    <t>01:10 PM</t>
  </si>
  <si>
    <t>04:10 PM</t>
  </si>
  <si>
    <t>05:09 PM</t>
  </si>
  <si>
    <t>08:45 AM</t>
  </si>
  <si>
    <t>09:40 AM</t>
  </si>
  <si>
    <t>02:40 PM</t>
  </si>
  <si>
    <t>09:47 AM</t>
  </si>
  <si>
    <t>03:46 PM</t>
  </si>
  <si>
    <t>03:43 PM</t>
  </si>
  <si>
    <t>10:48 AM</t>
  </si>
  <si>
    <t>11:57 AM</t>
  </si>
  <si>
    <t>11:22 AM</t>
  </si>
  <si>
    <t>09:04 AM</t>
  </si>
  <si>
    <t>02:41 PM</t>
  </si>
  <si>
    <t>10:24 AM</t>
  </si>
  <si>
    <t>04:18 PM</t>
  </si>
  <si>
    <t>10:23 AM</t>
  </si>
  <si>
    <t>03:34 PM</t>
  </si>
  <si>
    <t>11:50 AM</t>
  </si>
  <si>
    <t>09:56 AM</t>
  </si>
  <si>
    <t>11:43 AM</t>
  </si>
  <si>
    <t>01:56 PM</t>
  </si>
  <si>
    <t>05:11 PM</t>
  </si>
  <si>
    <t>03:01 PM</t>
  </si>
  <si>
    <t>12:13 PM</t>
  </si>
  <si>
    <t>03:42 PM</t>
  </si>
  <si>
    <t>04:19 PM</t>
  </si>
  <si>
    <t>01:45 PM</t>
  </si>
  <si>
    <t>03:50 PM</t>
  </si>
  <si>
    <t>11:27 AM</t>
  </si>
  <si>
    <t>10:15 AM</t>
  </si>
  <si>
    <t>05:36 PM</t>
  </si>
  <si>
    <t>01:22 PM</t>
  </si>
  <si>
    <t>01:08 PM</t>
  </si>
  <si>
    <t>12:53 PM</t>
  </si>
  <si>
    <t>12:10 PM</t>
  </si>
  <si>
    <t>04:49 PM</t>
  </si>
  <si>
    <t>08:30 AM</t>
  </si>
  <si>
    <t>09:45 AM</t>
  </si>
  <si>
    <t>01:29 PM</t>
  </si>
  <si>
    <t>04:34 PM</t>
  </si>
  <si>
    <t>03:56 PM</t>
  </si>
  <si>
    <t>11:25 AM</t>
  </si>
  <si>
    <t>08:24 AM</t>
  </si>
  <si>
    <t>09:35 AM</t>
  </si>
  <si>
    <t>10:13 AM</t>
  </si>
  <si>
    <t>12:38 PM</t>
  </si>
  <si>
    <t>01:15 PM</t>
  </si>
  <si>
    <t>09:44 AM</t>
  </si>
  <si>
    <t>09:06 AM</t>
  </si>
  <si>
    <t>03:16 PM</t>
  </si>
  <si>
    <t>02:32 PM</t>
  </si>
  <si>
    <t>02:06 PM</t>
  </si>
  <si>
    <t>11:00 AM</t>
  </si>
  <si>
    <t>05:37 PM</t>
  </si>
  <si>
    <t>08:38 AM</t>
  </si>
  <si>
    <t>11:26 AM</t>
  </si>
  <si>
    <t>01:27 PM</t>
  </si>
  <si>
    <t>03:09 PM</t>
  </si>
  <si>
    <t>08:20 AM</t>
  </si>
  <si>
    <t>09:16 AM</t>
  </si>
  <si>
    <t>02:59 PM</t>
  </si>
  <si>
    <t>03:17 PM</t>
  </si>
  <si>
    <t>04:20 PM</t>
  </si>
  <si>
    <t>02:18 PM</t>
  </si>
  <si>
    <t>11:52 AM</t>
  </si>
  <si>
    <t>10:57 AM</t>
  </si>
  <si>
    <t>09:29 AM</t>
  </si>
  <si>
    <t>04:55 PM</t>
  </si>
  <si>
    <t>09:43 AM</t>
  </si>
  <si>
    <t>10:17 AM</t>
  </si>
  <si>
    <t>10:42 AM</t>
  </si>
  <si>
    <t>12:24 PM</t>
  </si>
  <si>
    <t>05:45 PM</t>
  </si>
  <si>
    <t>08:08 AM</t>
  </si>
  <si>
    <t>04:43 PM</t>
  </si>
  <si>
    <t>10:33 AM</t>
  </si>
  <si>
    <t>11:47 AM</t>
  </si>
  <si>
    <t>05:31 PM</t>
  </si>
  <si>
    <t>09:31 AM</t>
  </si>
  <si>
    <t>05:59 PM</t>
  </si>
  <si>
    <t>04:32 PM</t>
  </si>
  <si>
    <t>03:24 PM</t>
  </si>
  <si>
    <t>08:04 AM</t>
  </si>
  <si>
    <t>04:35 PM</t>
  </si>
  <si>
    <t>04:56 PM</t>
  </si>
  <si>
    <t>04:36 PM</t>
  </si>
  <si>
    <t>08:49 AM</t>
  </si>
  <si>
    <t>04:12 PM</t>
  </si>
  <si>
    <t>09:58 AM</t>
  </si>
  <si>
    <t>03:28 PM</t>
  </si>
  <si>
    <t>10:40 AM</t>
  </si>
  <si>
    <t>10:01 AM</t>
  </si>
  <si>
    <t>02:12 PM</t>
  </si>
  <si>
    <t>12:58 PM</t>
  </si>
  <si>
    <t>02:33 PM</t>
  </si>
  <si>
    <t>11:42 AM</t>
  </si>
  <si>
    <t>10:28 AM</t>
  </si>
  <si>
    <t>09:03 AM</t>
  </si>
  <si>
    <t>02:36 PM</t>
  </si>
  <si>
    <t>01:01 PM</t>
  </si>
  <si>
    <t>08:41 AM</t>
  </si>
  <si>
    <t>03:57 PM</t>
  </si>
  <si>
    <t>09:09 AM</t>
  </si>
  <si>
    <t>01:28 PM</t>
  </si>
  <si>
    <t>04:46 PM</t>
  </si>
  <si>
    <t>11:38 AM</t>
  </si>
  <si>
    <t>12:17 PM</t>
  </si>
  <si>
    <t>09:28 AM</t>
  </si>
  <si>
    <t>02:22 PM</t>
  </si>
  <si>
    <t>04:44 PM</t>
  </si>
  <si>
    <t>09:08 AM</t>
  </si>
  <si>
    <t>12:00 PM</t>
  </si>
  <si>
    <t>01:13 PM</t>
  </si>
  <si>
    <t>09:23 AM</t>
  </si>
  <si>
    <t>08:19 AM</t>
  </si>
  <si>
    <t>12:57 PM</t>
  </si>
  <si>
    <t>12:04 PM</t>
  </si>
  <si>
    <t>11:03 AM</t>
  </si>
  <si>
    <t>04:00 PM</t>
  </si>
  <si>
    <t>11:48 AM</t>
  </si>
  <si>
    <t>10:50 AM</t>
  </si>
  <si>
    <t>11:41 AM</t>
  </si>
  <si>
    <t>10:26 AM</t>
  </si>
  <si>
    <t>01:50 PM</t>
  </si>
  <si>
    <t>08:39 AM</t>
  </si>
  <si>
    <t>08:05 AM</t>
  </si>
  <si>
    <t>11:30 AM</t>
  </si>
  <si>
    <t>09:21 AM</t>
  </si>
  <si>
    <t>04:42 PM</t>
  </si>
  <si>
    <t>08:00 AM</t>
  </si>
  <si>
    <t>12:43 PM</t>
  </si>
  <si>
    <t>12:23 PM</t>
  </si>
  <si>
    <t>01:47 PM</t>
  </si>
  <si>
    <t>05:08 PM</t>
  </si>
  <si>
    <t>12:35 PM</t>
  </si>
  <si>
    <t>12:31 PM</t>
  </si>
  <si>
    <t>10:02 AM</t>
  </si>
  <si>
    <t>02:20 PM</t>
  </si>
  <si>
    <t>01:55 PM</t>
  </si>
  <si>
    <t>12:25 PM</t>
  </si>
  <si>
    <t>04:30 PM</t>
  </si>
  <si>
    <t>12:16 PM</t>
  </si>
  <si>
    <t>05:33 PM</t>
  </si>
  <si>
    <t>11:23 AM</t>
  </si>
  <si>
    <t>10:45 AM</t>
  </si>
  <si>
    <t>02:11 PM</t>
  </si>
  <si>
    <t>09:37 AM</t>
  </si>
  <si>
    <t>09:25 AM</t>
  </si>
  <si>
    <t>02:05 PM</t>
  </si>
  <si>
    <t>10:47 AM</t>
  </si>
  <si>
    <t>12:05 PM</t>
  </si>
  <si>
    <t>11:16 AM</t>
  </si>
  <si>
    <t>01:19 PM</t>
  </si>
  <si>
    <t>08:15 AM</t>
  </si>
  <si>
    <t>05:55 PM</t>
  </si>
  <si>
    <t>10:38 AM</t>
  </si>
  <si>
    <t>04:38 PM</t>
  </si>
  <si>
    <t>12:32 PM</t>
  </si>
  <si>
    <t>05:50 PM</t>
  </si>
  <si>
    <t>08:22 AM</t>
  </si>
  <si>
    <t>01:07 PM</t>
  </si>
  <si>
    <t>02:30 PM</t>
  </si>
  <si>
    <t>08:42 AM</t>
  </si>
  <si>
    <t>02:42 PM</t>
  </si>
  <si>
    <t>09:27 AM</t>
  </si>
  <si>
    <t>02:44 PM</t>
  </si>
  <si>
    <t>02:14 PM</t>
  </si>
  <si>
    <t>09:55 AM</t>
  </si>
  <si>
    <t>09:53 AM</t>
  </si>
  <si>
    <t>04:59 PM</t>
  </si>
  <si>
    <t>02:35 PM</t>
  </si>
  <si>
    <t>04:21 PM</t>
  </si>
  <si>
    <t>04:33 PM</t>
  </si>
  <si>
    <t>10:35 AM</t>
  </si>
  <si>
    <t>10:29 AM</t>
  </si>
  <si>
    <t>12:40 PM</t>
  </si>
  <si>
    <t>04:08 PM</t>
  </si>
  <si>
    <t>03:40 PM</t>
  </si>
  <si>
    <t>11:09 AM</t>
  </si>
  <si>
    <t>12:54 PM</t>
  </si>
  <si>
    <t>11:18 AM</t>
  </si>
  <si>
    <t>01:41 PM</t>
  </si>
  <si>
    <t>01:43 PM</t>
  </si>
  <si>
    <t>08:31 AM</t>
  </si>
  <si>
    <t>09:59 AM</t>
  </si>
  <si>
    <t>04:28 PM</t>
  </si>
  <si>
    <t>04:48 PM</t>
  </si>
  <si>
    <t>01:58 PM</t>
  </si>
  <si>
    <t>02:04 PM</t>
  </si>
  <si>
    <t>09:07 AM</t>
  </si>
  <si>
    <t>12:01 PM</t>
  </si>
  <si>
    <t>03:05 PM</t>
  </si>
  <si>
    <t>03:14 PM</t>
  </si>
  <si>
    <t>09:30 AM</t>
  </si>
  <si>
    <t>05:07 PM</t>
  </si>
  <si>
    <t>04:04 PM</t>
  </si>
  <si>
    <t>09:24 AM</t>
  </si>
  <si>
    <t>02:39 PM</t>
  </si>
  <si>
    <t>01:23 PM</t>
  </si>
  <si>
    <t>12:07 PM</t>
  </si>
  <si>
    <t>05:20 PM</t>
  </si>
  <si>
    <t>09:34 AM</t>
  </si>
  <si>
    <t>05:27 PM</t>
  </si>
  <si>
    <t>08:25 AM</t>
  </si>
  <si>
    <t>08:37 AM</t>
  </si>
  <si>
    <t>11:33 AM</t>
  </si>
  <si>
    <t>01:33 PM</t>
  </si>
  <si>
    <t>02:24 PM</t>
  </si>
  <si>
    <t>03:45 PM</t>
  </si>
  <si>
    <t>05:26 PM</t>
  </si>
  <si>
    <t>05:57 PM</t>
  </si>
  <si>
    <t>01:42 PM</t>
  </si>
  <si>
    <t>05:14 PM</t>
  </si>
  <si>
    <t>12:56 PM</t>
  </si>
  <si>
    <t>11:19 AM</t>
  </si>
  <si>
    <t>11:32 AM</t>
  </si>
  <si>
    <t>11:10 AM</t>
  </si>
  <si>
    <t>03:54 PM</t>
  </si>
  <si>
    <t>10:11 AM</t>
  </si>
  <si>
    <t>03:15 PM</t>
  </si>
  <si>
    <t>12:19 PM</t>
  </si>
  <si>
    <t>02:03 PM</t>
  </si>
  <si>
    <t>08:13 AM</t>
  </si>
  <si>
    <t>08:27 AM</t>
  </si>
  <si>
    <t>04:52 PM</t>
  </si>
  <si>
    <t>01:49 PM</t>
  </si>
  <si>
    <t>08:48 AM</t>
  </si>
  <si>
    <t>01:44 PM</t>
  </si>
  <si>
    <t>08:29 AM</t>
  </si>
  <si>
    <t>08:57 AM</t>
  </si>
  <si>
    <t>12:12 PM</t>
  </si>
  <si>
    <t>08:35 AM</t>
  </si>
  <si>
    <t>12:21 PM</t>
  </si>
  <si>
    <t>01:24 PM</t>
  </si>
  <si>
    <t>03:02 PM</t>
  </si>
  <si>
    <t>03:10 PM</t>
  </si>
  <si>
    <t>11:08 AM</t>
  </si>
  <si>
    <t>10:54 AM</t>
  </si>
  <si>
    <t>11:49 AM</t>
  </si>
  <si>
    <t>05:30 PM</t>
  </si>
  <si>
    <t>10:53 AM</t>
  </si>
  <si>
    <t>02:37 PM</t>
  </si>
  <si>
    <t>03:27 PM</t>
  </si>
  <si>
    <t>10:55 AM</t>
  </si>
  <si>
    <t>01:00 PM</t>
  </si>
  <si>
    <t>12:33 PM</t>
  </si>
  <si>
    <t>03:11 PM</t>
  </si>
  <si>
    <t>02:53 PM</t>
  </si>
  <si>
    <t>10:07 AM</t>
  </si>
  <si>
    <t>12:51 PM</t>
  </si>
  <si>
    <t>10:10 AM</t>
  </si>
  <si>
    <t>01:16 PM</t>
  </si>
  <si>
    <t>04:54 PM</t>
  </si>
  <si>
    <t>05:00 PM</t>
  </si>
  <si>
    <t>11:07 AM</t>
  </si>
  <si>
    <t>01:25 PM</t>
  </si>
  <si>
    <t>11:35 AM</t>
  </si>
  <si>
    <t>10:16 AM</t>
  </si>
  <si>
    <t>05:29 PM</t>
  </si>
  <si>
    <t>10:04 AM</t>
  </si>
  <si>
    <t>09:02 AM</t>
  </si>
  <si>
    <t>01:52 PM</t>
  </si>
  <si>
    <t>01:36 PM</t>
  </si>
  <si>
    <t>11:20 AM</t>
  </si>
  <si>
    <t>11:13 AM</t>
  </si>
  <si>
    <t>04:40 PM</t>
  </si>
  <si>
    <t>08:23 AM</t>
  </si>
  <si>
    <t>01:11 PM</t>
  </si>
  <si>
    <t>05:49 PM</t>
  </si>
  <si>
    <t>08:11 AM</t>
  </si>
  <si>
    <t>05:05 PM</t>
  </si>
  <si>
    <t>10:03 AM</t>
  </si>
  <si>
    <t>11:58 AM</t>
  </si>
  <si>
    <t>09:12 AM</t>
  </si>
  <si>
    <t>08:59 AM</t>
  </si>
  <si>
    <t>08:28 AM</t>
  </si>
  <si>
    <t>09:51 AM</t>
  </si>
  <si>
    <t>03:07 PM</t>
  </si>
  <si>
    <t>01:51 PM</t>
  </si>
  <si>
    <t>12:46 PM</t>
  </si>
  <si>
    <t>01:34 PM</t>
  </si>
  <si>
    <t>10:06 AM</t>
  </si>
  <si>
    <t>02:25 PM</t>
  </si>
  <si>
    <t>02:31 PM</t>
  </si>
  <si>
    <t>09:36 AM</t>
  </si>
  <si>
    <t>08:47 AM</t>
  </si>
  <si>
    <t>05:04 PM</t>
  </si>
  <si>
    <t>02:27 PM</t>
  </si>
  <si>
    <t>03:29 PM</t>
  </si>
  <si>
    <t>10:49 AM</t>
  </si>
  <si>
    <t>01:59 PM</t>
  </si>
  <si>
    <t>11:45 AM</t>
  </si>
  <si>
    <t>08:10 AM</t>
  </si>
  <si>
    <t>02:17 PM</t>
  </si>
  <si>
    <t>12:37 PM</t>
  </si>
  <si>
    <t>03:08 PM</t>
  </si>
  <si>
    <t>04:15 PM</t>
  </si>
  <si>
    <t>01:14 PM</t>
  </si>
  <si>
    <t>05:16 PM</t>
  </si>
  <si>
    <t>02:49 PM</t>
  </si>
  <si>
    <t>10:51 AM</t>
  </si>
  <si>
    <t>11:40 AM</t>
  </si>
  <si>
    <t>09:19 AM</t>
  </si>
  <si>
    <t>04:45 PM</t>
  </si>
  <si>
    <t>08:01 AM</t>
  </si>
  <si>
    <t>04:51 PM</t>
  </si>
  <si>
    <t>03:06 PM</t>
  </si>
  <si>
    <t>11:29 AM</t>
  </si>
  <si>
    <t>04:39 PM</t>
  </si>
  <si>
    <t>04:09 PM</t>
  </si>
  <si>
    <t>08:58 AM</t>
  </si>
  <si>
    <t>01:54 PM</t>
  </si>
  <si>
    <t>05:41 PM</t>
  </si>
  <si>
    <t>08:50 AM</t>
  </si>
  <si>
    <t>04:16 PM</t>
  </si>
  <si>
    <t>12:29 PM</t>
  </si>
  <si>
    <t>03:38 PM</t>
  </si>
  <si>
    <t>08:43 AM</t>
  </si>
  <si>
    <t>12:34 PM</t>
  </si>
  <si>
    <t>02:34 PM</t>
  </si>
  <si>
    <t>03:58 PM</t>
  </si>
  <si>
    <t>11:55 AM</t>
  </si>
  <si>
    <t>05:44 PM</t>
  </si>
  <si>
    <t>02:38 PM</t>
  </si>
  <si>
    <t>09:48 AM</t>
  </si>
  <si>
    <t>09:01 AM</t>
  </si>
  <si>
    <t>03:35 PM</t>
  </si>
  <si>
    <t>12:59 PM</t>
  </si>
  <si>
    <t>10:39 AM</t>
  </si>
  <si>
    <t>08:33 AM</t>
  </si>
  <si>
    <t>04:02 PM</t>
  </si>
  <si>
    <t>09:17 AM</t>
  </si>
  <si>
    <t>11:44 AM</t>
  </si>
  <si>
    <t>08:21 AM</t>
  </si>
  <si>
    <t>02:19 PM</t>
  </si>
  <si>
    <t>08:54 AM</t>
  </si>
  <si>
    <t>10:18 AM</t>
  </si>
  <si>
    <t>12:28 PM</t>
  </si>
  <si>
    <t>11:05 AM</t>
  </si>
  <si>
    <t>08:34 AM</t>
  </si>
  <si>
    <t>09:33 AM</t>
  </si>
  <si>
    <t>09:13 AM</t>
  </si>
  <si>
    <t>05:21 PM</t>
  </si>
  <si>
    <t>01:04 PM</t>
  </si>
  <si>
    <t>05:38 PM</t>
  </si>
  <si>
    <t>12:41 PM</t>
  </si>
  <si>
    <t>12:26 PM</t>
  </si>
  <si>
    <t>01:30 PM</t>
  </si>
  <si>
    <t>11:37 AM</t>
  </si>
  <si>
    <t>08:18 AM</t>
  </si>
  <si>
    <t>10:30 AM</t>
  </si>
  <si>
    <t>10:46 AM</t>
  </si>
  <si>
    <t>11:39 AM</t>
  </si>
  <si>
    <t>03:13 PM</t>
  </si>
  <si>
    <t>10:25 AM</t>
  </si>
  <si>
    <t>11:02 AM</t>
  </si>
  <si>
    <t>01:46 PM</t>
  </si>
  <si>
    <t>01:03 PM</t>
  </si>
  <si>
    <t>04:58 PM</t>
  </si>
  <si>
    <t>12:55 PM</t>
  </si>
  <si>
    <t>08:26 AM</t>
  </si>
  <si>
    <t>11:06 AM</t>
  </si>
  <si>
    <t>06:17 PM</t>
  </si>
  <si>
    <t>06:19 PM</t>
  </si>
  <si>
    <t>06:05 PM</t>
  </si>
  <si>
    <t>06:22 PM</t>
  </si>
  <si>
    <t>06:03 PM</t>
  </si>
  <si>
    <t>06:13 PM</t>
  </si>
  <si>
    <t>06:12 PM</t>
  </si>
  <si>
    <t>06:21 PM</t>
  </si>
  <si>
    <t>06:02 PM</t>
  </si>
  <si>
    <t>06:27 PM</t>
  </si>
  <si>
    <t>06:16 PM</t>
  </si>
  <si>
    <t>06:14 PM</t>
  </si>
  <si>
    <t>06:08 PM</t>
  </si>
  <si>
    <t>06:25 PM</t>
  </si>
  <si>
    <t>06:06 PM</t>
  </si>
  <si>
    <t>06:04 PM</t>
  </si>
  <si>
    <t>06:10 PM</t>
  </si>
  <si>
    <t>06:01 PM</t>
  </si>
  <si>
    <t>06:18 PM</t>
  </si>
  <si>
    <t>06:15 PM</t>
  </si>
  <si>
    <t>06:09 PM</t>
  </si>
  <si>
    <t>06:24 PM</t>
  </si>
  <si>
    <t>06:07 PM</t>
  </si>
  <si>
    <t>06:20 PM</t>
  </si>
  <si>
    <t>06:11 PM</t>
  </si>
  <si>
    <t>06:30 PM</t>
  </si>
  <si>
    <t>06:26 PM</t>
  </si>
  <si>
    <t>06:23 PM</t>
  </si>
  <si>
    <t>Deepak Yadav</t>
  </si>
  <si>
    <t>Sita Rani</t>
  </si>
  <si>
    <t>Alok Nath</t>
  </si>
  <si>
    <t>Aman Shakya</t>
  </si>
  <si>
    <t>Seema Verma</t>
  </si>
  <si>
    <t>Riya Mehra</t>
  </si>
  <si>
    <t>Ramesh Yadav</t>
  </si>
  <si>
    <t>Geeta Singh</t>
  </si>
  <si>
    <t>Kunal Shah</t>
  </si>
  <si>
    <t>Vijay Kumar</t>
  </si>
  <si>
    <t>Technical Support</t>
  </si>
  <si>
    <t>General Inquiry</t>
  </si>
  <si>
    <t>Billing Issue</t>
  </si>
  <si>
    <t>Network Issue</t>
  </si>
  <si>
    <t>Account Login</t>
  </si>
  <si>
    <t>Resolved</t>
  </si>
  <si>
    <t>Unresolved</t>
  </si>
  <si>
    <t>Pending</t>
  </si>
  <si>
    <t>Escalated</t>
  </si>
  <si>
    <t>Successful</t>
  </si>
  <si>
    <t>Dropped Call</t>
  </si>
  <si>
    <t>No Answer</t>
  </si>
  <si>
    <t>Inbound</t>
  </si>
  <si>
    <t>Outbound</t>
  </si>
  <si>
    <t>No</t>
  </si>
  <si>
    <t>Yes</t>
  </si>
  <si>
    <t>Customer Care</t>
  </si>
  <si>
    <t>Accounts</t>
  </si>
  <si>
    <t>Technical</t>
  </si>
  <si>
    <t>Billing</t>
  </si>
  <si>
    <t>West</t>
  </si>
  <si>
    <t>South</t>
  </si>
  <si>
    <t>East</t>
  </si>
  <si>
    <t>North</t>
  </si>
  <si>
    <t>Long Wait</t>
  </si>
  <si>
    <t>Helpful</t>
  </si>
  <si>
    <t>Very satisfied</t>
  </si>
  <si>
    <t>Quick resolution</t>
  </si>
  <si>
    <t>No comment</t>
  </si>
  <si>
    <t>Agent was rude</t>
  </si>
  <si>
    <t>Issue not solved</t>
  </si>
  <si>
    <t>Row Labels</t>
  </si>
  <si>
    <t>Grand Total</t>
  </si>
  <si>
    <t>Count of Call ID</t>
  </si>
  <si>
    <t>Average of Call Duration (mins)</t>
  </si>
  <si>
    <t>Average of Satisfaction Score (1-5)</t>
  </si>
  <si>
    <t>Total-call summary</t>
  </si>
  <si>
    <t>Issue-Type Calls</t>
  </si>
  <si>
    <t>Total Calls</t>
  </si>
  <si>
    <t>Average Calls Duration</t>
  </si>
  <si>
    <t>Abandon Rate  %</t>
  </si>
  <si>
    <t>Average of Abandon Rate  %</t>
  </si>
  <si>
    <t>Agent Wise Calls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</si>
</sst>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0.0%"/>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164" fontId="0" fillId="0" borderId="0" xfId="0" applyNumberFormat="1"/>
    <xf numFmtId="0" fontId="1" fillId="0" borderId="2" xfId="0" applyFont="1" applyBorder="1" applyAlignment="1">
      <alignment horizontal="center" vertical="top"/>
    </xf>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vertical="top"/>
    </xf>
    <xf numFmtId="0" fontId="0" fillId="0" borderId="3" xfId="0" applyBorder="1" applyAlignment="1">
      <alignment vertical="top"/>
    </xf>
    <xf numFmtId="0" fontId="1" fillId="0" borderId="1" xfId="0" applyFont="1" applyBorder="1" applyAlignment="1">
      <alignment horizontal="center" vertical="center"/>
    </xf>
    <xf numFmtId="9" fontId="0" fillId="0" borderId="0" xfId="1" applyFont="1"/>
    <xf numFmtId="0" fontId="0" fillId="0" borderId="0" xfId="1" applyNumberFormat="1" applyFont="1"/>
    <xf numFmtId="166" fontId="0" fillId="0" borderId="0" xfId="1" applyNumberFormat="1" applyFont="1"/>
    <xf numFmtId="0" fontId="1" fillId="0" borderId="2" xfId="1" applyNumberFormat="1" applyFont="1" applyBorder="1" applyAlignment="1">
      <alignment horizontal="left" vertical="top"/>
    </xf>
    <xf numFmtId="166" fontId="0" fillId="0" borderId="0" xfId="0" applyNumberForma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2" borderId="0" xfId="0" applyFill="1"/>
    <xf numFmtId="0" fontId="1" fillId="0" borderId="1" xfId="0" applyFont="1" applyBorder="1" applyAlignment="1">
      <alignment horizontal="center" vertical="center"/>
    </xf>
  </cellXfs>
  <cellStyles count="2">
    <cellStyle name="Normal" xfId="0" builtinId="0"/>
    <cellStyle name="Percent" xfId="1" builtinId="5"/>
  </cellStyles>
  <dxfs count="13">
    <dxf>
      <numFmt numFmtId="165" formatCode="0.0"/>
    </dxf>
    <dxf>
      <numFmt numFmtId="165" formatCode="0.0"/>
    </dxf>
    <dxf>
      <numFmt numFmtId="165" formatCode="0.0"/>
    </dxf>
    <dxf>
      <numFmt numFmtId="165" formatCode="0.0"/>
    </dxf>
    <dxf>
      <numFmt numFmtId="165" formatCode="0.0"/>
    </dxf>
    <dxf>
      <numFmt numFmtId="166" formatCode="0.0%"/>
    </dxf>
    <dxf>
      <numFmt numFmtId="165" formatCode="0.0"/>
    </dxf>
    <dxf>
      <numFmt numFmtId="165" formatCode="0.0"/>
    </dxf>
    <dxf>
      <numFmt numFmtId="166" formatCode="0.0%"/>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[Call_Center_Dashboard.xlsx]Pivot Table!PivotTable1</c:name>
    <c:fmtId val="1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Table'!$B$4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9B7-4906-BEC0-999CDC7D222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9B7-4906-BEC0-999CDC7D222C}"/>
              </c:ext>
            </c:extLst>
          </c:dPt>
          <c:cat>
            <c:strRef>
              <c:f>'Pivot Table'!$A$5:$A$7</c:f>
              <c:strCache>
                <c:ptCount val="2"/>
                <c:pt idx="0">
                  <c:v>Inbound</c:v>
                </c:pt>
                <c:pt idx="1">
                  <c:v>Outbound</c:v>
                </c:pt>
              </c:strCache>
            </c:strRef>
          </c:cat>
          <c:val>
            <c:numRef>
              <c:f>'Pivot Table'!$B$5:$B$7</c:f>
              <c:numCache>
                <c:formatCode>General</c:formatCode>
                <c:ptCount val="2"/>
                <c:pt idx="0">
                  <c:v>3530</c:v>
                </c:pt>
                <c:pt idx="1">
                  <c:v>1470</c:v>
                </c:pt>
              </c:numCache>
            </c:numRef>
          </c:val>
          <c:extLst>
            <c:ext xmlns:c16="http://schemas.microsoft.com/office/drawing/2014/chart" uri="{C3380CC4-5D6E-409C-BE32-E72D297353CC}">
              <c16:uniqueId val="{00000000-B996-4F87-AE72-02C0F24E6E5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[Call_Center_Dashboard.xlsx]Pivot Table!PivotTable6</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Table'!$A$21:$A$28</c:f>
              <c:strCache>
                <c:ptCount val="7"/>
                <c:pt idx="0">
                  <c:v>Amit T</c:v>
                </c:pt>
                <c:pt idx="1">
                  <c:v>John D</c:v>
                </c:pt>
                <c:pt idx="2">
                  <c:v>Kiran R</c:v>
                </c:pt>
                <c:pt idx="3">
                  <c:v>Neha P</c:v>
                </c:pt>
                <c:pt idx="4">
                  <c:v>Priya K</c:v>
                </c:pt>
                <c:pt idx="5">
                  <c:v>Rahul S</c:v>
                </c:pt>
                <c:pt idx="6">
                  <c:v>Sana M</c:v>
                </c:pt>
              </c:strCache>
            </c:strRef>
          </c:cat>
          <c:val>
            <c:numRef>
              <c:f>'Pivot Table'!$B$21:$B$28</c:f>
              <c:numCache>
                <c:formatCode>General</c:formatCode>
                <c:ptCount val="7"/>
                <c:pt idx="0">
                  <c:v>656</c:v>
                </c:pt>
                <c:pt idx="1">
                  <c:v>719</c:v>
                </c:pt>
                <c:pt idx="2">
                  <c:v>705</c:v>
                </c:pt>
                <c:pt idx="3">
                  <c:v>738</c:v>
                </c:pt>
                <c:pt idx="4">
                  <c:v>734</c:v>
                </c:pt>
                <c:pt idx="5">
                  <c:v>753</c:v>
                </c:pt>
                <c:pt idx="6">
                  <c:v>695</c:v>
                </c:pt>
              </c:numCache>
            </c:numRef>
          </c:val>
          <c:extLst>
            <c:ext xmlns:c16="http://schemas.microsoft.com/office/drawing/2014/chart" uri="{C3380CC4-5D6E-409C-BE32-E72D297353CC}">
              <c16:uniqueId val="{00000000-C638-4469-ABF0-80C4EF801CC9}"/>
            </c:ext>
          </c:extLst>
        </c:ser>
        <c:dLbls>
          <c:showLegendKey val="0"/>
          <c:showVal val="0"/>
          <c:showCatName val="0"/>
          <c:showSerName val="0"/>
          <c:showPercent val="0"/>
          <c:showBubbleSize val="0"/>
        </c:dLbls>
        <c:gapWidth val="182"/>
        <c:axId val="823271343"/>
        <c:axId val="823282383"/>
      </c:barChart>
      <c:catAx>
        <c:axId val="823271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282383"/>
        <c:crosses val="autoZero"/>
        <c:auto val="1"/>
        <c:lblAlgn val="ctr"/>
        <c:lblOffset val="100"/>
        <c:noMultiLvlLbl val="0"/>
      </c:catAx>
      <c:valAx>
        <c:axId val="823282383"/>
        <c:scaling>
          <c:orientation val="minMax"/>
        </c:scaling>
        <c:delete val="1"/>
        <c:axPos val="b"/>
        <c:numFmt formatCode="General" sourceLinked="1"/>
        <c:majorTickMark val="none"/>
        <c:minorTickMark val="none"/>
        <c:tickLblPos val="nextTo"/>
        <c:crossAx val="8232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[Call_Center_Dashboard.xlsx]Pivot Table!PivotTable7</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Table'!$B$32</c:f>
              <c:strCache>
                <c:ptCount val="1"/>
                <c:pt idx="0">
                  <c:v>Total</c:v>
                </c:pt>
              </c:strCache>
            </c:strRef>
          </c:tx>
          <c:spPr>
            <a:solidFill>
              <a:schemeClr val="accent1"/>
            </a:solidFill>
            <a:ln>
              <a:noFill/>
            </a:ln>
            <a:effectLst/>
          </c:spPr>
          <c:invertIfNegative val="0"/>
          <c:cat>
            <c:strRef>
              <c:f>'Pivot Table'!$A$33:$A$38</c:f>
              <c:strCache>
                <c:ptCount val="5"/>
                <c:pt idx="0">
                  <c:v>Account Login</c:v>
                </c:pt>
                <c:pt idx="1">
                  <c:v>Billing Issue</c:v>
                </c:pt>
                <c:pt idx="2">
                  <c:v>General Inquiry</c:v>
                </c:pt>
                <c:pt idx="3">
                  <c:v>Network Issue</c:v>
                </c:pt>
                <c:pt idx="4">
                  <c:v>Technical Support</c:v>
                </c:pt>
              </c:strCache>
            </c:strRef>
          </c:cat>
          <c:val>
            <c:numRef>
              <c:f>'Pivot Table'!$B$33:$B$38</c:f>
              <c:numCache>
                <c:formatCode>General</c:formatCode>
                <c:ptCount val="5"/>
                <c:pt idx="0">
                  <c:v>1007</c:v>
                </c:pt>
                <c:pt idx="1">
                  <c:v>957</c:v>
                </c:pt>
                <c:pt idx="2">
                  <c:v>974</c:v>
                </c:pt>
                <c:pt idx="3">
                  <c:v>1071</c:v>
                </c:pt>
                <c:pt idx="4">
                  <c:v>991</c:v>
                </c:pt>
              </c:numCache>
            </c:numRef>
          </c:val>
          <c:extLst>
            <c:ext xmlns:c16="http://schemas.microsoft.com/office/drawing/2014/chart" uri="{C3380CC4-5D6E-409C-BE32-E72D297353CC}">
              <c16:uniqueId val="{00000000-28CD-4B31-9B7B-9612965645AB}"/>
            </c:ext>
          </c:extLst>
        </c:ser>
        <c:dLbls>
          <c:showLegendKey val="0"/>
          <c:showVal val="0"/>
          <c:showCatName val="0"/>
          <c:showSerName val="0"/>
          <c:showPercent val="0"/>
          <c:showBubbleSize val="0"/>
        </c:dLbls>
        <c:gapWidth val="219"/>
        <c:axId val="823276623"/>
        <c:axId val="823286223"/>
      </c:barChart>
      <c:catAx>
        <c:axId val="8232766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3286223"/>
        <c:crosses val="autoZero"/>
        <c:auto val="1"/>
        <c:lblAlgn val="ctr"/>
        <c:lblOffset val="100"/>
        <c:noMultiLvlLbl val="0"/>
      </c:catAx>
      <c:valAx>
        <c:axId val="823286223"/>
        <c:scaling>
          <c:orientation val="minMax"/>
        </c:scaling>
        <c:delete val="1"/>
        <c:axPos val="b"/>
        <c:numFmt formatCode="General" sourceLinked="1"/>
        <c:majorTickMark val="none"/>
        <c:minorTickMark val="none"/>
        <c:tickLblPos val="nextTo"/>
        <c:crossAx val="82327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[Call_Center_Dashboard.xlsx]Pivot Table!PivotTable6</c:name>
    <c:fmtId val="7"/>
  </c:pivotSource>
  <c:chart>
    <c:autoTitleDeleted val="1"/>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Table'!$B$20</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Table'!$A$21:$A$28</c:f>
              <c:strCache>
                <c:ptCount val="7"/>
                <c:pt idx="0">
                  <c:v>Amit T</c:v>
                </c:pt>
                <c:pt idx="1">
                  <c:v>John D</c:v>
                </c:pt>
                <c:pt idx="2">
                  <c:v>Kiran R</c:v>
                </c:pt>
                <c:pt idx="3">
                  <c:v>Neha P</c:v>
                </c:pt>
                <c:pt idx="4">
                  <c:v>Priya K</c:v>
                </c:pt>
                <c:pt idx="5">
                  <c:v>Rahul S</c:v>
                </c:pt>
                <c:pt idx="6">
                  <c:v>Sana M</c:v>
                </c:pt>
              </c:strCache>
            </c:strRef>
          </c:cat>
          <c:val>
            <c:numRef>
              <c:f>'Pivot Table'!$B$21:$B$28</c:f>
              <c:numCache>
                <c:formatCode>General</c:formatCode>
                <c:ptCount val="7"/>
                <c:pt idx="0">
                  <c:v>656</c:v>
                </c:pt>
                <c:pt idx="1">
                  <c:v>719</c:v>
                </c:pt>
                <c:pt idx="2">
                  <c:v>705</c:v>
                </c:pt>
                <c:pt idx="3">
                  <c:v>738</c:v>
                </c:pt>
                <c:pt idx="4">
                  <c:v>734</c:v>
                </c:pt>
                <c:pt idx="5">
                  <c:v>753</c:v>
                </c:pt>
                <c:pt idx="6">
                  <c:v>695</c:v>
                </c:pt>
              </c:numCache>
            </c:numRef>
          </c:val>
          <c:extLst>
            <c:ext xmlns:c16="http://schemas.microsoft.com/office/drawing/2014/chart" uri="{C3380CC4-5D6E-409C-BE32-E72D297353CC}">
              <c16:uniqueId val="{00000000-6AF1-426B-88F7-D6EC10B0A587}"/>
            </c:ext>
          </c:extLst>
        </c:ser>
        <c:dLbls>
          <c:showLegendKey val="0"/>
          <c:showVal val="0"/>
          <c:showCatName val="0"/>
          <c:showSerName val="0"/>
          <c:showPercent val="0"/>
          <c:showBubbleSize val="0"/>
        </c:dLbls>
        <c:gapWidth val="115"/>
        <c:overlap val="-20"/>
        <c:axId val="823271343"/>
        <c:axId val="823282383"/>
      </c:barChart>
      <c:catAx>
        <c:axId val="823271343"/>
        <c:scaling>
          <c:orientation val="minMax"/>
        </c:scaling>
        <c:delete val="0"/>
        <c:axPos val="l"/>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3282383"/>
        <c:crosses val="autoZero"/>
        <c:auto val="1"/>
        <c:lblAlgn val="ctr"/>
        <c:lblOffset val="100"/>
        <c:noMultiLvlLbl val="0"/>
      </c:catAx>
      <c:valAx>
        <c:axId val="823282383"/>
        <c:scaling>
          <c:orientation val="minMax"/>
        </c:scaling>
        <c:delete val="1"/>
        <c:axPos val="b"/>
        <c:numFmt formatCode="General" sourceLinked="1"/>
        <c:majorTickMark val="none"/>
        <c:minorTickMark val="none"/>
        <c:tickLblPos val="nextTo"/>
        <c:crossAx val="8232713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[Call_Center_Dashboard.xlsx]Pivot Table!PivotTable7</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solidFill>
            <a:schemeClr val="accent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solidFill>
            <a:schemeClr val="accent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solidFill>
            <a:schemeClr val="accent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barChart>
        <c:barDir val="bar"/>
        <c:grouping val="clustered"/>
        <c:varyColors val="1"/>
        <c:ser>
          <c:idx val="0"/>
          <c:order val="0"/>
          <c:tx>
            <c:strRef>
              <c:f>'Pivot Table'!$B$32</c:f>
              <c:strCache>
                <c:ptCount val="1"/>
                <c:pt idx="0">
                  <c:v>Total</c:v>
                </c:pt>
              </c:strCache>
            </c:strRef>
          </c:tx>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3B1A-4516-9249-69585D31AB89}"/>
              </c:ext>
            </c:extLst>
          </c:dPt>
          <c:dPt>
            <c:idx val="1"/>
            <c:invertIfNegative val="0"/>
            <c:bubble3D val="0"/>
            <c:spPr>
              <a:solidFill>
                <a:schemeClr val="accent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1352-41DC-8C46-2B133139747B}"/>
              </c:ext>
            </c:extLst>
          </c:dPt>
          <c:dPt>
            <c:idx val="2"/>
            <c:invertIfNegative val="0"/>
            <c:bubble3D val="0"/>
            <c:spPr>
              <a:solidFill>
                <a:schemeClr val="accent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1352-41DC-8C46-2B133139747B}"/>
              </c:ext>
            </c:extLst>
          </c:dPt>
          <c:dPt>
            <c:idx val="3"/>
            <c:invertIfNegative val="0"/>
            <c:bubble3D val="0"/>
            <c:spPr>
              <a:solidFill>
                <a:schemeClr val="accent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1352-41DC-8C46-2B133139747B}"/>
              </c:ext>
            </c:extLst>
          </c:dPt>
          <c:dPt>
            <c:idx val="4"/>
            <c:invertIfNegative val="0"/>
            <c:bubble3D val="0"/>
            <c:spPr>
              <a:solidFill>
                <a:schemeClr val="accent1"/>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1352-41DC-8C46-2B133139747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Table'!$A$33:$A$38</c:f>
              <c:strCache>
                <c:ptCount val="5"/>
                <c:pt idx="0">
                  <c:v>Account Login</c:v>
                </c:pt>
                <c:pt idx="1">
                  <c:v>Billing Issue</c:v>
                </c:pt>
                <c:pt idx="2">
                  <c:v>General Inquiry</c:v>
                </c:pt>
                <c:pt idx="3">
                  <c:v>Network Issue</c:v>
                </c:pt>
                <c:pt idx="4">
                  <c:v>Technical Support</c:v>
                </c:pt>
              </c:strCache>
            </c:strRef>
          </c:cat>
          <c:val>
            <c:numRef>
              <c:f>'Pivot Table'!$B$33:$B$38</c:f>
              <c:numCache>
                <c:formatCode>General</c:formatCode>
                <c:ptCount val="5"/>
                <c:pt idx="0">
                  <c:v>1007</c:v>
                </c:pt>
                <c:pt idx="1">
                  <c:v>957</c:v>
                </c:pt>
                <c:pt idx="2">
                  <c:v>974</c:v>
                </c:pt>
                <c:pt idx="3">
                  <c:v>1071</c:v>
                </c:pt>
                <c:pt idx="4">
                  <c:v>991</c:v>
                </c:pt>
              </c:numCache>
            </c:numRef>
          </c:val>
          <c:extLst>
            <c:ext xmlns:c16="http://schemas.microsoft.com/office/drawing/2014/chart" uri="{C3380CC4-5D6E-409C-BE32-E72D297353CC}">
              <c16:uniqueId val="{00000000-E36C-4D35-BAA2-89A0755EC689}"/>
            </c:ext>
          </c:extLst>
        </c:ser>
        <c:dLbls>
          <c:showLegendKey val="0"/>
          <c:showVal val="0"/>
          <c:showCatName val="0"/>
          <c:showSerName val="0"/>
          <c:showPercent val="0"/>
          <c:showBubbleSize val="0"/>
        </c:dLbls>
        <c:gapWidth val="115"/>
        <c:overlap val="-20"/>
        <c:axId val="823276623"/>
        <c:axId val="823286223"/>
      </c:barChart>
      <c:catAx>
        <c:axId val="823276623"/>
        <c:scaling>
          <c:orientation val="minMax"/>
        </c:scaling>
        <c:delete val="0"/>
        <c:axPos val="l"/>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23286223"/>
        <c:crosses val="autoZero"/>
        <c:auto val="1"/>
        <c:lblAlgn val="ctr"/>
        <c:lblOffset val="100"/>
        <c:noMultiLvlLbl val="0"/>
      </c:catAx>
      <c:valAx>
        <c:axId val="823286223"/>
        <c:scaling>
          <c:orientation val="minMax"/>
        </c:scaling>
        <c:delete val="1"/>
        <c:axPos val="b"/>
        <c:numFmt formatCode="General" sourceLinked="1"/>
        <c:majorTickMark val="none"/>
        <c:minorTickMark val="none"/>
        <c:tickLblPos val="nextTo"/>
        <c:crossAx val="823276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[Call_Center_Dashboard.xlsx]Pivot Table!PivotTable1</c:name>
    <c:fmtId val="1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23773006134969324"/>
                  <c:h val="0.26200422863808692"/>
                </c:manualLayout>
              </c15:layout>
            </c:ext>
          </c:extLst>
        </c:dLbl>
      </c:pivotFmt>
      <c:pivotFmt>
        <c:idx val="6"/>
        <c:spPr>
          <a:solidFill>
            <a:srgbClr val="EE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3081156534573505E-2"/>
              <c:y val="-0.18828479337572343"/>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lumMod val="85000"/>
                      </a:schemeClr>
                    </a:solidFill>
                    <a:latin typeface="+mn-lt"/>
                    <a:ea typeface="+mn-ea"/>
                    <a:cs typeface="+mn-cs"/>
                  </a:defRPr>
                </a:pPr>
                <a:fld id="{921ED95A-8CE3-4051-B414-425482E4007B}" type="CATEGORYNAME">
                  <a:rPr lang="en-US" sz="1000" b="1">
                    <a:solidFill>
                      <a:schemeClr val="bg1"/>
                    </a:solidFill>
                  </a:rPr>
                  <a:pPr>
                    <a:defRPr sz="1000" b="1"/>
                  </a:pPr>
                  <a:t>[CATEGORY NAME]</a:t>
                </a:fld>
                <a:endParaRPr lang="en-US" sz="1000" b="1" baseline="0">
                  <a:solidFill>
                    <a:schemeClr val="bg1"/>
                  </a:solidFill>
                </a:endParaRPr>
              </a:p>
              <a:p>
                <a:pPr>
                  <a:defRPr sz="1000" b="1"/>
                </a:pPr>
                <a:r>
                  <a:rPr lang="en-US" sz="1000" b="1" baseline="0">
                    <a:solidFill>
                      <a:schemeClr val="bg1"/>
                    </a:solidFill>
                  </a:rPr>
                  <a:t> </a:t>
                </a:r>
                <a:fld id="{CEC15A7D-D6D7-44B5-90EF-8933DA4F5586}" type="VALUE">
                  <a:rPr lang="en-US" sz="1000" b="1" baseline="0">
                    <a:solidFill>
                      <a:schemeClr val="bg1"/>
                    </a:solidFill>
                  </a:rPr>
                  <a:pPr>
                    <a:defRPr sz="1000" b="1"/>
                  </a:pPr>
                  <a:t>[VALUE]</a:t>
                </a:fld>
                <a:endParaRPr lang="en-US" sz="1000" b="1"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42050102249488752"/>
                  <c:h val="0.24305555555555552"/>
                </c:manualLayout>
              </c15:layout>
              <c15:dlblFieldTable/>
              <c15:showDataLabelsRange val="0"/>
            </c:ext>
          </c:extLst>
        </c:dLbl>
      </c:pivotFmt>
    </c:pivotFmts>
    <c:plotArea>
      <c:layout/>
      <c:pieChart>
        <c:varyColors val="1"/>
        <c:ser>
          <c:idx val="0"/>
          <c:order val="0"/>
          <c:tx>
            <c:strRef>
              <c:f>'Pivot Table'!$B$4</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AD06-4C3A-8E96-087B10075122}"/>
              </c:ext>
            </c:extLst>
          </c:dPt>
          <c:dPt>
            <c:idx val="1"/>
            <c:bubble3D val="0"/>
            <c:spPr>
              <a:solidFill>
                <a:srgbClr val="EE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AD06-4C3A-8E96-087B10075122}"/>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ctr"/>
              <c:showLegendKey val="0"/>
              <c:showVal val="1"/>
              <c:showCatName val="1"/>
              <c:showSerName val="0"/>
              <c:showPercent val="0"/>
              <c:showBubbleSize val="0"/>
              <c:extLst>
                <c:ext xmlns:c15="http://schemas.microsoft.com/office/drawing/2012/chart" uri="{CE6537A1-D6FC-4f65-9D91-7224C49458BB}">
                  <c15:layout>
                    <c:manualLayout>
                      <c:w val="0.23773006134969324"/>
                      <c:h val="0.26200422863808692"/>
                    </c:manualLayout>
                  </c15:layout>
                </c:ext>
                <c:ext xmlns:c16="http://schemas.microsoft.com/office/drawing/2014/chart" uri="{C3380CC4-5D6E-409C-BE32-E72D297353CC}">
                  <c16:uniqueId val="{00000001-AD06-4C3A-8E96-087B10075122}"/>
                </c:ext>
              </c:extLst>
            </c:dLbl>
            <c:dLbl>
              <c:idx val="1"/>
              <c:layout>
                <c:manualLayout>
                  <c:x val="-1.3081156534573505E-2"/>
                  <c:y val="-0.18828479337572343"/>
                </c:manualLayout>
              </c:layout>
              <c:tx>
                <c:rich>
                  <a:bodyPr rot="0" spcFirstLastPara="1" vertOverflow="ellipsis" vert="horz" wrap="square" lIns="38100" tIns="19050" rIns="38100" bIns="19050" anchor="ctr" anchorCtr="1">
                    <a:noAutofit/>
                  </a:bodyPr>
                  <a:lstStyle/>
                  <a:p>
                    <a:pPr>
                      <a:defRPr sz="1000" b="1" i="0" u="none" strike="noStrike" kern="1200" baseline="0">
                        <a:solidFill>
                          <a:schemeClr val="lt1">
                            <a:lumMod val="85000"/>
                          </a:schemeClr>
                        </a:solidFill>
                        <a:latin typeface="+mn-lt"/>
                        <a:ea typeface="+mn-ea"/>
                        <a:cs typeface="+mn-cs"/>
                      </a:defRPr>
                    </a:pPr>
                    <a:fld id="{921ED95A-8CE3-4051-B414-425482E4007B}" type="CATEGORYNAME">
                      <a:rPr lang="en-US" sz="1000" b="1">
                        <a:solidFill>
                          <a:schemeClr val="bg1"/>
                        </a:solidFill>
                      </a:rPr>
                      <a:pPr>
                        <a:defRPr sz="1000" b="1"/>
                      </a:pPr>
                      <a:t>[CATEGORY NAME]</a:t>
                    </a:fld>
                    <a:endParaRPr lang="en-US" sz="1000" b="1" baseline="0">
                      <a:solidFill>
                        <a:schemeClr val="bg1"/>
                      </a:solidFill>
                    </a:endParaRPr>
                  </a:p>
                  <a:p>
                    <a:pPr>
                      <a:defRPr sz="1000" b="1"/>
                    </a:pPr>
                    <a:r>
                      <a:rPr lang="en-US" sz="1000" b="1" baseline="0">
                        <a:solidFill>
                          <a:schemeClr val="bg1"/>
                        </a:solidFill>
                      </a:rPr>
                      <a:t> </a:t>
                    </a:r>
                    <a:fld id="{CEC15A7D-D6D7-44B5-90EF-8933DA4F5586}" type="VALUE">
                      <a:rPr lang="en-US" sz="1000" b="1" baseline="0">
                        <a:solidFill>
                          <a:schemeClr val="bg1"/>
                        </a:solidFill>
                      </a:rPr>
                      <a:pPr>
                        <a:defRPr sz="1000" b="1"/>
                      </a:pPr>
                      <a:t>[VALUE]</a:t>
                    </a:fld>
                    <a:endParaRPr lang="en-US" sz="1000" b="1" baseline="0">
                      <a:solidFill>
                        <a:schemeClr val="bg1"/>
                      </a:solidFill>
                    </a:endParaRPr>
                  </a:p>
                </c:rich>
              </c:tx>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layout>
                    <c:manualLayout>
                      <c:w val="0.42050102249488752"/>
                      <c:h val="0.24305555555555552"/>
                    </c:manualLayout>
                  </c15:layout>
                  <c15:dlblFieldTable/>
                  <c15:showDataLabelsRange val="0"/>
                </c:ext>
                <c:ext xmlns:c16="http://schemas.microsoft.com/office/drawing/2014/chart" uri="{C3380CC4-5D6E-409C-BE32-E72D297353CC}">
                  <c16:uniqueId val="{00000003-AD06-4C3A-8E96-087B10075122}"/>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1"/>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Table'!$A$5:$A$7</c:f>
              <c:strCache>
                <c:ptCount val="2"/>
                <c:pt idx="0">
                  <c:v>Inbound</c:v>
                </c:pt>
                <c:pt idx="1">
                  <c:v>Outbound</c:v>
                </c:pt>
              </c:strCache>
            </c:strRef>
          </c:cat>
          <c:val>
            <c:numRef>
              <c:f>'Pivot Table'!$B$5:$B$7</c:f>
              <c:numCache>
                <c:formatCode>General</c:formatCode>
                <c:ptCount val="2"/>
                <c:pt idx="0">
                  <c:v>3530</c:v>
                </c:pt>
                <c:pt idx="1">
                  <c:v>1470</c:v>
                </c:pt>
              </c:numCache>
            </c:numRef>
          </c:val>
          <c:extLst>
            <c:ext xmlns:c16="http://schemas.microsoft.com/office/drawing/2014/chart" uri="{C3380CC4-5D6E-409C-BE32-E72D297353CC}">
              <c16:uniqueId val="{00000004-AD06-4C3A-8E96-087B1007512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solidFill>
                <a:srgbClr val="00B05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84B8-42E9-B0E4-ABA042535183}"/>
              </c:ext>
            </c:extLst>
          </c:dPt>
          <c:dPt>
            <c:idx val="1"/>
            <c:invertIfNegative val="0"/>
            <c:bubble3D val="0"/>
            <c:spPr>
              <a:solidFill>
                <a:srgbClr val="EE0000"/>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0-84B8-42E9-B0E4-ABA042535183}"/>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Lit>
              <c:ptCount val="4"/>
              <c:pt idx="0">
                <c:v>Escalated</c:v>
              </c:pt>
              <c:pt idx="1">
                <c:v>Pending</c:v>
              </c:pt>
              <c:pt idx="2">
                <c:v>Resolved</c:v>
              </c:pt>
              <c:pt idx="3">
                <c:v>Unresolved</c:v>
              </c:pt>
            </c:strLit>
          </c:cat>
          <c:val>
            <c:numLit>
              <c:formatCode>General</c:formatCode>
              <c:ptCount val="4"/>
              <c:pt idx="0">
                <c:v>1211</c:v>
              </c:pt>
              <c:pt idx="1">
                <c:v>1322</c:v>
              </c:pt>
              <c:pt idx="2">
                <c:v>1250</c:v>
              </c:pt>
              <c:pt idx="3">
                <c:v>1217</c:v>
              </c:pt>
            </c:numLit>
          </c:val>
          <c:extLst>
            <c:ext xmlns:c16="http://schemas.microsoft.com/office/drawing/2014/chart" uri="{C3380CC4-5D6E-409C-BE32-E72D297353CC}">
              <c16:uniqueId val="{00000000-94D3-4F59-8D7F-67925D28FFF2}"/>
            </c:ext>
          </c:extLst>
        </c:ser>
        <c:dLbls>
          <c:showLegendKey val="0"/>
          <c:showVal val="0"/>
          <c:showCatName val="0"/>
          <c:showSerName val="0"/>
          <c:showPercent val="0"/>
          <c:showBubbleSize val="0"/>
        </c:dLbls>
        <c:gapWidth val="100"/>
        <c:overlap val="-24"/>
        <c:axId val="1005375472"/>
        <c:axId val="1005362992"/>
      </c:barChart>
      <c:catAx>
        <c:axId val="1005375472"/>
        <c:scaling>
          <c:orientation val="minMax"/>
        </c:scaling>
        <c:delete val="0"/>
        <c:axPos val="b"/>
        <c:numFmt formatCode="General" sourceLinked="1"/>
        <c:majorTickMark val="none"/>
        <c:minorTickMark val="none"/>
        <c:tickLblPos val="nextTo"/>
        <c:spPr>
          <a:noFill/>
          <a:ln w="12700"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5362992"/>
        <c:crosses val="autoZero"/>
        <c:auto val="1"/>
        <c:lblAlgn val="ctr"/>
        <c:lblOffset val="100"/>
        <c:noMultiLvlLbl val="0"/>
      </c:catAx>
      <c:valAx>
        <c:axId val="1005362992"/>
        <c:scaling>
          <c:orientation val="minMax"/>
        </c:scaling>
        <c:delete val="1"/>
        <c:axPos val="l"/>
        <c:numFmt formatCode="General" sourceLinked="1"/>
        <c:majorTickMark val="none"/>
        <c:minorTickMark val="none"/>
        <c:tickLblPos val="nextTo"/>
        <c:crossAx val="10053754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4.svg"/><Relationship Id="rId3" Type="http://schemas.openxmlformats.org/officeDocument/2006/relationships/chart" Target="../charts/chart6.xml"/><Relationship Id="rId7" Type="http://schemas.openxmlformats.org/officeDocument/2006/relationships/image" Target="../media/image3.png"/><Relationship Id="rId12" Type="http://schemas.openxmlformats.org/officeDocument/2006/relationships/image" Target="../media/image8.svg"/><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image" Target="../media/image2.svg"/><Relationship Id="rId11" Type="http://schemas.openxmlformats.org/officeDocument/2006/relationships/image" Target="../media/image7.png"/><Relationship Id="rId5" Type="http://schemas.openxmlformats.org/officeDocument/2006/relationships/image" Target="../media/image1.png"/><Relationship Id="rId10" Type="http://schemas.openxmlformats.org/officeDocument/2006/relationships/image" Target="../media/image6.svg"/><Relationship Id="rId4" Type="http://schemas.openxmlformats.org/officeDocument/2006/relationships/chart" Target="../charts/chart7.xml"/><Relationship Id="rId9"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4</xdr:col>
      <xdr:colOff>0</xdr:colOff>
      <xdr:row>5</xdr:row>
      <xdr:rowOff>118110</xdr:rowOff>
    </xdr:from>
    <xdr:to>
      <xdr:col>10</xdr:col>
      <xdr:colOff>182880</xdr:colOff>
      <xdr:row>20</xdr:row>
      <xdr:rowOff>118110</xdr:rowOff>
    </xdr:to>
    <xdr:graphicFrame macro="">
      <xdr:nvGraphicFramePr>
        <xdr:cNvPr id="2" name="Chart 1">
          <a:extLst>
            <a:ext uri="{FF2B5EF4-FFF2-40B4-BE49-F238E27FC236}">
              <a16:creationId xmlns:a16="http://schemas.microsoft.com/office/drawing/2014/main" id="{47317FB3-8009-DDFE-3FB1-CC0253B393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304800</xdr:colOff>
      <xdr:row>22</xdr:row>
      <xdr:rowOff>118110</xdr:rowOff>
    </xdr:from>
    <xdr:to>
      <xdr:col>14</xdr:col>
      <xdr:colOff>594360</xdr:colOff>
      <xdr:row>37</xdr:row>
      <xdr:rowOff>118110</xdr:rowOff>
    </xdr:to>
    <xdr:graphicFrame macro="">
      <xdr:nvGraphicFramePr>
        <xdr:cNvPr id="3" name="Chart 2">
          <a:extLst>
            <a:ext uri="{FF2B5EF4-FFF2-40B4-BE49-F238E27FC236}">
              <a16:creationId xmlns:a16="http://schemas.microsoft.com/office/drawing/2014/main" id="{C60B0DA1-6C44-E896-499A-41050334A3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1318260</xdr:colOff>
      <xdr:row>27</xdr:row>
      <xdr:rowOff>87630</xdr:rowOff>
    </xdr:from>
    <xdr:to>
      <xdr:col>9</xdr:col>
      <xdr:colOff>30480</xdr:colOff>
      <xdr:row>42</xdr:row>
      <xdr:rowOff>87630</xdr:rowOff>
    </xdr:to>
    <xdr:graphicFrame macro="">
      <xdr:nvGraphicFramePr>
        <xdr:cNvPr id="4" name="Chart 3">
          <a:extLst>
            <a:ext uri="{FF2B5EF4-FFF2-40B4-BE49-F238E27FC236}">
              <a16:creationId xmlns:a16="http://schemas.microsoft.com/office/drawing/2014/main" id="{4A7C392F-24EA-4586-A0C5-78A092879A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4</xdr:col>
      <xdr:colOff>114300</xdr:colOff>
      <xdr:row>34</xdr:row>
      <xdr:rowOff>68580</xdr:rowOff>
    </xdr:from>
    <xdr:to>
      <xdr:col>6</xdr:col>
      <xdr:colOff>137160</xdr:colOff>
      <xdr:row>47</xdr:row>
      <xdr:rowOff>158115</xdr:rowOff>
    </xdr:to>
    <mc:AlternateContent xmlns:mc="http://schemas.openxmlformats.org/markup-compatibility/2006" xmlns:a14="http://schemas.microsoft.com/office/drawing/2010/main">
      <mc:Choice Requires="a14">
        <xdr:graphicFrame macro="">
          <xdr:nvGraphicFramePr>
            <xdr:cNvPr id="5" name="Agent Name">
              <a:extLst>
                <a:ext uri="{FF2B5EF4-FFF2-40B4-BE49-F238E27FC236}">
                  <a16:creationId xmlns:a16="http://schemas.microsoft.com/office/drawing/2014/main" id="{39DE32AE-E6BD-796A-AB59-1B75F41237ED}"/>
                </a:ext>
              </a:extLst>
            </xdr:cNvPr>
            <xdr:cNvGraphicFramePr/>
          </xdr:nvGraphicFramePr>
          <xdr:xfrm>
            <a:off x="0" y="0"/>
            <a:ext cx="0" cy="0"/>
          </xdr:xfrm>
          <a:graphic>
            <a:graphicData uri="http://schemas.microsoft.com/office/drawing/2010/slicer">
              <sle:slicer xmlns:sle="http://schemas.microsoft.com/office/drawing/2010/slicer" name="Agent Name"/>
            </a:graphicData>
          </a:graphic>
        </xdr:graphicFrame>
      </mc:Choice>
      <mc:Fallback xmlns="">
        <xdr:sp macro="" textlink="">
          <xdr:nvSpPr>
            <xdr:cNvPr id="0" name=""/>
            <xdr:cNvSpPr>
              <a:spLocks noTextEdit="1"/>
            </xdr:cNvSpPr>
          </xdr:nvSpPr>
          <xdr:spPr>
            <a:xfrm>
              <a:off x="4152900" y="62865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518160</xdr:colOff>
      <xdr:row>33</xdr:row>
      <xdr:rowOff>91440</xdr:rowOff>
    </xdr:from>
    <xdr:to>
      <xdr:col>10</xdr:col>
      <xdr:colOff>160020</xdr:colOff>
      <xdr:row>46</xdr:row>
      <xdr:rowOff>180975</xdr:rowOff>
    </xdr:to>
    <mc:AlternateContent xmlns:mc="http://schemas.openxmlformats.org/markup-compatibility/2006" xmlns:a14="http://schemas.microsoft.com/office/drawing/2010/main">
      <mc:Choice Requires="a14">
        <xdr:graphicFrame macro="">
          <xdr:nvGraphicFramePr>
            <xdr:cNvPr id="6" name="Issue Type">
              <a:extLst>
                <a:ext uri="{FF2B5EF4-FFF2-40B4-BE49-F238E27FC236}">
                  <a16:creationId xmlns:a16="http://schemas.microsoft.com/office/drawing/2014/main" id="{0ADC36C0-5291-82AF-B0F9-DDC450EF7869}"/>
                </a:ext>
              </a:extLst>
            </xdr:cNvPr>
            <xdr:cNvGraphicFramePr/>
          </xdr:nvGraphicFramePr>
          <xdr:xfrm>
            <a:off x="0" y="0"/>
            <a:ext cx="0" cy="0"/>
          </xdr:xfrm>
          <a:graphic>
            <a:graphicData uri="http://schemas.microsoft.com/office/drawing/2010/slicer">
              <sle:slicer xmlns:sle="http://schemas.microsoft.com/office/drawing/2010/slicer" name="Issue Type"/>
            </a:graphicData>
          </a:graphic>
        </xdr:graphicFrame>
      </mc:Choice>
      <mc:Fallback xmlns="">
        <xdr:sp macro="" textlink="">
          <xdr:nvSpPr>
            <xdr:cNvPr id="0" name=""/>
            <xdr:cNvSpPr>
              <a:spLocks noTextEdit="1"/>
            </xdr:cNvSpPr>
          </xdr:nvSpPr>
          <xdr:spPr>
            <a:xfrm>
              <a:off x="6972300" y="61264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381000</xdr:colOff>
      <xdr:row>43</xdr:row>
      <xdr:rowOff>114300</xdr:rowOff>
    </xdr:from>
    <xdr:to>
      <xdr:col>6</xdr:col>
      <xdr:colOff>403860</xdr:colOff>
      <xdr:row>57</xdr:row>
      <xdr:rowOff>20955</xdr:rowOff>
    </xdr:to>
    <mc:AlternateContent xmlns:mc="http://schemas.openxmlformats.org/markup-compatibility/2006" xmlns:a14="http://schemas.microsoft.com/office/drawing/2010/main">
      <mc:Choice Requires="a14">
        <xdr:graphicFrame macro="">
          <xdr:nvGraphicFramePr>
            <xdr:cNvPr id="7" name="Call Type">
              <a:extLst>
                <a:ext uri="{FF2B5EF4-FFF2-40B4-BE49-F238E27FC236}">
                  <a16:creationId xmlns:a16="http://schemas.microsoft.com/office/drawing/2014/main" id="{FE0AB1BB-94F2-647C-E205-AE2A370BD54C}"/>
                </a:ext>
              </a:extLst>
            </xdr:cNvPr>
            <xdr:cNvGraphicFramePr/>
          </xdr:nvGraphicFramePr>
          <xdr:xfrm>
            <a:off x="0" y="0"/>
            <a:ext cx="0" cy="0"/>
          </xdr:xfrm>
          <a:graphic>
            <a:graphicData uri="http://schemas.microsoft.com/office/drawing/2010/slicer">
              <sle:slicer xmlns:sle="http://schemas.microsoft.com/office/drawing/2010/slicer" name="Call Type"/>
            </a:graphicData>
          </a:graphic>
        </xdr:graphicFrame>
      </mc:Choice>
      <mc:Fallback xmlns="">
        <xdr:sp macro="" textlink="">
          <xdr:nvSpPr>
            <xdr:cNvPr id="0" name=""/>
            <xdr:cNvSpPr>
              <a:spLocks noTextEdit="1"/>
            </xdr:cNvSpPr>
          </xdr:nvSpPr>
          <xdr:spPr>
            <a:xfrm>
              <a:off x="4419600" y="79781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91440</xdr:colOff>
      <xdr:row>0</xdr:row>
      <xdr:rowOff>60960</xdr:rowOff>
    </xdr:from>
    <xdr:to>
      <xdr:col>16</xdr:col>
      <xdr:colOff>464820</xdr:colOff>
      <xdr:row>32</xdr:row>
      <xdr:rowOff>91440</xdr:rowOff>
    </xdr:to>
    <xdr:grpSp>
      <xdr:nvGrpSpPr>
        <xdr:cNvPr id="60" name="Group 59">
          <a:extLst>
            <a:ext uri="{FF2B5EF4-FFF2-40B4-BE49-F238E27FC236}">
              <a16:creationId xmlns:a16="http://schemas.microsoft.com/office/drawing/2014/main" id="{B828650F-8678-D3BA-FA9C-9C06421DE506}"/>
            </a:ext>
          </a:extLst>
        </xdr:cNvPr>
        <xdr:cNvGrpSpPr/>
      </xdr:nvGrpSpPr>
      <xdr:grpSpPr>
        <a:xfrm>
          <a:off x="91440" y="60960"/>
          <a:ext cx="10126980" cy="5882640"/>
          <a:chOff x="1569720" y="15240"/>
          <a:chExt cx="10126980" cy="5882640"/>
        </a:xfrm>
      </xdr:grpSpPr>
      <xdr:sp macro="" textlink="">
        <xdr:nvSpPr>
          <xdr:cNvPr id="11" name="Rectangle 10">
            <a:extLst>
              <a:ext uri="{FF2B5EF4-FFF2-40B4-BE49-F238E27FC236}">
                <a16:creationId xmlns:a16="http://schemas.microsoft.com/office/drawing/2014/main" id="{F6875901-F613-F21E-074E-7BB40B2F8D63}"/>
              </a:ext>
            </a:extLst>
          </xdr:cNvPr>
          <xdr:cNvSpPr/>
        </xdr:nvSpPr>
        <xdr:spPr>
          <a:xfrm>
            <a:off x="1569720" y="15240"/>
            <a:ext cx="10126980" cy="5882640"/>
          </a:xfrm>
          <a:prstGeom prst="rect">
            <a:avLst/>
          </a:prstGeom>
          <a:solidFill>
            <a:schemeClr val="bg1">
              <a:lumMod val="5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 name="Rectangle 1">
            <a:extLst>
              <a:ext uri="{FF2B5EF4-FFF2-40B4-BE49-F238E27FC236}">
                <a16:creationId xmlns:a16="http://schemas.microsoft.com/office/drawing/2014/main" id="{9B939E46-520D-5B75-F9B4-093D91FDED15}"/>
              </a:ext>
            </a:extLst>
          </xdr:cNvPr>
          <xdr:cNvSpPr/>
        </xdr:nvSpPr>
        <xdr:spPr>
          <a:xfrm>
            <a:off x="1668780" y="83820"/>
            <a:ext cx="9845040" cy="594360"/>
          </a:xfrm>
          <a:prstGeom prst="rect">
            <a:avLst/>
          </a:prstGeom>
          <a:solidFill>
            <a:schemeClr val="tx1"/>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t>CALL CENTER DASHBOARD</a:t>
            </a:r>
          </a:p>
        </xdr:txBody>
      </xdr:sp>
      <mc:AlternateContent xmlns:mc="http://schemas.openxmlformats.org/markup-compatibility/2006" xmlns:a14="http://schemas.microsoft.com/office/drawing/2010/main">
        <mc:Choice Requires="a14">
          <xdr:graphicFrame macro="">
            <xdr:nvGraphicFramePr>
              <xdr:cNvPr id="12" name="Call Type 1">
                <a:extLst>
                  <a:ext uri="{FF2B5EF4-FFF2-40B4-BE49-F238E27FC236}">
                    <a16:creationId xmlns:a16="http://schemas.microsoft.com/office/drawing/2014/main" id="{47BFCC00-B133-4A7C-B25F-43FED768A1A5}"/>
                  </a:ext>
                </a:extLst>
              </xdr:cNvPr>
              <xdr:cNvGraphicFramePr/>
            </xdr:nvGraphicFramePr>
            <xdr:xfrm>
              <a:off x="8839200" y="822960"/>
              <a:ext cx="2735580" cy="906781"/>
            </xdr:xfrm>
            <a:graphic>
              <a:graphicData uri="http://schemas.microsoft.com/office/drawing/2010/slicer">
                <sle:slicer xmlns:sle="http://schemas.microsoft.com/office/drawing/2010/slicer" name="Call Type 1"/>
              </a:graphicData>
            </a:graphic>
          </xdr:graphicFrame>
        </mc:Choice>
        <mc:Fallback xmlns="">
          <xdr:sp macro="" textlink="">
            <xdr:nvSpPr>
              <xdr:cNvPr id="0" name=""/>
              <xdr:cNvSpPr>
                <a:spLocks noTextEdit="1"/>
              </xdr:cNvSpPr>
            </xdr:nvSpPr>
            <xdr:spPr>
              <a:xfrm>
                <a:off x="7360920" y="868680"/>
                <a:ext cx="2735580" cy="9067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3" name="Agent Name 1">
                <a:extLst>
                  <a:ext uri="{FF2B5EF4-FFF2-40B4-BE49-F238E27FC236}">
                    <a16:creationId xmlns:a16="http://schemas.microsoft.com/office/drawing/2014/main" id="{A569BFE0-D935-40CD-88C5-7183FDCCBED4}"/>
                  </a:ext>
                </a:extLst>
              </xdr:cNvPr>
              <xdr:cNvGraphicFramePr/>
            </xdr:nvGraphicFramePr>
            <xdr:xfrm>
              <a:off x="8854440" y="1783080"/>
              <a:ext cx="2727960" cy="2407919"/>
            </xdr:xfrm>
            <a:graphic>
              <a:graphicData uri="http://schemas.microsoft.com/office/drawing/2010/slicer">
                <sle:slicer xmlns:sle="http://schemas.microsoft.com/office/drawing/2010/slicer" name="Agent Name 1"/>
              </a:graphicData>
            </a:graphic>
          </xdr:graphicFrame>
        </mc:Choice>
        <mc:Fallback xmlns="">
          <xdr:sp macro="" textlink="">
            <xdr:nvSpPr>
              <xdr:cNvPr id="0" name=""/>
              <xdr:cNvSpPr>
                <a:spLocks noTextEdit="1"/>
              </xdr:cNvSpPr>
            </xdr:nvSpPr>
            <xdr:spPr>
              <a:xfrm>
                <a:off x="7376160" y="1828800"/>
                <a:ext cx="2727960" cy="24079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4" name="Issue Type 1">
                <a:extLst>
                  <a:ext uri="{FF2B5EF4-FFF2-40B4-BE49-F238E27FC236}">
                    <a16:creationId xmlns:a16="http://schemas.microsoft.com/office/drawing/2014/main" id="{7906545E-6624-4B77-9502-D6773B7DBFD4}"/>
                  </a:ext>
                </a:extLst>
              </xdr:cNvPr>
              <xdr:cNvGraphicFramePr/>
            </xdr:nvGraphicFramePr>
            <xdr:xfrm>
              <a:off x="8846820" y="4244341"/>
              <a:ext cx="2735580" cy="1524000"/>
            </xdr:xfrm>
            <a:graphic>
              <a:graphicData uri="http://schemas.microsoft.com/office/drawing/2010/slicer">
                <sle:slicer xmlns:sle="http://schemas.microsoft.com/office/drawing/2010/slicer" name="Issue Type 1"/>
              </a:graphicData>
            </a:graphic>
          </xdr:graphicFrame>
        </mc:Choice>
        <mc:Fallback xmlns="">
          <xdr:sp macro="" textlink="">
            <xdr:nvSpPr>
              <xdr:cNvPr id="0" name=""/>
              <xdr:cNvSpPr>
                <a:spLocks noTextEdit="1"/>
              </xdr:cNvSpPr>
            </xdr:nvSpPr>
            <xdr:spPr>
              <a:xfrm>
                <a:off x="7368540" y="4290061"/>
                <a:ext cx="2735580" cy="1524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58" name="Group 57">
            <a:extLst>
              <a:ext uri="{FF2B5EF4-FFF2-40B4-BE49-F238E27FC236}">
                <a16:creationId xmlns:a16="http://schemas.microsoft.com/office/drawing/2014/main" id="{029412FF-6AA5-45D5-EFB7-1FABAC93DF9C}"/>
              </a:ext>
            </a:extLst>
          </xdr:cNvPr>
          <xdr:cNvGrpSpPr/>
        </xdr:nvGrpSpPr>
        <xdr:grpSpPr>
          <a:xfrm>
            <a:off x="1722120" y="3642360"/>
            <a:ext cx="2918460" cy="2133600"/>
            <a:chOff x="1722120" y="3642360"/>
            <a:chExt cx="2918460" cy="2133600"/>
          </a:xfrm>
        </xdr:grpSpPr>
        <xdr:sp macro="" textlink="">
          <xdr:nvSpPr>
            <xdr:cNvPr id="15" name="Rectangle 14">
              <a:extLst>
                <a:ext uri="{FF2B5EF4-FFF2-40B4-BE49-F238E27FC236}">
                  <a16:creationId xmlns:a16="http://schemas.microsoft.com/office/drawing/2014/main" id="{CDDF9D12-A9F6-2988-9C8F-22E4159AA877}"/>
                </a:ext>
              </a:extLst>
            </xdr:cNvPr>
            <xdr:cNvSpPr/>
          </xdr:nvSpPr>
          <xdr:spPr>
            <a:xfrm>
              <a:off x="1722120" y="3642360"/>
              <a:ext cx="2918460" cy="2133600"/>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Agent-Wise Calls</a:t>
              </a:r>
            </a:p>
          </xdr:txBody>
        </xdr:sp>
        <xdr:graphicFrame macro="">
          <xdr:nvGraphicFramePr>
            <xdr:cNvPr id="9" name="Chart 8">
              <a:extLst>
                <a:ext uri="{FF2B5EF4-FFF2-40B4-BE49-F238E27FC236}">
                  <a16:creationId xmlns:a16="http://schemas.microsoft.com/office/drawing/2014/main" id="{DF2E9EED-AB84-4EA7-8A23-AE14C50A3D87}"/>
                </a:ext>
              </a:extLst>
            </xdr:cNvPr>
            <xdr:cNvGraphicFramePr>
              <a:graphicFrameLocks/>
            </xdr:cNvGraphicFramePr>
          </xdr:nvGraphicFramePr>
          <xdr:xfrm>
            <a:off x="1905000" y="3885350"/>
            <a:ext cx="2552700" cy="1715350"/>
          </xdr:xfrm>
          <a:graphic>
            <a:graphicData uri="http://schemas.openxmlformats.org/drawingml/2006/chart">
              <c:chart xmlns:c="http://schemas.openxmlformats.org/drawingml/2006/chart" xmlns:r="http://schemas.openxmlformats.org/officeDocument/2006/relationships" r:id="rId1"/>
            </a:graphicData>
          </a:graphic>
        </xdr:graphicFrame>
      </xdr:grpSp>
      <xdr:grpSp>
        <xdr:nvGrpSpPr>
          <xdr:cNvPr id="59" name="Group 58">
            <a:extLst>
              <a:ext uri="{FF2B5EF4-FFF2-40B4-BE49-F238E27FC236}">
                <a16:creationId xmlns:a16="http://schemas.microsoft.com/office/drawing/2014/main" id="{A385B250-BF37-4C85-97E3-364A8D38ECD2}"/>
              </a:ext>
            </a:extLst>
          </xdr:cNvPr>
          <xdr:cNvGrpSpPr/>
        </xdr:nvGrpSpPr>
        <xdr:grpSpPr>
          <a:xfrm>
            <a:off x="4701540" y="3642360"/>
            <a:ext cx="4061460" cy="2133600"/>
            <a:chOff x="4701540" y="3642360"/>
            <a:chExt cx="4061460" cy="2133600"/>
          </a:xfrm>
        </xdr:grpSpPr>
        <xdr:sp macro="" textlink="">
          <xdr:nvSpPr>
            <xdr:cNvPr id="25" name="Rectangle 24">
              <a:extLst>
                <a:ext uri="{FF2B5EF4-FFF2-40B4-BE49-F238E27FC236}">
                  <a16:creationId xmlns:a16="http://schemas.microsoft.com/office/drawing/2014/main" id="{EFE63CA6-400D-4D92-B872-A29F0E83B759}"/>
                </a:ext>
              </a:extLst>
            </xdr:cNvPr>
            <xdr:cNvSpPr/>
          </xdr:nvSpPr>
          <xdr:spPr>
            <a:xfrm>
              <a:off x="4701540" y="3642360"/>
              <a:ext cx="4061460" cy="2133600"/>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Isue</a:t>
              </a:r>
              <a:r>
                <a:rPr lang="en-IN" sz="1200" b="1" baseline="0"/>
                <a:t> Type Calls</a:t>
              </a:r>
              <a:endParaRPr lang="en-IN" sz="1200" b="1"/>
            </a:p>
          </xdr:txBody>
        </xdr:sp>
        <xdr:graphicFrame macro="">
          <xdr:nvGraphicFramePr>
            <xdr:cNvPr id="10" name="Chart 9">
              <a:extLst>
                <a:ext uri="{FF2B5EF4-FFF2-40B4-BE49-F238E27FC236}">
                  <a16:creationId xmlns:a16="http://schemas.microsoft.com/office/drawing/2014/main" id="{5854E5BE-B5FF-4C6A-9E90-92F82D9D7D23}"/>
                </a:ext>
              </a:extLst>
            </xdr:cNvPr>
            <xdr:cNvGraphicFramePr>
              <a:graphicFrameLocks/>
            </xdr:cNvGraphicFramePr>
          </xdr:nvGraphicFramePr>
          <xdr:xfrm>
            <a:off x="4869180" y="3893820"/>
            <a:ext cx="3733800" cy="1783080"/>
          </xdr:xfrm>
          <a:graphic>
            <a:graphicData uri="http://schemas.openxmlformats.org/drawingml/2006/chart">
              <c:chart xmlns:c="http://schemas.openxmlformats.org/drawingml/2006/chart" xmlns:r="http://schemas.openxmlformats.org/officeDocument/2006/relationships" r:id="rId2"/>
            </a:graphicData>
          </a:graphic>
        </xdr:graphicFrame>
      </xdr:grpSp>
      <xdr:grpSp>
        <xdr:nvGrpSpPr>
          <xdr:cNvPr id="28" name="Group 27">
            <a:extLst>
              <a:ext uri="{FF2B5EF4-FFF2-40B4-BE49-F238E27FC236}">
                <a16:creationId xmlns:a16="http://schemas.microsoft.com/office/drawing/2014/main" id="{A602C6D4-2148-8DF0-1F38-BD1E89C9E14B}"/>
              </a:ext>
            </a:extLst>
          </xdr:cNvPr>
          <xdr:cNvGrpSpPr/>
        </xdr:nvGrpSpPr>
        <xdr:grpSpPr>
          <a:xfrm>
            <a:off x="1722120" y="1501140"/>
            <a:ext cx="2918460" cy="2065020"/>
            <a:chOff x="1722120" y="1432560"/>
            <a:chExt cx="2918460" cy="2133600"/>
          </a:xfrm>
        </xdr:grpSpPr>
        <xdr:sp macro="" textlink="">
          <xdr:nvSpPr>
            <xdr:cNvPr id="26" name="Rectangle 25">
              <a:extLst>
                <a:ext uri="{FF2B5EF4-FFF2-40B4-BE49-F238E27FC236}">
                  <a16:creationId xmlns:a16="http://schemas.microsoft.com/office/drawing/2014/main" id="{FD223626-33FE-4636-A85B-C0624C55647A}"/>
                </a:ext>
              </a:extLst>
            </xdr:cNvPr>
            <xdr:cNvSpPr/>
          </xdr:nvSpPr>
          <xdr:spPr>
            <a:xfrm>
              <a:off x="1722120" y="1432560"/>
              <a:ext cx="2918460" cy="2133600"/>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Total</a:t>
              </a:r>
              <a:r>
                <a:rPr lang="en-IN" sz="1200" b="1" baseline="0"/>
                <a:t>-Calls Summary</a:t>
              </a:r>
              <a:endParaRPr lang="en-IN" sz="1200" b="1"/>
            </a:p>
          </xdr:txBody>
        </xdr:sp>
        <xdr:graphicFrame macro="">
          <xdr:nvGraphicFramePr>
            <xdr:cNvPr id="7" name="Chart 6">
              <a:extLst>
                <a:ext uri="{FF2B5EF4-FFF2-40B4-BE49-F238E27FC236}">
                  <a16:creationId xmlns:a16="http://schemas.microsoft.com/office/drawing/2014/main" id="{2CB768FD-BAE6-485C-B66C-747DA179FF6F}"/>
                </a:ext>
              </a:extLst>
            </xdr:cNvPr>
            <xdr:cNvGraphicFramePr>
              <a:graphicFrameLocks/>
            </xdr:cNvGraphicFramePr>
          </xdr:nvGraphicFramePr>
          <xdr:xfrm>
            <a:off x="1897380" y="1700244"/>
            <a:ext cx="2545080" cy="1759236"/>
          </xdr:xfrm>
          <a:graphic>
            <a:graphicData uri="http://schemas.openxmlformats.org/drawingml/2006/chart">
              <c:chart xmlns:c="http://schemas.openxmlformats.org/drawingml/2006/chart" xmlns:r="http://schemas.openxmlformats.org/officeDocument/2006/relationships" r:id="rId3"/>
            </a:graphicData>
          </a:graphic>
        </xdr:graphicFrame>
      </xdr:grpSp>
      <xdr:grpSp>
        <xdr:nvGrpSpPr>
          <xdr:cNvPr id="29" name="Group 28">
            <a:extLst>
              <a:ext uri="{FF2B5EF4-FFF2-40B4-BE49-F238E27FC236}">
                <a16:creationId xmlns:a16="http://schemas.microsoft.com/office/drawing/2014/main" id="{D53959CC-F9AE-63CB-94BA-E24B96F6D591}"/>
              </a:ext>
            </a:extLst>
          </xdr:cNvPr>
          <xdr:cNvGrpSpPr/>
        </xdr:nvGrpSpPr>
        <xdr:grpSpPr>
          <a:xfrm>
            <a:off x="4709160" y="1493520"/>
            <a:ext cx="4053840" cy="2072640"/>
            <a:chOff x="4709160" y="1493520"/>
            <a:chExt cx="4053840" cy="2072640"/>
          </a:xfrm>
        </xdr:grpSpPr>
        <xdr:sp macro="" textlink="">
          <xdr:nvSpPr>
            <xdr:cNvPr id="27" name="Rectangle 26">
              <a:extLst>
                <a:ext uri="{FF2B5EF4-FFF2-40B4-BE49-F238E27FC236}">
                  <a16:creationId xmlns:a16="http://schemas.microsoft.com/office/drawing/2014/main" id="{B49342A0-9053-4E57-8BAD-6CA45C71A59C}"/>
                </a:ext>
              </a:extLst>
            </xdr:cNvPr>
            <xdr:cNvSpPr/>
          </xdr:nvSpPr>
          <xdr:spPr>
            <a:xfrm>
              <a:off x="4709160" y="1493520"/>
              <a:ext cx="4053840" cy="2072640"/>
            </a:xfrm>
            <a:prstGeom prst="rect">
              <a:avLst/>
            </a:prstGeom>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200" b="1"/>
                <a:t>Resolution Status</a:t>
              </a:r>
            </a:p>
          </xdr:txBody>
        </xdr:sp>
        <xdr:graphicFrame macro="">
          <xdr:nvGraphicFramePr>
            <xdr:cNvPr id="8" name="Chart 7">
              <a:extLst>
                <a:ext uri="{FF2B5EF4-FFF2-40B4-BE49-F238E27FC236}">
                  <a16:creationId xmlns:a16="http://schemas.microsoft.com/office/drawing/2014/main" id="{27ED3A00-C95A-4416-8409-1A4D8AA20D22}"/>
                </a:ext>
              </a:extLst>
            </xdr:cNvPr>
            <xdr:cNvGraphicFramePr>
              <a:graphicFrameLocks/>
            </xdr:cNvGraphicFramePr>
          </xdr:nvGraphicFramePr>
          <xdr:xfrm>
            <a:off x="4892040" y="1767840"/>
            <a:ext cx="3703320" cy="1676400"/>
          </xdr:xfrm>
          <a:graphic>
            <a:graphicData uri="http://schemas.openxmlformats.org/drawingml/2006/chart">
              <c:chart xmlns:c="http://schemas.openxmlformats.org/drawingml/2006/chart" xmlns:r="http://schemas.openxmlformats.org/officeDocument/2006/relationships" r:id="rId4"/>
            </a:graphicData>
          </a:graphic>
        </xdr:graphicFrame>
      </xdr:grpSp>
      <xdr:grpSp>
        <xdr:nvGrpSpPr>
          <xdr:cNvPr id="54" name="Group 53">
            <a:extLst>
              <a:ext uri="{FF2B5EF4-FFF2-40B4-BE49-F238E27FC236}">
                <a16:creationId xmlns:a16="http://schemas.microsoft.com/office/drawing/2014/main" id="{F21D506C-CD14-B34F-67F8-E0585EFA9DDD}"/>
              </a:ext>
            </a:extLst>
          </xdr:cNvPr>
          <xdr:cNvGrpSpPr/>
        </xdr:nvGrpSpPr>
        <xdr:grpSpPr>
          <a:xfrm>
            <a:off x="3421380" y="838200"/>
            <a:ext cx="1546860" cy="579120"/>
            <a:chOff x="3421380" y="883920"/>
            <a:chExt cx="1516380" cy="533400"/>
          </a:xfrm>
        </xdr:grpSpPr>
        <xdr:sp macro="" textlink="'Pivot Table'!B48">
          <xdr:nvSpPr>
            <xdr:cNvPr id="34" name="Rectangle 33">
              <a:extLst>
                <a:ext uri="{FF2B5EF4-FFF2-40B4-BE49-F238E27FC236}">
                  <a16:creationId xmlns:a16="http://schemas.microsoft.com/office/drawing/2014/main" id="{238C0BE2-3D2B-4535-A6EE-C7A7DB36C850}"/>
                </a:ext>
              </a:extLst>
            </xdr:cNvPr>
            <xdr:cNvSpPr/>
          </xdr:nvSpPr>
          <xdr:spPr>
            <a:xfrm>
              <a:off x="3421380" y="883920"/>
              <a:ext cx="1516380" cy="533400"/>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200" b="1" i="0" u="none" strike="noStrike">
                  <a:solidFill>
                    <a:srgbClr val="000000"/>
                  </a:solidFill>
                  <a:latin typeface="Calibri"/>
                  <a:ea typeface="Calibri"/>
                  <a:cs typeface="Calibri"/>
                </a:rPr>
                <a:t>Avg-Calls Duration</a:t>
              </a:r>
            </a:p>
          </xdr:txBody>
        </xdr:sp>
        <xdr:sp macro="" textlink="'Pivot Table'!B48">
          <xdr:nvSpPr>
            <xdr:cNvPr id="4" name="Rectangle 3">
              <a:extLst>
                <a:ext uri="{FF2B5EF4-FFF2-40B4-BE49-F238E27FC236}">
                  <a16:creationId xmlns:a16="http://schemas.microsoft.com/office/drawing/2014/main" id="{D727E39E-DAE0-480F-9586-ADA9D08A398C}"/>
                </a:ext>
              </a:extLst>
            </xdr:cNvPr>
            <xdr:cNvSpPr/>
          </xdr:nvSpPr>
          <xdr:spPr>
            <a:xfrm>
              <a:off x="4046220" y="1089660"/>
              <a:ext cx="662940" cy="31242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3AEF3C44-F99D-47BD-A4A4-6FD22286B9D9}" type="TxLink">
                <a:rPr lang="en-US" sz="1600" b="1" i="0" u="none" strike="noStrike">
                  <a:solidFill>
                    <a:srgbClr val="000000"/>
                  </a:solidFill>
                  <a:latin typeface="Calibri"/>
                  <a:ea typeface="Calibri"/>
                  <a:cs typeface="Calibri"/>
                </a:rPr>
                <a:pPr marL="0" indent="0" algn="ctr"/>
                <a:t>17.4</a:t>
              </a:fld>
              <a:endParaRPr lang="en-US" sz="1800" b="1" i="0" u="none" strike="noStrike">
                <a:solidFill>
                  <a:srgbClr val="000000"/>
                </a:solidFill>
                <a:latin typeface="Calibri"/>
                <a:ea typeface="Calibri"/>
                <a:cs typeface="Calibri"/>
              </a:endParaRPr>
            </a:p>
          </xdr:txBody>
        </xdr:sp>
        <xdr:pic>
          <xdr:nvPicPr>
            <xdr:cNvPr id="36" name="Graphic 35" descr="Stopwatch with solid fill">
              <a:extLst>
                <a:ext uri="{FF2B5EF4-FFF2-40B4-BE49-F238E27FC236}">
                  <a16:creationId xmlns:a16="http://schemas.microsoft.com/office/drawing/2014/main" id="{D77D6B1E-2464-929D-6C20-F943672DDC0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733800" y="1089660"/>
              <a:ext cx="297180" cy="297180"/>
            </a:xfrm>
            <a:prstGeom prst="rect">
              <a:avLst/>
            </a:prstGeom>
          </xdr:spPr>
        </xdr:pic>
      </xdr:grpSp>
      <xdr:grpSp>
        <xdr:nvGrpSpPr>
          <xdr:cNvPr id="56" name="Group 55">
            <a:extLst>
              <a:ext uri="{FF2B5EF4-FFF2-40B4-BE49-F238E27FC236}">
                <a16:creationId xmlns:a16="http://schemas.microsoft.com/office/drawing/2014/main" id="{D74C8542-9B96-F971-5773-32FA005500E7}"/>
              </a:ext>
            </a:extLst>
          </xdr:cNvPr>
          <xdr:cNvGrpSpPr/>
        </xdr:nvGrpSpPr>
        <xdr:grpSpPr>
          <a:xfrm>
            <a:off x="5059680" y="822960"/>
            <a:ext cx="1805940" cy="662940"/>
            <a:chOff x="5037662" y="891540"/>
            <a:chExt cx="1797478" cy="594360"/>
          </a:xfrm>
        </xdr:grpSpPr>
        <xdr:sp macro="" textlink="'Pivot Table'!B53">
          <xdr:nvSpPr>
            <xdr:cNvPr id="5" name="Rectangle 4">
              <a:extLst>
                <a:ext uri="{FF2B5EF4-FFF2-40B4-BE49-F238E27FC236}">
                  <a16:creationId xmlns:a16="http://schemas.microsoft.com/office/drawing/2014/main" id="{110D2E6A-5CFD-46F9-AE09-68DD29E494AC}"/>
                </a:ext>
              </a:extLst>
            </xdr:cNvPr>
            <xdr:cNvSpPr/>
          </xdr:nvSpPr>
          <xdr:spPr>
            <a:xfrm>
              <a:off x="5044440" y="891540"/>
              <a:ext cx="1790700" cy="533400"/>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b="1" i="0" u="none" strike="noStrike">
                  <a:solidFill>
                    <a:srgbClr val="000000"/>
                  </a:solidFill>
                  <a:latin typeface="Calibri"/>
                  <a:ea typeface="Calibri"/>
                  <a:cs typeface="Calibri"/>
                </a:rPr>
                <a:t>Avg Of Avandon Rate</a:t>
              </a:r>
            </a:p>
            <a:p>
              <a:pPr marL="0" indent="0" algn="ctr"/>
              <a:endParaRPr lang="en-US" sz="1200" b="1" i="0" u="none" strike="noStrike">
                <a:solidFill>
                  <a:srgbClr val="000000"/>
                </a:solidFill>
                <a:latin typeface="Calibri"/>
                <a:ea typeface="Calibri"/>
                <a:cs typeface="Calibri"/>
              </a:endParaRPr>
            </a:p>
          </xdr:txBody>
        </xdr:sp>
        <xdr:pic>
          <xdr:nvPicPr>
            <xdr:cNvPr id="23" name="Graphic 22" descr="Receiver with solid fill">
              <a:extLst>
                <a:ext uri="{FF2B5EF4-FFF2-40B4-BE49-F238E27FC236}">
                  <a16:creationId xmlns:a16="http://schemas.microsoft.com/office/drawing/2014/main" id="{B856873D-4F1B-084D-4F11-43F63A3B21C3}"/>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037662" y="1062353"/>
              <a:ext cx="426184" cy="387033"/>
            </a:xfrm>
            <a:prstGeom prst="rect">
              <a:avLst/>
            </a:prstGeom>
          </xdr:spPr>
        </xdr:pic>
        <xdr:sp macro="" textlink="'Pivot Table'!B53">
          <xdr:nvSpPr>
            <xdr:cNvPr id="45" name="Rectangle 44">
              <a:extLst>
                <a:ext uri="{FF2B5EF4-FFF2-40B4-BE49-F238E27FC236}">
                  <a16:creationId xmlns:a16="http://schemas.microsoft.com/office/drawing/2014/main" id="{73B9D38C-DA9B-4BD8-9187-1B3A0E734C68}"/>
                </a:ext>
              </a:extLst>
            </xdr:cNvPr>
            <xdr:cNvSpPr/>
          </xdr:nvSpPr>
          <xdr:spPr>
            <a:xfrm>
              <a:off x="5951220" y="1066800"/>
              <a:ext cx="762000" cy="4191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58F2C88-B3A8-4530-B936-D3948FDA8716}" type="TxLink">
                <a:rPr lang="en-US" sz="1200" b="1" i="0" u="none" strike="noStrike">
                  <a:solidFill>
                    <a:srgbClr val="000000"/>
                  </a:solidFill>
                  <a:latin typeface="Calibri"/>
                  <a:ea typeface="Calibri"/>
                  <a:cs typeface="Calibri"/>
                </a:rPr>
                <a:pPr marL="0" indent="0" algn="ctr"/>
                <a:t>23103%</a:t>
              </a:fld>
              <a:endParaRPr lang="en-US" sz="1400" b="1" i="0" u="none" strike="noStrike">
                <a:solidFill>
                  <a:srgbClr val="000000"/>
                </a:solidFill>
                <a:latin typeface="Calibri"/>
                <a:ea typeface="Calibri"/>
                <a:cs typeface="Calibri"/>
              </a:endParaRPr>
            </a:p>
          </xdr:txBody>
        </xdr:sp>
      </xdr:grpSp>
      <xdr:grpSp>
        <xdr:nvGrpSpPr>
          <xdr:cNvPr id="55" name="Group 54">
            <a:extLst>
              <a:ext uri="{FF2B5EF4-FFF2-40B4-BE49-F238E27FC236}">
                <a16:creationId xmlns:a16="http://schemas.microsoft.com/office/drawing/2014/main" id="{2AC37D60-DC04-7B7F-DC90-E80D6EB67686}"/>
              </a:ext>
            </a:extLst>
          </xdr:cNvPr>
          <xdr:cNvGrpSpPr/>
        </xdr:nvGrpSpPr>
        <xdr:grpSpPr>
          <a:xfrm>
            <a:off x="1737359" y="845821"/>
            <a:ext cx="1562102" cy="563880"/>
            <a:chOff x="1737359" y="883919"/>
            <a:chExt cx="1600200" cy="525781"/>
          </a:xfrm>
        </xdr:grpSpPr>
        <xdr:sp macro="" textlink="">
          <xdr:nvSpPr>
            <xdr:cNvPr id="19" name="Rectangle 18">
              <a:extLst>
                <a:ext uri="{FF2B5EF4-FFF2-40B4-BE49-F238E27FC236}">
                  <a16:creationId xmlns:a16="http://schemas.microsoft.com/office/drawing/2014/main" id="{3763AD53-13E7-6C6C-CA84-1391285FF28F}"/>
                </a:ext>
              </a:extLst>
            </xdr:cNvPr>
            <xdr:cNvSpPr/>
          </xdr:nvSpPr>
          <xdr:spPr>
            <a:xfrm>
              <a:off x="1737359" y="883919"/>
              <a:ext cx="1600200" cy="525780"/>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IN" sz="1600" b="1" i="0" u="none" strike="noStrike">
                  <a:solidFill>
                    <a:srgbClr val="000000"/>
                  </a:solidFill>
                  <a:latin typeface="Calibri"/>
                  <a:ea typeface="Calibri"/>
                  <a:cs typeface="Calibri"/>
                </a:rPr>
                <a:t>       </a:t>
              </a:r>
              <a:r>
                <a:rPr lang="en-IN" sz="1400" b="1" i="0" u="none" strike="noStrike">
                  <a:solidFill>
                    <a:srgbClr val="000000"/>
                  </a:solidFill>
                  <a:latin typeface="Calibri"/>
                  <a:ea typeface="Calibri"/>
                  <a:cs typeface="Calibri"/>
                </a:rPr>
                <a:t>Total Calls</a:t>
              </a:r>
              <a:endParaRPr lang="en-IN" sz="1200" b="1" i="0" u="none" strike="noStrike">
                <a:solidFill>
                  <a:srgbClr val="000000"/>
                </a:solidFill>
                <a:latin typeface="Calibri"/>
                <a:ea typeface="Calibri"/>
                <a:cs typeface="Calibri"/>
              </a:endParaRPr>
            </a:p>
          </xdr:txBody>
        </xdr:sp>
        <xdr:sp macro="" textlink="'Pivot Table'!B43">
          <xdr:nvSpPr>
            <xdr:cNvPr id="3" name="Rectangle 2">
              <a:extLst>
                <a:ext uri="{FF2B5EF4-FFF2-40B4-BE49-F238E27FC236}">
                  <a16:creationId xmlns:a16="http://schemas.microsoft.com/office/drawing/2014/main" id="{BF842F70-5315-9889-5E3C-CA3AB11E86BA}"/>
                </a:ext>
              </a:extLst>
            </xdr:cNvPr>
            <xdr:cNvSpPr/>
          </xdr:nvSpPr>
          <xdr:spPr>
            <a:xfrm>
              <a:off x="2139419" y="1139506"/>
              <a:ext cx="1109686" cy="226377"/>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E85D52C8-C798-42AF-9A85-DFB443058756}" type="TxLink">
                <a:rPr lang="en-US" sz="1400" b="1" i="0" u="none" strike="noStrike">
                  <a:solidFill>
                    <a:srgbClr val="000000"/>
                  </a:solidFill>
                  <a:latin typeface="Calibri"/>
                  <a:ea typeface="Calibri"/>
                  <a:cs typeface="Calibri"/>
                </a:rPr>
                <a:pPr marL="0" indent="0" algn="ctr"/>
                <a:t>5000</a:t>
              </a:fld>
              <a:endParaRPr lang="en-US" sz="1600" b="1" i="0" u="none" strike="noStrike">
                <a:solidFill>
                  <a:srgbClr val="000000"/>
                </a:solidFill>
                <a:latin typeface="Calibri"/>
                <a:ea typeface="Calibri"/>
                <a:cs typeface="Calibri"/>
              </a:endParaRPr>
            </a:p>
          </xdr:txBody>
        </xdr:sp>
        <xdr:pic>
          <xdr:nvPicPr>
            <xdr:cNvPr id="47" name="Graphic 46" descr="Call center with solid fill">
              <a:extLst>
                <a:ext uri="{FF2B5EF4-FFF2-40B4-BE49-F238E27FC236}">
                  <a16:creationId xmlns:a16="http://schemas.microsoft.com/office/drawing/2014/main" id="{FDAF6341-3F3B-D530-95E5-5355DE1B9703}"/>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737360" y="929640"/>
              <a:ext cx="480060" cy="480060"/>
            </a:xfrm>
            <a:prstGeom prst="rect">
              <a:avLst/>
            </a:prstGeom>
          </xdr:spPr>
        </xdr:pic>
      </xdr:grpSp>
      <xdr:grpSp>
        <xdr:nvGrpSpPr>
          <xdr:cNvPr id="57" name="Group 56">
            <a:extLst>
              <a:ext uri="{FF2B5EF4-FFF2-40B4-BE49-F238E27FC236}">
                <a16:creationId xmlns:a16="http://schemas.microsoft.com/office/drawing/2014/main" id="{4C954D84-8C8B-0539-715A-1957F18AB8AC}"/>
              </a:ext>
            </a:extLst>
          </xdr:cNvPr>
          <xdr:cNvGrpSpPr/>
        </xdr:nvGrpSpPr>
        <xdr:grpSpPr>
          <a:xfrm>
            <a:off x="6934200" y="822960"/>
            <a:ext cx="1866900" cy="624840"/>
            <a:chOff x="6918960" y="861060"/>
            <a:chExt cx="1836420" cy="601980"/>
          </a:xfrm>
        </xdr:grpSpPr>
        <xdr:sp macro="" textlink="">
          <xdr:nvSpPr>
            <xdr:cNvPr id="6" name="Rectangle 5">
              <a:extLst>
                <a:ext uri="{FF2B5EF4-FFF2-40B4-BE49-F238E27FC236}">
                  <a16:creationId xmlns:a16="http://schemas.microsoft.com/office/drawing/2014/main" id="{1C1F886A-C308-4489-862B-1C431EA164D2}"/>
                </a:ext>
              </a:extLst>
            </xdr:cNvPr>
            <xdr:cNvSpPr/>
          </xdr:nvSpPr>
          <xdr:spPr>
            <a:xfrm>
              <a:off x="6918960" y="861060"/>
              <a:ext cx="1836420" cy="563880"/>
            </a:xfrm>
            <a:prstGeom prst="rect">
              <a:avLst/>
            </a:prstGeom>
            <a:solidFill>
              <a:schemeClr val="accent1">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200" b="1" i="0" u="none" strike="noStrike">
                  <a:solidFill>
                    <a:srgbClr val="000000"/>
                  </a:solidFill>
                  <a:latin typeface="Calibri"/>
                  <a:ea typeface="Calibri"/>
                  <a:cs typeface="Calibri"/>
                </a:rPr>
                <a:t>Avg Of Satisfaction Score</a:t>
              </a:r>
            </a:p>
            <a:p>
              <a:pPr marL="0" indent="0" algn="ctr"/>
              <a:endParaRPr lang="en-US" sz="1200" b="1" i="0" u="none" strike="noStrike">
                <a:solidFill>
                  <a:srgbClr val="000000"/>
                </a:solidFill>
                <a:latin typeface="Calibri"/>
                <a:ea typeface="Calibri"/>
                <a:cs typeface="Calibri"/>
              </a:endParaRPr>
            </a:p>
          </xdr:txBody>
        </xdr:sp>
        <xdr:sp macro="" textlink="'Pivot Table'!B58">
          <xdr:nvSpPr>
            <xdr:cNvPr id="44" name="Rectangle 43">
              <a:extLst>
                <a:ext uri="{FF2B5EF4-FFF2-40B4-BE49-F238E27FC236}">
                  <a16:creationId xmlns:a16="http://schemas.microsoft.com/office/drawing/2014/main" id="{7D8D20F4-F965-477A-89D1-16A53C9C6493}"/>
                </a:ext>
              </a:extLst>
            </xdr:cNvPr>
            <xdr:cNvSpPr/>
          </xdr:nvSpPr>
          <xdr:spPr>
            <a:xfrm>
              <a:off x="7871460" y="1150620"/>
              <a:ext cx="632460" cy="17526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A1B2B59-B88D-4C8D-861D-3938BBC76352}" type="TxLink">
                <a:rPr lang="en-US" sz="1200" b="1" i="0" u="none" strike="noStrike">
                  <a:solidFill>
                    <a:srgbClr val="000000"/>
                  </a:solidFill>
                  <a:latin typeface="Calibri"/>
                  <a:ea typeface="Calibri"/>
                  <a:cs typeface="Calibri"/>
                </a:rPr>
                <a:pPr marL="0" indent="0" algn="ctr"/>
                <a:t>3.6</a:t>
              </a:fld>
              <a:endParaRPr lang="en-US" sz="1200" b="1" i="0" u="none" strike="noStrike">
                <a:solidFill>
                  <a:srgbClr val="000000"/>
                </a:solidFill>
                <a:latin typeface="Calibri"/>
                <a:ea typeface="Calibri"/>
                <a:cs typeface="Calibri"/>
              </a:endParaRPr>
            </a:p>
          </xdr:txBody>
        </xdr:sp>
        <xdr:pic>
          <xdr:nvPicPr>
            <xdr:cNvPr id="51" name="Graphic 50" descr="Dance with solid fill">
              <a:extLst>
                <a:ext uri="{FF2B5EF4-FFF2-40B4-BE49-F238E27FC236}">
                  <a16:creationId xmlns:a16="http://schemas.microsoft.com/office/drawing/2014/main" id="{52684063-C750-143B-EAB3-CD839F393F49}"/>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7505700" y="1066800"/>
              <a:ext cx="396240" cy="396240"/>
            </a:xfrm>
            <a:prstGeom prst="rect">
              <a:avLst/>
            </a:prstGeom>
          </xdr:spPr>
        </xdr:pic>
      </xdr:grpSp>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an shakya" refreshedDate="45839.491336226849" createdVersion="8" refreshedVersion="8" minRefreshableVersion="3" recordCount="5000" xr:uid="{7A530AB7-79A2-413C-8900-54D3911FDFCA}">
  <cacheSource type="worksheet">
    <worksheetSource name="Table2"/>
  </cacheSource>
  <cacheFields count="21">
    <cacheField name="Call ID" numFmtId="0">
      <sharedItems containsSemiMixedTypes="0" containsString="0" containsNumber="1" containsInteger="1" minValue="1" maxValue="5000"/>
    </cacheField>
    <cacheField name="Agent Name" numFmtId="0">
      <sharedItems count="7">
        <s v="Priya K"/>
        <s v="Amit T"/>
        <s v="Sana M"/>
        <s v="Rahul S"/>
        <s v="Kiran R"/>
        <s v="John D"/>
        <s v="Neha P"/>
      </sharedItems>
    </cacheField>
    <cacheField name="Call Date" numFmtId="164">
      <sharedItems containsSemiMixedTypes="0" containsNonDate="0" containsDate="1" containsString="0" minDate="2025-01-01T00:00:00" maxDate="2025-07-01T00:00:00"/>
    </cacheField>
    <cacheField name="Start Time" numFmtId="0">
      <sharedItems/>
    </cacheField>
    <cacheField name="End Time" numFmtId="0">
      <sharedItems/>
    </cacheField>
    <cacheField name="Call Duration (mins)" numFmtId="0">
      <sharedItems containsSemiMixedTypes="0" containsString="0" containsNumber="1" containsInteger="1" minValue="5" maxValue="30"/>
    </cacheField>
    <cacheField name="Customer Name" numFmtId="0">
      <sharedItems/>
    </cacheField>
    <cacheField name="Issue Type" numFmtId="0">
      <sharedItems count="5">
        <s v="Technical Support"/>
        <s v="General Inquiry"/>
        <s v="Billing Issue"/>
        <s v="Network Issue"/>
        <s v="Account Login"/>
      </sharedItems>
    </cacheField>
    <cacheField name="Resolution Status" numFmtId="0">
      <sharedItems count="4">
        <s v="Resolved"/>
        <s v="Unresolved"/>
        <s v="Pending"/>
        <s v="Escalated"/>
      </sharedItems>
    </cacheField>
    <cacheField name="Call Outcome" numFmtId="0">
      <sharedItems count="4">
        <s v="Successful"/>
        <s v="Dropped Call"/>
        <s v="No Answer"/>
        <s v="Escalated"/>
      </sharedItems>
    </cacheField>
    <cacheField name="Satisfaction Score (1-5)" numFmtId="0">
      <sharedItems containsSemiMixedTypes="0" containsString="0" containsNumber="1" containsInteger="1" minValue="1" maxValue="5"/>
    </cacheField>
    <cacheField name="Call Type" numFmtId="0">
      <sharedItems count="2">
        <s v="Inbound"/>
        <s v="Outbound"/>
      </sharedItems>
    </cacheField>
    <cacheField name="Call Abandoned" numFmtId="0">
      <sharedItems/>
    </cacheField>
    <cacheField name="Wait Time (secs)" numFmtId="0">
      <sharedItems containsSemiMixedTypes="0" containsString="0" containsNumber="1" containsInteger="1" minValue="0" maxValue="299"/>
    </cacheField>
    <cacheField name="Hold Time (secs)" numFmtId="0">
      <sharedItems containsSemiMixedTypes="0" containsString="0" containsNumber="1" containsInteger="1" minValue="0" maxValue="179"/>
    </cacheField>
    <cacheField name="Transferred" numFmtId="0">
      <sharedItems/>
    </cacheField>
    <cacheField name="Agent Department" numFmtId="0">
      <sharedItems count="4">
        <s v="Customer Care"/>
        <s v="Accounts"/>
        <s v="Technical"/>
        <s v="Billing"/>
      </sharedItems>
    </cacheField>
    <cacheField name="Customer Region" numFmtId="0">
      <sharedItems/>
    </cacheField>
    <cacheField name="Repeat Caller" numFmtId="0">
      <sharedItems/>
    </cacheField>
    <cacheField name="Feedback Comment" numFmtId="0">
      <sharedItems/>
    </cacheField>
    <cacheField name="Abandon Rate  %" numFmtId="166">
      <sharedItems containsSemiMixedTypes="0" containsString="0" containsNumber="1" minValue="24.674220963172804" maxValue="87100"/>
    </cacheField>
  </cacheFields>
  <extLst>
    <ext xmlns:x14="http://schemas.microsoft.com/office/spreadsheetml/2009/9/main" uri="{725AE2AE-9491-48be-B2B4-4EB974FC3084}">
      <x14:pivotCacheDefinition pivotCacheId="80382956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n v="1"/>
    <x v="0"/>
    <d v="2025-06-13T00:00:00"/>
    <s v="09:54 AM"/>
    <s v="09:59 AM"/>
    <n v="5"/>
    <s v="Deepak Yadav"/>
    <x v="0"/>
    <x v="0"/>
    <x v="0"/>
    <n v="5"/>
    <x v="0"/>
    <s v="No"/>
    <n v="50"/>
    <n v="10"/>
    <s v="No"/>
    <x v="0"/>
    <s v="West"/>
    <s v="No"/>
    <s v="Long Wait"/>
    <n v="24.674220963172804"/>
  </r>
  <r>
    <n v="2"/>
    <x v="0"/>
    <d v="2025-06-01T00:00:00"/>
    <s v="03:12 PM"/>
    <s v="03:18 PM"/>
    <n v="6"/>
    <s v="Deepak Yadav"/>
    <x v="1"/>
    <x v="0"/>
    <x v="1"/>
    <n v="1"/>
    <x v="1"/>
    <s v="No"/>
    <n v="70"/>
    <n v="69"/>
    <s v="No"/>
    <x v="1"/>
    <s v="South"/>
    <s v="No"/>
    <s v="Helpful"/>
    <n v="24.68121280816095"/>
  </r>
  <r>
    <n v="3"/>
    <x v="1"/>
    <d v="2025-06-16T00:00:00"/>
    <s v="05:18 PM"/>
    <s v="05:36 PM"/>
    <n v="18"/>
    <s v="Sita Rani"/>
    <x v="2"/>
    <x v="1"/>
    <x v="2"/>
    <n v="3"/>
    <x v="1"/>
    <s v="No"/>
    <n v="47"/>
    <n v="139"/>
    <s v="No"/>
    <x v="0"/>
    <s v="East"/>
    <s v="No"/>
    <s v="Very satisfied"/>
    <n v="24.68121280816095"/>
  </r>
  <r>
    <n v="4"/>
    <x v="2"/>
    <d v="2025-03-29T00:00:00"/>
    <s v="12:44 PM"/>
    <s v="12:53 PM"/>
    <n v="9"/>
    <s v="Alok Nath"/>
    <x v="2"/>
    <x v="0"/>
    <x v="2"/>
    <n v="3"/>
    <x v="0"/>
    <s v="No"/>
    <n v="18"/>
    <n v="40"/>
    <s v="No"/>
    <x v="2"/>
    <s v="North"/>
    <s v="Yes"/>
    <s v="Very satisfied"/>
    <n v="24.68121280816095"/>
  </r>
  <r>
    <n v="5"/>
    <x v="2"/>
    <d v="2025-01-25T00:00:00"/>
    <s v="02:07 PM"/>
    <s v="02:23 PM"/>
    <n v="16"/>
    <s v="Aman Shakya"/>
    <x v="3"/>
    <x v="0"/>
    <x v="2"/>
    <n v="4"/>
    <x v="0"/>
    <s v="No"/>
    <n v="261"/>
    <n v="152"/>
    <s v="Yes"/>
    <x v="0"/>
    <s v="South"/>
    <s v="No"/>
    <s v="Quick resolution"/>
    <n v="24.688208616780045"/>
  </r>
  <r>
    <n v="6"/>
    <x v="1"/>
    <d v="2025-01-21T00:00:00"/>
    <s v="05:25 PM"/>
    <s v="05:39 PM"/>
    <n v="14"/>
    <s v="Alok Nath"/>
    <x v="1"/>
    <x v="1"/>
    <x v="0"/>
    <n v="5"/>
    <x v="0"/>
    <s v="No"/>
    <n v="83"/>
    <n v="105"/>
    <s v="No"/>
    <x v="2"/>
    <s v="North"/>
    <s v="No"/>
    <s v="Quick resolution"/>
    <n v="24.695208392401476"/>
  </r>
  <r>
    <n v="7"/>
    <x v="3"/>
    <d v="2025-01-12T00:00:00"/>
    <s v="11:53 AM"/>
    <s v="12:22 PM"/>
    <n v="29"/>
    <s v="Deepak Yadav"/>
    <x v="2"/>
    <x v="2"/>
    <x v="3"/>
    <n v="3"/>
    <x v="0"/>
    <s v="No"/>
    <n v="154"/>
    <n v="2"/>
    <s v="No"/>
    <x v="1"/>
    <s v="East"/>
    <s v="No"/>
    <s v="No comment"/>
    <n v="24.702212138400455"/>
  </r>
  <r>
    <n v="8"/>
    <x v="0"/>
    <d v="2025-04-27T00:00:00"/>
    <s v="02:13 PM"/>
    <s v="02:23 PM"/>
    <n v="10"/>
    <s v="Sita Rani"/>
    <x v="2"/>
    <x v="1"/>
    <x v="1"/>
    <n v="3"/>
    <x v="1"/>
    <s v="No"/>
    <n v="52"/>
    <n v="2"/>
    <s v="No"/>
    <x v="1"/>
    <s v="South"/>
    <s v="Yes"/>
    <s v="Quick resolution"/>
    <n v="24.709219858156029"/>
  </r>
  <r>
    <n v="9"/>
    <x v="4"/>
    <d v="2025-02-11T00:00:00"/>
    <s v="03:53 PM"/>
    <s v="04:10 PM"/>
    <n v="17"/>
    <s v="Seema Verma"/>
    <x v="0"/>
    <x v="3"/>
    <x v="0"/>
    <n v="3"/>
    <x v="0"/>
    <s v="No"/>
    <n v="106"/>
    <n v="83"/>
    <s v="No"/>
    <x v="2"/>
    <s v="North"/>
    <s v="Yes"/>
    <s v="Long Wait"/>
    <n v="24.709219858156029"/>
  </r>
  <r>
    <n v="10"/>
    <x v="5"/>
    <d v="2025-02-28T00:00:00"/>
    <s v="08:32 AM"/>
    <s v="09:02 AM"/>
    <n v="30"/>
    <s v="Riya Mehra"/>
    <x v="0"/>
    <x v="3"/>
    <x v="1"/>
    <n v="3"/>
    <x v="1"/>
    <s v="No"/>
    <n v="134"/>
    <n v="155"/>
    <s v="No"/>
    <x v="1"/>
    <s v="South"/>
    <s v="No"/>
    <s v="Agent was rude"/>
    <n v="24.716231555051078"/>
  </r>
  <r>
    <n v="11"/>
    <x v="4"/>
    <d v="2025-06-17T00:00:00"/>
    <s v="04:31 PM"/>
    <s v="04:48 PM"/>
    <n v="17"/>
    <s v="Ramesh Yadav"/>
    <x v="0"/>
    <x v="3"/>
    <x v="1"/>
    <n v="5"/>
    <x v="0"/>
    <s v="Yes"/>
    <n v="68"/>
    <n v="150"/>
    <s v="Yes"/>
    <x v="3"/>
    <s v="East"/>
    <s v="No"/>
    <s v="Quick resolution"/>
    <n v="24.716231555051078"/>
  </r>
  <r>
    <n v="12"/>
    <x v="1"/>
    <d v="2025-03-05T00:00:00"/>
    <s v="05:34 PM"/>
    <s v="05:56 PM"/>
    <n v="22"/>
    <s v="Geeta Singh"/>
    <x v="1"/>
    <x v="2"/>
    <x v="3"/>
    <n v="3"/>
    <x v="1"/>
    <s v="No"/>
    <n v="10"/>
    <n v="175"/>
    <s v="Yes"/>
    <x v="3"/>
    <s v="West"/>
    <s v="No"/>
    <s v="No comment"/>
    <n v="24.723247232472325"/>
  </r>
  <r>
    <n v="13"/>
    <x v="2"/>
    <d v="2025-02-26T00:00:00"/>
    <s v="10:21 AM"/>
    <s v="10:42 AM"/>
    <n v="21"/>
    <s v="Aman Shakya"/>
    <x v="2"/>
    <x v="1"/>
    <x v="1"/>
    <n v="4"/>
    <x v="1"/>
    <s v="No"/>
    <n v="142"/>
    <n v="169"/>
    <s v="No"/>
    <x v="3"/>
    <s v="East"/>
    <s v="No"/>
    <s v="Helpful"/>
    <n v="24.723247232472325"/>
  </r>
  <r>
    <n v="14"/>
    <x v="6"/>
    <d v="2025-06-24T00:00:00"/>
    <s v="03:12 PM"/>
    <s v="03:36 PM"/>
    <n v="24"/>
    <s v="Kunal Shah"/>
    <x v="3"/>
    <x v="3"/>
    <x v="0"/>
    <n v="1"/>
    <x v="0"/>
    <s v="No"/>
    <n v="191"/>
    <n v="106"/>
    <s v="No"/>
    <x v="3"/>
    <s v="West"/>
    <s v="No"/>
    <s v="Quick resolution"/>
    <n v="24.723247232472325"/>
  </r>
  <r>
    <n v="15"/>
    <x v="2"/>
    <d v="2025-06-24T00:00:00"/>
    <s v="09:57 AM"/>
    <s v="10:23 AM"/>
    <n v="26"/>
    <s v="Sita Rani"/>
    <x v="4"/>
    <x v="0"/>
    <x v="3"/>
    <n v="5"/>
    <x v="0"/>
    <s v="No"/>
    <n v="68"/>
    <n v="167"/>
    <s v="No"/>
    <x v="3"/>
    <s v="West"/>
    <s v="No"/>
    <s v="Agent was rude"/>
    <n v="24.730266893810334"/>
  </r>
  <r>
    <n v="16"/>
    <x v="4"/>
    <d v="2025-04-22T00:00:00"/>
    <s v="10:41 AM"/>
    <s v="11:00 AM"/>
    <n v="19"/>
    <s v="Sita Rani"/>
    <x v="1"/>
    <x v="1"/>
    <x v="0"/>
    <n v="1"/>
    <x v="0"/>
    <s v="No"/>
    <n v="22"/>
    <n v="133"/>
    <s v="Yes"/>
    <x v="1"/>
    <s v="East"/>
    <s v="Yes"/>
    <s v="Helpful"/>
    <n v="24.73729054245953"/>
  </r>
  <r>
    <n v="17"/>
    <x v="0"/>
    <d v="2025-06-10T00:00:00"/>
    <s v="01:05 PM"/>
    <s v="01:30 PM"/>
    <n v="25"/>
    <s v="Vijay Kumar"/>
    <x v="4"/>
    <x v="1"/>
    <x v="0"/>
    <n v="4"/>
    <x v="0"/>
    <s v="No"/>
    <n v="180"/>
    <n v="19"/>
    <s v="Yes"/>
    <x v="2"/>
    <s v="North"/>
    <s v="No"/>
    <s v="Helpful"/>
    <n v="24.74431818181818"/>
  </r>
  <r>
    <n v="18"/>
    <x v="5"/>
    <d v="2025-06-03T00:00:00"/>
    <s v="01:31 PM"/>
    <s v="01:51 PM"/>
    <n v="20"/>
    <s v="Sita Rani"/>
    <x v="0"/>
    <x v="0"/>
    <x v="1"/>
    <n v="1"/>
    <x v="0"/>
    <s v="Yes"/>
    <n v="292"/>
    <n v="138"/>
    <s v="No"/>
    <x v="1"/>
    <s v="South"/>
    <s v="No"/>
    <s v="Helpful"/>
    <n v="24.751349815288435"/>
  </r>
  <r>
    <n v="19"/>
    <x v="2"/>
    <d v="2025-05-26T00:00:00"/>
    <s v="09:20 AM"/>
    <s v="09:27 AM"/>
    <n v="7"/>
    <s v="Riya Mehra"/>
    <x v="1"/>
    <x v="1"/>
    <x v="1"/>
    <n v="5"/>
    <x v="0"/>
    <s v="Yes"/>
    <n v="8"/>
    <n v="95"/>
    <s v="Yes"/>
    <x v="0"/>
    <s v="South"/>
    <s v="No"/>
    <s v="Agent was rude"/>
    <n v="24.758385446276293"/>
  </r>
  <r>
    <n v="20"/>
    <x v="1"/>
    <d v="2025-06-18T00:00:00"/>
    <s v="04:06 PM"/>
    <s v="04:28 PM"/>
    <n v="22"/>
    <s v="Kunal Shah"/>
    <x v="3"/>
    <x v="1"/>
    <x v="1"/>
    <n v="2"/>
    <x v="0"/>
    <s v="Yes"/>
    <n v="270"/>
    <n v="123"/>
    <s v="Yes"/>
    <x v="3"/>
    <s v="South"/>
    <s v="No"/>
    <s v="Quick resolution"/>
    <n v="24.76542507819164"/>
  </r>
  <r>
    <n v="21"/>
    <x v="6"/>
    <d v="2025-03-21T00:00:00"/>
    <s v="02:48 PM"/>
    <s v="03:14 PM"/>
    <n v="26"/>
    <s v="Seema Verma"/>
    <x v="3"/>
    <x v="0"/>
    <x v="1"/>
    <n v="4"/>
    <x v="0"/>
    <s v="Yes"/>
    <n v="92"/>
    <n v="154"/>
    <s v="No"/>
    <x v="3"/>
    <s v="West"/>
    <s v="No"/>
    <s v="Agent was rude"/>
    <n v="24.772468714448237"/>
  </r>
  <r>
    <n v="22"/>
    <x v="1"/>
    <d v="2025-02-27T00:00:00"/>
    <s v="09:05 AM"/>
    <s v="09:20 AM"/>
    <n v="15"/>
    <s v="Deepak Yadav"/>
    <x v="1"/>
    <x v="1"/>
    <x v="0"/>
    <n v="1"/>
    <x v="0"/>
    <s v="No"/>
    <n v="16"/>
    <n v="20"/>
    <s v="No"/>
    <x v="1"/>
    <s v="West"/>
    <s v="No"/>
    <s v="Agent was rude"/>
    <n v="24.779516358463727"/>
  </r>
  <r>
    <n v="23"/>
    <x v="3"/>
    <d v="2025-01-19T00:00:00"/>
    <s v="09:00 AM"/>
    <s v="09:12 AM"/>
    <n v="12"/>
    <s v="Alok Nath"/>
    <x v="2"/>
    <x v="1"/>
    <x v="3"/>
    <n v="1"/>
    <x v="0"/>
    <s v="No"/>
    <n v="153"/>
    <n v="113"/>
    <s v="No"/>
    <x v="0"/>
    <s v="East"/>
    <s v="No"/>
    <s v="Issue not solved"/>
    <n v="24.786568013659647"/>
  </r>
  <r>
    <n v="24"/>
    <x v="4"/>
    <d v="2025-06-21T00:00:00"/>
    <s v="04:17 PM"/>
    <s v="04:28 PM"/>
    <n v="11"/>
    <s v="Kunal Shah"/>
    <x v="1"/>
    <x v="2"/>
    <x v="1"/>
    <n v="4"/>
    <x v="0"/>
    <s v="Yes"/>
    <n v="148"/>
    <n v="12"/>
    <s v="No"/>
    <x v="1"/>
    <s v="North"/>
    <s v="No"/>
    <s v="No comment"/>
    <n v="24.79362368346143"/>
  </r>
  <r>
    <n v="25"/>
    <x v="4"/>
    <d v="2025-05-02T00:00:00"/>
    <s v="02:56 PM"/>
    <s v="03:07 PM"/>
    <n v="11"/>
    <s v="Geeta Singh"/>
    <x v="4"/>
    <x v="2"/>
    <x v="2"/>
    <n v="1"/>
    <x v="0"/>
    <s v="No"/>
    <n v="266"/>
    <n v="85"/>
    <s v="No"/>
    <x v="2"/>
    <s v="East"/>
    <s v="No"/>
    <s v="Agent was rude"/>
    <n v="24.800683371298405"/>
  </r>
  <r>
    <n v="26"/>
    <x v="4"/>
    <d v="2025-04-30T00:00:00"/>
    <s v="08:55 AM"/>
    <s v="09:21 AM"/>
    <n v="26"/>
    <s v="Riya Mehra"/>
    <x v="2"/>
    <x v="2"/>
    <x v="3"/>
    <n v="4"/>
    <x v="1"/>
    <s v="No"/>
    <n v="105"/>
    <n v="34"/>
    <s v="No"/>
    <x v="3"/>
    <s v="East"/>
    <s v="Yes"/>
    <s v="Long Wait"/>
    <n v="24.807747080603818"/>
  </r>
  <r>
    <n v="27"/>
    <x v="6"/>
    <d v="2025-01-28T00:00:00"/>
    <s v="12:14 PM"/>
    <s v="12:25 PM"/>
    <n v="11"/>
    <s v="Vijay Kumar"/>
    <x v="3"/>
    <x v="1"/>
    <x v="3"/>
    <n v="2"/>
    <x v="0"/>
    <s v="No"/>
    <n v="34"/>
    <n v="46"/>
    <s v="No"/>
    <x v="1"/>
    <s v="North"/>
    <s v="Yes"/>
    <s v="No comment"/>
    <n v="24.807747080603818"/>
  </r>
  <r>
    <n v="28"/>
    <x v="2"/>
    <d v="2025-04-29T00:00:00"/>
    <s v="12:15 PM"/>
    <s v="12:22 PM"/>
    <n v="7"/>
    <s v="Seema Verma"/>
    <x v="2"/>
    <x v="0"/>
    <x v="0"/>
    <n v="4"/>
    <x v="0"/>
    <s v="No"/>
    <n v="118"/>
    <n v="155"/>
    <s v="Yes"/>
    <x v="2"/>
    <s v="West"/>
    <s v="No"/>
    <s v="Issue not solved"/>
    <n v="24.814814814814813"/>
  </r>
  <r>
    <n v="29"/>
    <x v="6"/>
    <d v="2025-01-24T00:00:00"/>
    <s v="12:02 PM"/>
    <s v="12:12 PM"/>
    <n v="10"/>
    <s v="Deepak Yadav"/>
    <x v="3"/>
    <x v="0"/>
    <x v="1"/>
    <n v="4"/>
    <x v="0"/>
    <s v="Yes"/>
    <n v="13"/>
    <n v="148"/>
    <s v="No"/>
    <x v="3"/>
    <s v="East"/>
    <s v="No"/>
    <s v="Helpful"/>
    <n v="24.821886577372471"/>
  </r>
  <r>
    <n v="30"/>
    <x v="2"/>
    <d v="2025-04-08T00:00:00"/>
    <s v="08:02 AM"/>
    <s v="08:19 AM"/>
    <n v="17"/>
    <s v="Ramesh Yadav"/>
    <x v="4"/>
    <x v="2"/>
    <x v="2"/>
    <n v="3"/>
    <x v="0"/>
    <s v="No"/>
    <n v="13"/>
    <n v="145"/>
    <s v="No"/>
    <x v="3"/>
    <s v="East"/>
    <s v="Yes"/>
    <s v="Quick resolution"/>
    <n v="24.828962371721779"/>
  </r>
  <r>
    <n v="31"/>
    <x v="3"/>
    <d v="2025-02-09T00:00:00"/>
    <s v="11:14 AM"/>
    <s v="11:28 AM"/>
    <n v="14"/>
    <s v="Kunal Shah"/>
    <x v="1"/>
    <x v="0"/>
    <x v="3"/>
    <n v="3"/>
    <x v="0"/>
    <s v="No"/>
    <n v="265"/>
    <n v="158"/>
    <s v="Yes"/>
    <x v="3"/>
    <s v="West"/>
    <s v="Yes"/>
    <s v="Very satisfied"/>
    <n v="24.836042201311663"/>
  </r>
  <r>
    <n v="32"/>
    <x v="2"/>
    <d v="2025-01-15T00:00:00"/>
    <s v="08:51 AM"/>
    <s v="09:14 AM"/>
    <n v="23"/>
    <s v="Seema Verma"/>
    <x v="0"/>
    <x v="0"/>
    <x v="0"/>
    <n v="4"/>
    <x v="0"/>
    <s v="No"/>
    <n v="139"/>
    <n v="124"/>
    <s v="No"/>
    <x v="0"/>
    <s v="South"/>
    <s v="No"/>
    <s v="Quick resolution"/>
    <n v="24.84312606959498"/>
  </r>
  <r>
    <n v="33"/>
    <x v="2"/>
    <d v="2025-02-17T00:00:00"/>
    <s v="09:10 AM"/>
    <s v="09:34 AM"/>
    <n v="24"/>
    <s v="Deepak Yadav"/>
    <x v="3"/>
    <x v="0"/>
    <x v="1"/>
    <n v="1"/>
    <x v="0"/>
    <s v="Yes"/>
    <n v="293"/>
    <n v="109"/>
    <s v="No"/>
    <x v="1"/>
    <s v="North"/>
    <s v="No"/>
    <s v="Issue not solved"/>
    <n v="24.850213980028528"/>
  </r>
  <r>
    <n v="34"/>
    <x v="4"/>
    <d v="2025-05-29T00:00:00"/>
    <s v="08:40 AM"/>
    <s v="09:04 AM"/>
    <n v="24"/>
    <s v="Kunal Shah"/>
    <x v="1"/>
    <x v="3"/>
    <x v="3"/>
    <n v="1"/>
    <x v="1"/>
    <s v="No"/>
    <n v="118"/>
    <n v="36"/>
    <s v="No"/>
    <x v="3"/>
    <s v="North"/>
    <s v="No"/>
    <s v="No comment"/>
    <n v="24.857305936073061"/>
  </r>
  <r>
    <n v="35"/>
    <x v="0"/>
    <d v="2025-02-22T00:00:00"/>
    <s v="01:21 PM"/>
    <s v="01:33 PM"/>
    <n v="12"/>
    <s v="Sita Rani"/>
    <x v="3"/>
    <x v="3"/>
    <x v="0"/>
    <n v="3"/>
    <x v="1"/>
    <s v="No"/>
    <n v="237"/>
    <n v="20"/>
    <s v="No"/>
    <x v="3"/>
    <s v="South"/>
    <s v="Yes"/>
    <s v="Issue not solved"/>
    <n v="24.857305936073061"/>
  </r>
  <r>
    <n v="36"/>
    <x v="3"/>
    <d v="2025-01-03T00:00:00"/>
    <s v="03:49 PM"/>
    <s v="04:13 PM"/>
    <n v="24"/>
    <s v="Riya Mehra"/>
    <x v="1"/>
    <x v="1"/>
    <x v="3"/>
    <n v="5"/>
    <x v="1"/>
    <s v="No"/>
    <n v="33"/>
    <n v="13"/>
    <s v="No"/>
    <x v="2"/>
    <s v="North"/>
    <s v="Yes"/>
    <s v="No comment"/>
    <n v="24.857305936073061"/>
  </r>
  <r>
    <n v="37"/>
    <x v="5"/>
    <d v="2025-02-03T00:00:00"/>
    <s v="01:57 PM"/>
    <s v="02:04 PM"/>
    <n v="7"/>
    <s v="Sita Rani"/>
    <x v="0"/>
    <x v="2"/>
    <x v="3"/>
    <n v="5"/>
    <x v="0"/>
    <s v="No"/>
    <n v="168"/>
    <n v="90"/>
    <s v="No"/>
    <x v="1"/>
    <s v="South"/>
    <s v="No"/>
    <s v="No comment"/>
    <n v="24.857305936073061"/>
  </r>
  <r>
    <n v="38"/>
    <x v="1"/>
    <d v="2025-06-06T00:00:00"/>
    <s v="05:01 PM"/>
    <s v="05:06 PM"/>
    <n v="5"/>
    <s v="Sita Rani"/>
    <x v="2"/>
    <x v="1"/>
    <x v="3"/>
    <n v="4"/>
    <x v="0"/>
    <s v="No"/>
    <n v="9"/>
    <n v="59"/>
    <s v="No"/>
    <x v="2"/>
    <s v="East"/>
    <s v="No"/>
    <s v="Helpful"/>
    <n v="24.864401941193261"/>
  </r>
  <r>
    <n v="39"/>
    <x v="5"/>
    <d v="2025-01-30T00:00:00"/>
    <s v="09:49 AM"/>
    <s v="10:17 AM"/>
    <n v="28"/>
    <s v="Sita Rani"/>
    <x v="1"/>
    <x v="1"/>
    <x v="3"/>
    <n v="4"/>
    <x v="0"/>
    <s v="No"/>
    <n v="121"/>
    <n v="123"/>
    <s v="No"/>
    <x v="1"/>
    <s v="North"/>
    <s v="No"/>
    <s v="Agent was rude"/>
    <n v="24.871501998857795"/>
  </r>
  <r>
    <n v="40"/>
    <x v="2"/>
    <d v="2025-02-22T00:00:00"/>
    <s v="12:30 PM"/>
    <s v="12:51 PM"/>
    <n v="21"/>
    <s v="Aman Shakya"/>
    <x v="2"/>
    <x v="2"/>
    <x v="3"/>
    <n v="4"/>
    <x v="0"/>
    <s v="No"/>
    <n v="144"/>
    <n v="22"/>
    <s v="No"/>
    <x v="3"/>
    <s v="North"/>
    <s v="No"/>
    <s v="Agent was rude"/>
    <n v="24.878606112539277"/>
  </r>
  <r>
    <n v="41"/>
    <x v="4"/>
    <d v="2025-01-12T00:00:00"/>
    <s v="08:03 AM"/>
    <s v="08:18 AM"/>
    <n v="15"/>
    <s v="Sita Rani"/>
    <x v="0"/>
    <x v="2"/>
    <x v="2"/>
    <n v="5"/>
    <x v="0"/>
    <s v="No"/>
    <n v="222"/>
    <n v="110"/>
    <s v="Yes"/>
    <x v="0"/>
    <s v="East"/>
    <s v="No"/>
    <s v="Issue not solved"/>
    <n v="24.885714285714286"/>
  </r>
  <r>
    <n v="42"/>
    <x v="4"/>
    <d v="2025-05-24T00:00:00"/>
    <s v="08:09 AM"/>
    <s v="08:17 AM"/>
    <n v="8"/>
    <s v="Vijay Kumar"/>
    <x v="1"/>
    <x v="0"/>
    <x v="3"/>
    <n v="1"/>
    <x v="0"/>
    <s v="No"/>
    <n v="256"/>
    <n v="123"/>
    <s v="No"/>
    <x v="2"/>
    <s v="West"/>
    <s v="No"/>
    <s v="Agent was rude"/>
    <n v="24.892826521863391"/>
  </r>
  <r>
    <n v="43"/>
    <x v="3"/>
    <d v="2025-05-30T00:00:00"/>
    <s v="05:25 PM"/>
    <s v="05:34 PM"/>
    <n v="9"/>
    <s v="Sita Rani"/>
    <x v="4"/>
    <x v="0"/>
    <x v="3"/>
    <n v="4"/>
    <x v="0"/>
    <s v="No"/>
    <n v="267"/>
    <n v="156"/>
    <s v="No"/>
    <x v="0"/>
    <s v="West"/>
    <s v="Yes"/>
    <s v="Issue not solved"/>
    <n v="24.899942824471129"/>
  </r>
  <r>
    <n v="44"/>
    <x v="2"/>
    <d v="2025-02-23T00:00:00"/>
    <s v="12:15 PM"/>
    <s v="12:41 PM"/>
    <n v="26"/>
    <s v="Seema Verma"/>
    <x v="3"/>
    <x v="1"/>
    <x v="1"/>
    <n v="2"/>
    <x v="1"/>
    <s v="No"/>
    <n v="3"/>
    <n v="174"/>
    <s v="Yes"/>
    <x v="0"/>
    <s v="East"/>
    <s v="No"/>
    <s v="Quick resolution"/>
    <n v="24.907063197026023"/>
  </r>
  <r>
    <n v="45"/>
    <x v="4"/>
    <d v="2025-02-11T00:00:00"/>
    <s v="11:01 AM"/>
    <s v="11:19 AM"/>
    <n v="18"/>
    <s v="Alok Nath"/>
    <x v="3"/>
    <x v="1"/>
    <x v="3"/>
    <n v="1"/>
    <x v="0"/>
    <s v="No"/>
    <n v="105"/>
    <n v="29"/>
    <s v="No"/>
    <x v="0"/>
    <s v="North"/>
    <s v="Yes"/>
    <s v="Very satisfied"/>
    <n v="24.907063197026023"/>
  </r>
  <r>
    <n v="46"/>
    <x v="2"/>
    <d v="2025-02-10T00:00:00"/>
    <s v="09:50 AM"/>
    <s v="10:07 AM"/>
    <n v="17"/>
    <s v="Ramesh Yadav"/>
    <x v="0"/>
    <x v="1"/>
    <x v="2"/>
    <n v="5"/>
    <x v="0"/>
    <s v="No"/>
    <n v="84"/>
    <n v="114"/>
    <s v="No"/>
    <x v="1"/>
    <s v="North"/>
    <s v="No"/>
    <s v="Quick resolution"/>
    <n v="24.914187643020593"/>
  </r>
  <r>
    <n v="47"/>
    <x v="0"/>
    <d v="2025-03-31T00:00:00"/>
    <s v="01:12 PM"/>
    <s v="01:42 PM"/>
    <n v="30"/>
    <s v="Aman Shakya"/>
    <x v="0"/>
    <x v="2"/>
    <x v="3"/>
    <n v="5"/>
    <x v="0"/>
    <s v="No"/>
    <n v="213"/>
    <n v="89"/>
    <s v="No"/>
    <x v="1"/>
    <s v="North"/>
    <s v="Yes"/>
    <s v="Very satisfied"/>
    <n v="24.92131616595136"/>
  </r>
  <r>
    <n v="48"/>
    <x v="4"/>
    <d v="2025-03-13T00:00:00"/>
    <s v="09:11 AM"/>
    <s v="09:40 AM"/>
    <n v="29"/>
    <s v="Seema Verma"/>
    <x v="3"/>
    <x v="3"/>
    <x v="0"/>
    <n v="3"/>
    <x v="0"/>
    <s v="No"/>
    <n v="120"/>
    <n v="37"/>
    <s v="Yes"/>
    <x v="0"/>
    <s v="South"/>
    <s v="Yes"/>
    <s v="Helpful"/>
    <n v="24.92844876931883"/>
  </r>
  <r>
    <n v="49"/>
    <x v="5"/>
    <d v="2025-01-30T00:00:00"/>
    <s v="12:27 PM"/>
    <s v="12:37 PM"/>
    <n v="10"/>
    <s v="Aman Shakya"/>
    <x v="2"/>
    <x v="2"/>
    <x v="3"/>
    <n v="4"/>
    <x v="0"/>
    <s v="No"/>
    <n v="131"/>
    <n v="82"/>
    <s v="No"/>
    <x v="3"/>
    <s v="West"/>
    <s v="No"/>
    <s v="Long Wait"/>
    <n v="24.935585456627539"/>
  </r>
  <r>
    <n v="50"/>
    <x v="3"/>
    <d v="2025-03-22T00:00:00"/>
    <s v="03:26 PM"/>
    <s v="03:50 PM"/>
    <n v="24"/>
    <s v="Geeta Singh"/>
    <x v="1"/>
    <x v="1"/>
    <x v="3"/>
    <n v="5"/>
    <x v="0"/>
    <s v="No"/>
    <n v="196"/>
    <n v="26"/>
    <s v="No"/>
    <x v="3"/>
    <s v="North"/>
    <s v="No"/>
    <s v="Long Wait"/>
    <n v="24.942726231386025"/>
  </r>
  <r>
    <n v="51"/>
    <x v="2"/>
    <d v="2025-01-12T00:00:00"/>
    <s v="03:26 PM"/>
    <s v="03:31 PM"/>
    <n v="5"/>
    <s v="Seema Verma"/>
    <x v="0"/>
    <x v="3"/>
    <x v="2"/>
    <n v="4"/>
    <x v="1"/>
    <s v="No"/>
    <n v="18"/>
    <n v="103"/>
    <s v="No"/>
    <x v="0"/>
    <s v="West"/>
    <s v="No"/>
    <s v="Quick resolution"/>
    <n v="24.949871097106847"/>
  </r>
  <r>
    <n v="52"/>
    <x v="2"/>
    <d v="2025-01-18T00:00:00"/>
    <s v="01:38 PM"/>
    <s v="02:02 PM"/>
    <n v="24"/>
    <s v="Riya Mehra"/>
    <x v="4"/>
    <x v="3"/>
    <x v="2"/>
    <n v="3"/>
    <x v="1"/>
    <s v="No"/>
    <n v="129"/>
    <n v="115"/>
    <s v="Yes"/>
    <x v="2"/>
    <s v="West"/>
    <s v="No"/>
    <s v="Agent was rude"/>
    <n v="24.949871097106847"/>
  </r>
  <r>
    <n v="53"/>
    <x v="0"/>
    <d v="2025-03-25T00:00:00"/>
    <s v="02:52 PM"/>
    <s v="03:19 PM"/>
    <n v="27"/>
    <s v="Deepak Yadav"/>
    <x v="3"/>
    <x v="2"/>
    <x v="1"/>
    <n v="3"/>
    <x v="1"/>
    <s v="No"/>
    <n v="11"/>
    <n v="14"/>
    <s v="No"/>
    <x v="2"/>
    <s v="North"/>
    <s v="No"/>
    <s v="Long Wait"/>
    <n v="24.949871097106847"/>
  </r>
  <r>
    <n v="54"/>
    <x v="2"/>
    <d v="2025-06-07T00:00:00"/>
    <s v="05:42 PM"/>
    <s v="05:56 PM"/>
    <n v="14"/>
    <s v="Aman Shakya"/>
    <x v="4"/>
    <x v="3"/>
    <x v="1"/>
    <n v="4"/>
    <x v="1"/>
    <s v="No"/>
    <n v="80"/>
    <n v="2"/>
    <s v="No"/>
    <x v="1"/>
    <s v="East"/>
    <s v="Yes"/>
    <s v="Very satisfied"/>
    <n v="24.949871097106847"/>
  </r>
  <r>
    <n v="55"/>
    <x v="6"/>
    <d v="2025-04-21T00:00:00"/>
    <s v="05:53 PM"/>
    <s v="06:17 PM"/>
    <n v="24"/>
    <s v="Ramesh Yadav"/>
    <x v="3"/>
    <x v="1"/>
    <x v="2"/>
    <n v="4"/>
    <x v="0"/>
    <s v="No"/>
    <n v="261"/>
    <n v="9"/>
    <s v="No"/>
    <x v="2"/>
    <s v="East"/>
    <s v="No"/>
    <s v="Helpful"/>
    <n v="24.949871097106847"/>
  </r>
  <r>
    <n v="56"/>
    <x v="4"/>
    <d v="2025-02-13T00:00:00"/>
    <s v="09:26 AM"/>
    <s v="09:40 AM"/>
    <n v="14"/>
    <s v="Kunal Shah"/>
    <x v="4"/>
    <x v="0"/>
    <x v="1"/>
    <n v="4"/>
    <x v="1"/>
    <s v="No"/>
    <n v="124"/>
    <n v="119"/>
    <s v="No"/>
    <x v="3"/>
    <s v="West"/>
    <s v="No"/>
    <s v="Very satisfied"/>
    <n v="24.95702005730659"/>
  </r>
  <r>
    <n v="57"/>
    <x v="0"/>
    <d v="2025-06-22T00:00:00"/>
    <s v="01:17 PM"/>
    <s v="01:29 PM"/>
    <n v="12"/>
    <s v="Aman Shakya"/>
    <x v="2"/>
    <x v="1"/>
    <x v="2"/>
    <n v="5"/>
    <x v="0"/>
    <s v="No"/>
    <n v="266"/>
    <n v="144"/>
    <s v="No"/>
    <x v="0"/>
    <s v="South"/>
    <s v="Yes"/>
    <s v="No comment"/>
    <n v="24.95702005730659"/>
  </r>
  <r>
    <n v="58"/>
    <x v="4"/>
    <d v="2025-06-06T00:00:00"/>
    <s v="09:14 AM"/>
    <s v="09:33 AM"/>
    <n v="19"/>
    <s v="Kunal Shah"/>
    <x v="0"/>
    <x v="2"/>
    <x v="2"/>
    <n v="4"/>
    <x v="0"/>
    <s v="No"/>
    <n v="139"/>
    <n v="127"/>
    <s v="No"/>
    <x v="2"/>
    <s v="West"/>
    <s v="No"/>
    <s v="Issue not solved"/>
    <n v="24.964173115505876"/>
  </r>
  <r>
    <n v="59"/>
    <x v="3"/>
    <d v="2025-04-13T00:00:00"/>
    <s v="12:09 PM"/>
    <s v="12:18 PM"/>
    <n v="9"/>
    <s v="Riya Mehra"/>
    <x v="3"/>
    <x v="1"/>
    <x v="1"/>
    <n v="4"/>
    <x v="0"/>
    <s v="Yes"/>
    <n v="1"/>
    <n v="10"/>
    <s v="No"/>
    <x v="0"/>
    <s v="West"/>
    <s v="Yes"/>
    <s v="Agent was rude"/>
    <n v="24.971330275229359"/>
  </r>
  <r>
    <n v="60"/>
    <x v="0"/>
    <d v="2025-06-28T00:00:00"/>
    <s v="04:50 PM"/>
    <s v="05:09 PM"/>
    <n v="19"/>
    <s v="Riya Mehra"/>
    <x v="3"/>
    <x v="1"/>
    <x v="2"/>
    <n v="1"/>
    <x v="0"/>
    <s v="No"/>
    <n v="7"/>
    <n v="175"/>
    <s v="No"/>
    <x v="2"/>
    <s v="East"/>
    <s v="No"/>
    <s v="Agent was rude"/>
    <n v="24.978491540005734"/>
  </r>
  <r>
    <n v="61"/>
    <x v="2"/>
    <d v="2025-06-20T00:00:00"/>
    <s v="05:03 PM"/>
    <s v="05:25 PM"/>
    <n v="22"/>
    <s v="Ramesh Yadav"/>
    <x v="1"/>
    <x v="2"/>
    <x v="2"/>
    <n v="4"/>
    <x v="0"/>
    <s v="No"/>
    <n v="249"/>
    <n v="132"/>
    <s v="No"/>
    <x v="1"/>
    <s v="North"/>
    <s v="No"/>
    <s v="Long Wait"/>
    <n v="24.985656913367755"/>
  </r>
  <r>
    <n v="62"/>
    <x v="0"/>
    <d v="2025-02-10T00:00:00"/>
    <s v="04:06 PM"/>
    <s v="04:25 PM"/>
    <n v="19"/>
    <s v="Sita Rani"/>
    <x v="1"/>
    <x v="2"/>
    <x v="1"/>
    <n v="3"/>
    <x v="0"/>
    <s v="Yes"/>
    <n v="138"/>
    <n v="68"/>
    <s v="No"/>
    <x v="3"/>
    <s v="North"/>
    <s v="No"/>
    <s v="Issue not solved"/>
    <n v="24.992826398852223"/>
  </r>
  <r>
    <n v="63"/>
    <x v="0"/>
    <d v="2025-03-12T00:00:00"/>
    <s v="03:30 PM"/>
    <s v="03:37 PM"/>
    <n v="7"/>
    <s v="Sita Rani"/>
    <x v="4"/>
    <x v="3"/>
    <x v="0"/>
    <n v="5"/>
    <x v="1"/>
    <s v="No"/>
    <n v="123"/>
    <n v="63"/>
    <s v="Yes"/>
    <x v="1"/>
    <s v="South"/>
    <s v="Yes"/>
    <s v="Long Wait"/>
    <n v="25"/>
  </r>
  <r>
    <n v="64"/>
    <x v="0"/>
    <d v="2025-02-05T00:00:00"/>
    <s v="10:34 AM"/>
    <s v="10:46 AM"/>
    <n v="12"/>
    <s v="Deepak Yadav"/>
    <x v="2"/>
    <x v="2"/>
    <x v="2"/>
    <n v="3"/>
    <x v="0"/>
    <s v="No"/>
    <n v="227"/>
    <n v="13"/>
    <s v="No"/>
    <x v="0"/>
    <s v="East"/>
    <s v="No"/>
    <s v="No comment"/>
    <n v="25"/>
  </r>
  <r>
    <n v="65"/>
    <x v="0"/>
    <d v="2025-03-26T00:00:00"/>
    <s v="05:15 PM"/>
    <s v="05:34 PM"/>
    <n v="19"/>
    <s v="Geeta Singh"/>
    <x v="3"/>
    <x v="0"/>
    <x v="2"/>
    <n v="4"/>
    <x v="0"/>
    <s v="No"/>
    <n v="9"/>
    <n v="49"/>
    <s v="No"/>
    <x v="3"/>
    <s v="East"/>
    <s v="No"/>
    <s v="Long Wait"/>
    <n v="25.007177720356015"/>
  </r>
  <r>
    <n v="66"/>
    <x v="6"/>
    <d v="2025-05-03T00:00:00"/>
    <s v="08:06 AM"/>
    <s v="08:22 AM"/>
    <n v="16"/>
    <s v="Geeta Singh"/>
    <x v="1"/>
    <x v="1"/>
    <x v="2"/>
    <n v="3"/>
    <x v="0"/>
    <s v="No"/>
    <n v="211"/>
    <n v="153"/>
    <s v="Yes"/>
    <x v="3"/>
    <s v="West"/>
    <s v="Yes"/>
    <s v="Long Wait"/>
    <n v="25.01435956346927"/>
  </r>
  <r>
    <n v="67"/>
    <x v="6"/>
    <d v="2025-02-26T00:00:00"/>
    <s v="12:39 PM"/>
    <s v="12:57 PM"/>
    <n v="18"/>
    <s v="Alok Nath"/>
    <x v="3"/>
    <x v="1"/>
    <x v="2"/>
    <n v="4"/>
    <x v="0"/>
    <s v="No"/>
    <n v="111"/>
    <n v="71"/>
    <s v="No"/>
    <x v="1"/>
    <s v="East"/>
    <s v="No"/>
    <s v="Issue not solved"/>
    <n v="25.021545532892848"/>
  </r>
  <r>
    <n v="68"/>
    <x v="1"/>
    <d v="2025-02-02T00:00:00"/>
    <s v="05:06 PM"/>
    <s v="05:11 PM"/>
    <n v="5"/>
    <s v="Kunal Shah"/>
    <x v="2"/>
    <x v="0"/>
    <x v="2"/>
    <n v="5"/>
    <x v="1"/>
    <s v="No"/>
    <n v="7"/>
    <n v="68"/>
    <s v="Yes"/>
    <x v="2"/>
    <s v="West"/>
    <s v="Yes"/>
    <s v="Long Wait"/>
    <n v="25.028735632183906"/>
  </r>
  <r>
    <n v="69"/>
    <x v="6"/>
    <d v="2025-02-04T00:00:00"/>
    <s v="03:52 PM"/>
    <s v="04:02 PM"/>
    <n v="10"/>
    <s v="Alok Nath"/>
    <x v="0"/>
    <x v="2"/>
    <x v="3"/>
    <n v="1"/>
    <x v="0"/>
    <s v="No"/>
    <n v="291"/>
    <n v="134"/>
    <s v="No"/>
    <x v="1"/>
    <s v="South"/>
    <s v="Yes"/>
    <s v="No comment"/>
    <n v="25.028735632183906"/>
  </r>
  <r>
    <n v="70"/>
    <x v="2"/>
    <d v="2025-03-28T00:00:00"/>
    <s v="02:28 PM"/>
    <s v="02:41 PM"/>
    <n v="13"/>
    <s v="Geeta Singh"/>
    <x v="4"/>
    <x v="0"/>
    <x v="2"/>
    <n v="5"/>
    <x v="1"/>
    <s v="No"/>
    <n v="252"/>
    <n v="126"/>
    <s v="No"/>
    <x v="0"/>
    <s v="East"/>
    <s v="Yes"/>
    <s v="Agent was rude"/>
    <n v="25.035929864903707"/>
  </r>
  <r>
    <n v="71"/>
    <x v="5"/>
    <d v="2025-01-05T00:00:00"/>
    <s v="05:12 PM"/>
    <s v="05:18 PM"/>
    <n v="6"/>
    <s v="Deepak Yadav"/>
    <x v="2"/>
    <x v="0"/>
    <x v="0"/>
    <n v="5"/>
    <x v="1"/>
    <s v="No"/>
    <n v="13"/>
    <n v="15"/>
    <s v="No"/>
    <x v="2"/>
    <s v="East"/>
    <s v="No"/>
    <s v="Long Wait"/>
    <n v="25.035929864903707"/>
  </r>
  <r>
    <n v="72"/>
    <x v="0"/>
    <d v="2025-03-05T00:00:00"/>
    <s v="11:24 AM"/>
    <s v="11:29 AM"/>
    <n v="5"/>
    <s v="Vijay Kumar"/>
    <x v="3"/>
    <x v="0"/>
    <x v="1"/>
    <n v="4"/>
    <x v="0"/>
    <s v="Yes"/>
    <n v="239"/>
    <n v="77"/>
    <s v="No"/>
    <x v="1"/>
    <s v="West"/>
    <s v="Yes"/>
    <s v="Issue not solved"/>
    <n v="25.035929864903707"/>
  </r>
  <r>
    <n v="73"/>
    <x v="1"/>
    <d v="2025-04-30T00:00:00"/>
    <s v="12:22 PM"/>
    <s v="12:51 PM"/>
    <n v="29"/>
    <s v="Kunal Shah"/>
    <x v="2"/>
    <x v="1"/>
    <x v="3"/>
    <n v="3"/>
    <x v="0"/>
    <s v="No"/>
    <n v="241"/>
    <n v="100"/>
    <s v="No"/>
    <x v="1"/>
    <s v="East"/>
    <s v="No"/>
    <s v="Issue not solved"/>
    <n v="25.043128234617594"/>
  </r>
  <r>
    <n v="74"/>
    <x v="1"/>
    <d v="2025-01-28T00:00:00"/>
    <s v="05:52 PM"/>
    <s v="05:57 PM"/>
    <n v="5"/>
    <s v="Geeta Singh"/>
    <x v="3"/>
    <x v="1"/>
    <x v="0"/>
    <n v="5"/>
    <x v="1"/>
    <s v="No"/>
    <n v="148"/>
    <n v="55"/>
    <s v="No"/>
    <x v="2"/>
    <s v="North"/>
    <s v="Yes"/>
    <s v="Very satisfied"/>
    <n v="25.050330744895021"/>
  </r>
  <r>
    <n v="75"/>
    <x v="5"/>
    <d v="2025-06-01T00:00:00"/>
    <s v="12:08 PM"/>
    <s v="12:16 PM"/>
    <n v="8"/>
    <s v="Kunal Shah"/>
    <x v="2"/>
    <x v="0"/>
    <x v="3"/>
    <n v="4"/>
    <x v="1"/>
    <s v="No"/>
    <n v="235"/>
    <n v="104"/>
    <s v="No"/>
    <x v="2"/>
    <s v="South"/>
    <s v="Yes"/>
    <s v="Long Wait"/>
    <n v="25.050330744895021"/>
  </r>
  <r>
    <n v="76"/>
    <x v="1"/>
    <d v="2025-05-17T00:00:00"/>
    <s v="03:18 PM"/>
    <s v="03:44 PM"/>
    <n v="26"/>
    <s v="Alok Nath"/>
    <x v="2"/>
    <x v="2"/>
    <x v="2"/>
    <n v="3"/>
    <x v="1"/>
    <s v="No"/>
    <n v="166"/>
    <n v="131"/>
    <s v="No"/>
    <x v="2"/>
    <s v="North"/>
    <s v="Yes"/>
    <s v="Issue not solved"/>
    <n v="25.050330744895021"/>
  </r>
  <r>
    <n v="77"/>
    <x v="2"/>
    <d v="2025-01-28T00:00:00"/>
    <s v="03:23 PM"/>
    <s v="03:39 PM"/>
    <n v="16"/>
    <s v="Ramesh Yadav"/>
    <x v="0"/>
    <x v="2"/>
    <x v="1"/>
    <n v="4"/>
    <x v="1"/>
    <s v="No"/>
    <n v="19"/>
    <n v="47"/>
    <s v="No"/>
    <x v="1"/>
    <s v="West"/>
    <s v="No"/>
    <s v="Quick resolution"/>
    <n v="25.050330744895021"/>
  </r>
  <r>
    <n v="78"/>
    <x v="1"/>
    <d v="2025-05-14T00:00:00"/>
    <s v="12:36 PM"/>
    <s v="01:00 PM"/>
    <n v="24"/>
    <s v="Ramesh Yadav"/>
    <x v="3"/>
    <x v="2"/>
    <x v="3"/>
    <n v="5"/>
    <x v="0"/>
    <s v="No"/>
    <n v="215"/>
    <n v="16"/>
    <s v="No"/>
    <x v="2"/>
    <s v="West"/>
    <s v="Yes"/>
    <s v="Long Wait"/>
    <n v="25.050330744895021"/>
  </r>
  <r>
    <n v="79"/>
    <x v="6"/>
    <d v="2025-03-24T00:00:00"/>
    <s v="12:11 PM"/>
    <s v="12:18 PM"/>
    <n v="7"/>
    <s v="Deepak Yadav"/>
    <x v="3"/>
    <x v="2"/>
    <x v="3"/>
    <n v="3"/>
    <x v="0"/>
    <s v="No"/>
    <n v="134"/>
    <n v="110"/>
    <s v="No"/>
    <x v="2"/>
    <s v="West"/>
    <s v="Yes"/>
    <s v="Helpful"/>
    <n v="25.057537399309549"/>
  </r>
  <r>
    <n v="80"/>
    <x v="0"/>
    <d v="2025-01-08T00:00:00"/>
    <s v="04:26 PM"/>
    <s v="04:41 PM"/>
    <n v="15"/>
    <s v="Alok Nath"/>
    <x v="4"/>
    <x v="3"/>
    <x v="3"/>
    <n v="2"/>
    <x v="0"/>
    <s v="No"/>
    <n v="128"/>
    <n v="163"/>
    <s v="No"/>
    <x v="2"/>
    <s v="South"/>
    <s v="No"/>
    <s v="Agent was rude"/>
    <n v="25.064748201438846"/>
  </r>
  <r>
    <n v="81"/>
    <x v="0"/>
    <d v="2025-06-02T00:00:00"/>
    <s v="12:42 PM"/>
    <s v="01:04 PM"/>
    <n v="22"/>
    <s v="Riya Mehra"/>
    <x v="0"/>
    <x v="2"/>
    <x v="2"/>
    <n v="1"/>
    <x v="1"/>
    <s v="No"/>
    <n v="293"/>
    <n v="69"/>
    <s v="No"/>
    <x v="3"/>
    <s v="East"/>
    <s v="No"/>
    <s v="Agent was rude"/>
    <n v="25.071963154864708"/>
  </r>
  <r>
    <n v="82"/>
    <x v="4"/>
    <d v="2025-05-23T00:00:00"/>
    <s v="12:06 PM"/>
    <s v="12:33 PM"/>
    <n v="27"/>
    <s v="Ramesh Yadav"/>
    <x v="3"/>
    <x v="0"/>
    <x v="0"/>
    <n v="4"/>
    <x v="0"/>
    <s v="No"/>
    <n v="245"/>
    <n v="79"/>
    <s v="No"/>
    <x v="0"/>
    <s v="North"/>
    <s v="Yes"/>
    <s v="Quick resolution"/>
    <n v="25.071963154864708"/>
  </r>
  <r>
    <n v="83"/>
    <x v="5"/>
    <d v="2025-03-17T00:00:00"/>
    <s v="11:46 AM"/>
    <s v="12:03 PM"/>
    <n v="17"/>
    <s v="Kunal Shah"/>
    <x v="4"/>
    <x v="2"/>
    <x v="3"/>
    <n v="4"/>
    <x v="0"/>
    <s v="No"/>
    <n v="188"/>
    <n v="92"/>
    <s v="Yes"/>
    <x v="2"/>
    <s v="East"/>
    <s v="No"/>
    <s v="Long Wait"/>
    <n v="25.079182263173049"/>
  </r>
  <r>
    <n v="84"/>
    <x v="6"/>
    <d v="2025-04-19T00:00:00"/>
    <s v="05:23 PM"/>
    <s v="05:38 PM"/>
    <n v="15"/>
    <s v="Sita Rani"/>
    <x v="4"/>
    <x v="3"/>
    <x v="1"/>
    <n v="3"/>
    <x v="0"/>
    <s v="Yes"/>
    <n v="43"/>
    <n v="37"/>
    <s v="No"/>
    <x v="0"/>
    <s v="West"/>
    <s v="Yes"/>
    <s v="No comment"/>
    <n v="25.086405529953915"/>
  </r>
  <r>
    <n v="85"/>
    <x v="1"/>
    <d v="2025-01-31T00:00:00"/>
    <s v="11:17 AM"/>
    <s v="11:32 AM"/>
    <n v="15"/>
    <s v="Vijay Kumar"/>
    <x v="0"/>
    <x v="1"/>
    <x v="2"/>
    <n v="2"/>
    <x v="0"/>
    <s v="No"/>
    <n v="85"/>
    <n v="100"/>
    <s v="No"/>
    <x v="2"/>
    <s v="East"/>
    <s v="No"/>
    <s v="Agent was rude"/>
    <n v="25.0936329588015"/>
  </r>
  <r>
    <n v="86"/>
    <x v="3"/>
    <d v="2025-03-12T00:00:00"/>
    <s v="04:57 PM"/>
    <s v="05:21 PM"/>
    <n v="24"/>
    <s v="Deepak Yadav"/>
    <x v="4"/>
    <x v="1"/>
    <x v="3"/>
    <n v="3"/>
    <x v="0"/>
    <s v="No"/>
    <n v="43"/>
    <n v="61"/>
    <s v="No"/>
    <x v="2"/>
    <s v="South"/>
    <s v="No"/>
    <s v="Agent was rude"/>
    <n v="25.100864553314121"/>
  </r>
  <r>
    <n v="87"/>
    <x v="0"/>
    <d v="2025-02-15T00:00:00"/>
    <s v="01:09 PM"/>
    <s v="01:14 PM"/>
    <n v="5"/>
    <s v="Sita Rani"/>
    <x v="2"/>
    <x v="0"/>
    <x v="3"/>
    <n v="5"/>
    <x v="1"/>
    <s v="No"/>
    <n v="144"/>
    <n v="120"/>
    <s v="No"/>
    <x v="3"/>
    <s v="West"/>
    <s v="Yes"/>
    <s v="No comment"/>
    <n v="25.108100317094262"/>
  </r>
  <r>
    <n v="88"/>
    <x v="6"/>
    <d v="2025-06-28T00:00:00"/>
    <s v="10:09 AM"/>
    <s v="10:34 AM"/>
    <n v="25"/>
    <s v="Riya Mehra"/>
    <x v="2"/>
    <x v="3"/>
    <x v="2"/>
    <n v="5"/>
    <x v="0"/>
    <s v="No"/>
    <n v="50"/>
    <n v="47"/>
    <s v="No"/>
    <x v="3"/>
    <s v="East"/>
    <s v="Yes"/>
    <s v="Helpful"/>
    <n v="25.108100317094262"/>
  </r>
  <r>
    <n v="89"/>
    <x v="3"/>
    <d v="2025-05-03T00:00:00"/>
    <s v="03:31 PM"/>
    <s v="03:46 PM"/>
    <n v="15"/>
    <s v="Sita Rani"/>
    <x v="3"/>
    <x v="0"/>
    <x v="0"/>
    <n v="2"/>
    <x v="1"/>
    <s v="No"/>
    <n v="241"/>
    <n v="9"/>
    <s v="Yes"/>
    <x v="2"/>
    <s v="North"/>
    <s v="No"/>
    <s v="Agent was rude"/>
    <n v="25.11534025374856"/>
  </r>
  <r>
    <n v="90"/>
    <x v="4"/>
    <d v="2025-04-13T00:00:00"/>
    <s v="04:23 PM"/>
    <s v="04:30 PM"/>
    <n v="7"/>
    <s v="Aman Shakya"/>
    <x v="0"/>
    <x v="1"/>
    <x v="3"/>
    <n v="4"/>
    <x v="0"/>
    <s v="No"/>
    <n v="293"/>
    <n v="35"/>
    <s v="No"/>
    <x v="2"/>
    <s v="West"/>
    <s v="No"/>
    <s v="Agent was rude"/>
    <n v="25.11534025374856"/>
  </r>
  <r>
    <n v="91"/>
    <x v="6"/>
    <d v="2025-01-22T00:00:00"/>
    <s v="12:14 PM"/>
    <s v="12:22 PM"/>
    <n v="8"/>
    <s v="Kunal Shah"/>
    <x v="1"/>
    <x v="1"/>
    <x v="2"/>
    <n v="4"/>
    <x v="0"/>
    <s v="No"/>
    <n v="50"/>
    <n v="156"/>
    <s v="No"/>
    <x v="2"/>
    <s v="West"/>
    <s v="Yes"/>
    <s v="Issue not solved"/>
    <n v="25.1225843668878"/>
  </r>
  <r>
    <n v="92"/>
    <x v="6"/>
    <d v="2025-04-26T00:00:00"/>
    <s v="03:33 PM"/>
    <s v="03:47 PM"/>
    <n v="14"/>
    <s v="Sita Rani"/>
    <x v="1"/>
    <x v="0"/>
    <x v="0"/>
    <n v="5"/>
    <x v="1"/>
    <s v="No"/>
    <n v="265"/>
    <n v="3"/>
    <s v="No"/>
    <x v="0"/>
    <s v="South"/>
    <s v="Yes"/>
    <s v="Agent was rude"/>
    <n v="25.129832660126951"/>
  </r>
  <r>
    <n v="93"/>
    <x v="0"/>
    <d v="2025-02-23T00:00:00"/>
    <s v="11:36 AM"/>
    <s v="11:49 AM"/>
    <n v="13"/>
    <s v="Deepak Yadav"/>
    <x v="0"/>
    <x v="0"/>
    <x v="1"/>
    <n v="4"/>
    <x v="1"/>
    <s v="No"/>
    <n v="119"/>
    <n v="43"/>
    <s v="No"/>
    <x v="2"/>
    <s v="South"/>
    <s v="No"/>
    <s v="Long Wait"/>
    <n v="25.129832660126951"/>
  </r>
  <r>
    <n v="94"/>
    <x v="6"/>
    <d v="2025-01-01T00:00:00"/>
    <s v="02:58 PM"/>
    <s v="03:17 PM"/>
    <n v="19"/>
    <s v="Sita Rani"/>
    <x v="2"/>
    <x v="1"/>
    <x v="3"/>
    <n v="4"/>
    <x v="0"/>
    <s v="No"/>
    <n v="199"/>
    <n v="55"/>
    <s v="Yes"/>
    <x v="0"/>
    <s v="North"/>
    <s v="No"/>
    <s v="Agent was rude"/>
    <n v="25.129832660126951"/>
  </r>
  <r>
    <n v="95"/>
    <x v="3"/>
    <d v="2025-06-30T00:00:00"/>
    <s v="12:49 PM"/>
    <s v="01:16 PM"/>
    <n v="27"/>
    <s v="Deepak Yadav"/>
    <x v="4"/>
    <x v="1"/>
    <x v="2"/>
    <n v="5"/>
    <x v="1"/>
    <s v="No"/>
    <n v="247"/>
    <n v="41"/>
    <s v="No"/>
    <x v="3"/>
    <s v="East"/>
    <s v="Yes"/>
    <s v="Long Wait"/>
    <n v="25.137085137085137"/>
  </r>
  <r>
    <n v="96"/>
    <x v="5"/>
    <d v="2025-01-30T00:00:00"/>
    <s v="05:17 PM"/>
    <s v="05:29 PM"/>
    <n v="12"/>
    <s v="Vijay Kumar"/>
    <x v="2"/>
    <x v="0"/>
    <x v="1"/>
    <n v="4"/>
    <x v="0"/>
    <s v="Yes"/>
    <n v="69"/>
    <n v="113"/>
    <s v="No"/>
    <x v="0"/>
    <s v="East"/>
    <s v="Yes"/>
    <s v="Agent was rude"/>
    <n v="25.137085137085137"/>
  </r>
  <r>
    <n v="97"/>
    <x v="6"/>
    <d v="2025-03-20T00:00:00"/>
    <s v="05:42 PM"/>
    <s v="05:56 PM"/>
    <n v="14"/>
    <s v="Sita Rani"/>
    <x v="3"/>
    <x v="3"/>
    <x v="2"/>
    <n v="4"/>
    <x v="0"/>
    <s v="No"/>
    <n v="56"/>
    <n v="140"/>
    <s v="No"/>
    <x v="2"/>
    <s v="West"/>
    <s v="Yes"/>
    <s v="Long Wait"/>
    <n v="25.144341801385682"/>
  </r>
  <r>
    <n v="98"/>
    <x v="6"/>
    <d v="2025-04-23T00:00:00"/>
    <s v="09:22 AM"/>
    <s v="09:46 AM"/>
    <n v="24"/>
    <s v="Alok Nath"/>
    <x v="1"/>
    <x v="3"/>
    <x v="0"/>
    <n v="1"/>
    <x v="0"/>
    <s v="No"/>
    <n v="38"/>
    <n v="173"/>
    <s v="No"/>
    <x v="3"/>
    <s v="West"/>
    <s v="Yes"/>
    <s v="Agent was rude"/>
    <n v="25.151602656656081"/>
  </r>
  <r>
    <n v="99"/>
    <x v="1"/>
    <d v="2025-01-24T00:00:00"/>
    <s v="11:54 AM"/>
    <s v="12:20 PM"/>
    <n v="26"/>
    <s v="Kunal Shah"/>
    <x v="2"/>
    <x v="3"/>
    <x v="0"/>
    <n v="5"/>
    <x v="0"/>
    <s v="No"/>
    <n v="288"/>
    <n v="160"/>
    <s v="No"/>
    <x v="1"/>
    <s v="East"/>
    <s v="No"/>
    <s v="Quick resolution"/>
    <n v="25.158867706528021"/>
  </r>
  <r>
    <n v="100"/>
    <x v="5"/>
    <d v="2025-02-14T00:00:00"/>
    <s v="04:01 PM"/>
    <s v="04:22 PM"/>
    <n v="21"/>
    <s v="Vijay Kumar"/>
    <x v="1"/>
    <x v="2"/>
    <x v="2"/>
    <n v="4"/>
    <x v="0"/>
    <s v="No"/>
    <n v="17"/>
    <n v="20"/>
    <s v="Yes"/>
    <x v="3"/>
    <s v="East"/>
    <s v="Yes"/>
    <s v="Long Wait"/>
    <n v="25.166136954637388"/>
  </r>
  <r>
    <n v="101"/>
    <x v="5"/>
    <d v="2025-01-24T00:00:00"/>
    <s v="04:01 PM"/>
    <s v="04:17 PM"/>
    <n v="16"/>
    <s v="Riya Mehra"/>
    <x v="0"/>
    <x v="3"/>
    <x v="2"/>
    <n v="4"/>
    <x v="0"/>
    <s v="No"/>
    <n v="219"/>
    <n v="78"/>
    <s v="No"/>
    <x v="1"/>
    <s v="East"/>
    <s v="No"/>
    <s v="Agent was rude"/>
    <n v="25.173410404624281"/>
  </r>
  <r>
    <n v="102"/>
    <x v="6"/>
    <d v="2025-06-27T00:00:00"/>
    <s v="04:27 PM"/>
    <s v="04:41 PM"/>
    <n v="14"/>
    <s v="Seema Verma"/>
    <x v="2"/>
    <x v="2"/>
    <x v="0"/>
    <n v="4"/>
    <x v="0"/>
    <s v="No"/>
    <n v="243"/>
    <n v="68"/>
    <s v="No"/>
    <x v="0"/>
    <s v="West"/>
    <s v="No"/>
    <s v="No comment"/>
    <n v="25.18068806013299"/>
  </r>
  <r>
    <n v="103"/>
    <x v="2"/>
    <d v="2025-03-22T00:00:00"/>
    <s v="12:18 PM"/>
    <s v="12:33 PM"/>
    <n v="15"/>
    <s v="Geeta Singh"/>
    <x v="1"/>
    <x v="0"/>
    <x v="2"/>
    <n v="2"/>
    <x v="0"/>
    <s v="No"/>
    <n v="297"/>
    <n v="69"/>
    <s v="No"/>
    <x v="3"/>
    <s v="South"/>
    <s v="No"/>
    <s v="Helpful"/>
    <n v="25.18796992481203"/>
  </r>
  <r>
    <n v="104"/>
    <x v="1"/>
    <d v="2025-04-16T00:00:00"/>
    <s v="08:55 AM"/>
    <s v="09:06 AM"/>
    <n v="11"/>
    <s v="Ramesh Yadav"/>
    <x v="3"/>
    <x v="0"/>
    <x v="1"/>
    <n v="4"/>
    <x v="0"/>
    <s v="Yes"/>
    <n v="282"/>
    <n v="66"/>
    <s v="No"/>
    <x v="3"/>
    <s v="South"/>
    <s v="No"/>
    <s v="Issue not solved"/>
    <n v="25.195256002314142"/>
  </r>
  <r>
    <n v="105"/>
    <x v="6"/>
    <d v="2025-03-10T00:00:00"/>
    <s v="05:22 PM"/>
    <s v="05:31 PM"/>
    <n v="9"/>
    <s v="Ramesh Yadav"/>
    <x v="2"/>
    <x v="0"/>
    <x v="1"/>
    <n v="5"/>
    <x v="1"/>
    <s v="No"/>
    <n v="73"/>
    <n v="47"/>
    <s v="No"/>
    <x v="3"/>
    <s v="North"/>
    <s v="No"/>
    <s v="Issue not solved"/>
    <n v="25.202546296296298"/>
  </r>
  <r>
    <n v="106"/>
    <x v="6"/>
    <d v="2025-02-10T00:00:00"/>
    <s v="01:18 PM"/>
    <s v="01:40 PM"/>
    <n v="22"/>
    <s v="Riya Mehra"/>
    <x v="0"/>
    <x v="0"/>
    <x v="2"/>
    <n v="1"/>
    <x v="0"/>
    <s v="No"/>
    <n v="109"/>
    <n v="160"/>
    <s v="No"/>
    <x v="0"/>
    <s v="East"/>
    <s v="No"/>
    <s v="Issue not solved"/>
    <n v="25.202546296296298"/>
  </r>
  <r>
    <n v="107"/>
    <x v="5"/>
    <d v="2025-01-31T00:00:00"/>
    <s v="10:37 AM"/>
    <s v="10:57 AM"/>
    <n v="20"/>
    <s v="Seema Verma"/>
    <x v="4"/>
    <x v="2"/>
    <x v="2"/>
    <n v="5"/>
    <x v="0"/>
    <s v="No"/>
    <n v="179"/>
    <n v="35"/>
    <s v="Yes"/>
    <x v="2"/>
    <s v="East"/>
    <s v="No"/>
    <s v="No comment"/>
    <n v="25.209840810419681"/>
  </r>
  <r>
    <n v="108"/>
    <x v="6"/>
    <d v="2025-05-01T00:00:00"/>
    <s v="12:09 PM"/>
    <s v="12:28 PM"/>
    <n v="19"/>
    <s v="Deepak Yadav"/>
    <x v="1"/>
    <x v="1"/>
    <x v="0"/>
    <n v="4"/>
    <x v="1"/>
    <s v="No"/>
    <n v="31"/>
    <n v="160"/>
    <s v="No"/>
    <x v="0"/>
    <s v="East"/>
    <s v="No"/>
    <s v="Issue not solved"/>
    <n v="25.217139548349738"/>
  </r>
  <r>
    <n v="109"/>
    <x v="1"/>
    <d v="2025-03-12T00:00:00"/>
    <s v="03:04 PM"/>
    <s v="03:19 PM"/>
    <n v="15"/>
    <s v="Sita Rani"/>
    <x v="2"/>
    <x v="3"/>
    <x v="3"/>
    <n v="5"/>
    <x v="0"/>
    <s v="No"/>
    <n v="233"/>
    <n v="158"/>
    <s v="Yes"/>
    <x v="3"/>
    <s v="North"/>
    <s v="No"/>
    <s v="No comment"/>
    <n v="25.217139548349738"/>
  </r>
  <r>
    <n v="110"/>
    <x v="0"/>
    <d v="2025-05-31T00:00:00"/>
    <s v="05:53 PM"/>
    <s v="06:19 PM"/>
    <n v="26"/>
    <s v="Ramesh Yadav"/>
    <x v="1"/>
    <x v="2"/>
    <x v="3"/>
    <n v="4"/>
    <x v="0"/>
    <s v="No"/>
    <n v="281"/>
    <n v="148"/>
    <s v="No"/>
    <x v="2"/>
    <s v="East"/>
    <s v="Yes"/>
    <s v="Helpful"/>
    <n v="25.224442513756156"/>
  </r>
  <r>
    <n v="111"/>
    <x v="6"/>
    <d v="2025-03-27T00:00:00"/>
    <s v="05:25 PM"/>
    <s v="05:54 PM"/>
    <n v="29"/>
    <s v="Alok Nath"/>
    <x v="0"/>
    <x v="1"/>
    <x v="2"/>
    <n v="4"/>
    <x v="0"/>
    <s v="No"/>
    <n v="24"/>
    <n v="26"/>
    <s v="No"/>
    <x v="3"/>
    <s v="South"/>
    <s v="No"/>
    <s v="Quick resolution"/>
    <n v="25.231749710312862"/>
  </r>
  <r>
    <n v="112"/>
    <x v="6"/>
    <d v="2025-03-01T00:00:00"/>
    <s v="03:00 PM"/>
    <s v="03:06 PM"/>
    <n v="6"/>
    <s v="Geeta Singh"/>
    <x v="3"/>
    <x v="1"/>
    <x v="2"/>
    <n v="3"/>
    <x v="0"/>
    <s v="No"/>
    <n v="278"/>
    <n v="71"/>
    <s v="No"/>
    <x v="3"/>
    <s v="East"/>
    <s v="No"/>
    <s v="Quick resolution"/>
    <n v="25.239061141698059"/>
  </r>
  <r>
    <n v="113"/>
    <x v="5"/>
    <d v="2025-01-10T00:00:00"/>
    <s v="10:09 AM"/>
    <s v="10:30 AM"/>
    <n v="21"/>
    <s v="Riya Mehra"/>
    <x v="3"/>
    <x v="0"/>
    <x v="2"/>
    <n v="5"/>
    <x v="1"/>
    <s v="No"/>
    <n v="225"/>
    <n v="100"/>
    <s v="No"/>
    <x v="1"/>
    <s v="North"/>
    <s v="Yes"/>
    <s v="Helpful"/>
    <n v="25.2463768115942"/>
  </r>
  <r>
    <n v="114"/>
    <x v="0"/>
    <d v="2025-01-04T00:00:00"/>
    <s v="10:27 AM"/>
    <s v="10:45 AM"/>
    <n v="18"/>
    <s v="Riya Mehra"/>
    <x v="3"/>
    <x v="3"/>
    <x v="3"/>
    <n v="5"/>
    <x v="1"/>
    <s v="No"/>
    <n v="56"/>
    <n v="95"/>
    <s v="No"/>
    <x v="3"/>
    <s v="West"/>
    <s v="No"/>
    <s v="Agent was rude"/>
    <n v="25.2463768115942"/>
  </r>
  <r>
    <n v="115"/>
    <x v="5"/>
    <d v="2025-06-09T00:00:00"/>
    <s v="02:47 PM"/>
    <s v="03:12 PM"/>
    <n v="25"/>
    <s v="Seema Verma"/>
    <x v="3"/>
    <x v="3"/>
    <x v="2"/>
    <n v="1"/>
    <x v="0"/>
    <s v="No"/>
    <n v="179"/>
    <n v="127"/>
    <s v="No"/>
    <x v="0"/>
    <s v="West"/>
    <s v="No"/>
    <s v="Helpful"/>
    <n v="25.2463768115942"/>
  </r>
  <r>
    <n v="116"/>
    <x v="4"/>
    <d v="2025-05-19T00:00:00"/>
    <s v="08:36 AM"/>
    <s v="09:00 AM"/>
    <n v="24"/>
    <s v="Sita Rani"/>
    <x v="0"/>
    <x v="0"/>
    <x v="2"/>
    <n v="1"/>
    <x v="1"/>
    <s v="No"/>
    <n v="231"/>
    <n v="25"/>
    <s v="No"/>
    <x v="0"/>
    <s v="South"/>
    <s v="No"/>
    <s v="Issue not solved"/>
    <n v="25.253696723688023"/>
  </r>
  <r>
    <n v="117"/>
    <x v="5"/>
    <d v="2025-01-26T00:00:00"/>
    <s v="09:42 AM"/>
    <s v="10:01 AM"/>
    <n v="19"/>
    <s v="Aman Shakya"/>
    <x v="2"/>
    <x v="3"/>
    <x v="0"/>
    <n v="2"/>
    <x v="1"/>
    <s v="No"/>
    <n v="286"/>
    <n v="65"/>
    <s v="No"/>
    <x v="0"/>
    <s v="South"/>
    <s v="No"/>
    <s v="No comment"/>
    <n v="25.253696723688023"/>
  </r>
  <r>
    <n v="118"/>
    <x v="0"/>
    <d v="2025-03-17T00:00:00"/>
    <s v="02:07 PM"/>
    <s v="02:23 PM"/>
    <n v="16"/>
    <s v="Seema Verma"/>
    <x v="3"/>
    <x v="1"/>
    <x v="1"/>
    <n v="4"/>
    <x v="0"/>
    <s v="Yes"/>
    <n v="63"/>
    <n v="139"/>
    <s v="No"/>
    <x v="2"/>
    <s v="South"/>
    <s v="Yes"/>
    <s v="Quick resolution"/>
    <n v="25.253696723688023"/>
  </r>
  <r>
    <n v="119"/>
    <x v="1"/>
    <d v="2025-02-14T00:00:00"/>
    <s v="09:20 AM"/>
    <s v="09:44 AM"/>
    <n v="24"/>
    <s v="Deepak Yadav"/>
    <x v="3"/>
    <x v="1"/>
    <x v="1"/>
    <n v="5"/>
    <x v="1"/>
    <s v="No"/>
    <n v="231"/>
    <n v="21"/>
    <s v="No"/>
    <x v="1"/>
    <s v="West"/>
    <s v="Yes"/>
    <s v="Very satisfied"/>
    <n v="25.261020881670532"/>
  </r>
  <r>
    <n v="120"/>
    <x v="3"/>
    <d v="2025-04-29T00:00:00"/>
    <s v="12:20 PM"/>
    <s v="12:39 PM"/>
    <n v="19"/>
    <s v="Ramesh Yadav"/>
    <x v="4"/>
    <x v="1"/>
    <x v="0"/>
    <n v="3"/>
    <x v="0"/>
    <s v="No"/>
    <n v="288"/>
    <n v="16"/>
    <s v="No"/>
    <x v="1"/>
    <s v="East"/>
    <s v="No"/>
    <s v="Agent was rude"/>
    <n v="25.261020881670532"/>
  </r>
  <r>
    <n v="121"/>
    <x v="6"/>
    <d v="2025-04-24T00:00:00"/>
    <s v="01:53 PM"/>
    <s v="02:16 PM"/>
    <n v="23"/>
    <s v="Sita Rani"/>
    <x v="3"/>
    <x v="3"/>
    <x v="1"/>
    <n v="3"/>
    <x v="1"/>
    <s v="No"/>
    <n v="212"/>
    <n v="6"/>
    <s v="Yes"/>
    <x v="3"/>
    <s v="North"/>
    <s v="No"/>
    <s v="Long Wait"/>
    <n v="25.268349289237019"/>
  </r>
  <r>
    <n v="122"/>
    <x v="1"/>
    <d v="2025-04-09T00:00:00"/>
    <s v="04:14 PM"/>
    <s v="04:22 PM"/>
    <n v="8"/>
    <s v="Alok Nath"/>
    <x v="1"/>
    <x v="3"/>
    <x v="3"/>
    <n v="3"/>
    <x v="1"/>
    <s v="No"/>
    <n v="257"/>
    <n v="106"/>
    <s v="No"/>
    <x v="3"/>
    <s v="North"/>
    <s v="No"/>
    <s v="Quick resolution"/>
    <n v="25.268349289237019"/>
  </r>
  <r>
    <n v="123"/>
    <x v="2"/>
    <d v="2025-01-06T00:00:00"/>
    <s v="02:45 PM"/>
    <s v="02:58 PM"/>
    <n v="13"/>
    <s v="Aman Shakya"/>
    <x v="1"/>
    <x v="2"/>
    <x v="3"/>
    <n v="1"/>
    <x v="0"/>
    <s v="No"/>
    <n v="17"/>
    <n v="67"/>
    <s v="Yes"/>
    <x v="1"/>
    <s v="East"/>
    <s v="Yes"/>
    <s v="Issue not solved"/>
    <n v="25.268349289237019"/>
  </r>
  <r>
    <n v="124"/>
    <x v="1"/>
    <d v="2025-02-28T00:00:00"/>
    <s v="02:00 PM"/>
    <s v="02:12 PM"/>
    <n v="12"/>
    <s v="Sita Rani"/>
    <x v="0"/>
    <x v="0"/>
    <x v="0"/>
    <n v="4"/>
    <x v="0"/>
    <s v="No"/>
    <n v="174"/>
    <n v="127"/>
    <s v="No"/>
    <x v="2"/>
    <s v="West"/>
    <s v="No"/>
    <s v="No comment"/>
    <n v="25.275681950087058"/>
  </r>
  <r>
    <n v="125"/>
    <x v="4"/>
    <d v="2025-03-21T00:00:00"/>
    <s v="03:31 PM"/>
    <s v="03:37 PM"/>
    <n v="6"/>
    <s v="Vijay Kumar"/>
    <x v="2"/>
    <x v="3"/>
    <x v="3"/>
    <n v="4"/>
    <x v="0"/>
    <s v="No"/>
    <n v="228"/>
    <n v="36"/>
    <s v="Yes"/>
    <x v="0"/>
    <s v="West"/>
    <s v="Yes"/>
    <s v="Quick resolution"/>
    <n v="25.283018867924529"/>
  </r>
  <r>
    <n v="126"/>
    <x v="1"/>
    <d v="2025-04-17T00:00:00"/>
    <s v="10:59 AM"/>
    <s v="11:10 AM"/>
    <n v="11"/>
    <s v="Alok Nath"/>
    <x v="1"/>
    <x v="3"/>
    <x v="1"/>
    <n v="2"/>
    <x v="0"/>
    <s v="Yes"/>
    <n v="225"/>
    <n v="37"/>
    <s v="Yes"/>
    <x v="3"/>
    <s v="North"/>
    <s v="No"/>
    <s v="No comment"/>
    <n v="25.290360046457604"/>
  </r>
  <r>
    <n v="127"/>
    <x v="2"/>
    <d v="2025-03-07T00:00:00"/>
    <s v="04:13 PM"/>
    <s v="04:43 PM"/>
    <n v="30"/>
    <s v="Alok Nath"/>
    <x v="2"/>
    <x v="2"/>
    <x v="0"/>
    <n v="3"/>
    <x v="1"/>
    <s v="No"/>
    <n v="83"/>
    <n v="95"/>
    <s v="No"/>
    <x v="1"/>
    <s v="South"/>
    <s v="No"/>
    <s v="Issue not solved"/>
    <n v="25.29770548939878"/>
  </r>
  <r>
    <n v="128"/>
    <x v="6"/>
    <d v="2025-02-06T00:00:00"/>
    <s v="11:51 AM"/>
    <s v="12:17 PM"/>
    <n v="26"/>
    <s v="Seema Verma"/>
    <x v="4"/>
    <x v="0"/>
    <x v="2"/>
    <n v="5"/>
    <x v="1"/>
    <s v="No"/>
    <n v="290"/>
    <n v="138"/>
    <s v="No"/>
    <x v="2"/>
    <s v="South"/>
    <s v="Yes"/>
    <s v="Issue not solved"/>
    <n v="25.29770548939878"/>
  </r>
  <r>
    <n v="129"/>
    <x v="5"/>
    <d v="2025-01-04T00:00:00"/>
    <s v="12:30 PM"/>
    <s v="12:52 PM"/>
    <n v="22"/>
    <s v="Sita Rani"/>
    <x v="1"/>
    <x v="2"/>
    <x v="3"/>
    <n v="2"/>
    <x v="0"/>
    <s v="No"/>
    <n v="245"/>
    <n v="0"/>
    <s v="No"/>
    <x v="0"/>
    <s v="North"/>
    <s v="No"/>
    <s v="Quick resolution"/>
    <n v="25.29770548939878"/>
  </r>
  <r>
    <n v="130"/>
    <x v="1"/>
    <d v="2025-01-28T00:00:00"/>
    <s v="11:59 AM"/>
    <s v="12:19 PM"/>
    <n v="20"/>
    <s v="Alok Nath"/>
    <x v="1"/>
    <x v="1"/>
    <x v="0"/>
    <n v="1"/>
    <x v="0"/>
    <s v="No"/>
    <n v="109"/>
    <n v="152"/>
    <s v="No"/>
    <x v="3"/>
    <s v="North"/>
    <s v="No"/>
    <s v="Quick resolution"/>
    <n v="25.305055200464842"/>
  </r>
  <r>
    <n v="131"/>
    <x v="6"/>
    <d v="2025-06-12T00:00:00"/>
    <s v="03:55 PM"/>
    <s v="04:22 PM"/>
    <n v="27"/>
    <s v="Riya Mehra"/>
    <x v="0"/>
    <x v="0"/>
    <x v="0"/>
    <n v="3"/>
    <x v="0"/>
    <s v="No"/>
    <n v="253"/>
    <n v="41"/>
    <s v="No"/>
    <x v="0"/>
    <s v="East"/>
    <s v="No"/>
    <s v="Quick resolution"/>
    <n v="25.312409183376928"/>
  </r>
  <r>
    <n v="132"/>
    <x v="1"/>
    <d v="2025-03-19T00:00:00"/>
    <s v="04:24 PM"/>
    <s v="04:32 PM"/>
    <n v="8"/>
    <s v="Vijay Kumar"/>
    <x v="3"/>
    <x v="2"/>
    <x v="3"/>
    <n v="1"/>
    <x v="0"/>
    <s v="No"/>
    <n v="87"/>
    <n v="179"/>
    <s v="No"/>
    <x v="0"/>
    <s v="East"/>
    <s v="No"/>
    <s v="Helpful"/>
    <n v="25.319767441860463"/>
  </r>
  <r>
    <n v="133"/>
    <x v="4"/>
    <d v="2025-06-21T00:00:00"/>
    <s v="05:13 PM"/>
    <s v="05:31 PM"/>
    <n v="18"/>
    <s v="Vijay Kumar"/>
    <x v="3"/>
    <x v="0"/>
    <x v="2"/>
    <n v="4"/>
    <x v="0"/>
    <s v="No"/>
    <n v="71"/>
    <n v="151"/>
    <s v="No"/>
    <x v="1"/>
    <s v="East"/>
    <s v="Yes"/>
    <s v="Quick resolution"/>
    <n v="25.327129979645246"/>
  </r>
  <r>
    <n v="134"/>
    <x v="5"/>
    <d v="2025-06-07T00:00:00"/>
    <s v="02:57 PM"/>
    <s v="03:10 PM"/>
    <n v="13"/>
    <s v="Deepak Yadav"/>
    <x v="3"/>
    <x v="2"/>
    <x v="1"/>
    <n v="1"/>
    <x v="0"/>
    <s v="Yes"/>
    <n v="29"/>
    <n v="62"/>
    <s v="No"/>
    <x v="1"/>
    <s v="East"/>
    <s v="Yes"/>
    <s v="No comment"/>
    <n v="25.334496800465388"/>
  </r>
  <r>
    <n v="135"/>
    <x v="4"/>
    <d v="2025-04-03T00:00:00"/>
    <s v="09:41 AM"/>
    <s v="10:07 AM"/>
    <n v="26"/>
    <s v="Alok Nath"/>
    <x v="2"/>
    <x v="2"/>
    <x v="3"/>
    <n v="3"/>
    <x v="1"/>
    <s v="No"/>
    <n v="171"/>
    <n v="80"/>
    <s v="No"/>
    <x v="0"/>
    <s v="East"/>
    <s v="No"/>
    <s v="Long Wait"/>
    <n v="25.341867908059356"/>
  </r>
  <r>
    <n v="136"/>
    <x v="0"/>
    <d v="2025-02-18T00:00:00"/>
    <s v="10:05 AM"/>
    <s v="10:24 AM"/>
    <n v="19"/>
    <s v="Kunal Shah"/>
    <x v="2"/>
    <x v="0"/>
    <x v="3"/>
    <n v="1"/>
    <x v="0"/>
    <s v="No"/>
    <n v="176"/>
    <n v="7"/>
    <s v="No"/>
    <x v="0"/>
    <s v="East"/>
    <s v="No"/>
    <s v="Agent was rude"/>
    <n v="25.341867908059356"/>
  </r>
  <r>
    <n v="137"/>
    <x v="3"/>
    <d v="2025-03-04T00:00:00"/>
    <s v="10:08 AM"/>
    <s v="10:38 AM"/>
    <n v="30"/>
    <s v="Seema Verma"/>
    <x v="0"/>
    <x v="1"/>
    <x v="1"/>
    <n v="4"/>
    <x v="0"/>
    <s v="Yes"/>
    <n v="138"/>
    <n v="172"/>
    <s v="Yes"/>
    <x v="3"/>
    <s v="South"/>
    <s v="No"/>
    <s v="Issue not solved"/>
    <n v="25.349243306169967"/>
  </r>
  <r>
    <n v="138"/>
    <x v="3"/>
    <d v="2025-03-26T00:00:00"/>
    <s v="10:31 AM"/>
    <s v="11:01 AM"/>
    <n v="30"/>
    <s v="Sita Rani"/>
    <x v="0"/>
    <x v="1"/>
    <x v="3"/>
    <n v="5"/>
    <x v="1"/>
    <s v="No"/>
    <n v="193"/>
    <n v="26"/>
    <s v="No"/>
    <x v="2"/>
    <s v="North"/>
    <s v="No"/>
    <s v="Quick resolution"/>
    <n v="25.356622998544399"/>
  </r>
  <r>
    <n v="139"/>
    <x v="0"/>
    <d v="2025-02-14T00:00:00"/>
    <s v="09:52 AM"/>
    <s v="10:18 AM"/>
    <n v="26"/>
    <s v="Aman Shakya"/>
    <x v="4"/>
    <x v="1"/>
    <x v="3"/>
    <n v="5"/>
    <x v="0"/>
    <s v="No"/>
    <n v="185"/>
    <n v="51"/>
    <s v="Yes"/>
    <x v="2"/>
    <s v="West"/>
    <s v="Yes"/>
    <s v="Long Wait"/>
    <n v="25.356622998544399"/>
  </r>
  <r>
    <n v="140"/>
    <x v="4"/>
    <d v="2025-01-05T00:00:00"/>
    <s v="10:58 AM"/>
    <s v="11:11 AM"/>
    <n v="13"/>
    <s v="Geeta Singh"/>
    <x v="1"/>
    <x v="0"/>
    <x v="0"/>
    <n v="1"/>
    <x v="1"/>
    <s v="No"/>
    <n v="217"/>
    <n v="145"/>
    <s v="No"/>
    <x v="0"/>
    <s v="East"/>
    <s v="Yes"/>
    <s v="Very satisfied"/>
    <n v="25.364006988934189"/>
  </r>
  <r>
    <n v="141"/>
    <x v="1"/>
    <d v="2025-05-02T00:00:00"/>
    <s v="03:39 PM"/>
    <s v="04:08 PM"/>
    <n v="29"/>
    <s v="Riya Mehra"/>
    <x v="3"/>
    <x v="1"/>
    <x v="0"/>
    <n v="3"/>
    <x v="1"/>
    <s v="No"/>
    <n v="163"/>
    <n v="90"/>
    <s v="No"/>
    <x v="1"/>
    <s v="South"/>
    <s v="No"/>
    <s v="No comment"/>
    <n v="25.364006988934189"/>
  </r>
  <r>
    <n v="142"/>
    <x v="3"/>
    <d v="2025-06-18T00:00:00"/>
    <s v="04:53 PM"/>
    <s v="05:07 PM"/>
    <n v="14"/>
    <s v="Aman Shakya"/>
    <x v="3"/>
    <x v="2"/>
    <x v="2"/>
    <n v="4"/>
    <x v="0"/>
    <s v="No"/>
    <n v="160"/>
    <n v="85"/>
    <s v="No"/>
    <x v="2"/>
    <s v="North"/>
    <s v="No"/>
    <s v="Quick resolution"/>
    <n v="25.364006988934189"/>
  </r>
  <r>
    <n v="143"/>
    <x v="6"/>
    <d v="2025-06-25T00:00:00"/>
    <s v="09:50 AM"/>
    <s v="10:10 AM"/>
    <n v="20"/>
    <s v="Riya Mehra"/>
    <x v="2"/>
    <x v="3"/>
    <x v="1"/>
    <n v="5"/>
    <x v="0"/>
    <s v="Yes"/>
    <n v="12"/>
    <n v="15"/>
    <s v="No"/>
    <x v="0"/>
    <s v="North"/>
    <s v="No"/>
    <s v="Helpful"/>
    <n v="25.37139528109525"/>
  </r>
  <r>
    <n v="144"/>
    <x v="1"/>
    <d v="2025-01-17T00:00:00"/>
    <s v="10:09 AM"/>
    <s v="10:22 AM"/>
    <n v="13"/>
    <s v="Seema Verma"/>
    <x v="4"/>
    <x v="2"/>
    <x v="3"/>
    <n v="4"/>
    <x v="0"/>
    <s v="No"/>
    <n v="295"/>
    <n v="65"/>
    <s v="No"/>
    <x v="1"/>
    <s v="North"/>
    <s v="No"/>
    <s v="Issue not solved"/>
    <n v="25.378787878787879"/>
  </r>
  <r>
    <n v="145"/>
    <x v="2"/>
    <d v="2025-04-27T00:00:00"/>
    <s v="04:37 PM"/>
    <s v="05:01 PM"/>
    <n v="24"/>
    <s v="Riya Mehra"/>
    <x v="1"/>
    <x v="1"/>
    <x v="2"/>
    <n v="4"/>
    <x v="0"/>
    <s v="No"/>
    <n v="88"/>
    <n v="4"/>
    <s v="No"/>
    <x v="3"/>
    <s v="East"/>
    <s v="No"/>
    <s v="Long Wait"/>
    <n v="25.386184785776745"/>
  </r>
  <r>
    <n v="146"/>
    <x v="6"/>
    <d v="2025-04-26T00:00:00"/>
    <s v="11:53 AM"/>
    <s v="12:11 PM"/>
    <n v="18"/>
    <s v="Geeta Singh"/>
    <x v="3"/>
    <x v="0"/>
    <x v="3"/>
    <n v="3"/>
    <x v="0"/>
    <s v="No"/>
    <n v="41"/>
    <n v="81"/>
    <s v="No"/>
    <x v="2"/>
    <s v="East"/>
    <s v="No"/>
    <s v="No comment"/>
    <n v="25.393586005830905"/>
  </r>
  <r>
    <n v="147"/>
    <x v="0"/>
    <d v="2025-04-20T00:00:00"/>
    <s v="01:20 PM"/>
    <s v="01:46 PM"/>
    <n v="26"/>
    <s v="Ramesh Yadav"/>
    <x v="2"/>
    <x v="0"/>
    <x v="0"/>
    <n v="3"/>
    <x v="0"/>
    <s v="No"/>
    <n v="209"/>
    <n v="130"/>
    <s v="No"/>
    <x v="3"/>
    <s v="West"/>
    <s v="No"/>
    <s v="Quick resolution"/>
    <n v="25.400991542723826"/>
  </r>
  <r>
    <n v="148"/>
    <x v="5"/>
    <d v="2025-01-24T00:00:00"/>
    <s v="03:22 PM"/>
    <s v="03:30 PM"/>
    <n v="8"/>
    <s v="Vijay Kumar"/>
    <x v="1"/>
    <x v="0"/>
    <x v="3"/>
    <n v="5"/>
    <x v="0"/>
    <s v="No"/>
    <n v="228"/>
    <n v="117"/>
    <s v="No"/>
    <x v="1"/>
    <s v="East"/>
    <s v="Yes"/>
    <s v="Long Wait"/>
    <n v="25.408401400233373"/>
  </r>
  <r>
    <n v="149"/>
    <x v="4"/>
    <d v="2025-06-21T00:00:00"/>
    <s v="10:05 AM"/>
    <s v="10:23 AM"/>
    <n v="18"/>
    <s v="Geeta Singh"/>
    <x v="2"/>
    <x v="3"/>
    <x v="3"/>
    <n v="3"/>
    <x v="0"/>
    <s v="No"/>
    <n v="274"/>
    <n v="80"/>
    <s v="No"/>
    <x v="0"/>
    <s v="North"/>
    <s v="No"/>
    <s v="Issue not solved"/>
    <n v="25.415815582141814"/>
  </r>
  <r>
    <n v="150"/>
    <x v="0"/>
    <d v="2025-04-01T00:00:00"/>
    <s v="09:46 AM"/>
    <s v="10:09 AM"/>
    <n v="23"/>
    <s v="Ramesh Yadav"/>
    <x v="0"/>
    <x v="0"/>
    <x v="3"/>
    <n v="4"/>
    <x v="0"/>
    <s v="No"/>
    <n v="278"/>
    <n v="69"/>
    <s v="No"/>
    <x v="3"/>
    <s v="North"/>
    <s v="No"/>
    <s v="Long Wait"/>
    <n v="25.423234092235841"/>
  </r>
  <r>
    <n v="151"/>
    <x v="1"/>
    <d v="2025-05-23T00:00:00"/>
    <s v="02:16 PM"/>
    <s v="02:24 PM"/>
    <n v="8"/>
    <s v="Deepak Yadav"/>
    <x v="3"/>
    <x v="0"/>
    <x v="3"/>
    <n v="5"/>
    <x v="1"/>
    <s v="No"/>
    <n v="250"/>
    <n v="114"/>
    <s v="No"/>
    <x v="0"/>
    <s v="South"/>
    <s v="No"/>
    <s v="Long Wait"/>
    <n v="25.430656934306565"/>
  </r>
  <r>
    <n v="152"/>
    <x v="5"/>
    <d v="2025-01-08T00:00:00"/>
    <s v="11:04 AM"/>
    <s v="11:17 AM"/>
    <n v="13"/>
    <s v="Alok Nath"/>
    <x v="4"/>
    <x v="0"/>
    <x v="1"/>
    <n v="5"/>
    <x v="0"/>
    <s v="Yes"/>
    <n v="207"/>
    <n v="6"/>
    <s v="No"/>
    <x v="2"/>
    <s v="South"/>
    <s v="Yes"/>
    <s v="No comment"/>
    <n v="25.430656934306565"/>
  </r>
  <r>
    <n v="153"/>
    <x v="0"/>
    <d v="2025-02-06T00:00:00"/>
    <s v="05:39 PM"/>
    <s v="06:05 PM"/>
    <n v="26"/>
    <s v="Aman Shakya"/>
    <x v="2"/>
    <x v="1"/>
    <x v="2"/>
    <n v="4"/>
    <x v="0"/>
    <s v="No"/>
    <n v="139"/>
    <n v="49"/>
    <s v="No"/>
    <x v="3"/>
    <s v="West"/>
    <s v="Yes"/>
    <s v="Quick resolution"/>
    <n v="25.438084112149532"/>
  </r>
  <r>
    <n v="154"/>
    <x v="5"/>
    <d v="2025-04-18T00:00:00"/>
    <s v="03:44 PM"/>
    <s v="03:59 PM"/>
    <n v="15"/>
    <s v="Alok Nath"/>
    <x v="1"/>
    <x v="0"/>
    <x v="0"/>
    <n v="2"/>
    <x v="0"/>
    <s v="No"/>
    <n v="279"/>
    <n v="141"/>
    <s v="No"/>
    <x v="2"/>
    <s v="South"/>
    <s v="Yes"/>
    <s v="Quick resolution"/>
    <n v="25.445515629564706"/>
  </r>
  <r>
    <n v="155"/>
    <x v="4"/>
    <d v="2025-02-09T00:00:00"/>
    <s v="10:41 AM"/>
    <s v="11:10 AM"/>
    <n v="29"/>
    <s v="Riya Mehra"/>
    <x v="4"/>
    <x v="2"/>
    <x v="2"/>
    <n v="4"/>
    <x v="1"/>
    <s v="No"/>
    <n v="33"/>
    <n v="165"/>
    <s v="No"/>
    <x v="2"/>
    <s v="West"/>
    <s v="Yes"/>
    <s v="No comment"/>
    <n v="25.452951490356519"/>
  </r>
  <r>
    <n v="156"/>
    <x v="2"/>
    <d v="2025-05-05T00:00:00"/>
    <s v="03:32 PM"/>
    <s v="03:50 PM"/>
    <n v="18"/>
    <s v="Seema Verma"/>
    <x v="2"/>
    <x v="3"/>
    <x v="2"/>
    <n v="3"/>
    <x v="0"/>
    <s v="No"/>
    <n v="17"/>
    <n v="110"/>
    <s v="No"/>
    <x v="2"/>
    <s v="South"/>
    <s v="No"/>
    <s v="Agent was rude"/>
    <n v="25.452951490356519"/>
  </r>
  <r>
    <n v="157"/>
    <x v="6"/>
    <d v="2025-01-29T00:00:00"/>
    <s v="12:50 PM"/>
    <s v="01:16 PM"/>
    <n v="26"/>
    <s v="Seema Verma"/>
    <x v="4"/>
    <x v="0"/>
    <x v="1"/>
    <n v="4"/>
    <x v="0"/>
    <s v="Yes"/>
    <n v="56"/>
    <n v="46"/>
    <s v="No"/>
    <x v="2"/>
    <s v="North"/>
    <s v="Yes"/>
    <s v="Helpful"/>
    <n v="25.460391698333822"/>
  </r>
  <r>
    <n v="158"/>
    <x v="0"/>
    <d v="2025-04-12T00:00:00"/>
    <s v="08:56 AM"/>
    <s v="09:01 AM"/>
    <n v="5"/>
    <s v="Vijay Kumar"/>
    <x v="4"/>
    <x v="3"/>
    <x v="3"/>
    <n v="3"/>
    <x v="1"/>
    <s v="No"/>
    <n v="111"/>
    <n v="111"/>
    <s v="No"/>
    <x v="2"/>
    <s v="East"/>
    <s v="No"/>
    <s v="Agent was rude"/>
    <n v="25.467836257309941"/>
  </r>
  <r>
    <n v="159"/>
    <x v="0"/>
    <d v="2025-01-31T00:00:00"/>
    <s v="08:07 AM"/>
    <s v="08:27 AM"/>
    <n v="20"/>
    <s v="Vijay Kumar"/>
    <x v="3"/>
    <x v="1"/>
    <x v="3"/>
    <n v="5"/>
    <x v="0"/>
    <s v="No"/>
    <n v="4"/>
    <n v="160"/>
    <s v="No"/>
    <x v="1"/>
    <s v="East"/>
    <s v="Yes"/>
    <s v="Helpful"/>
    <n v="25.467836257309941"/>
  </r>
  <r>
    <n v="160"/>
    <x v="3"/>
    <d v="2025-01-19T00:00:00"/>
    <s v="02:46 PM"/>
    <s v="03:14 PM"/>
    <n v="28"/>
    <s v="Ramesh Yadav"/>
    <x v="2"/>
    <x v="3"/>
    <x v="2"/>
    <n v="1"/>
    <x v="1"/>
    <s v="No"/>
    <n v="181"/>
    <n v="42"/>
    <s v="No"/>
    <x v="3"/>
    <s v="West"/>
    <s v="Yes"/>
    <s v="Helpful"/>
    <n v="25.475285171102662"/>
  </r>
  <r>
    <n v="161"/>
    <x v="5"/>
    <d v="2025-05-27T00:00:00"/>
    <s v="02:54 PM"/>
    <s v="03:21 PM"/>
    <n v="27"/>
    <s v="Riya Mehra"/>
    <x v="3"/>
    <x v="0"/>
    <x v="3"/>
    <n v="4"/>
    <x v="0"/>
    <s v="No"/>
    <n v="12"/>
    <n v="90"/>
    <s v="No"/>
    <x v="0"/>
    <s v="East"/>
    <s v="No"/>
    <s v="Agent was rude"/>
    <n v="25.475285171102662"/>
  </r>
  <r>
    <n v="162"/>
    <x v="3"/>
    <d v="2025-02-13T00:00:00"/>
    <s v="03:51 PM"/>
    <s v="04:18 PM"/>
    <n v="27"/>
    <s v="Geeta Singh"/>
    <x v="2"/>
    <x v="1"/>
    <x v="2"/>
    <n v="5"/>
    <x v="0"/>
    <s v="No"/>
    <n v="284"/>
    <n v="28"/>
    <s v="No"/>
    <x v="0"/>
    <s v="East"/>
    <s v="No"/>
    <s v="No comment"/>
    <n v="25.482738443534231"/>
  </r>
  <r>
    <n v="163"/>
    <x v="2"/>
    <d v="2025-05-31T00:00:00"/>
    <s v="02:50 PM"/>
    <s v="03:11 PM"/>
    <n v="21"/>
    <s v="Sita Rani"/>
    <x v="4"/>
    <x v="1"/>
    <x v="3"/>
    <n v="1"/>
    <x v="0"/>
    <s v="No"/>
    <n v="258"/>
    <n v="127"/>
    <s v="Yes"/>
    <x v="1"/>
    <s v="South"/>
    <s v="Yes"/>
    <s v="Issue not solved"/>
    <n v="25.490196078431371"/>
  </r>
  <r>
    <n v="164"/>
    <x v="1"/>
    <d v="2025-02-13T00:00:00"/>
    <s v="09:18 AM"/>
    <s v="09:39 AM"/>
    <n v="21"/>
    <s v="Seema Verma"/>
    <x v="0"/>
    <x v="3"/>
    <x v="3"/>
    <n v="4"/>
    <x v="0"/>
    <s v="No"/>
    <n v="89"/>
    <n v="132"/>
    <s v="Yes"/>
    <x v="0"/>
    <s v="North"/>
    <s v="No"/>
    <s v="No comment"/>
    <n v="25.497658079625289"/>
  </r>
  <r>
    <n v="165"/>
    <x v="5"/>
    <d v="2025-06-15T00:00:00"/>
    <s v="10:31 AM"/>
    <s v="10:43 AM"/>
    <n v="12"/>
    <s v="Deepak Yadav"/>
    <x v="0"/>
    <x v="1"/>
    <x v="0"/>
    <n v="2"/>
    <x v="0"/>
    <s v="No"/>
    <n v="103"/>
    <n v="95"/>
    <s v="No"/>
    <x v="0"/>
    <s v="East"/>
    <s v="Yes"/>
    <s v="Long Wait"/>
    <n v="25.505124450951683"/>
  </r>
  <r>
    <n v="166"/>
    <x v="2"/>
    <d v="2025-02-15T00:00:00"/>
    <s v="04:25 PM"/>
    <s v="04:44 PM"/>
    <n v="19"/>
    <s v="Kunal Shah"/>
    <x v="3"/>
    <x v="3"/>
    <x v="3"/>
    <n v="5"/>
    <x v="1"/>
    <s v="No"/>
    <n v="185"/>
    <n v="116"/>
    <s v="No"/>
    <x v="0"/>
    <s v="North"/>
    <s v="No"/>
    <s v="Very satisfied"/>
    <n v="25.512595196250732"/>
  </r>
  <r>
    <n v="167"/>
    <x v="4"/>
    <d v="2025-02-08T00:00:00"/>
    <s v="03:30 PM"/>
    <s v="03:37 PM"/>
    <n v="7"/>
    <s v="Sita Rani"/>
    <x v="4"/>
    <x v="0"/>
    <x v="3"/>
    <n v="4"/>
    <x v="0"/>
    <s v="No"/>
    <n v="249"/>
    <n v="69"/>
    <s v="No"/>
    <x v="3"/>
    <s v="South"/>
    <s v="No"/>
    <s v="Agent was rude"/>
    <n v="25.512595196250732"/>
  </r>
  <r>
    <n v="168"/>
    <x v="3"/>
    <d v="2025-05-10T00:00:00"/>
    <s v="09:15 AM"/>
    <s v="09:29 AM"/>
    <n v="14"/>
    <s v="Aman Shakya"/>
    <x v="4"/>
    <x v="3"/>
    <x v="0"/>
    <n v="4"/>
    <x v="0"/>
    <s v="No"/>
    <n v="254"/>
    <n v="129"/>
    <s v="No"/>
    <x v="0"/>
    <s v="South"/>
    <s v="No"/>
    <s v="Agent was rude"/>
    <n v="25.520070319367129"/>
  </r>
  <r>
    <n v="169"/>
    <x v="6"/>
    <d v="2025-06-15T00:00:00"/>
    <s v="09:32 AM"/>
    <s v="09:56 AM"/>
    <n v="24"/>
    <s v="Ramesh Yadav"/>
    <x v="1"/>
    <x v="0"/>
    <x v="2"/>
    <n v="4"/>
    <x v="0"/>
    <s v="No"/>
    <n v="75"/>
    <n v="69"/>
    <s v="No"/>
    <x v="3"/>
    <s v="East"/>
    <s v="No"/>
    <s v="Issue not solved"/>
    <n v="25.527549824150057"/>
  </r>
  <r>
    <n v="170"/>
    <x v="1"/>
    <d v="2025-05-27T00:00:00"/>
    <s v="11:12 AM"/>
    <s v="11:27 AM"/>
    <n v="15"/>
    <s v="Vijay Kumar"/>
    <x v="2"/>
    <x v="2"/>
    <x v="0"/>
    <n v="4"/>
    <x v="0"/>
    <s v="No"/>
    <n v="107"/>
    <n v="109"/>
    <s v="Yes"/>
    <x v="0"/>
    <s v="East"/>
    <s v="No"/>
    <s v="Long Wait"/>
    <n v="25.535033714453238"/>
  </r>
  <r>
    <n v="171"/>
    <x v="3"/>
    <d v="2025-03-29T00:00:00"/>
    <s v="09:26 AM"/>
    <s v="09:47 AM"/>
    <n v="21"/>
    <s v="Deepak Yadav"/>
    <x v="3"/>
    <x v="2"/>
    <x v="1"/>
    <n v="4"/>
    <x v="0"/>
    <s v="Yes"/>
    <n v="155"/>
    <n v="170"/>
    <s v="No"/>
    <x v="0"/>
    <s v="South"/>
    <s v="No"/>
    <s v="Quick resolution"/>
    <n v="25.542521994134898"/>
  </r>
  <r>
    <n v="172"/>
    <x v="2"/>
    <d v="2025-04-04T00:00:00"/>
    <s v="02:21 PM"/>
    <s v="02:35 PM"/>
    <n v="14"/>
    <s v="Alok Nath"/>
    <x v="1"/>
    <x v="0"/>
    <x v="3"/>
    <n v="3"/>
    <x v="0"/>
    <s v="No"/>
    <n v="81"/>
    <n v="131"/>
    <s v="No"/>
    <x v="3"/>
    <s v="South"/>
    <s v="No"/>
    <s v="No comment"/>
    <n v="25.550014667057784"/>
  </r>
  <r>
    <n v="173"/>
    <x v="6"/>
    <d v="2025-01-17T00:00:00"/>
    <s v="01:37 PM"/>
    <s v="01:45 PM"/>
    <n v="8"/>
    <s v="Sita Rani"/>
    <x v="4"/>
    <x v="1"/>
    <x v="3"/>
    <n v="4"/>
    <x v="0"/>
    <s v="No"/>
    <n v="76"/>
    <n v="55"/>
    <s v="No"/>
    <x v="1"/>
    <s v="West"/>
    <s v="No"/>
    <s v="Agent was rude"/>
    <n v="25.5575117370892"/>
  </r>
  <r>
    <n v="174"/>
    <x v="5"/>
    <d v="2025-01-21T00:00:00"/>
    <s v="05:56 PM"/>
    <s v="06:22 PM"/>
    <n v="26"/>
    <s v="Sita Rani"/>
    <x v="3"/>
    <x v="1"/>
    <x v="0"/>
    <n v="2"/>
    <x v="0"/>
    <s v="No"/>
    <n v="257"/>
    <n v="88"/>
    <s v="Yes"/>
    <x v="0"/>
    <s v="West"/>
    <s v="Yes"/>
    <s v="Very satisfied"/>
    <n v="25.565013208100968"/>
  </r>
  <r>
    <n v="175"/>
    <x v="5"/>
    <d v="2025-03-21T00:00:00"/>
    <s v="05:32 PM"/>
    <s v="05:49 PM"/>
    <n v="17"/>
    <s v="Vijay Kumar"/>
    <x v="1"/>
    <x v="0"/>
    <x v="2"/>
    <n v="4"/>
    <x v="0"/>
    <s v="No"/>
    <n v="126"/>
    <n v="136"/>
    <s v="No"/>
    <x v="2"/>
    <s v="North"/>
    <s v="No"/>
    <s v="Long Wait"/>
    <n v="25.572519083969464"/>
  </r>
  <r>
    <n v="176"/>
    <x v="0"/>
    <d v="2025-05-11T00:00:00"/>
    <s v="02:10 PM"/>
    <s v="02:15 PM"/>
    <n v="5"/>
    <s v="Deepak Yadav"/>
    <x v="4"/>
    <x v="2"/>
    <x v="1"/>
    <n v="3"/>
    <x v="0"/>
    <s v="Yes"/>
    <n v="281"/>
    <n v="130"/>
    <s v="No"/>
    <x v="2"/>
    <s v="South"/>
    <s v="Yes"/>
    <s v="Agent was rude"/>
    <n v="25.580029368575623"/>
  </r>
  <r>
    <n v="177"/>
    <x v="2"/>
    <d v="2025-02-27T00:00:00"/>
    <s v="10:20 AM"/>
    <s v="10:29 AM"/>
    <n v="9"/>
    <s v="Riya Mehra"/>
    <x v="1"/>
    <x v="0"/>
    <x v="3"/>
    <n v="1"/>
    <x v="0"/>
    <s v="No"/>
    <n v="87"/>
    <n v="175"/>
    <s v="No"/>
    <x v="1"/>
    <s v="North"/>
    <s v="No"/>
    <s v="Quick resolution"/>
    <n v="25.587544065804934"/>
  </r>
  <r>
    <n v="178"/>
    <x v="0"/>
    <d v="2025-06-08T00:00:00"/>
    <s v="10:14 AM"/>
    <s v="10:38 AM"/>
    <n v="24"/>
    <s v="Vijay Kumar"/>
    <x v="1"/>
    <x v="1"/>
    <x v="2"/>
    <n v="3"/>
    <x v="0"/>
    <s v="No"/>
    <n v="203"/>
    <n v="170"/>
    <s v="No"/>
    <x v="2"/>
    <s v="South"/>
    <s v="No"/>
    <s v="Agent was rude"/>
    <n v="25.595063179547456"/>
  </r>
  <r>
    <n v="179"/>
    <x v="0"/>
    <d v="2025-01-12T00:00:00"/>
    <s v="03:00 PM"/>
    <s v="03:16 PM"/>
    <n v="16"/>
    <s v="Ramesh Yadav"/>
    <x v="1"/>
    <x v="3"/>
    <x v="2"/>
    <n v="4"/>
    <x v="1"/>
    <s v="No"/>
    <n v="15"/>
    <n v="99"/>
    <s v="No"/>
    <x v="3"/>
    <s v="North"/>
    <s v="No"/>
    <s v="Quick resolution"/>
    <n v="25.602586713697821"/>
  </r>
  <r>
    <n v="180"/>
    <x v="2"/>
    <d v="2025-03-01T00:00:00"/>
    <s v="05:06 PM"/>
    <s v="05:18 PM"/>
    <n v="12"/>
    <s v="Ramesh Yadav"/>
    <x v="0"/>
    <x v="3"/>
    <x v="2"/>
    <n v="3"/>
    <x v="0"/>
    <s v="No"/>
    <n v="150"/>
    <n v="128"/>
    <s v="No"/>
    <x v="0"/>
    <s v="West"/>
    <s v="No"/>
    <s v="Helpful"/>
    <n v="25.602586713697821"/>
  </r>
  <r>
    <n v="181"/>
    <x v="1"/>
    <d v="2025-04-29T00:00:00"/>
    <s v="12:48 PM"/>
    <s v="01:17 PM"/>
    <n v="29"/>
    <s v="Geeta Singh"/>
    <x v="0"/>
    <x v="1"/>
    <x v="1"/>
    <n v="3"/>
    <x v="0"/>
    <s v="Yes"/>
    <n v="253"/>
    <n v="56"/>
    <s v="Yes"/>
    <x v="0"/>
    <s v="South"/>
    <s v="Yes"/>
    <s v="Helpful"/>
    <n v="25.610114672155248"/>
  </r>
  <r>
    <n v="182"/>
    <x v="5"/>
    <d v="2025-03-06T00:00:00"/>
    <s v="08:53 AM"/>
    <s v="09:18 AM"/>
    <n v="25"/>
    <s v="Seema Verma"/>
    <x v="2"/>
    <x v="0"/>
    <x v="3"/>
    <n v="4"/>
    <x v="0"/>
    <s v="No"/>
    <n v="187"/>
    <n v="143"/>
    <s v="No"/>
    <x v="0"/>
    <s v="South"/>
    <s v="Yes"/>
    <s v="Agent was rude"/>
    <n v="25.617647058823529"/>
  </r>
  <r>
    <n v="183"/>
    <x v="1"/>
    <d v="2025-01-22T00:00:00"/>
    <s v="10:44 AM"/>
    <s v="10:57 AM"/>
    <n v="13"/>
    <s v="Vijay Kumar"/>
    <x v="3"/>
    <x v="0"/>
    <x v="1"/>
    <n v="4"/>
    <x v="1"/>
    <s v="No"/>
    <n v="31"/>
    <n v="50"/>
    <s v="No"/>
    <x v="0"/>
    <s v="North"/>
    <s v="No"/>
    <s v="Issue not solved"/>
    <n v="25.625183877611065"/>
  </r>
  <r>
    <n v="184"/>
    <x v="6"/>
    <d v="2025-04-26T00:00:00"/>
    <s v="01:57 PM"/>
    <s v="02:02 PM"/>
    <n v="5"/>
    <s v="Seema Verma"/>
    <x v="4"/>
    <x v="1"/>
    <x v="2"/>
    <n v="4"/>
    <x v="1"/>
    <s v="No"/>
    <n v="270"/>
    <n v="111"/>
    <s v="No"/>
    <x v="2"/>
    <s v="North"/>
    <s v="No"/>
    <s v="Helpful"/>
    <n v="25.625183877611065"/>
  </r>
  <r>
    <n v="185"/>
    <x v="3"/>
    <d v="2025-01-21T00:00:00"/>
    <s v="02:23 PM"/>
    <s v="02:35 PM"/>
    <n v="12"/>
    <s v="Alok Nath"/>
    <x v="0"/>
    <x v="1"/>
    <x v="0"/>
    <n v="1"/>
    <x v="0"/>
    <s v="No"/>
    <n v="4"/>
    <n v="103"/>
    <s v="Yes"/>
    <x v="2"/>
    <s v="East"/>
    <s v="No"/>
    <s v="Agent was rude"/>
    <n v="25.625183877611065"/>
  </r>
  <r>
    <n v="186"/>
    <x v="2"/>
    <d v="2025-03-15T00:00:00"/>
    <s v="04:03 PM"/>
    <s v="04:30 PM"/>
    <n v="27"/>
    <s v="Ramesh Yadav"/>
    <x v="3"/>
    <x v="0"/>
    <x v="0"/>
    <n v="5"/>
    <x v="0"/>
    <s v="No"/>
    <n v="168"/>
    <n v="126"/>
    <s v="No"/>
    <x v="2"/>
    <s v="East"/>
    <s v="Yes"/>
    <s v="Quick resolution"/>
    <n v="25.632725132430838"/>
  </r>
  <r>
    <n v="187"/>
    <x v="1"/>
    <d v="2025-01-05T00:00:00"/>
    <s v="12:22 PM"/>
    <s v="12:33 PM"/>
    <n v="11"/>
    <s v="Kunal Shah"/>
    <x v="1"/>
    <x v="2"/>
    <x v="0"/>
    <n v="5"/>
    <x v="1"/>
    <s v="No"/>
    <n v="180"/>
    <n v="54"/>
    <s v="Yes"/>
    <x v="3"/>
    <s v="West"/>
    <s v="No"/>
    <s v="Long Wait"/>
    <n v="25.640270827200474"/>
  </r>
  <r>
    <n v="188"/>
    <x v="0"/>
    <d v="2025-03-15T00:00:00"/>
    <s v="12:03 PM"/>
    <s v="12:17 PM"/>
    <n v="14"/>
    <s v="Geeta Singh"/>
    <x v="1"/>
    <x v="2"/>
    <x v="0"/>
    <n v="2"/>
    <x v="0"/>
    <s v="No"/>
    <n v="177"/>
    <n v="0"/>
    <s v="Yes"/>
    <x v="2"/>
    <s v="South"/>
    <s v="Yes"/>
    <s v="No comment"/>
    <n v="25.640270827200474"/>
  </r>
  <r>
    <n v="189"/>
    <x v="4"/>
    <d v="2025-01-29T00:00:00"/>
    <s v="04:31 PM"/>
    <s v="04:55 PM"/>
    <n v="24"/>
    <s v="Seema Verma"/>
    <x v="1"/>
    <x v="1"/>
    <x v="1"/>
    <n v="4"/>
    <x v="0"/>
    <s v="Yes"/>
    <n v="142"/>
    <n v="89"/>
    <s v="No"/>
    <x v="2"/>
    <s v="South"/>
    <s v="Yes"/>
    <s v="Quick resolution"/>
    <n v="25.647820965842165"/>
  </r>
  <r>
    <n v="190"/>
    <x v="0"/>
    <d v="2025-03-16T00:00:00"/>
    <s v="03:19 PM"/>
    <s v="03:24 PM"/>
    <n v="5"/>
    <s v="Kunal Shah"/>
    <x v="3"/>
    <x v="1"/>
    <x v="0"/>
    <n v="4"/>
    <x v="0"/>
    <s v="No"/>
    <n v="247"/>
    <n v="155"/>
    <s v="No"/>
    <x v="0"/>
    <s v="North"/>
    <s v="No"/>
    <s v="Very satisfied"/>
    <n v="25.655375552282766"/>
  </r>
  <r>
    <n v="191"/>
    <x v="1"/>
    <d v="2025-05-15T00:00:00"/>
    <s v="02:09 PM"/>
    <s v="02:16 PM"/>
    <n v="7"/>
    <s v="Seema Verma"/>
    <x v="1"/>
    <x v="0"/>
    <x v="2"/>
    <n v="5"/>
    <x v="0"/>
    <s v="No"/>
    <n v="126"/>
    <n v="52"/>
    <s v="Yes"/>
    <x v="2"/>
    <s v="West"/>
    <s v="No"/>
    <s v="Helpful"/>
    <n v="25.662934590453741"/>
  </r>
  <r>
    <n v="192"/>
    <x v="5"/>
    <d v="2025-05-01T00:00:00"/>
    <s v="08:44 AM"/>
    <s v="09:09 AM"/>
    <n v="25"/>
    <s v="Sita Rani"/>
    <x v="2"/>
    <x v="3"/>
    <x v="0"/>
    <n v="3"/>
    <x v="1"/>
    <s v="No"/>
    <n v="262"/>
    <n v="72"/>
    <s v="Yes"/>
    <x v="1"/>
    <s v="South"/>
    <s v="Yes"/>
    <s v="No comment"/>
    <n v="25.670498084291189"/>
  </r>
  <r>
    <n v="193"/>
    <x v="3"/>
    <d v="2025-03-30T00:00:00"/>
    <s v="12:06 PM"/>
    <s v="12:34 PM"/>
    <n v="28"/>
    <s v="Kunal Shah"/>
    <x v="4"/>
    <x v="1"/>
    <x v="0"/>
    <n v="4"/>
    <x v="1"/>
    <s v="No"/>
    <n v="39"/>
    <n v="107"/>
    <s v="No"/>
    <x v="1"/>
    <s v="West"/>
    <s v="No"/>
    <s v="No comment"/>
    <n v="25.670498084291189"/>
  </r>
  <r>
    <n v="194"/>
    <x v="0"/>
    <d v="2025-04-01T00:00:00"/>
    <s v="05:19 PM"/>
    <s v="05:34 PM"/>
    <n v="15"/>
    <s v="Ramesh Yadav"/>
    <x v="3"/>
    <x v="1"/>
    <x v="1"/>
    <n v="5"/>
    <x v="0"/>
    <s v="Yes"/>
    <n v="254"/>
    <n v="149"/>
    <s v="No"/>
    <x v="0"/>
    <s v="East"/>
    <s v="Yes"/>
    <s v="No comment"/>
    <n v="25.670498084291189"/>
  </r>
  <r>
    <n v="195"/>
    <x v="3"/>
    <d v="2025-01-17T00:00:00"/>
    <s v="03:48 PM"/>
    <s v="03:54 PM"/>
    <n v="6"/>
    <s v="Deepak Yadav"/>
    <x v="2"/>
    <x v="3"/>
    <x v="3"/>
    <n v="3"/>
    <x v="0"/>
    <s v="No"/>
    <n v="142"/>
    <n v="7"/>
    <s v="No"/>
    <x v="2"/>
    <s v="North"/>
    <s v="Yes"/>
    <s v="Agent was rude"/>
    <n v="25.678066037735846"/>
  </r>
  <r>
    <n v="196"/>
    <x v="3"/>
    <d v="2025-05-12T00:00:00"/>
    <s v="02:47 PM"/>
    <s v="03:09 PM"/>
    <n v="22"/>
    <s v="Deepak Yadav"/>
    <x v="4"/>
    <x v="3"/>
    <x v="0"/>
    <n v="4"/>
    <x v="0"/>
    <s v="No"/>
    <n v="239"/>
    <n v="176"/>
    <s v="No"/>
    <x v="1"/>
    <s v="South"/>
    <s v="No"/>
    <s v="Helpful"/>
    <n v="25.685638454733116"/>
  </r>
  <r>
    <n v="197"/>
    <x v="5"/>
    <d v="2025-06-17T00:00:00"/>
    <s v="01:39 PM"/>
    <s v="01:52 PM"/>
    <n v="13"/>
    <s v="Geeta Singh"/>
    <x v="3"/>
    <x v="2"/>
    <x v="2"/>
    <n v="2"/>
    <x v="1"/>
    <s v="No"/>
    <n v="227"/>
    <n v="41"/>
    <s v="No"/>
    <x v="1"/>
    <s v="North"/>
    <s v="No"/>
    <s v="Quick resolution"/>
    <n v="25.693215339233038"/>
  </r>
  <r>
    <n v="198"/>
    <x v="5"/>
    <d v="2025-03-28T00:00:00"/>
    <s v="11:11 AM"/>
    <s v="11:31 AM"/>
    <n v="20"/>
    <s v="Seema Verma"/>
    <x v="4"/>
    <x v="0"/>
    <x v="2"/>
    <n v="4"/>
    <x v="1"/>
    <s v="No"/>
    <n v="197"/>
    <n v="154"/>
    <s v="Yes"/>
    <x v="3"/>
    <s v="East"/>
    <s v="Yes"/>
    <s v="Quick resolution"/>
    <n v="25.693215339233038"/>
  </r>
  <r>
    <n v="199"/>
    <x v="0"/>
    <d v="2025-01-21T00:00:00"/>
    <s v="03:20 PM"/>
    <s v="03:44 PM"/>
    <n v="24"/>
    <s v="Seema Verma"/>
    <x v="4"/>
    <x v="3"/>
    <x v="0"/>
    <n v="5"/>
    <x v="1"/>
    <s v="No"/>
    <n v="64"/>
    <n v="166"/>
    <s v="Yes"/>
    <x v="0"/>
    <s v="West"/>
    <s v="Yes"/>
    <s v="Long Wait"/>
    <n v="25.693215339233038"/>
  </r>
  <r>
    <n v="200"/>
    <x v="6"/>
    <d v="2025-01-21T00:00:00"/>
    <s v="01:35 PM"/>
    <s v="02:01 PM"/>
    <n v="26"/>
    <s v="Kunal Shah"/>
    <x v="3"/>
    <x v="1"/>
    <x v="2"/>
    <n v="3"/>
    <x v="1"/>
    <s v="No"/>
    <n v="10"/>
    <n v="24"/>
    <s v="No"/>
    <x v="1"/>
    <s v="West"/>
    <s v="Yes"/>
    <s v="Issue not solved"/>
    <n v="25.693215339233038"/>
  </r>
  <r>
    <n v="201"/>
    <x v="5"/>
    <d v="2025-03-31T00:00:00"/>
    <s v="03:37 PM"/>
    <s v="03:43 PM"/>
    <n v="6"/>
    <s v="Kunal Shah"/>
    <x v="3"/>
    <x v="3"/>
    <x v="0"/>
    <n v="5"/>
    <x v="0"/>
    <s v="No"/>
    <n v="107"/>
    <n v="37"/>
    <s v="Yes"/>
    <x v="1"/>
    <s v="East"/>
    <s v="No"/>
    <s v="Agent was rude"/>
    <n v="25.693215339233038"/>
  </r>
  <r>
    <n v="202"/>
    <x v="4"/>
    <d v="2025-01-20T00:00:00"/>
    <s v="02:55 PM"/>
    <s v="03:11 PM"/>
    <n v="16"/>
    <s v="Vijay Kumar"/>
    <x v="2"/>
    <x v="1"/>
    <x v="2"/>
    <n v="4"/>
    <x v="0"/>
    <s v="No"/>
    <n v="25"/>
    <n v="84"/>
    <s v="No"/>
    <x v="0"/>
    <s v="East"/>
    <s v="No"/>
    <s v="Long Wait"/>
    <n v="25.70079669519032"/>
  </r>
  <r>
    <n v="203"/>
    <x v="4"/>
    <d v="2025-01-09T00:00:00"/>
    <s v="10:09 AM"/>
    <s v="10:16 AM"/>
    <n v="7"/>
    <s v="Alok Nath"/>
    <x v="4"/>
    <x v="2"/>
    <x v="0"/>
    <n v="3"/>
    <x v="0"/>
    <s v="No"/>
    <n v="150"/>
    <n v="151"/>
    <s v="No"/>
    <x v="2"/>
    <s v="South"/>
    <s v="Yes"/>
    <s v="Very satisfied"/>
    <n v="25.708382526564343"/>
  </r>
  <r>
    <n v="204"/>
    <x v="5"/>
    <d v="2025-06-04T00:00:00"/>
    <s v="10:37 AM"/>
    <s v="11:03 AM"/>
    <n v="26"/>
    <s v="Alok Nath"/>
    <x v="3"/>
    <x v="0"/>
    <x v="1"/>
    <n v="4"/>
    <x v="1"/>
    <s v="No"/>
    <n v="220"/>
    <n v="23"/>
    <s v="No"/>
    <x v="0"/>
    <s v="South"/>
    <s v="No"/>
    <s v="Agent was rude"/>
    <n v="25.715972837319161"/>
  </r>
  <r>
    <n v="205"/>
    <x v="5"/>
    <d v="2025-05-16T00:00:00"/>
    <s v="02:15 PM"/>
    <s v="02:32 PM"/>
    <n v="17"/>
    <s v="Deepak Yadav"/>
    <x v="2"/>
    <x v="0"/>
    <x v="1"/>
    <n v="3"/>
    <x v="0"/>
    <s v="Yes"/>
    <n v="236"/>
    <n v="59"/>
    <s v="No"/>
    <x v="3"/>
    <s v="South"/>
    <s v="Yes"/>
    <s v="Very satisfied"/>
    <n v="25.715972837319161"/>
  </r>
  <r>
    <n v="206"/>
    <x v="3"/>
    <d v="2025-05-08T00:00:00"/>
    <s v="04:50 PM"/>
    <s v="05:07 PM"/>
    <n v="17"/>
    <s v="Sita Rani"/>
    <x v="4"/>
    <x v="2"/>
    <x v="1"/>
    <n v="5"/>
    <x v="0"/>
    <s v="Yes"/>
    <n v="236"/>
    <n v="177"/>
    <s v="No"/>
    <x v="3"/>
    <s v="South"/>
    <s v="No"/>
    <s v="Issue not solved"/>
    <n v="25.72356763142351"/>
  </r>
  <r>
    <n v="207"/>
    <x v="6"/>
    <d v="2025-06-06T00:00:00"/>
    <s v="12:52 PM"/>
    <s v="01:19 PM"/>
    <n v="27"/>
    <s v="Deepak Yadav"/>
    <x v="2"/>
    <x v="1"/>
    <x v="0"/>
    <n v="5"/>
    <x v="0"/>
    <s v="No"/>
    <n v="218"/>
    <n v="110"/>
    <s v="Yes"/>
    <x v="3"/>
    <s v="South"/>
    <s v="Yes"/>
    <s v="Agent was rude"/>
    <n v="25.73116691285081"/>
  </r>
  <r>
    <n v="208"/>
    <x v="3"/>
    <d v="2025-04-26T00:00:00"/>
    <s v="10:56 AM"/>
    <s v="11:23 AM"/>
    <n v="27"/>
    <s v="Alok Nath"/>
    <x v="4"/>
    <x v="0"/>
    <x v="3"/>
    <n v="4"/>
    <x v="0"/>
    <s v="No"/>
    <n v="150"/>
    <n v="65"/>
    <s v="No"/>
    <x v="1"/>
    <s v="West"/>
    <s v="No"/>
    <s v="Agent was rude"/>
    <n v="25.738770685579198"/>
  </r>
  <r>
    <n v="209"/>
    <x v="4"/>
    <d v="2025-03-18T00:00:00"/>
    <s v="10:41 AM"/>
    <s v="11:08 AM"/>
    <n v="27"/>
    <s v="Vijay Kumar"/>
    <x v="4"/>
    <x v="1"/>
    <x v="0"/>
    <n v="5"/>
    <x v="0"/>
    <s v="No"/>
    <n v="122"/>
    <n v="141"/>
    <s v="Yes"/>
    <x v="2"/>
    <s v="South"/>
    <s v="Yes"/>
    <s v="No comment"/>
    <n v="25.746378953591488"/>
  </r>
  <r>
    <n v="210"/>
    <x v="3"/>
    <d v="2025-02-21T00:00:00"/>
    <s v="10:22 AM"/>
    <s v="10:34 AM"/>
    <n v="12"/>
    <s v="Alok Nath"/>
    <x v="1"/>
    <x v="3"/>
    <x v="2"/>
    <n v="5"/>
    <x v="0"/>
    <s v="No"/>
    <n v="143"/>
    <n v="52"/>
    <s v="No"/>
    <x v="3"/>
    <s v="East"/>
    <s v="No"/>
    <s v="Long Wait"/>
    <n v="25.753991720875224"/>
  </r>
  <r>
    <n v="211"/>
    <x v="3"/>
    <d v="2025-05-22T00:00:00"/>
    <s v="10:12 AM"/>
    <s v="10:36 AM"/>
    <n v="24"/>
    <s v="Sita Rani"/>
    <x v="3"/>
    <x v="2"/>
    <x v="2"/>
    <n v="5"/>
    <x v="0"/>
    <s v="No"/>
    <n v="188"/>
    <n v="159"/>
    <s v="No"/>
    <x v="0"/>
    <s v="East"/>
    <s v="Yes"/>
    <s v="Helpful"/>
    <n v="25.761608991422658"/>
  </r>
  <r>
    <n v="212"/>
    <x v="5"/>
    <d v="2025-04-15T00:00:00"/>
    <s v="05:48 PM"/>
    <s v="05:55 PM"/>
    <n v="7"/>
    <s v="Riya Mehra"/>
    <x v="3"/>
    <x v="2"/>
    <x v="3"/>
    <n v="2"/>
    <x v="0"/>
    <s v="No"/>
    <n v="254"/>
    <n v="105"/>
    <s v="Yes"/>
    <x v="3"/>
    <s v="South"/>
    <s v="No"/>
    <s v="Agent was rude"/>
    <n v="25.769230769230766"/>
  </r>
  <r>
    <n v="213"/>
    <x v="2"/>
    <d v="2025-02-02T00:00:00"/>
    <s v="05:24 PM"/>
    <s v="05:49 PM"/>
    <n v="25"/>
    <s v="Vijay Kumar"/>
    <x v="3"/>
    <x v="0"/>
    <x v="0"/>
    <n v="4"/>
    <x v="0"/>
    <s v="No"/>
    <n v="67"/>
    <n v="95"/>
    <s v="No"/>
    <x v="1"/>
    <s v="East"/>
    <s v="No"/>
    <s v="Issue not solved"/>
    <n v="25.776857058301271"/>
  </r>
  <r>
    <n v="214"/>
    <x v="5"/>
    <d v="2025-05-13T00:00:00"/>
    <s v="10:36 AM"/>
    <s v="10:50 AM"/>
    <n v="14"/>
    <s v="Deepak Yadav"/>
    <x v="4"/>
    <x v="3"/>
    <x v="0"/>
    <n v="2"/>
    <x v="0"/>
    <s v="No"/>
    <n v="103"/>
    <n v="175"/>
    <s v="Yes"/>
    <x v="3"/>
    <s v="North"/>
    <s v="No"/>
    <s v="Agent was rude"/>
    <n v="25.784487862640614"/>
  </r>
  <r>
    <n v="215"/>
    <x v="5"/>
    <d v="2025-03-06T00:00:00"/>
    <s v="11:21 AM"/>
    <s v="11:46 AM"/>
    <n v="25"/>
    <s v="Vijay Kumar"/>
    <x v="4"/>
    <x v="0"/>
    <x v="1"/>
    <n v="5"/>
    <x v="1"/>
    <s v="No"/>
    <n v="158"/>
    <n v="38"/>
    <s v="No"/>
    <x v="2"/>
    <s v="West"/>
    <s v="Yes"/>
    <s v="Agent was rude"/>
    <n v="25.792123186259996"/>
  </r>
  <r>
    <n v="216"/>
    <x v="1"/>
    <d v="2025-06-01T00:00:00"/>
    <s v="05:54 PM"/>
    <s v="06:03 PM"/>
    <n v="9"/>
    <s v="Kunal Shah"/>
    <x v="4"/>
    <x v="0"/>
    <x v="0"/>
    <n v="2"/>
    <x v="0"/>
    <s v="No"/>
    <n v="299"/>
    <n v="167"/>
    <s v="No"/>
    <x v="3"/>
    <s v="West"/>
    <s v="No"/>
    <s v="Agent was rude"/>
    <n v="25.792123186259996"/>
  </r>
  <r>
    <n v="217"/>
    <x v="5"/>
    <d v="2025-01-21T00:00:00"/>
    <s v="08:46 AM"/>
    <s v="09:11 AM"/>
    <n v="25"/>
    <s v="Deepak Yadav"/>
    <x v="1"/>
    <x v="2"/>
    <x v="0"/>
    <n v="5"/>
    <x v="0"/>
    <s v="No"/>
    <n v="89"/>
    <n v="41"/>
    <s v="Yes"/>
    <x v="2"/>
    <s v="South"/>
    <s v="No"/>
    <s v="No comment"/>
    <n v="25.799763033175356"/>
  </r>
  <r>
    <n v="218"/>
    <x v="5"/>
    <d v="2025-05-08T00:00:00"/>
    <s v="05:18 PM"/>
    <s v="05:32 PM"/>
    <n v="14"/>
    <s v="Ramesh Yadav"/>
    <x v="0"/>
    <x v="2"/>
    <x v="3"/>
    <n v="4"/>
    <x v="1"/>
    <s v="No"/>
    <n v="255"/>
    <n v="110"/>
    <s v="Yes"/>
    <x v="2"/>
    <s v="North"/>
    <s v="No"/>
    <s v="Agent was rude"/>
    <n v="25.807407407407407"/>
  </r>
  <r>
    <n v="219"/>
    <x v="6"/>
    <d v="2025-04-27T00:00:00"/>
    <s v="09:14 AM"/>
    <s v="09:41 AM"/>
    <n v="27"/>
    <s v="Geeta Singh"/>
    <x v="3"/>
    <x v="2"/>
    <x v="1"/>
    <n v="1"/>
    <x v="0"/>
    <s v="Yes"/>
    <n v="219"/>
    <n v="103"/>
    <s v="No"/>
    <x v="0"/>
    <s v="South"/>
    <s v="Yes"/>
    <s v="Issue not solved"/>
    <n v="25.807407407407407"/>
  </r>
  <r>
    <n v="220"/>
    <x v="5"/>
    <d v="2025-03-29T00:00:00"/>
    <s v="10:27 AM"/>
    <s v="10:42 AM"/>
    <n v="15"/>
    <s v="Alok Nath"/>
    <x v="3"/>
    <x v="1"/>
    <x v="3"/>
    <n v="5"/>
    <x v="1"/>
    <s v="No"/>
    <n v="8"/>
    <n v="76"/>
    <s v="No"/>
    <x v="2"/>
    <s v="South"/>
    <s v="No"/>
    <s v="Long Wait"/>
    <n v="25.815056312981628"/>
  </r>
  <r>
    <n v="221"/>
    <x v="6"/>
    <d v="2025-05-12T00:00:00"/>
    <s v="05:35 PM"/>
    <s v="05:43 PM"/>
    <n v="8"/>
    <s v="Riya Mehra"/>
    <x v="4"/>
    <x v="2"/>
    <x v="1"/>
    <n v="3"/>
    <x v="0"/>
    <s v="Yes"/>
    <n v="11"/>
    <n v="7"/>
    <s v="Yes"/>
    <x v="1"/>
    <s v="East"/>
    <s v="No"/>
    <s v="Helpful"/>
    <n v="25.815056312981628"/>
  </r>
  <r>
    <n v="222"/>
    <x v="6"/>
    <d v="2025-02-06T00:00:00"/>
    <s v="09:39 AM"/>
    <s v="09:45 AM"/>
    <n v="6"/>
    <s v="Kunal Shah"/>
    <x v="3"/>
    <x v="1"/>
    <x v="1"/>
    <n v="3"/>
    <x v="0"/>
    <s v="Yes"/>
    <n v="243"/>
    <n v="25"/>
    <s v="No"/>
    <x v="1"/>
    <s v="West"/>
    <s v="Yes"/>
    <s v="Issue not solved"/>
    <n v="25.822709753928251"/>
  </r>
  <r>
    <n v="223"/>
    <x v="2"/>
    <d v="2025-03-25T00:00:00"/>
    <s v="05:51 PM"/>
    <s v="06:19 PM"/>
    <n v="28"/>
    <s v="Vijay Kumar"/>
    <x v="3"/>
    <x v="2"/>
    <x v="2"/>
    <n v="3"/>
    <x v="0"/>
    <s v="No"/>
    <n v="181"/>
    <n v="139"/>
    <s v="No"/>
    <x v="2"/>
    <s v="North"/>
    <s v="No"/>
    <s v="Issue not solved"/>
    <n v="25.830367734282323"/>
  </r>
  <r>
    <n v="224"/>
    <x v="6"/>
    <d v="2025-03-20T00:00:00"/>
    <s v="04:29 PM"/>
    <s v="04:34 PM"/>
    <n v="5"/>
    <s v="Seema Verma"/>
    <x v="3"/>
    <x v="1"/>
    <x v="1"/>
    <n v="1"/>
    <x v="0"/>
    <s v="Yes"/>
    <n v="283"/>
    <n v="42"/>
    <s v="Yes"/>
    <x v="2"/>
    <s v="East"/>
    <s v="No"/>
    <s v="Very satisfied"/>
    <n v="25.838030258083656"/>
  </r>
  <r>
    <n v="225"/>
    <x v="6"/>
    <d v="2025-05-30T00:00:00"/>
    <s v="02:01 PM"/>
    <s v="02:07 PM"/>
    <n v="6"/>
    <s v="Kunal Shah"/>
    <x v="3"/>
    <x v="3"/>
    <x v="0"/>
    <n v="1"/>
    <x v="0"/>
    <s v="No"/>
    <n v="98"/>
    <n v="178"/>
    <s v="No"/>
    <x v="3"/>
    <s v="West"/>
    <s v="Yes"/>
    <s v="Helpful"/>
    <n v="25.845697329376854"/>
  </r>
  <r>
    <n v="226"/>
    <x v="4"/>
    <d v="2025-01-28T00:00:00"/>
    <s v="03:21 PM"/>
    <s v="03:30 PM"/>
    <n v="9"/>
    <s v="Alok Nath"/>
    <x v="3"/>
    <x v="3"/>
    <x v="0"/>
    <n v="5"/>
    <x v="0"/>
    <s v="No"/>
    <n v="196"/>
    <n v="109"/>
    <s v="No"/>
    <x v="3"/>
    <s v="West"/>
    <s v="No"/>
    <s v="No comment"/>
    <n v="25.853368952211337"/>
  </r>
  <r>
    <n v="227"/>
    <x v="5"/>
    <d v="2025-04-13T00:00:00"/>
    <s v="08:52 AM"/>
    <s v="09:15 AM"/>
    <n v="23"/>
    <s v="Seema Verma"/>
    <x v="4"/>
    <x v="0"/>
    <x v="2"/>
    <n v="4"/>
    <x v="1"/>
    <s v="No"/>
    <n v="225"/>
    <n v="99"/>
    <s v="No"/>
    <x v="0"/>
    <s v="South"/>
    <s v="No"/>
    <s v="Long Wait"/>
    <n v="25.86104513064133"/>
  </r>
  <r>
    <n v="228"/>
    <x v="2"/>
    <d v="2025-05-10T00:00:00"/>
    <s v="03:41 PM"/>
    <s v="04:10 PM"/>
    <n v="29"/>
    <s v="Kunal Shah"/>
    <x v="1"/>
    <x v="0"/>
    <x v="1"/>
    <n v="4"/>
    <x v="0"/>
    <s v="Yes"/>
    <n v="102"/>
    <n v="62"/>
    <s v="No"/>
    <x v="3"/>
    <s v="North"/>
    <s v="Yes"/>
    <s v="Quick resolution"/>
    <n v="25.86104513064133"/>
  </r>
  <r>
    <n v="229"/>
    <x v="5"/>
    <d v="2025-01-25T00:00:00"/>
    <s v="02:43 PM"/>
    <s v="02:59 PM"/>
    <n v="16"/>
    <s v="Seema Verma"/>
    <x v="4"/>
    <x v="1"/>
    <x v="1"/>
    <n v="5"/>
    <x v="1"/>
    <s v="No"/>
    <n v="105"/>
    <n v="48"/>
    <s v="Yes"/>
    <x v="1"/>
    <s v="South"/>
    <s v="No"/>
    <s v="Long Wait"/>
    <n v="25.868725868725868"/>
  </r>
  <r>
    <n v="230"/>
    <x v="3"/>
    <d v="2025-06-04T00:00:00"/>
    <s v="04:41 PM"/>
    <s v="04:58 PM"/>
    <n v="17"/>
    <s v="Aman Shakya"/>
    <x v="0"/>
    <x v="3"/>
    <x v="2"/>
    <n v="4"/>
    <x v="0"/>
    <s v="No"/>
    <n v="57"/>
    <n v="114"/>
    <s v="No"/>
    <x v="3"/>
    <s v="East"/>
    <s v="No"/>
    <s v="Quick resolution"/>
    <n v="25.868725868725868"/>
  </r>
  <r>
    <n v="231"/>
    <x v="1"/>
    <d v="2025-05-13T00:00:00"/>
    <s v="03:47 PM"/>
    <s v="03:56 PM"/>
    <n v="9"/>
    <s v="Vijay Kumar"/>
    <x v="4"/>
    <x v="3"/>
    <x v="1"/>
    <n v="4"/>
    <x v="1"/>
    <s v="No"/>
    <n v="77"/>
    <n v="154"/>
    <s v="No"/>
    <x v="0"/>
    <s v="South"/>
    <s v="Yes"/>
    <s v="Very satisfied"/>
    <n v="25.876411170528819"/>
  </r>
  <r>
    <n v="232"/>
    <x v="2"/>
    <d v="2025-04-11T00:00:00"/>
    <s v="01:06 PM"/>
    <s v="01:29 PM"/>
    <n v="23"/>
    <s v="Seema Verma"/>
    <x v="1"/>
    <x v="2"/>
    <x v="3"/>
    <n v="3"/>
    <x v="0"/>
    <s v="No"/>
    <n v="74"/>
    <n v="136"/>
    <s v="Yes"/>
    <x v="0"/>
    <s v="South"/>
    <s v="Yes"/>
    <s v="Very satisfied"/>
    <n v="25.876411170528819"/>
  </r>
  <r>
    <n v="233"/>
    <x v="3"/>
    <d v="2025-05-02T00:00:00"/>
    <s v="08:17 AM"/>
    <s v="08:33 AM"/>
    <n v="16"/>
    <s v="Geeta Singh"/>
    <x v="1"/>
    <x v="3"/>
    <x v="0"/>
    <n v="3"/>
    <x v="0"/>
    <s v="No"/>
    <n v="41"/>
    <n v="166"/>
    <s v="Yes"/>
    <x v="2"/>
    <s v="West"/>
    <s v="No"/>
    <s v="No comment"/>
    <n v="25.884101040118875"/>
  </r>
  <r>
    <n v="234"/>
    <x v="2"/>
    <d v="2025-06-02T00:00:00"/>
    <s v="04:05 PM"/>
    <s v="04:18 PM"/>
    <n v="13"/>
    <s v="Kunal Shah"/>
    <x v="1"/>
    <x v="1"/>
    <x v="0"/>
    <n v="5"/>
    <x v="0"/>
    <s v="No"/>
    <n v="180"/>
    <n v="64"/>
    <s v="No"/>
    <x v="0"/>
    <s v="West"/>
    <s v="No"/>
    <s v="Issue not solved"/>
    <n v="25.891795481569563"/>
  </r>
  <r>
    <n v="235"/>
    <x v="4"/>
    <d v="2025-05-30T00:00:00"/>
    <s v="04:11 PM"/>
    <s v="04:21 PM"/>
    <n v="10"/>
    <s v="Kunal Shah"/>
    <x v="3"/>
    <x v="1"/>
    <x v="1"/>
    <n v="4"/>
    <x v="0"/>
    <s v="Yes"/>
    <n v="32"/>
    <n v="70"/>
    <s v="No"/>
    <x v="2"/>
    <s v="East"/>
    <s v="Yes"/>
    <s v="Long Wait"/>
    <n v="25.899494498959264"/>
  </r>
  <r>
    <n v="236"/>
    <x v="3"/>
    <d v="2025-01-09T00:00:00"/>
    <s v="05:46 PM"/>
    <s v="06:13 PM"/>
    <n v="27"/>
    <s v="Ramesh Yadav"/>
    <x v="4"/>
    <x v="2"/>
    <x v="1"/>
    <n v="2"/>
    <x v="1"/>
    <s v="No"/>
    <n v="70"/>
    <n v="6"/>
    <s v="No"/>
    <x v="1"/>
    <s v="West"/>
    <s v="Yes"/>
    <s v="Quick resolution"/>
    <n v="25.907198096371211"/>
  </r>
  <r>
    <n v="237"/>
    <x v="1"/>
    <d v="2025-04-16T00:00:00"/>
    <s v="11:28 AM"/>
    <s v="11:46 AM"/>
    <n v="18"/>
    <s v="Ramesh Yadav"/>
    <x v="2"/>
    <x v="1"/>
    <x v="1"/>
    <n v="4"/>
    <x v="0"/>
    <s v="Yes"/>
    <n v="55"/>
    <n v="79"/>
    <s v="No"/>
    <x v="1"/>
    <s v="West"/>
    <s v="No"/>
    <s v="Long Wait"/>
    <n v="25.907198096371211"/>
  </r>
  <r>
    <n v="238"/>
    <x v="6"/>
    <d v="2025-05-24T00:00:00"/>
    <s v="01:32 PM"/>
    <s v="01:58 PM"/>
    <n v="26"/>
    <s v="Alok Nath"/>
    <x v="0"/>
    <x v="2"/>
    <x v="3"/>
    <n v="4"/>
    <x v="0"/>
    <s v="No"/>
    <n v="104"/>
    <n v="66"/>
    <s v="No"/>
    <x v="3"/>
    <s v="West"/>
    <s v="No"/>
    <s v="Quick resolution"/>
    <n v="25.914906277893486"/>
  </r>
  <r>
    <n v="239"/>
    <x v="4"/>
    <d v="2025-05-20T00:00:00"/>
    <s v="02:02 PM"/>
    <s v="02:28 PM"/>
    <n v="26"/>
    <s v="Sita Rani"/>
    <x v="1"/>
    <x v="2"/>
    <x v="1"/>
    <n v="5"/>
    <x v="0"/>
    <s v="Yes"/>
    <n v="199"/>
    <n v="137"/>
    <s v="No"/>
    <x v="0"/>
    <s v="South"/>
    <s v="No"/>
    <s v="Long Wait"/>
    <n v="25.922619047619051"/>
  </r>
  <r>
    <n v="240"/>
    <x v="5"/>
    <d v="2025-03-05T00:00:00"/>
    <s v="12:45 PM"/>
    <s v="01:07 PM"/>
    <n v="22"/>
    <s v="Sita Rani"/>
    <x v="0"/>
    <x v="2"/>
    <x v="3"/>
    <n v="3"/>
    <x v="0"/>
    <s v="No"/>
    <n v="100"/>
    <n v="100"/>
    <s v="Yes"/>
    <x v="1"/>
    <s v="North"/>
    <s v="No"/>
    <s v="Issue not solved"/>
    <n v="25.930336409645726"/>
  </r>
  <r>
    <n v="241"/>
    <x v="2"/>
    <d v="2025-05-03T00:00:00"/>
    <s v="01:57 PM"/>
    <s v="02:19 PM"/>
    <n v="22"/>
    <s v="Sita Rani"/>
    <x v="4"/>
    <x v="0"/>
    <x v="2"/>
    <n v="5"/>
    <x v="1"/>
    <s v="No"/>
    <n v="255"/>
    <n v="94"/>
    <s v="No"/>
    <x v="2"/>
    <s v="East"/>
    <s v="No"/>
    <s v="Quick resolution"/>
    <n v="25.938058368076234"/>
  </r>
  <r>
    <n v="242"/>
    <x v="5"/>
    <d v="2025-04-12T00:00:00"/>
    <s v="01:53 PM"/>
    <s v="02:22 PM"/>
    <n v="29"/>
    <s v="Aman Shakya"/>
    <x v="4"/>
    <x v="0"/>
    <x v="3"/>
    <n v="5"/>
    <x v="1"/>
    <s v="No"/>
    <n v="73"/>
    <n v="86"/>
    <s v="No"/>
    <x v="0"/>
    <s v="South"/>
    <s v="No"/>
    <s v="Long Wait"/>
    <n v="25.938058368076234"/>
  </r>
  <r>
    <n v="243"/>
    <x v="0"/>
    <d v="2025-04-24T00:00:00"/>
    <s v="12:22 PM"/>
    <s v="12:50 PM"/>
    <n v="28"/>
    <s v="Seema Verma"/>
    <x v="4"/>
    <x v="3"/>
    <x v="1"/>
    <n v="4"/>
    <x v="1"/>
    <s v="No"/>
    <n v="170"/>
    <n v="90"/>
    <s v="No"/>
    <x v="0"/>
    <s v="East"/>
    <s v="No"/>
    <s v="Agent was rude"/>
    <n v="25.938058368076234"/>
  </r>
  <r>
    <n v="244"/>
    <x v="4"/>
    <d v="2025-01-28T00:00:00"/>
    <s v="06:00 PM"/>
    <s v="06:12 PM"/>
    <n v="12"/>
    <s v="Seema Verma"/>
    <x v="0"/>
    <x v="1"/>
    <x v="0"/>
    <n v="3"/>
    <x v="0"/>
    <s v="No"/>
    <n v="142"/>
    <n v="102"/>
    <s v="No"/>
    <x v="2"/>
    <s v="South"/>
    <s v="Yes"/>
    <s v="Very satisfied"/>
    <n v="25.938058368076234"/>
  </r>
  <r>
    <n v="245"/>
    <x v="3"/>
    <d v="2025-01-26T00:00:00"/>
    <s v="03:03 PM"/>
    <s v="03:18 PM"/>
    <n v="15"/>
    <s v="Vijay Kumar"/>
    <x v="2"/>
    <x v="1"/>
    <x v="2"/>
    <n v="5"/>
    <x v="0"/>
    <s v="No"/>
    <n v="165"/>
    <n v="125"/>
    <s v="No"/>
    <x v="0"/>
    <s v="East"/>
    <s v="No"/>
    <s v="No comment"/>
    <n v="25.945784927018174"/>
  </r>
  <r>
    <n v="246"/>
    <x v="2"/>
    <d v="2025-06-17T00:00:00"/>
    <s v="04:07 PM"/>
    <s v="04:27 PM"/>
    <n v="20"/>
    <s v="Sita Rani"/>
    <x v="4"/>
    <x v="3"/>
    <x v="0"/>
    <n v="4"/>
    <x v="1"/>
    <s v="No"/>
    <n v="260"/>
    <n v="154"/>
    <s v="No"/>
    <x v="0"/>
    <s v="West"/>
    <s v="No"/>
    <s v="Very satisfied"/>
    <n v="25.953516090584028"/>
  </r>
  <r>
    <n v="247"/>
    <x v="4"/>
    <d v="2025-01-23T00:00:00"/>
    <s v="05:47 PM"/>
    <s v="05:59 PM"/>
    <n v="12"/>
    <s v="Aman Shakya"/>
    <x v="0"/>
    <x v="2"/>
    <x v="1"/>
    <n v="4"/>
    <x v="0"/>
    <s v="Yes"/>
    <n v="220"/>
    <n v="112"/>
    <s v="No"/>
    <x v="1"/>
    <s v="East"/>
    <s v="Yes"/>
    <s v="Quick resolution"/>
    <n v="25.953516090584028"/>
  </r>
  <r>
    <n v="248"/>
    <x v="4"/>
    <d v="2025-01-10T00:00:00"/>
    <s v="02:46 PM"/>
    <s v="03:16 PM"/>
    <n v="30"/>
    <s v="Sita Rani"/>
    <x v="2"/>
    <x v="0"/>
    <x v="3"/>
    <n v="4"/>
    <x v="1"/>
    <s v="No"/>
    <n v="82"/>
    <n v="3"/>
    <s v="No"/>
    <x v="2"/>
    <s v="North"/>
    <s v="Yes"/>
    <s v="Very satisfied"/>
    <n v="25.961251862891206"/>
  </r>
  <r>
    <n v="249"/>
    <x v="4"/>
    <d v="2025-05-26T00:00:00"/>
    <s v="09:49 AM"/>
    <s v="10:04 AM"/>
    <n v="15"/>
    <s v="Seema Verma"/>
    <x v="1"/>
    <x v="2"/>
    <x v="1"/>
    <n v="3"/>
    <x v="1"/>
    <s v="No"/>
    <n v="181"/>
    <n v="87"/>
    <s v="No"/>
    <x v="1"/>
    <s v="East"/>
    <s v="No"/>
    <s v="No comment"/>
    <n v="25.961251862891206"/>
  </r>
  <r>
    <n v="250"/>
    <x v="3"/>
    <d v="2025-05-10T00:00:00"/>
    <s v="03:59 PM"/>
    <s v="04:12 PM"/>
    <n v="13"/>
    <s v="Alok Nath"/>
    <x v="0"/>
    <x v="2"/>
    <x v="3"/>
    <n v="2"/>
    <x v="1"/>
    <s v="No"/>
    <n v="9"/>
    <n v="150"/>
    <s v="Yes"/>
    <x v="2"/>
    <s v="North"/>
    <s v="No"/>
    <s v="Very satisfied"/>
    <n v="25.961251862891206"/>
  </r>
  <r>
    <n v="251"/>
    <x v="5"/>
    <d v="2025-02-17T00:00:00"/>
    <s v="08:14 AM"/>
    <s v="08:42 AM"/>
    <n v="28"/>
    <s v="Kunal Shah"/>
    <x v="0"/>
    <x v="1"/>
    <x v="2"/>
    <n v="3"/>
    <x v="0"/>
    <s v="No"/>
    <n v="3"/>
    <n v="175"/>
    <s v="No"/>
    <x v="3"/>
    <s v="East"/>
    <s v="No"/>
    <s v="Agent was rude"/>
    <n v="25.961251862891206"/>
  </r>
  <r>
    <n v="252"/>
    <x v="4"/>
    <d v="2025-04-20T00:00:00"/>
    <s v="04:47 PM"/>
    <s v="05:02 PM"/>
    <n v="15"/>
    <s v="Riya Mehra"/>
    <x v="0"/>
    <x v="1"/>
    <x v="2"/>
    <n v="1"/>
    <x v="0"/>
    <s v="No"/>
    <n v="291"/>
    <n v="169"/>
    <s v="No"/>
    <x v="0"/>
    <s v="West"/>
    <s v="No"/>
    <s v="Helpful"/>
    <n v="25.968992248062015"/>
  </r>
  <r>
    <n v="253"/>
    <x v="0"/>
    <d v="2025-03-24T00:00:00"/>
    <s v="12:14 PM"/>
    <s v="12:19 PM"/>
    <n v="5"/>
    <s v="Ramesh Yadav"/>
    <x v="4"/>
    <x v="3"/>
    <x v="3"/>
    <n v="3"/>
    <x v="1"/>
    <s v="No"/>
    <n v="280"/>
    <n v="2"/>
    <s v="No"/>
    <x v="0"/>
    <s v="East"/>
    <s v="Yes"/>
    <s v="Long Wait"/>
    <n v="25.976737250223682"/>
  </r>
  <r>
    <n v="254"/>
    <x v="5"/>
    <d v="2025-05-30T00:00:00"/>
    <s v="05:46 PM"/>
    <s v="05:51 PM"/>
    <n v="5"/>
    <s v="Deepak Yadav"/>
    <x v="2"/>
    <x v="0"/>
    <x v="2"/>
    <n v="3"/>
    <x v="0"/>
    <s v="No"/>
    <n v="214"/>
    <n v="90"/>
    <s v="No"/>
    <x v="1"/>
    <s v="South"/>
    <s v="No"/>
    <s v="Quick resolution"/>
    <n v="25.976737250223682"/>
  </r>
  <r>
    <n v="255"/>
    <x v="4"/>
    <d v="2025-03-20T00:00:00"/>
    <s v="10:43 AM"/>
    <s v="11:00 AM"/>
    <n v="17"/>
    <s v="Sita Rani"/>
    <x v="2"/>
    <x v="3"/>
    <x v="3"/>
    <n v="4"/>
    <x v="0"/>
    <s v="No"/>
    <n v="97"/>
    <n v="2"/>
    <s v="No"/>
    <x v="0"/>
    <s v="West"/>
    <s v="Yes"/>
    <s v="Very satisfied"/>
    <n v="25.984486873508356"/>
  </r>
  <r>
    <n v="256"/>
    <x v="6"/>
    <d v="2025-06-07T00:00:00"/>
    <s v="11:46 AM"/>
    <s v="11:58 AM"/>
    <n v="12"/>
    <s v="Vijay Kumar"/>
    <x v="3"/>
    <x v="3"/>
    <x v="2"/>
    <n v="5"/>
    <x v="0"/>
    <s v="No"/>
    <n v="100"/>
    <n v="155"/>
    <s v="No"/>
    <x v="0"/>
    <s v="West"/>
    <s v="Yes"/>
    <s v="Long Wait"/>
    <n v="25.992241122053116"/>
  </r>
  <r>
    <n v="257"/>
    <x v="2"/>
    <d v="2025-06-29T00:00:00"/>
    <s v="05:22 PM"/>
    <s v="05:42 PM"/>
    <n v="20"/>
    <s v="Deepak Yadav"/>
    <x v="0"/>
    <x v="0"/>
    <x v="2"/>
    <n v="5"/>
    <x v="1"/>
    <s v="No"/>
    <n v="8"/>
    <n v="80"/>
    <s v="No"/>
    <x v="1"/>
    <s v="South"/>
    <s v="Yes"/>
    <s v="Long Wait"/>
    <n v="26"/>
  </r>
  <r>
    <n v="258"/>
    <x v="3"/>
    <d v="2025-05-16T00:00:00"/>
    <s v="02:10 PM"/>
    <s v="02:17 PM"/>
    <n v="7"/>
    <s v="Aman Shakya"/>
    <x v="1"/>
    <x v="1"/>
    <x v="1"/>
    <n v="5"/>
    <x v="0"/>
    <s v="Yes"/>
    <n v="60"/>
    <n v="158"/>
    <s v="No"/>
    <x v="1"/>
    <s v="West"/>
    <s v="No"/>
    <s v="Agent was rude"/>
    <n v="26"/>
  </r>
  <r>
    <n v="259"/>
    <x v="4"/>
    <d v="2025-02-12T00:00:00"/>
    <s v="01:35 PM"/>
    <s v="01:56 PM"/>
    <n v="21"/>
    <s v="Deepak Yadav"/>
    <x v="1"/>
    <x v="2"/>
    <x v="0"/>
    <n v="4"/>
    <x v="0"/>
    <s v="No"/>
    <n v="145"/>
    <n v="137"/>
    <s v="No"/>
    <x v="2"/>
    <s v="West"/>
    <s v="Yes"/>
    <s v="No comment"/>
    <n v="26.00776351149597"/>
  </r>
  <r>
    <n v="260"/>
    <x v="0"/>
    <d v="2025-05-11T00:00:00"/>
    <s v="03:36 PM"/>
    <s v="04:06 PM"/>
    <n v="30"/>
    <s v="Seema Verma"/>
    <x v="3"/>
    <x v="2"/>
    <x v="0"/>
    <n v="1"/>
    <x v="0"/>
    <s v="No"/>
    <n v="62"/>
    <n v="176"/>
    <s v="No"/>
    <x v="3"/>
    <s v="South"/>
    <s v="No"/>
    <s v="Long Wait"/>
    <n v="26.015531660692954"/>
  </r>
  <r>
    <n v="261"/>
    <x v="4"/>
    <d v="2025-05-24T00:00:00"/>
    <s v="03:53 PM"/>
    <s v="04:19 PM"/>
    <n v="26"/>
    <s v="Aman Shakya"/>
    <x v="3"/>
    <x v="3"/>
    <x v="0"/>
    <n v="5"/>
    <x v="0"/>
    <s v="No"/>
    <n v="120"/>
    <n v="93"/>
    <s v="No"/>
    <x v="1"/>
    <s v="West"/>
    <s v="Yes"/>
    <s v="No comment"/>
    <n v="26.023304451747837"/>
  </r>
  <r>
    <n v="262"/>
    <x v="5"/>
    <d v="2025-02-25T00:00:00"/>
    <s v="05:52 PM"/>
    <s v="05:59 PM"/>
    <n v="7"/>
    <s v="Riya Mehra"/>
    <x v="1"/>
    <x v="0"/>
    <x v="0"/>
    <n v="1"/>
    <x v="1"/>
    <s v="No"/>
    <n v="225"/>
    <n v="125"/>
    <s v="No"/>
    <x v="2"/>
    <s v="West"/>
    <s v="No"/>
    <s v="Very satisfied"/>
    <n v="26.031081888822477"/>
  </r>
  <r>
    <n v="263"/>
    <x v="2"/>
    <d v="2025-05-01T00:00:00"/>
    <s v="08:32 AM"/>
    <s v="08:46 AM"/>
    <n v="14"/>
    <s v="Vijay Kumar"/>
    <x v="3"/>
    <x v="3"/>
    <x v="2"/>
    <n v="4"/>
    <x v="0"/>
    <s v="No"/>
    <n v="104"/>
    <n v="112"/>
    <s v="No"/>
    <x v="1"/>
    <s v="West"/>
    <s v="No"/>
    <s v="Quick resolution"/>
    <n v="26.031081888822477"/>
  </r>
  <r>
    <n v="264"/>
    <x v="4"/>
    <d v="2025-04-25T00:00:00"/>
    <s v="02:26 PM"/>
    <s v="02:43 PM"/>
    <n v="17"/>
    <s v="Seema Verma"/>
    <x v="0"/>
    <x v="3"/>
    <x v="0"/>
    <n v="1"/>
    <x v="0"/>
    <s v="No"/>
    <n v="259"/>
    <n v="148"/>
    <s v="No"/>
    <x v="2"/>
    <s v="West"/>
    <s v="No"/>
    <s v="Long Wait"/>
    <n v="26.038863976083711"/>
  </r>
  <r>
    <n v="265"/>
    <x v="4"/>
    <d v="2025-02-15T00:00:00"/>
    <s v="05:10 PM"/>
    <s v="05:27 PM"/>
    <n v="17"/>
    <s v="Deepak Yadav"/>
    <x v="2"/>
    <x v="0"/>
    <x v="3"/>
    <n v="4"/>
    <x v="1"/>
    <s v="No"/>
    <n v="254"/>
    <n v="99"/>
    <s v="Yes"/>
    <x v="3"/>
    <s v="East"/>
    <s v="No"/>
    <s v="Agent was rude"/>
    <n v="26.046650717703351"/>
  </r>
  <r>
    <n v="266"/>
    <x v="2"/>
    <d v="2025-04-29T00:00:00"/>
    <s v="05:17 PM"/>
    <s v="05:35 PM"/>
    <n v="18"/>
    <s v="Deepak Yadav"/>
    <x v="0"/>
    <x v="2"/>
    <x v="3"/>
    <n v="4"/>
    <x v="1"/>
    <s v="No"/>
    <n v="206"/>
    <n v="52"/>
    <s v="No"/>
    <x v="2"/>
    <s v="West"/>
    <s v="No"/>
    <s v="Quick resolution"/>
    <n v="26.046650717703351"/>
  </r>
  <r>
    <n v="267"/>
    <x v="4"/>
    <d v="2025-02-09T00:00:00"/>
    <s v="12:42 PM"/>
    <s v="12:53 PM"/>
    <n v="11"/>
    <s v="Riya Mehra"/>
    <x v="2"/>
    <x v="2"/>
    <x v="0"/>
    <n v="5"/>
    <x v="0"/>
    <s v="No"/>
    <n v="27"/>
    <n v="86"/>
    <s v="No"/>
    <x v="2"/>
    <s v="West"/>
    <s v="No"/>
    <s v="Quick resolution"/>
    <n v="26.046650717703351"/>
  </r>
  <r>
    <n v="268"/>
    <x v="3"/>
    <d v="2025-03-03T00:00:00"/>
    <s v="11:31 AM"/>
    <s v="11:38 AM"/>
    <n v="7"/>
    <s v="Ramesh Yadav"/>
    <x v="1"/>
    <x v="0"/>
    <x v="1"/>
    <n v="2"/>
    <x v="1"/>
    <s v="No"/>
    <n v="169"/>
    <n v="88"/>
    <s v="No"/>
    <x v="0"/>
    <s v="West"/>
    <s v="No"/>
    <s v="Quick resolution"/>
    <n v="26.054442117858212"/>
  </r>
  <r>
    <n v="269"/>
    <x v="0"/>
    <d v="2025-01-12T00:00:00"/>
    <s v="02:51 PM"/>
    <s v="03:10 PM"/>
    <n v="19"/>
    <s v="Aman Shakya"/>
    <x v="0"/>
    <x v="3"/>
    <x v="1"/>
    <n v="3"/>
    <x v="0"/>
    <s v="Yes"/>
    <n v="75"/>
    <n v="53"/>
    <s v="No"/>
    <x v="1"/>
    <s v="East"/>
    <s v="No"/>
    <s v="Very satisfied"/>
    <n v="26.054442117858212"/>
  </r>
  <r>
    <n v="270"/>
    <x v="4"/>
    <d v="2025-05-28T00:00:00"/>
    <s v="01:26 PM"/>
    <s v="01:49 PM"/>
    <n v="23"/>
    <s v="Alok Nath"/>
    <x v="0"/>
    <x v="3"/>
    <x v="1"/>
    <n v="4"/>
    <x v="0"/>
    <s v="Yes"/>
    <n v="115"/>
    <n v="19"/>
    <s v="No"/>
    <x v="2"/>
    <s v="North"/>
    <s v="Yes"/>
    <s v="Agent was rude"/>
    <n v="26.062238180730102"/>
  </r>
  <r>
    <n v="271"/>
    <x v="5"/>
    <d v="2025-06-19T00:00:00"/>
    <s v="04:53 PM"/>
    <s v="05:05 PM"/>
    <n v="12"/>
    <s v="Aman Shakya"/>
    <x v="1"/>
    <x v="1"/>
    <x v="2"/>
    <n v="4"/>
    <x v="1"/>
    <s v="No"/>
    <n v="68"/>
    <n v="112"/>
    <s v="No"/>
    <x v="1"/>
    <s v="West"/>
    <s v="No"/>
    <s v="Issue not solved"/>
    <n v="26.07003891050584"/>
  </r>
  <r>
    <n v="272"/>
    <x v="4"/>
    <d v="2025-05-23T00:00:00"/>
    <s v="04:27 PM"/>
    <s v="04:33 PM"/>
    <n v="6"/>
    <s v="Geeta Singh"/>
    <x v="1"/>
    <x v="3"/>
    <x v="2"/>
    <n v="5"/>
    <x v="1"/>
    <s v="No"/>
    <n v="233"/>
    <n v="48"/>
    <s v="No"/>
    <x v="2"/>
    <s v="North"/>
    <s v="No"/>
    <s v="Helpful"/>
    <n v="26.07003891050584"/>
  </r>
  <r>
    <n v="273"/>
    <x v="2"/>
    <d v="2025-04-15T00:00:00"/>
    <s v="10:32 AM"/>
    <s v="10:46 AM"/>
    <n v="14"/>
    <s v="Seema Verma"/>
    <x v="3"/>
    <x v="1"/>
    <x v="1"/>
    <n v="3"/>
    <x v="1"/>
    <s v="No"/>
    <n v="0"/>
    <n v="134"/>
    <s v="No"/>
    <x v="0"/>
    <s v="North"/>
    <s v="No"/>
    <s v="Long Wait"/>
    <n v="26.07003891050584"/>
  </r>
  <r>
    <n v="274"/>
    <x v="3"/>
    <d v="2025-03-18T00:00:00"/>
    <s v="10:27 AM"/>
    <s v="10:57 AM"/>
    <n v="30"/>
    <s v="Seema Verma"/>
    <x v="3"/>
    <x v="2"/>
    <x v="1"/>
    <n v="4"/>
    <x v="1"/>
    <s v="No"/>
    <n v="166"/>
    <n v="28"/>
    <s v="No"/>
    <x v="0"/>
    <s v="South"/>
    <s v="No"/>
    <s v="Long Wait"/>
    <n v="26.07003891050584"/>
  </r>
  <r>
    <n v="275"/>
    <x v="4"/>
    <d v="2025-04-10T00:00:00"/>
    <s v="12:08 PM"/>
    <s v="12:21 PM"/>
    <n v="13"/>
    <s v="Riya Mehra"/>
    <x v="3"/>
    <x v="3"/>
    <x v="0"/>
    <n v="3"/>
    <x v="0"/>
    <s v="No"/>
    <n v="217"/>
    <n v="47"/>
    <s v="No"/>
    <x v="3"/>
    <s v="South"/>
    <s v="No"/>
    <s v="Long Wait"/>
    <n v="26.07003891050584"/>
  </r>
  <r>
    <n v="276"/>
    <x v="4"/>
    <d v="2025-05-18T00:00:00"/>
    <s v="11:15 AM"/>
    <s v="11:21 AM"/>
    <n v="6"/>
    <s v="Kunal Shah"/>
    <x v="1"/>
    <x v="0"/>
    <x v="0"/>
    <n v="3"/>
    <x v="0"/>
    <s v="No"/>
    <n v="272"/>
    <n v="12"/>
    <s v="No"/>
    <x v="2"/>
    <s v="North"/>
    <s v="No"/>
    <s v="No comment"/>
    <n v="26.077844311377245"/>
  </r>
  <r>
    <n v="277"/>
    <x v="2"/>
    <d v="2025-02-18T00:00:00"/>
    <s v="05:32 PM"/>
    <s v="05:43 PM"/>
    <n v="11"/>
    <s v="Alok Nath"/>
    <x v="4"/>
    <x v="0"/>
    <x v="1"/>
    <n v="4"/>
    <x v="1"/>
    <s v="No"/>
    <n v="250"/>
    <n v="2"/>
    <s v="No"/>
    <x v="0"/>
    <s v="East"/>
    <s v="Yes"/>
    <s v="Issue not solved"/>
    <n v="26.085654387541179"/>
  </r>
  <r>
    <n v="278"/>
    <x v="6"/>
    <d v="2025-02-18T00:00:00"/>
    <s v="10:00 AM"/>
    <s v="10:28 AM"/>
    <n v="28"/>
    <s v="Deepak Yadav"/>
    <x v="1"/>
    <x v="1"/>
    <x v="2"/>
    <n v="5"/>
    <x v="0"/>
    <s v="No"/>
    <n v="173"/>
    <n v="1"/>
    <s v="No"/>
    <x v="1"/>
    <s v="West"/>
    <s v="Yes"/>
    <s v="Quick resolution"/>
    <n v="26.085654387541179"/>
  </r>
  <r>
    <n v="279"/>
    <x v="6"/>
    <d v="2025-03-03T00:00:00"/>
    <s v="05:25 PM"/>
    <s v="05:40 PM"/>
    <n v="15"/>
    <s v="Ramesh Yadav"/>
    <x v="1"/>
    <x v="3"/>
    <x v="3"/>
    <n v="5"/>
    <x v="1"/>
    <s v="No"/>
    <n v="169"/>
    <n v="15"/>
    <s v="No"/>
    <x v="2"/>
    <s v="West"/>
    <s v="No"/>
    <s v="Quick resolution"/>
    <n v="26.09346914319952"/>
  </r>
  <r>
    <n v="280"/>
    <x v="6"/>
    <d v="2025-03-08T00:00:00"/>
    <s v="02:08 PM"/>
    <s v="02:29 PM"/>
    <n v="21"/>
    <s v="Riya Mehra"/>
    <x v="3"/>
    <x v="3"/>
    <x v="1"/>
    <n v="5"/>
    <x v="1"/>
    <s v="No"/>
    <n v="245"/>
    <n v="93"/>
    <s v="No"/>
    <x v="2"/>
    <s v="West"/>
    <s v="Yes"/>
    <s v="No comment"/>
    <n v="26.09346914319952"/>
  </r>
  <r>
    <n v="281"/>
    <x v="2"/>
    <d v="2025-04-05T00:00:00"/>
    <s v="01:20 PM"/>
    <s v="01:38 PM"/>
    <n v="18"/>
    <s v="Deepak Yadav"/>
    <x v="0"/>
    <x v="0"/>
    <x v="3"/>
    <n v="1"/>
    <x v="1"/>
    <s v="No"/>
    <n v="89"/>
    <n v="101"/>
    <s v="No"/>
    <x v="3"/>
    <s v="South"/>
    <s v="Yes"/>
    <s v="Helpful"/>
    <n v="26.09346914319952"/>
  </r>
  <r>
    <n v="282"/>
    <x v="5"/>
    <d v="2025-05-22T00:00:00"/>
    <s v="05:58 PM"/>
    <s v="06:21 PM"/>
    <n v="23"/>
    <s v="Vijay Kumar"/>
    <x v="0"/>
    <x v="3"/>
    <x v="1"/>
    <n v="5"/>
    <x v="0"/>
    <s v="Yes"/>
    <n v="48"/>
    <n v="133"/>
    <s v="Yes"/>
    <x v="1"/>
    <s v="South"/>
    <s v="No"/>
    <s v="Agent was rude"/>
    <n v="26.09346914319952"/>
  </r>
  <r>
    <n v="283"/>
    <x v="4"/>
    <d v="2025-04-08T00:00:00"/>
    <s v="05:43 PM"/>
    <s v="05:55 PM"/>
    <n v="12"/>
    <s v="Alok Nath"/>
    <x v="4"/>
    <x v="2"/>
    <x v="2"/>
    <n v="4"/>
    <x v="0"/>
    <s v="No"/>
    <n v="293"/>
    <n v="44"/>
    <s v="No"/>
    <x v="3"/>
    <s v="West"/>
    <s v="No"/>
    <s v="Issue not solved"/>
    <n v="26.101288582559185"/>
  </r>
  <r>
    <n v="284"/>
    <x v="0"/>
    <d v="2025-04-28T00:00:00"/>
    <s v="10:52 AM"/>
    <s v="11:20 AM"/>
    <n v="28"/>
    <s v="Vijay Kumar"/>
    <x v="1"/>
    <x v="2"/>
    <x v="1"/>
    <n v="5"/>
    <x v="0"/>
    <s v="Yes"/>
    <n v="149"/>
    <n v="70"/>
    <s v="Yes"/>
    <x v="2"/>
    <s v="North"/>
    <s v="No"/>
    <s v="Issue not solved"/>
    <n v="26.109112709832132"/>
  </r>
  <r>
    <n v="285"/>
    <x v="2"/>
    <d v="2025-05-19T00:00:00"/>
    <s v="09:00 AM"/>
    <s v="09:21 AM"/>
    <n v="21"/>
    <s v="Riya Mehra"/>
    <x v="2"/>
    <x v="0"/>
    <x v="2"/>
    <n v="1"/>
    <x v="0"/>
    <s v="No"/>
    <n v="131"/>
    <n v="132"/>
    <s v="No"/>
    <x v="3"/>
    <s v="South"/>
    <s v="No"/>
    <s v="Very satisfied"/>
    <n v="26.116941529235383"/>
  </r>
  <r>
    <n v="286"/>
    <x v="3"/>
    <d v="2025-02-05T00:00:00"/>
    <s v="11:56 AM"/>
    <s v="12:03 PM"/>
    <n v="7"/>
    <s v="Deepak Yadav"/>
    <x v="1"/>
    <x v="2"/>
    <x v="3"/>
    <n v="5"/>
    <x v="0"/>
    <s v="No"/>
    <n v="58"/>
    <n v="55"/>
    <s v="Yes"/>
    <x v="2"/>
    <s v="West"/>
    <s v="No"/>
    <s v="Quick resolution"/>
    <n v="26.124775044991001"/>
  </r>
  <r>
    <n v="287"/>
    <x v="3"/>
    <d v="2025-01-16T00:00:00"/>
    <s v="04:14 PM"/>
    <s v="04:40 PM"/>
    <n v="26"/>
    <s v="Seema Verma"/>
    <x v="1"/>
    <x v="2"/>
    <x v="0"/>
    <n v="4"/>
    <x v="0"/>
    <s v="No"/>
    <n v="198"/>
    <n v="126"/>
    <s v="No"/>
    <x v="2"/>
    <s v="North"/>
    <s v="Yes"/>
    <s v="Issue not solved"/>
    <n v="26.132613261326131"/>
  </r>
  <r>
    <n v="288"/>
    <x v="5"/>
    <d v="2025-01-05T00:00:00"/>
    <s v="05:02 PM"/>
    <s v="05:30 PM"/>
    <n v="28"/>
    <s v="Aman Shakya"/>
    <x v="1"/>
    <x v="2"/>
    <x v="1"/>
    <n v="3"/>
    <x v="0"/>
    <s v="Yes"/>
    <n v="214"/>
    <n v="31"/>
    <s v="No"/>
    <x v="3"/>
    <s v="West"/>
    <s v="Yes"/>
    <s v="Issue not solved"/>
    <n v="26.140456182472988"/>
  </r>
  <r>
    <n v="289"/>
    <x v="0"/>
    <d v="2025-01-28T00:00:00"/>
    <s v="09:38 AM"/>
    <s v="09:59 AM"/>
    <n v="21"/>
    <s v="Kunal Shah"/>
    <x v="1"/>
    <x v="3"/>
    <x v="3"/>
    <n v="2"/>
    <x v="0"/>
    <s v="No"/>
    <n v="48"/>
    <n v="48"/>
    <s v="No"/>
    <x v="3"/>
    <s v="South"/>
    <s v="Yes"/>
    <s v="Long Wait"/>
    <n v="26.148303812668868"/>
  </r>
  <r>
    <n v="290"/>
    <x v="6"/>
    <d v="2025-03-10T00:00:00"/>
    <s v="02:46 PM"/>
    <s v="02:53 PM"/>
    <n v="7"/>
    <s v="Ramesh Yadav"/>
    <x v="1"/>
    <x v="1"/>
    <x v="1"/>
    <n v="3"/>
    <x v="0"/>
    <s v="Yes"/>
    <n v="231"/>
    <n v="12"/>
    <s v="Yes"/>
    <x v="2"/>
    <s v="East"/>
    <s v="Yes"/>
    <s v="No comment"/>
    <n v="26.156156156156158"/>
  </r>
  <r>
    <n v="291"/>
    <x v="4"/>
    <d v="2025-03-18T00:00:00"/>
    <s v="09:22 AM"/>
    <s v="09:47 AM"/>
    <n v="25"/>
    <s v="Aman Shakya"/>
    <x v="2"/>
    <x v="2"/>
    <x v="2"/>
    <n v="5"/>
    <x v="0"/>
    <s v="No"/>
    <n v="246"/>
    <n v="157"/>
    <s v="No"/>
    <x v="3"/>
    <s v="East"/>
    <s v="No"/>
    <s v="Quick resolution"/>
    <n v="26.164013217182337"/>
  </r>
  <r>
    <n v="292"/>
    <x v="3"/>
    <d v="2025-04-07T00:00:00"/>
    <s v="05:25 PM"/>
    <s v="05:45 PM"/>
    <n v="20"/>
    <s v="Vijay Kumar"/>
    <x v="2"/>
    <x v="2"/>
    <x v="2"/>
    <n v="1"/>
    <x v="0"/>
    <s v="No"/>
    <n v="238"/>
    <n v="24"/>
    <s v="No"/>
    <x v="3"/>
    <s v="South"/>
    <s v="No"/>
    <s v="Very satisfied"/>
    <n v="26.171875"/>
  </r>
  <r>
    <n v="293"/>
    <x v="3"/>
    <d v="2025-06-15T00:00:00"/>
    <s v="01:39 PM"/>
    <s v="02:02 PM"/>
    <n v="23"/>
    <s v="Seema Verma"/>
    <x v="2"/>
    <x v="1"/>
    <x v="1"/>
    <n v="5"/>
    <x v="1"/>
    <s v="No"/>
    <n v="167"/>
    <n v="59"/>
    <s v="No"/>
    <x v="2"/>
    <s v="North"/>
    <s v="No"/>
    <s v="Agent was rude"/>
    <n v="26.179741508866851"/>
  </r>
  <r>
    <n v="294"/>
    <x v="3"/>
    <d v="2025-06-27T00:00:00"/>
    <s v="05:40 PM"/>
    <s v="06:00 PM"/>
    <n v="20"/>
    <s v="Sita Rani"/>
    <x v="1"/>
    <x v="0"/>
    <x v="1"/>
    <n v="3"/>
    <x v="0"/>
    <s v="Yes"/>
    <n v="47"/>
    <n v="58"/>
    <s v="No"/>
    <x v="1"/>
    <s v="West"/>
    <s v="No"/>
    <s v="Helpful"/>
    <n v="26.179741508866851"/>
  </r>
  <r>
    <n v="295"/>
    <x v="2"/>
    <d v="2025-03-22T00:00:00"/>
    <s v="08:16 AM"/>
    <s v="08:27 AM"/>
    <n v="11"/>
    <s v="Geeta Singh"/>
    <x v="2"/>
    <x v="3"/>
    <x v="1"/>
    <n v="4"/>
    <x v="0"/>
    <s v="Yes"/>
    <n v="50"/>
    <n v="155"/>
    <s v="No"/>
    <x v="3"/>
    <s v="South"/>
    <s v="No"/>
    <s v="Agent was rude"/>
    <n v="26.187612748045701"/>
  </r>
  <r>
    <n v="296"/>
    <x v="6"/>
    <d v="2025-05-25T00:00:00"/>
    <s v="12:06 PM"/>
    <s v="12:29 PM"/>
    <n v="23"/>
    <s v="Seema Verma"/>
    <x v="4"/>
    <x v="2"/>
    <x v="1"/>
    <n v="5"/>
    <x v="0"/>
    <s v="Yes"/>
    <n v="298"/>
    <n v="57"/>
    <s v="No"/>
    <x v="3"/>
    <s v="North"/>
    <s v="No"/>
    <s v="Very satisfied"/>
    <n v="26.195488721804512"/>
  </r>
  <r>
    <n v="297"/>
    <x v="5"/>
    <d v="2025-06-26T00:00:00"/>
    <s v="09:20 AM"/>
    <s v="09:41 AM"/>
    <n v="21"/>
    <s v="Aman Shakya"/>
    <x v="2"/>
    <x v="2"/>
    <x v="1"/>
    <n v="5"/>
    <x v="1"/>
    <s v="No"/>
    <n v="97"/>
    <n v="19"/>
    <s v="Yes"/>
    <x v="0"/>
    <s v="West"/>
    <s v="Yes"/>
    <s v="Long Wait"/>
    <n v="26.203369434416366"/>
  </r>
  <r>
    <n v="298"/>
    <x v="1"/>
    <d v="2025-01-20T00:00:00"/>
    <s v="01:48 PM"/>
    <s v="02:12 PM"/>
    <n v="24"/>
    <s v="Geeta Singh"/>
    <x v="4"/>
    <x v="0"/>
    <x v="3"/>
    <n v="5"/>
    <x v="0"/>
    <s v="No"/>
    <n v="215"/>
    <n v="161"/>
    <s v="Yes"/>
    <x v="1"/>
    <s v="West"/>
    <s v="No"/>
    <s v="Helpful"/>
    <n v="26.203369434416366"/>
  </r>
  <r>
    <n v="299"/>
    <x v="6"/>
    <d v="2025-04-26T00:00:00"/>
    <s v="04:22 PM"/>
    <s v="04:34 PM"/>
    <n v="12"/>
    <s v="Geeta Singh"/>
    <x v="0"/>
    <x v="2"/>
    <x v="0"/>
    <n v="3"/>
    <x v="0"/>
    <s v="No"/>
    <n v="176"/>
    <n v="132"/>
    <s v="No"/>
    <x v="3"/>
    <s v="South"/>
    <s v="No"/>
    <s v="Agent was rude"/>
    <n v="26.211254890159495"/>
  </r>
  <r>
    <n v="300"/>
    <x v="3"/>
    <d v="2025-06-08T00:00:00"/>
    <s v="01:02 PM"/>
    <s v="01:32 PM"/>
    <n v="30"/>
    <s v="Riya Mehra"/>
    <x v="4"/>
    <x v="1"/>
    <x v="2"/>
    <n v="3"/>
    <x v="0"/>
    <s v="No"/>
    <n v="79"/>
    <n v="170"/>
    <s v="No"/>
    <x v="2"/>
    <s v="West"/>
    <s v="Yes"/>
    <s v="Quick resolution"/>
    <n v="26.21914509331728"/>
  </r>
  <r>
    <n v="301"/>
    <x v="5"/>
    <d v="2025-06-12T00:00:00"/>
    <s v="10:37 AM"/>
    <s v="11:05 AM"/>
    <n v="28"/>
    <s v="Riya Mehra"/>
    <x v="2"/>
    <x v="0"/>
    <x v="3"/>
    <n v="3"/>
    <x v="0"/>
    <s v="No"/>
    <n v="184"/>
    <n v="56"/>
    <s v="No"/>
    <x v="0"/>
    <s v="East"/>
    <s v="No"/>
    <s v="Quick resolution"/>
    <n v="26.227040048178257"/>
  </r>
  <r>
    <n v="302"/>
    <x v="0"/>
    <d v="2025-04-24T00:00:00"/>
    <s v="02:08 PM"/>
    <s v="02:37 PM"/>
    <n v="29"/>
    <s v="Riya Mehra"/>
    <x v="0"/>
    <x v="2"/>
    <x v="2"/>
    <n v="3"/>
    <x v="0"/>
    <s v="No"/>
    <n v="26"/>
    <n v="53"/>
    <s v="No"/>
    <x v="0"/>
    <s v="East"/>
    <s v="No"/>
    <s v="Helpful"/>
    <n v="26.234939759036145"/>
  </r>
  <r>
    <n v="303"/>
    <x v="3"/>
    <d v="2025-05-23T00:00:00"/>
    <s v="05:28 PM"/>
    <s v="05:49 PM"/>
    <n v="21"/>
    <s v="Riya Mehra"/>
    <x v="4"/>
    <x v="0"/>
    <x v="3"/>
    <n v="4"/>
    <x v="0"/>
    <s v="No"/>
    <n v="194"/>
    <n v="111"/>
    <s v="Yes"/>
    <x v="0"/>
    <s v="West"/>
    <s v="Yes"/>
    <s v="Helpful"/>
    <n v="26.242844230189817"/>
  </r>
  <r>
    <n v="304"/>
    <x v="2"/>
    <d v="2025-04-09T00:00:00"/>
    <s v="08:12 AM"/>
    <s v="08:26 AM"/>
    <n v="14"/>
    <s v="Riya Mehra"/>
    <x v="1"/>
    <x v="1"/>
    <x v="1"/>
    <n v="4"/>
    <x v="0"/>
    <s v="Yes"/>
    <n v="213"/>
    <n v="172"/>
    <s v="No"/>
    <x v="3"/>
    <s v="South"/>
    <s v="No"/>
    <s v="Helpful"/>
    <n v="26.250753465943337"/>
  </r>
  <r>
    <n v="305"/>
    <x v="5"/>
    <d v="2025-06-25T00:00:00"/>
    <s v="02:29 PM"/>
    <s v="02:39 PM"/>
    <n v="10"/>
    <s v="Sita Rani"/>
    <x v="3"/>
    <x v="1"/>
    <x v="0"/>
    <n v="2"/>
    <x v="1"/>
    <s v="No"/>
    <n v="113"/>
    <n v="85"/>
    <s v="No"/>
    <x v="2"/>
    <s v="West"/>
    <s v="Yes"/>
    <s v="Issue not solved"/>
    <n v="26.258667470605968"/>
  </r>
  <r>
    <n v="306"/>
    <x v="6"/>
    <d v="2025-02-12T00:00:00"/>
    <s v="03:25 PM"/>
    <s v="03:38 PM"/>
    <n v="13"/>
    <s v="Riya Mehra"/>
    <x v="4"/>
    <x v="3"/>
    <x v="1"/>
    <n v="4"/>
    <x v="1"/>
    <s v="No"/>
    <n v="241"/>
    <n v="36"/>
    <s v="No"/>
    <x v="0"/>
    <s v="South"/>
    <s v="No"/>
    <s v="Very satisfied"/>
    <n v="26.258667470605968"/>
  </r>
  <r>
    <n v="307"/>
    <x v="6"/>
    <d v="2025-06-10T00:00:00"/>
    <s v="04:27 PM"/>
    <s v="04:51 PM"/>
    <n v="24"/>
    <s v="Riya Mehra"/>
    <x v="0"/>
    <x v="3"/>
    <x v="0"/>
    <n v="4"/>
    <x v="0"/>
    <s v="No"/>
    <n v="123"/>
    <n v="83"/>
    <s v="No"/>
    <x v="1"/>
    <s v="South"/>
    <s v="No"/>
    <s v="Quick resolution"/>
    <n v="26.258667470605968"/>
  </r>
  <r>
    <n v="308"/>
    <x v="2"/>
    <d v="2025-04-12T00:00:00"/>
    <s v="01:40 PM"/>
    <s v="02:04 PM"/>
    <n v="24"/>
    <s v="Alok Nath"/>
    <x v="3"/>
    <x v="3"/>
    <x v="2"/>
    <n v="3"/>
    <x v="0"/>
    <s v="No"/>
    <n v="75"/>
    <n v="47"/>
    <s v="No"/>
    <x v="0"/>
    <s v="East"/>
    <s v="Yes"/>
    <s v="Quick resolution"/>
    <n v="26.266586248492157"/>
  </r>
  <r>
    <n v="309"/>
    <x v="4"/>
    <d v="2025-06-16T00:00:00"/>
    <s v="10:19 AM"/>
    <s v="10:33 AM"/>
    <n v="14"/>
    <s v="Deepak Yadav"/>
    <x v="3"/>
    <x v="3"/>
    <x v="1"/>
    <n v="3"/>
    <x v="1"/>
    <s v="No"/>
    <n v="195"/>
    <n v="117"/>
    <s v="No"/>
    <x v="0"/>
    <s v="East"/>
    <s v="Yes"/>
    <s v="Very satisfied"/>
    <n v="26.274509803921571"/>
  </r>
  <r>
    <n v="310"/>
    <x v="4"/>
    <d v="2025-04-12T00:00:00"/>
    <s v="01:26 PM"/>
    <s v="01:40 PM"/>
    <n v="14"/>
    <s v="Ramesh Yadav"/>
    <x v="1"/>
    <x v="1"/>
    <x v="3"/>
    <n v="5"/>
    <x v="0"/>
    <s v="No"/>
    <n v="43"/>
    <n v="47"/>
    <s v="Yes"/>
    <x v="1"/>
    <s v="North"/>
    <s v="No"/>
    <s v="Long Wait"/>
    <n v="26.274509803921571"/>
  </r>
  <r>
    <n v="311"/>
    <x v="3"/>
    <d v="2025-04-07T00:00:00"/>
    <s v="12:47 PM"/>
    <s v="01:17 PM"/>
    <n v="30"/>
    <s v="Kunal Shah"/>
    <x v="0"/>
    <x v="1"/>
    <x v="0"/>
    <n v="3"/>
    <x v="0"/>
    <s v="No"/>
    <n v="185"/>
    <n v="111"/>
    <s v="No"/>
    <x v="0"/>
    <s v="South"/>
    <s v="No"/>
    <s v="Quick resolution"/>
    <n v="26.282438141219071"/>
  </r>
  <r>
    <n v="312"/>
    <x v="2"/>
    <d v="2025-04-29T00:00:00"/>
    <s v="11:34 AM"/>
    <s v="11:53 AM"/>
    <n v="19"/>
    <s v="Riya Mehra"/>
    <x v="3"/>
    <x v="2"/>
    <x v="1"/>
    <n v="5"/>
    <x v="0"/>
    <s v="Yes"/>
    <n v="245"/>
    <n v="109"/>
    <s v="No"/>
    <x v="0"/>
    <s v="West"/>
    <s v="No"/>
    <s v="Agent was rude"/>
    <n v="26.290371264714764"/>
  </r>
  <r>
    <n v="313"/>
    <x v="0"/>
    <d v="2025-06-12T00:00:00"/>
    <s v="01:10 PM"/>
    <s v="01:22 PM"/>
    <n v="12"/>
    <s v="Geeta Singh"/>
    <x v="3"/>
    <x v="0"/>
    <x v="2"/>
    <n v="3"/>
    <x v="0"/>
    <s v="No"/>
    <n v="83"/>
    <n v="5"/>
    <s v="No"/>
    <x v="1"/>
    <s v="South"/>
    <s v="No"/>
    <s v="Long Wait"/>
    <n v="26.298309178743963"/>
  </r>
  <r>
    <n v="314"/>
    <x v="1"/>
    <d v="2025-06-03T00:00:00"/>
    <s v="04:10 PM"/>
    <s v="04:33 PM"/>
    <n v="23"/>
    <s v="Geeta Singh"/>
    <x v="1"/>
    <x v="0"/>
    <x v="3"/>
    <n v="4"/>
    <x v="1"/>
    <s v="No"/>
    <n v="206"/>
    <n v="161"/>
    <s v="No"/>
    <x v="3"/>
    <s v="East"/>
    <s v="No"/>
    <s v="No comment"/>
    <n v="26.306251887647235"/>
  </r>
  <r>
    <n v="315"/>
    <x v="3"/>
    <d v="2025-06-29T00:00:00"/>
    <s v="05:09 PM"/>
    <s v="05:33 PM"/>
    <n v="24"/>
    <s v="Riya Mehra"/>
    <x v="0"/>
    <x v="3"/>
    <x v="1"/>
    <n v="4"/>
    <x v="1"/>
    <s v="No"/>
    <n v="150"/>
    <n v="77"/>
    <s v="No"/>
    <x v="1"/>
    <s v="South"/>
    <s v="Yes"/>
    <s v="No comment"/>
    <n v="26.306251887647235"/>
  </r>
  <r>
    <n v="316"/>
    <x v="4"/>
    <d v="2025-06-15T00:00:00"/>
    <s v="08:45 AM"/>
    <s v="09:08 AM"/>
    <n v="23"/>
    <s v="Geeta Singh"/>
    <x v="4"/>
    <x v="2"/>
    <x v="0"/>
    <n v="5"/>
    <x v="0"/>
    <s v="No"/>
    <n v="155"/>
    <n v="175"/>
    <s v="No"/>
    <x v="3"/>
    <s v="North"/>
    <s v="No"/>
    <s v="Agent was rude"/>
    <n v="26.306251887647235"/>
  </r>
  <r>
    <n v="317"/>
    <x v="4"/>
    <d v="2025-01-03T00:00:00"/>
    <s v="09:40 AM"/>
    <s v="09:53 AM"/>
    <n v="13"/>
    <s v="Seema Verma"/>
    <x v="1"/>
    <x v="1"/>
    <x v="2"/>
    <n v="3"/>
    <x v="0"/>
    <s v="No"/>
    <n v="15"/>
    <n v="22"/>
    <s v="Yes"/>
    <x v="3"/>
    <s v="West"/>
    <s v="No"/>
    <s v="Helpful"/>
    <n v="26.314199395770395"/>
  </r>
  <r>
    <n v="318"/>
    <x v="1"/>
    <d v="2025-04-06T00:00:00"/>
    <s v="02:40 PM"/>
    <s v="02:59 PM"/>
    <n v="19"/>
    <s v="Seema Verma"/>
    <x v="0"/>
    <x v="3"/>
    <x v="0"/>
    <n v="5"/>
    <x v="0"/>
    <s v="No"/>
    <n v="164"/>
    <n v="125"/>
    <s v="No"/>
    <x v="3"/>
    <s v="South"/>
    <s v="No"/>
    <s v="Quick resolution"/>
    <n v="26.322151707464492"/>
  </r>
  <r>
    <n v="319"/>
    <x v="3"/>
    <d v="2025-05-04T00:00:00"/>
    <s v="09:47 AM"/>
    <s v="10:01 AM"/>
    <n v="14"/>
    <s v="Riya Mehra"/>
    <x v="0"/>
    <x v="3"/>
    <x v="3"/>
    <n v="4"/>
    <x v="0"/>
    <s v="No"/>
    <n v="144"/>
    <n v="83"/>
    <s v="No"/>
    <x v="1"/>
    <s v="West"/>
    <s v="Yes"/>
    <s v="Agent was rude"/>
    <n v="26.330108827085851"/>
  </r>
  <r>
    <n v="320"/>
    <x v="6"/>
    <d v="2025-03-29T00:00:00"/>
    <s v="03:46 PM"/>
    <s v="04:16 PM"/>
    <n v="30"/>
    <s v="Alok Nath"/>
    <x v="3"/>
    <x v="0"/>
    <x v="2"/>
    <n v="3"/>
    <x v="0"/>
    <s v="No"/>
    <n v="36"/>
    <n v="12"/>
    <s v="No"/>
    <x v="1"/>
    <s v="West"/>
    <s v="Yes"/>
    <s v="Agent was rude"/>
    <n v="26.338070758996068"/>
  </r>
  <r>
    <n v="321"/>
    <x v="3"/>
    <d v="2025-06-28T00:00:00"/>
    <s v="03:43 PM"/>
    <s v="03:58 PM"/>
    <n v="15"/>
    <s v="Riya Mehra"/>
    <x v="2"/>
    <x v="3"/>
    <x v="0"/>
    <n v="1"/>
    <x v="0"/>
    <s v="No"/>
    <n v="44"/>
    <n v="46"/>
    <s v="No"/>
    <x v="3"/>
    <s v="East"/>
    <s v="No"/>
    <s v="Helpful"/>
    <n v="26.346037507562009"/>
  </r>
  <r>
    <n v="322"/>
    <x v="0"/>
    <d v="2025-06-23T00:00:00"/>
    <s v="10:48 AM"/>
    <s v="11:16 AM"/>
    <n v="28"/>
    <s v="Seema Verma"/>
    <x v="0"/>
    <x v="3"/>
    <x v="2"/>
    <n v="3"/>
    <x v="1"/>
    <s v="No"/>
    <n v="205"/>
    <n v="43"/>
    <s v="No"/>
    <x v="1"/>
    <s v="South"/>
    <s v="Yes"/>
    <s v="No comment"/>
    <n v="26.354009077155826"/>
  </r>
  <r>
    <n v="323"/>
    <x v="0"/>
    <d v="2025-04-29T00:00:00"/>
    <s v="11:57 AM"/>
    <s v="12:27 PM"/>
    <n v="30"/>
    <s v="Vijay Kumar"/>
    <x v="3"/>
    <x v="2"/>
    <x v="0"/>
    <n v="4"/>
    <x v="0"/>
    <s v="No"/>
    <n v="61"/>
    <n v="104"/>
    <s v="Yes"/>
    <x v="3"/>
    <s v="West"/>
    <s v="No"/>
    <s v="Long Wait"/>
    <n v="26.354009077155826"/>
  </r>
  <r>
    <n v="324"/>
    <x v="6"/>
    <d v="2025-06-07T00:00:00"/>
    <s v="11:22 AM"/>
    <s v="11:41 AM"/>
    <n v="19"/>
    <s v="Aman Shakya"/>
    <x v="0"/>
    <x v="1"/>
    <x v="3"/>
    <n v="4"/>
    <x v="0"/>
    <s v="No"/>
    <n v="18"/>
    <n v="159"/>
    <s v="No"/>
    <x v="1"/>
    <s v="East"/>
    <s v="No"/>
    <s v="Agent was rude"/>
    <n v="26.361985472154963"/>
  </r>
  <r>
    <n v="325"/>
    <x v="2"/>
    <d v="2025-06-30T00:00:00"/>
    <s v="09:04 AM"/>
    <s v="09:27 AM"/>
    <n v="23"/>
    <s v="Seema Verma"/>
    <x v="0"/>
    <x v="3"/>
    <x v="3"/>
    <n v="2"/>
    <x v="1"/>
    <s v="No"/>
    <n v="299"/>
    <n v="153"/>
    <s v="No"/>
    <x v="2"/>
    <s v="North"/>
    <s v="Yes"/>
    <s v="Quick resolution"/>
    <n v="26.369966696942175"/>
  </r>
  <r>
    <n v="326"/>
    <x v="2"/>
    <d v="2025-02-20T00:00:00"/>
    <s v="03:48 PM"/>
    <s v="03:56 PM"/>
    <n v="8"/>
    <s v="Ramesh Yadav"/>
    <x v="1"/>
    <x v="3"/>
    <x v="2"/>
    <n v="3"/>
    <x v="1"/>
    <s v="No"/>
    <n v="6"/>
    <n v="13"/>
    <s v="No"/>
    <x v="1"/>
    <s v="North"/>
    <s v="No"/>
    <s v="Long Wait"/>
    <n v="26.369966696942175"/>
  </r>
  <r>
    <n v="327"/>
    <x v="5"/>
    <d v="2025-06-06T00:00:00"/>
    <s v="02:41 PM"/>
    <s v="03:04 PM"/>
    <n v="23"/>
    <s v="Ramesh Yadav"/>
    <x v="1"/>
    <x v="1"/>
    <x v="3"/>
    <n v="2"/>
    <x v="0"/>
    <s v="No"/>
    <n v="248"/>
    <n v="179"/>
    <s v="No"/>
    <x v="1"/>
    <s v="South"/>
    <s v="No"/>
    <s v="Long Wait"/>
    <n v="26.369966696942175"/>
  </r>
  <r>
    <n v="328"/>
    <x v="3"/>
    <d v="2025-06-07T00:00:00"/>
    <s v="09:26 AM"/>
    <s v="09:52 AM"/>
    <n v="26"/>
    <s v="Deepak Yadav"/>
    <x v="4"/>
    <x v="0"/>
    <x v="1"/>
    <n v="2"/>
    <x v="0"/>
    <s v="Yes"/>
    <n v="116"/>
    <n v="120"/>
    <s v="No"/>
    <x v="1"/>
    <s v="West"/>
    <s v="Yes"/>
    <s v="Very satisfied"/>
    <n v="26.377952755905511"/>
  </r>
  <r>
    <n v="329"/>
    <x v="1"/>
    <d v="2025-04-06T00:00:00"/>
    <s v="10:24 AM"/>
    <s v="10:45 AM"/>
    <n v="21"/>
    <s v="Vijay Kumar"/>
    <x v="1"/>
    <x v="2"/>
    <x v="2"/>
    <n v="3"/>
    <x v="0"/>
    <s v="No"/>
    <n v="67"/>
    <n v="35"/>
    <s v="No"/>
    <x v="3"/>
    <s v="South"/>
    <s v="No"/>
    <s v="No comment"/>
    <n v="26.385943653438353"/>
  </r>
  <r>
    <n v="330"/>
    <x v="4"/>
    <d v="2025-02-17T00:00:00"/>
    <s v="04:18 PM"/>
    <s v="04:43 PM"/>
    <n v="25"/>
    <s v="Vijay Kumar"/>
    <x v="1"/>
    <x v="1"/>
    <x v="2"/>
    <n v="4"/>
    <x v="0"/>
    <s v="No"/>
    <n v="33"/>
    <n v="7"/>
    <s v="No"/>
    <x v="3"/>
    <s v="West"/>
    <s v="Yes"/>
    <s v="Quick resolution"/>
    <n v="26.393939393939391"/>
  </r>
  <r>
    <n v="331"/>
    <x v="6"/>
    <d v="2025-03-15T00:00:00"/>
    <s v="10:23 AM"/>
    <s v="10:33 AM"/>
    <n v="10"/>
    <s v="Kunal Shah"/>
    <x v="2"/>
    <x v="3"/>
    <x v="0"/>
    <n v="3"/>
    <x v="0"/>
    <s v="No"/>
    <n v="193"/>
    <n v="167"/>
    <s v="Yes"/>
    <x v="2"/>
    <s v="East"/>
    <s v="Yes"/>
    <s v="Quick resolution"/>
    <n v="26.401939981812671"/>
  </r>
  <r>
    <n v="332"/>
    <x v="1"/>
    <d v="2025-05-05T00:00:00"/>
    <s v="10:19 AM"/>
    <s v="10:30 AM"/>
    <n v="11"/>
    <s v="Seema Verma"/>
    <x v="3"/>
    <x v="2"/>
    <x v="2"/>
    <n v="5"/>
    <x v="1"/>
    <s v="No"/>
    <n v="54"/>
    <n v="149"/>
    <s v="No"/>
    <x v="2"/>
    <s v="North"/>
    <s v="Yes"/>
    <s v="Helpful"/>
    <n v="26.409945421467558"/>
  </r>
  <r>
    <n v="333"/>
    <x v="1"/>
    <d v="2025-04-17T00:00:00"/>
    <s v="03:34 PM"/>
    <s v="03:54 PM"/>
    <n v="20"/>
    <s v="Aman Shakya"/>
    <x v="0"/>
    <x v="3"/>
    <x v="0"/>
    <n v="2"/>
    <x v="0"/>
    <s v="No"/>
    <n v="265"/>
    <n v="15"/>
    <s v="No"/>
    <x v="0"/>
    <s v="North"/>
    <s v="No"/>
    <s v="Helpful"/>
    <n v="26.409945421467558"/>
  </r>
  <r>
    <n v="334"/>
    <x v="2"/>
    <d v="2025-03-12T00:00:00"/>
    <s v="11:50 AM"/>
    <s v="12:12 PM"/>
    <n v="22"/>
    <s v="Ramesh Yadav"/>
    <x v="1"/>
    <x v="2"/>
    <x v="0"/>
    <n v="3"/>
    <x v="0"/>
    <s v="No"/>
    <n v="41"/>
    <n v="90"/>
    <s v="No"/>
    <x v="2"/>
    <s v="North"/>
    <s v="No"/>
    <s v="Issue not solved"/>
    <n v="26.417955717318776"/>
  </r>
  <r>
    <n v="335"/>
    <x v="2"/>
    <d v="2025-05-27T00:00:00"/>
    <s v="09:56 AM"/>
    <s v="10:09 AM"/>
    <n v="13"/>
    <s v="Alok Nath"/>
    <x v="1"/>
    <x v="0"/>
    <x v="2"/>
    <n v="5"/>
    <x v="0"/>
    <s v="No"/>
    <n v="296"/>
    <n v="119"/>
    <s v="Yes"/>
    <x v="3"/>
    <s v="North"/>
    <s v="No"/>
    <s v="Quick resolution"/>
    <n v="26.425970873786408"/>
  </r>
  <r>
    <n v="336"/>
    <x v="2"/>
    <d v="2025-05-20T00:00:00"/>
    <s v="11:43 AM"/>
    <s v="12:01 PM"/>
    <n v="18"/>
    <s v="Deepak Yadav"/>
    <x v="4"/>
    <x v="0"/>
    <x v="2"/>
    <n v="2"/>
    <x v="0"/>
    <s v="No"/>
    <n v="230"/>
    <n v="59"/>
    <s v="No"/>
    <x v="2"/>
    <s v="South"/>
    <s v="Yes"/>
    <s v="No comment"/>
    <n v="26.433990895295899"/>
  </r>
  <r>
    <n v="337"/>
    <x v="3"/>
    <d v="2025-03-09T00:00:00"/>
    <s v="01:56 PM"/>
    <s v="02:03 PM"/>
    <n v="7"/>
    <s v="Deepak Yadav"/>
    <x v="0"/>
    <x v="3"/>
    <x v="2"/>
    <n v="4"/>
    <x v="1"/>
    <s v="No"/>
    <n v="9"/>
    <n v="9"/>
    <s v="No"/>
    <x v="2"/>
    <s v="West"/>
    <s v="No"/>
    <s v="Long Wait"/>
    <n v="26.442015786278084"/>
  </r>
  <r>
    <n v="338"/>
    <x v="0"/>
    <d v="2025-02-12T00:00:00"/>
    <s v="10:22 AM"/>
    <s v="10:52 AM"/>
    <n v="30"/>
    <s v="Aman Shakya"/>
    <x v="1"/>
    <x v="3"/>
    <x v="3"/>
    <n v="3"/>
    <x v="1"/>
    <s v="No"/>
    <n v="127"/>
    <n v="152"/>
    <s v="No"/>
    <x v="1"/>
    <s v="South"/>
    <s v="No"/>
    <s v="Issue not solved"/>
    <n v="26.442015786278084"/>
  </r>
  <r>
    <n v="339"/>
    <x v="4"/>
    <d v="2025-06-02T00:00:00"/>
    <s v="05:11 PM"/>
    <s v="05:21 PM"/>
    <n v="10"/>
    <s v="Sita Rani"/>
    <x v="4"/>
    <x v="3"/>
    <x v="0"/>
    <n v="3"/>
    <x v="0"/>
    <s v="No"/>
    <n v="178"/>
    <n v="30"/>
    <s v="No"/>
    <x v="2"/>
    <s v="East"/>
    <s v="No"/>
    <s v="Quick resolution"/>
    <n v="26.442015786278084"/>
  </r>
  <r>
    <n v="340"/>
    <x v="2"/>
    <d v="2025-02-04T00:00:00"/>
    <s v="03:01 PM"/>
    <s v="03:07 PM"/>
    <n v="6"/>
    <s v="Vijay Kumar"/>
    <x v="0"/>
    <x v="1"/>
    <x v="1"/>
    <n v="5"/>
    <x v="0"/>
    <s v="Yes"/>
    <n v="192"/>
    <n v="20"/>
    <s v="No"/>
    <x v="0"/>
    <s v="North"/>
    <s v="Yes"/>
    <s v="Helpful"/>
    <n v="26.450045551169151"/>
  </r>
  <r>
    <n v="341"/>
    <x v="6"/>
    <d v="2025-03-24T00:00:00"/>
    <s v="12:13 PM"/>
    <s v="12:42 PM"/>
    <n v="29"/>
    <s v="Ramesh Yadav"/>
    <x v="0"/>
    <x v="3"/>
    <x v="2"/>
    <n v="5"/>
    <x v="0"/>
    <s v="No"/>
    <n v="91"/>
    <n v="80"/>
    <s v="No"/>
    <x v="1"/>
    <s v="West"/>
    <s v="Yes"/>
    <s v="No comment"/>
    <n v="26.458080194410694"/>
  </r>
  <r>
    <n v="342"/>
    <x v="2"/>
    <d v="2025-04-07T00:00:00"/>
    <s v="03:42 PM"/>
    <s v="03:49 PM"/>
    <n v="7"/>
    <s v="Riya Mehra"/>
    <x v="3"/>
    <x v="3"/>
    <x v="3"/>
    <n v="4"/>
    <x v="0"/>
    <s v="No"/>
    <n v="230"/>
    <n v="32"/>
    <s v="No"/>
    <x v="3"/>
    <s v="South"/>
    <s v="No"/>
    <s v="Helpful"/>
    <n v="26.466119720449711"/>
  </r>
  <r>
    <n v="343"/>
    <x v="2"/>
    <d v="2025-04-27T00:00:00"/>
    <s v="04:19 PM"/>
    <s v="04:34 PM"/>
    <n v="15"/>
    <s v="Riya Mehra"/>
    <x v="3"/>
    <x v="3"/>
    <x v="0"/>
    <n v="4"/>
    <x v="0"/>
    <s v="No"/>
    <n v="77"/>
    <n v="30"/>
    <s v="Yes"/>
    <x v="0"/>
    <s v="West"/>
    <s v="Yes"/>
    <s v="Quick resolution"/>
    <n v="26.474164133738604"/>
  </r>
  <r>
    <n v="344"/>
    <x v="2"/>
    <d v="2025-05-17T00:00:00"/>
    <s v="02:47 PM"/>
    <s v="02:58 PM"/>
    <n v="11"/>
    <s v="Deepak Yadav"/>
    <x v="3"/>
    <x v="3"/>
    <x v="3"/>
    <n v="5"/>
    <x v="0"/>
    <s v="No"/>
    <n v="84"/>
    <n v="148"/>
    <s v="No"/>
    <x v="3"/>
    <s v="South"/>
    <s v="Yes"/>
    <s v="Issue not solved"/>
    <n v="26.48221343873518"/>
  </r>
  <r>
    <n v="345"/>
    <x v="1"/>
    <d v="2025-03-14T00:00:00"/>
    <s v="01:45 PM"/>
    <s v="02:07 PM"/>
    <n v="22"/>
    <s v="Ramesh Yadav"/>
    <x v="4"/>
    <x v="0"/>
    <x v="0"/>
    <n v="4"/>
    <x v="0"/>
    <s v="No"/>
    <n v="29"/>
    <n v="35"/>
    <s v="No"/>
    <x v="0"/>
    <s v="West"/>
    <s v="No"/>
    <s v="Helpful"/>
    <n v="26.490267639902676"/>
  </r>
  <r>
    <n v="346"/>
    <x v="2"/>
    <d v="2025-01-26T00:00:00"/>
    <s v="03:50 PM"/>
    <s v="03:55 PM"/>
    <n v="5"/>
    <s v="Vijay Kumar"/>
    <x v="3"/>
    <x v="2"/>
    <x v="0"/>
    <n v="2"/>
    <x v="0"/>
    <s v="No"/>
    <n v="212"/>
    <n v="131"/>
    <s v="Yes"/>
    <x v="1"/>
    <s v="West"/>
    <s v="No"/>
    <s v="Helpful"/>
    <n v="26.498326741709764"/>
  </r>
  <r>
    <n v="347"/>
    <x v="4"/>
    <d v="2025-04-20T00:00:00"/>
    <s v="11:27 AM"/>
    <s v="11:54 AM"/>
    <n v="27"/>
    <s v="Sita Rani"/>
    <x v="0"/>
    <x v="3"/>
    <x v="0"/>
    <n v="5"/>
    <x v="0"/>
    <s v="No"/>
    <n v="48"/>
    <n v="67"/>
    <s v="Yes"/>
    <x v="0"/>
    <s v="North"/>
    <s v="No"/>
    <s v="Very satisfied"/>
    <n v="26.506390748630555"/>
  </r>
  <r>
    <n v="348"/>
    <x v="4"/>
    <d v="2025-06-17T00:00:00"/>
    <s v="02:09 PM"/>
    <s v="02:22 PM"/>
    <n v="13"/>
    <s v="Vijay Kumar"/>
    <x v="2"/>
    <x v="2"/>
    <x v="3"/>
    <n v="1"/>
    <x v="0"/>
    <s v="No"/>
    <n v="264"/>
    <n v="89"/>
    <s v="No"/>
    <x v="0"/>
    <s v="South"/>
    <s v="Yes"/>
    <s v="Agent was rude"/>
    <n v="26.514459665144596"/>
  </r>
  <r>
    <n v="349"/>
    <x v="4"/>
    <d v="2025-06-29T00:00:00"/>
    <s v="11:59 AM"/>
    <s v="12:17 PM"/>
    <n v="18"/>
    <s v="Riya Mehra"/>
    <x v="2"/>
    <x v="1"/>
    <x v="2"/>
    <n v="4"/>
    <x v="0"/>
    <s v="No"/>
    <n v="144"/>
    <n v="131"/>
    <s v="Yes"/>
    <x v="2"/>
    <s v="East"/>
    <s v="No"/>
    <s v="Quick resolution"/>
    <n v="26.522533495736905"/>
  </r>
  <r>
    <n v="350"/>
    <x v="4"/>
    <d v="2025-01-20T00:00:00"/>
    <s v="10:15 AM"/>
    <s v="10:38 AM"/>
    <n v="23"/>
    <s v="Ramesh Yadav"/>
    <x v="2"/>
    <x v="0"/>
    <x v="3"/>
    <n v="3"/>
    <x v="0"/>
    <s v="No"/>
    <n v="68"/>
    <n v="8"/>
    <s v="No"/>
    <x v="3"/>
    <s v="West"/>
    <s v="No"/>
    <s v="Very satisfied"/>
    <n v="26.530612244897959"/>
  </r>
  <r>
    <n v="351"/>
    <x v="3"/>
    <d v="2025-01-31T00:00:00"/>
    <s v="03:12 PM"/>
    <s v="03:39 PM"/>
    <n v="27"/>
    <s v="Deepak Yadav"/>
    <x v="3"/>
    <x v="0"/>
    <x v="0"/>
    <n v="2"/>
    <x v="0"/>
    <s v="No"/>
    <n v="57"/>
    <n v="29"/>
    <s v="No"/>
    <x v="1"/>
    <s v="East"/>
    <s v="No"/>
    <s v="No comment"/>
    <n v="26.538695917123707"/>
  </r>
  <r>
    <n v="352"/>
    <x v="0"/>
    <d v="2025-01-27T00:00:00"/>
    <s v="01:20 PM"/>
    <s v="01:36 PM"/>
    <n v="16"/>
    <s v="Geeta Singh"/>
    <x v="0"/>
    <x v="1"/>
    <x v="0"/>
    <n v="5"/>
    <x v="1"/>
    <s v="No"/>
    <n v="184"/>
    <n v="114"/>
    <s v="No"/>
    <x v="0"/>
    <s v="North"/>
    <s v="Yes"/>
    <s v="Agent was rude"/>
    <n v="26.546784516915572"/>
  </r>
  <r>
    <n v="353"/>
    <x v="0"/>
    <d v="2025-05-16T00:00:00"/>
    <s v="05:36 PM"/>
    <s v="05:41 PM"/>
    <n v="5"/>
    <s v="Ramesh Yadav"/>
    <x v="4"/>
    <x v="1"/>
    <x v="1"/>
    <n v="4"/>
    <x v="0"/>
    <s v="Yes"/>
    <n v="61"/>
    <n v="44"/>
    <s v="Yes"/>
    <x v="3"/>
    <s v="East"/>
    <s v="No"/>
    <s v="Quick resolution"/>
    <n v="26.546784516915572"/>
  </r>
  <r>
    <n v="354"/>
    <x v="3"/>
    <d v="2025-04-16T00:00:00"/>
    <s v="03:33 PM"/>
    <s v="03:44 PM"/>
    <n v="11"/>
    <s v="Vijay Kumar"/>
    <x v="2"/>
    <x v="2"/>
    <x v="3"/>
    <n v="1"/>
    <x v="0"/>
    <s v="No"/>
    <n v="295"/>
    <n v="3"/>
    <s v="No"/>
    <x v="3"/>
    <s v="West"/>
    <s v="No"/>
    <s v="Very satisfied"/>
    <n v="26.554878048780488"/>
  </r>
  <r>
    <n v="355"/>
    <x v="5"/>
    <d v="2025-04-20T00:00:00"/>
    <s v="01:22 PM"/>
    <s v="01:52 PM"/>
    <n v="30"/>
    <s v="Riya Mehra"/>
    <x v="0"/>
    <x v="3"/>
    <x v="0"/>
    <n v="2"/>
    <x v="0"/>
    <s v="No"/>
    <n v="165"/>
    <n v="68"/>
    <s v="No"/>
    <x v="2"/>
    <s v="West"/>
    <s v="No"/>
    <s v="Very satisfied"/>
    <n v="26.562976517230862"/>
  </r>
  <r>
    <n v="356"/>
    <x v="1"/>
    <d v="2025-06-18T00:00:00"/>
    <s v="01:08 PM"/>
    <s v="01:19 PM"/>
    <n v="11"/>
    <s v="Deepak Yadav"/>
    <x v="3"/>
    <x v="3"/>
    <x v="0"/>
    <n v="4"/>
    <x v="0"/>
    <s v="No"/>
    <n v="170"/>
    <n v="22"/>
    <s v="No"/>
    <x v="3"/>
    <s v="West"/>
    <s v="No"/>
    <s v="Quick resolution"/>
    <n v="26.571079926784623"/>
  </r>
  <r>
    <n v="357"/>
    <x v="6"/>
    <d v="2025-03-03T00:00:00"/>
    <s v="04:26 PM"/>
    <s v="04:43 PM"/>
    <n v="17"/>
    <s v="Kunal Shah"/>
    <x v="2"/>
    <x v="0"/>
    <x v="3"/>
    <n v="2"/>
    <x v="0"/>
    <s v="No"/>
    <n v="62"/>
    <n v="15"/>
    <s v="Yes"/>
    <x v="1"/>
    <s v="South"/>
    <s v="Yes"/>
    <s v="Long Wait"/>
    <n v="26.579188281965209"/>
  </r>
  <r>
    <n v="358"/>
    <x v="1"/>
    <d v="2025-03-23T00:00:00"/>
    <s v="10:15 AM"/>
    <s v="10:32 AM"/>
    <n v="17"/>
    <s v="Geeta Singh"/>
    <x v="4"/>
    <x v="1"/>
    <x v="2"/>
    <n v="5"/>
    <x v="0"/>
    <s v="No"/>
    <n v="146"/>
    <n v="21"/>
    <s v="No"/>
    <x v="2"/>
    <s v="East"/>
    <s v="Yes"/>
    <s v="Issue not solved"/>
    <n v="26.587301587301589"/>
  </r>
  <r>
    <n v="359"/>
    <x v="5"/>
    <d v="2025-01-19T00:00:00"/>
    <s v="08:17 AM"/>
    <s v="08:40 AM"/>
    <n v="23"/>
    <s v="Deepak Yadav"/>
    <x v="2"/>
    <x v="0"/>
    <x v="2"/>
    <n v="1"/>
    <x v="1"/>
    <s v="No"/>
    <n v="160"/>
    <n v="71"/>
    <s v="No"/>
    <x v="0"/>
    <s v="South"/>
    <s v="Yes"/>
    <s v="Quick resolution"/>
    <n v="26.595419847328245"/>
  </r>
  <r>
    <n v="360"/>
    <x v="2"/>
    <d v="2025-05-10T00:00:00"/>
    <s v="12:53 PM"/>
    <s v="01:18 PM"/>
    <n v="25"/>
    <s v="Geeta Singh"/>
    <x v="3"/>
    <x v="2"/>
    <x v="0"/>
    <n v="5"/>
    <x v="0"/>
    <s v="No"/>
    <n v="140"/>
    <n v="47"/>
    <s v="No"/>
    <x v="1"/>
    <s v="West"/>
    <s v="No"/>
    <s v="Very satisfied"/>
    <n v="26.595419847328245"/>
  </r>
  <r>
    <n v="361"/>
    <x v="5"/>
    <d v="2025-06-13T00:00:00"/>
    <s v="05:09 PM"/>
    <s v="05:31 PM"/>
    <n v="22"/>
    <s v="Riya Mehra"/>
    <x v="4"/>
    <x v="0"/>
    <x v="1"/>
    <n v="4"/>
    <x v="0"/>
    <s v="Yes"/>
    <n v="96"/>
    <n v="106"/>
    <s v="No"/>
    <x v="1"/>
    <s v="West"/>
    <s v="No"/>
    <s v="Long Wait"/>
    <n v="26.603543066585218"/>
  </r>
  <r>
    <n v="362"/>
    <x v="4"/>
    <d v="2025-02-09T00:00:00"/>
    <s v="05:09 PM"/>
    <s v="05:24 PM"/>
    <n v="15"/>
    <s v="Riya Mehra"/>
    <x v="4"/>
    <x v="2"/>
    <x v="1"/>
    <n v="3"/>
    <x v="0"/>
    <s v="Yes"/>
    <n v="220"/>
    <n v="132"/>
    <s v="Yes"/>
    <x v="1"/>
    <s v="North"/>
    <s v="No"/>
    <s v="Very satisfied"/>
    <n v="26.611671249618084"/>
  </r>
  <r>
    <n v="363"/>
    <x v="3"/>
    <d v="2025-01-15T00:00:00"/>
    <s v="12:10 PM"/>
    <s v="12:17 PM"/>
    <n v="7"/>
    <s v="Ramesh Yadav"/>
    <x v="1"/>
    <x v="0"/>
    <x v="3"/>
    <n v="5"/>
    <x v="0"/>
    <s v="No"/>
    <n v="42"/>
    <n v="6"/>
    <s v="No"/>
    <x v="2"/>
    <s v="North"/>
    <s v="Yes"/>
    <s v="Issue not solved"/>
    <n v="26.619804400977998"/>
  </r>
  <r>
    <n v="364"/>
    <x v="0"/>
    <d v="2025-06-20T00:00:00"/>
    <s v="10:59 AM"/>
    <s v="11:07 AM"/>
    <n v="8"/>
    <s v="Aman Shakya"/>
    <x v="0"/>
    <x v="2"/>
    <x v="3"/>
    <n v="1"/>
    <x v="0"/>
    <s v="No"/>
    <n v="291"/>
    <n v="50"/>
    <s v="No"/>
    <x v="3"/>
    <s v="West"/>
    <s v="No"/>
    <s v="No comment"/>
    <n v="26.627942525221641"/>
  </r>
  <r>
    <n v="365"/>
    <x v="5"/>
    <d v="2025-05-14T00:00:00"/>
    <s v="04:49 PM"/>
    <s v="05:19 PM"/>
    <n v="30"/>
    <s v="Vijay Kumar"/>
    <x v="4"/>
    <x v="1"/>
    <x v="3"/>
    <n v="5"/>
    <x v="1"/>
    <s v="No"/>
    <n v="107"/>
    <n v="64"/>
    <s v="No"/>
    <x v="1"/>
    <s v="South"/>
    <s v="Yes"/>
    <s v="Long Wait"/>
    <n v="26.636085626911317"/>
  </r>
  <r>
    <n v="366"/>
    <x v="5"/>
    <d v="2025-01-31T00:00:00"/>
    <s v="08:30 AM"/>
    <s v="08:45 AM"/>
    <n v="15"/>
    <s v="Seema Verma"/>
    <x v="2"/>
    <x v="3"/>
    <x v="0"/>
    <n v="5"/>
    <x v="0"/>
    <s v="No"/>
    <n v="265"/>
    <n v="8"/>
    <s v="No"/>
    <x v="3"/>
    <s v="South"/>
    <s v="No"/>
    <s v="Quick resolution"/>
    <n v="26.636085626911317"/>
  </r>
  <r>
    <n v="367"/>
    <x v="6"/>
    <d v="2025-05-08T00:00:00"/>
    <s v="03:46 PM"/>
    <s v="04:07 PM"/>
    <n v="21"/>
    <s v="Kunal Shah"/>
    <x v="0"/>
    <x v="3"/>
    <x v="1"/>
    <n v="3"/>
    <x v="1"/>
    <s v="No"/>
    <n v="94"/>
    <n v="81"/>
    <s v="No"/>
    <x v="3"/>
    <s v="West"/>
    <s v="Yes"/>
    <s v="Agent was rude"/>
    <n v="26.644233710614866"/>
  </r>
  <r>
    <n v="368"/>
    <x v="3"/>
    <d v="2025-03-07T00:00:00"/>
    <s v="09:45 AM"/>
    <s v="10:08 AM"/>
    <n v="23"/>
    <s v="Deepak Yadav"/>
    <x v="1"/>
    <x v="0"/>
    <x v="0"/>
    <n v="4"/>
    <x v="1"/>
    <s v="No"/>
    <n v="261"/>
    <n v="44"/>
    <s v="No"/>
    <x v="1"/>
    <s v="East"/>
    <s v="No"/>
    <s v="No comment"/>
    <n v="26.644233710614866"/>
  </r>
  <r>
    <n v="369"/>
    <x v="6"/>
    <d v="2025-01-04T00:00:00"/>
    <s v="12:10 PM"/>
    <s v="12:16 PM"/>
    <n v="6"/>
    <s v="Vijay Kumar"/>
    <x v="0"/>
    <x v="0"/>
    <x v="2"/>
    <n v="4"/>
    <x v="0"/>
    <s v="No"/>
    <n v="70"/>
    <n v="121"/>
    <s v="Yes"/>
    <x v="3"/>
    <s v="South"/>
    <s v="No"/>
    <s v="Issue not solved"/>
    <n v="26.644233710614866"/>
  </r>
  <r>
    <n v="370"/>
    <x v="4"/>
    <d v="2025-02-27T00:00:00"/>
    <s v="01:29 PM"/>
    <s v="01:41 PM"/>
    <n v="12"/>
    <s v="Alok Nath"/>
    <x v="4"/>
    <x v="0"/>
    <x v="3"/>
    <n v="4"/>
    <x v="0"/>
    <s v="No"/>
    <n v="218"/>
    <n v="174"/>
    <s v="No"/>
    <x v="2"/>
    <s v="West"/>
    <s v="No"/>
    <s v="Helpful"/>
    <n v="26.652386780905751"/>
  </r>
  <r>
    <n v="371"/>
    <x v="0"/>
    <d v="2025-01-31T00:00:00"/>
    <s v="04:34 PM"/>
    <s v="05:00 PM"/>
    <n v="26"/>
    <s v="Deepak Yadav"/>
    <x v="1"/>
    <x v="0"/>
    <x v="2"/>
    <n v="5"/>
    <x v="0"/>
    <s v="No"/>
    <n v="20"/>
    <n v="151"/>
    <s v="No"/>
    <x v="2"/>
    <s v="North"/>
    <s v="No"/>
    <s v="Quick resolution"/>
    <n v="26.660544842363027"/>
  </r>
  <r>
    <n v="372"/>
    <x v="5"/>
    <d v="2025-01-18T00:00:00"/>
    <s v="03:56 PM"/>
    <s v="04:10 PM"/>
    <n v="14"/>
    <s v="Alok Nath"/>
    <x v="2"/>
    <x v="2"/>
    <x v="0"/>
    <n v="5"/>
    <x v="0"/>
    <s v="No"/>
    <n v="91"/>
    <n v="9"/>
    <s v="No"/>
    <x v="0"/>
    <s v="West"/>
    <s v="Yes"/>
    <s v="Quick resolution"/>
    <n v="26.668707899571341"/>
  </r>
  <r>
    <n v="373"/>
    <x v="5"/>
    <d v="2025-04-05T00:00:00"/>
    <s v="11:25 AM"/>
    <s v="11:39 AM"/>
    <n v="14"/>
    <s v="Kunal Shah"/>
    <x v="0"/>
    <x v="2"/>
    <x v="3"/>
    <n v="4"/>
    <x v="0"/>
    <s v="No"/>
    <n v="126"/>
    <n v="72"/>
    <s v="No"/>
    <x v="3"/>
    <s v="South"/>
    <s v="No"/>
    <s v="Quick resolution"/>
    <n v="26.676875957120984"/>
  </r>
  <r>
    <n v="374"/>
    <x v="4"/>
    <d v="2025-06-01T00:00:00"/>
    <s v="04:25 PM"/>
    <s v="04:54 PM"/>
    <n v="29"/>
    <s v="Seema Verma"/>
    <x v="0"/>
    <x v="1"/>
    <x v="0"/>
    <n v="5"/>
    <x v="0"/>
    <s v="No"/>
    <n v="79"/>
    <n v="47"/>
    <s v="No"/>
    <x v="3"/>
    <s v="West"/>
    <s v="No"/>
    <s v="Long Wait"/>
    <n v="26.685049019607842"/>
  </r>
  <r>
    <n v="375"/>
    <x v="4"/>
    <d v="2025-04-15T00:00:00"/>
    <s v="08:24 AM"/>
    <s v="08:36 AM"/>
    <n v="12"/>
    <s v="Aman Shakya"/>
    <x v="4"/>
    <x v="0"/>
    <x v="2"/>
    <n v="4"/>
    <x v="0"/>
    <s v="No"/>
    <n v="237"/>
    <n v="162"/>
    <s v="No"/>
    <x v="0"/>
    <s v="East"/>
    <s v="No"/>
    <s v="Helpful"/>
    <n v="26.693227091633464"/>
  </r>
  <r>
    <n v="376"/>
    <x v="0"/>
    <d v="2025-03-20T00:00:00"/>
    <s v="09:46 AM"/>
    <s v="09:57 AM"/>
    <n v="11"/>
    <s v="Geeta Singh"/>
    <x v="3"/>
    <x v="0"/>
    <x v="1"/>
    <n v="4"/>
    <x v="0"/>
    <s v="Yes"/>
    <n v="181"/>
    <n v="86"/>
    <s v="No"/>
    <x v="2"/>
    <s v="East"/>
    <s v="Yes"/>
    <s v="No comment"/>
    <n v="26.70141017780503"/>
  </r>
  <r>
    <n v="377"/>
    <x v="2"/>
    <d v="2025-03-13T00:00:00"/>
    <s v="09:35 AM"/>
    <s v="09:41 AM"/>
    <n v="6"/>
    <s v="Seema Verma"/>
    <x v="3"/>
    <x v="3"/>
    <x v="2"/>
    <n v="5"/>
    <x v="1"/>
    <s v="No"/>
    <n v="24"/>
    <n v="110"/>
    <s v="No"/>
    <x v="0"/>
    <s v="South"/>
    <s v="No"/>
    <s v="No comment"/>
    <n v="26.709598282735357"/>
  </r>
  <r>
    <n v="378"/>
    <x v="4"/>
    <d v="2025-01-22T00:00:00"/>
    <s v="05:54 PM"/>
    <s v="06:02 PM"/>
    <n v="8"/>
    <s v="Geeta Singh"/>
    <x v="2"/>
    <x v="0"/>
    <x v="2"/>
    <n v="4"/>
    <x v="0"/>
    <s v="No"/>
    <n v="155"/>
    <n v="15"/>
    <s v="No"/>
    <x v="0"/>
    <s v="West"/>
    <s v="Yes"/>
    <s v="Long Wait"/>
    <n v="26.709598282735357"/>
  </r>
  <r>
    <n v="379"/>
    <x v="2"/>
    <d v="2025-06-19T00:00:00"/>
    <s v="10:13 AM"/>
    <s v="10:25 AM"/>
    <n v="12"/>
    <s v="Alok Nath"/>
    <x v="3"/>
    <x v="3"/>
    <x v="3"/>
    <n v="3"/>
    <x v="1"/>
    <s v="No"/>
    <n v="4"/>
    <n v="52"/>
    <s v="No"/>
    <x v="0"/>
    <s v="East"/>
    <s v="No"/>
    <s v="Agent was rude"/>
    <n v="26.717791411042946"/>
  </r>
  <r>
    <n v="380"/>
    <x v="0"/>
    <d v="2025-04-26T00:00:00"/>
    <s v="12:38 PM"/>
    <s v="12:50 PM"/>
    <n v="12"/>
    <s v="Vijay Kumar"/>
    <x v="1"/>
    <x v="0"/>
    <x v="1"/>
    <n v="1"/>
    <x v="0"/>
    <s v="Yes"/>
    <n v="119"/>
    <n v="39"/>
    <s v="No"/>
    <x v="3"/>
    <s v="East"/>
    <s v="Yes"/>
    <s v="Long Wait"/>
    <n v="26.717791411042946"/>
  </r>
  <r>
    <n v="381"/>
    <x v="6"/>
    <d v="2025-01-28T00:00:00"/>
    <s v="10:48 AM"/>
    <s v="11:07 AM"/>
    <n v="19"/>
    <s v="Riya Mehra"/>
    <x v="1"/>
    <x v="3"/>
    <x v="1"/>
    <n v="4"/>
    <x v="0"/>
    <s v="Yes"/>
    <n v="276"/>
    <n v="99"/>
    <s v="No"/>
    <x v="3"/>
    <s v="North"/>
    <s v="No"/>
    <s v="Quick resolution"/>
    <n v="26.725989567351949"/>
  </r>
  <r>
    <n v="382"/>
    <x v="3"/>
    <d v="2025-04-26T00:00:00"/>
    <s v="01:15 PM"/>
    <s v="01:34 PM"/>
    <n v="19"/>
    <s v="Riya Mehra"/>
    <x v="0"/>
    <x v="3"/>
    <x v="0"/>
    <n v="3"/>
    <x v="0"/>
    <s v="No"/>
    <n v="17"/>
    <n v="19"/>
    <s v="No"/>
    <x v="3"/>
    <s v="South"/>
    <s v="No"/>
    <s v="Very satisfied"/>
    <n v="26.734192756292202"/>
  </r>
  <r>
    <n v="383"/>
    <x v="0"/>
    <d v="2025-02-25T00:00:00"/>
    <s v="01:35 PM"/>
    <s v="01:44 PM"/>
    <n v="9"/>
    <s v="Alok Nath"/>
    <x v="3"/>
    <x v="0"/>
    <x v="3"/>
    <n v="1"/>
    <x v="0"/>
    <s v="No"/>
    <n v="197"/>
    <n v="68"/>
    <s v="Yes"/>
    <x v="3"/>
    <s v="North"/>
    <s v="Yes"/>
    <s v="Helpful"/>
    <n v="26.74240098249923"/>
  </r>
  <r>
    <n v="384"/>
    <x v="2"/>
    <d v="2025-03-08T00:00:00"/>
    <s v="10:58 AM"/>
    <s v="11:03 AM"/>
    <n v="5"/>
    <s v="Ramesh Yadav"/>
    <x v="1"/>
    <x v="1"/>
    <x v="0"/>
    <n v="5"/>
    <x v="1"/>
    <s v="No"/>
    <n v="56"/>
    <n v="44"/>
    <s v="No"/>
    <x v="1"/>
    <s v="North"/>
    <s v="No"/>
    <s v="Helpful"/>
    <n v="26.750614250614252"/>
  </r>
  <r>
    <n v="385"/>
    <x v="3"/>
    <d v="2025-04-29T00:00:00"/>
    <s v="09:44 AM"/>
    <s v="10:14 AM"/>
    <n v="30"/>
    <s v="Aman Shakya"/>
    <x v="2"/>
    <x v="1"/>
    <x v="1"/>
    <n v="5"/>
    <x v="1"/>
    <s v="No"/>
    <n v="92"/>
    <n v="5"/>
    <s v="No"/>
    <x v="0"/>
    <s v="East"/>
    <s v="No"/>
    <s v="No comment"/>
    <n v="26.750614250614252"/>
  </r>
  <r>
    <n v="386"/>
    <x v="4"/>
    <d v="2025-02-20T00:00:00"/>
    <s v="02:50 PM"/>
    <s v="03:06 PM"/>
    <n v="16"/>
    <s v="Riya Mehra"/>
    <x v="1"/>
    <x v="3"/>
    <x v="0"/>
    <n v="4"/>
    <x v="1"/>
    <s v="No"/>
    <n v="18"/>
    <n v="176"/>
    <s v="No"/>
    <x v="0"/>
    <s v="West"/>
    <s v="Yes"/>
    <s v="No comment"/>
    <n v="26.750614250614252"/>
  </r>
  <r>
    <n v="387"/>
    <x v="6"/>
    <d v="2025-01-06T00:00:00"/>
    <s v="09:06 AM"/>
    <s v="09:17 AM"/>
    <n v="11"/>
    <s v="Vijay Kumar"/>
    <x v="2"/>
    <x v="3"/>
    <x v="0"/>
    <n v="5"/>
    <x v="0"/>
    <s v="No"/>
    <n v="192"/>
    <n v="38"/>
    <s v="No"/>
    <x v="3"/>
    <s v="North"/>
    <s v="Yes"/>
    <s v="Long Wait"/>
    <n v="26.750614250614252"/>
  </r>
  <r>
    <n v="388"/>
    <x v="1"/>
    <d v="2025-01-11T00:00:00"/>
    <s v="03:52 PM"/>
    <s v="03:58 PM"/>
    <n v="6"/>
    <s v="Geeta Singh"/>
    <x v="3"/>
    <x v="2"/>
    <x v="0"/>
    <n v="2"/>
    <x v="0"/>
    <s v="No"/>
    <n v="236"/>
    <n v="101"/>
    <s v="No"/>
    <x v="2"/>
    <s v="South"/>
    <s v="No"/>
    <s v="Very satisfied"/>
    <n v="26.75883256528418"/>
  </r>
  <r>
    <n v="389"/>
    <x v="0"/>
    <d v="2025-04-08T00:00:00"/>
    <s v="03:16 PM"/>
    <s v="03:26 PM"/>
    <n v="10"/>
    <s v="Sita Rani"/>
    <x v="4"/>
    <x v="2"/>
    <x v="1"/>
    <n v="3"/>
    <x v="1"/>
    <s v="No"/>
    <n v="276"/>
    <n v="129"/>
    <s v="No"/>
    <x v="1"/>
    <s v="South"/>
    <s v="No"/>
    <s v="Very satisfied"/>
    <n v="26.76705593116165"/>
  </r>
  <r>
    <n v="390"/>
    <x v="6"/>
    <d v="2025-01-09T00:00:00"/>
    <s v="12:11 PM"/>
    <s v="12:36 PM"/>
    <n v="25"/>
    <s v="Seema Verma"/>
    <x v="3"/>
    <x v="0"/>
    <x v="0"/>
    <n v="3"/>
    <x v="1"/>
    <s v="No"/>
    <n v="226"/>
    <n v="106"/>
    <s v="Yes"/>
    <x v="1"/>
    <s v="West"/>
    <s v="No"/>
    <s v="Long Wait"/>
    <n v="26.76705593116165"/>
  </r>
  <r>
    <n v="391"/>
    <x v="4"/>
    <d v="2025-03-13T00:00:00"/>
    <s v="02:32 PM"/>
    <s v="02:41 PM"/>
    <n v="9"/>
    <s v="Seema Verma"/>
    <x v="0"/>
    <x v="0"/>
    <x v="2"/>
    <n v="4"/>
    <x v="1"/>
    <s v="No"/>
    <n v="232"/>
    <n v="38"/>
    <s v="Yes"/>
    <x v="2"/>
    <s v="South"/>
    <s v="No"/>
    <s v="Issue not solved"/>
    <n v="26.76705593116165"/>
  </r>
  <r>
    <n v="392"/>
    <x v="5"/>
    <d v="2025-04-02T00:00:00"/>
    <s v="04:11 PM"/>
    <s v="04:33 PM"/>
    <n v="22"/>
    <s v="Kunal Shah"/>
    <x v="1"/>
    <x v="3"/>
    <x v="2"/>
    <n v="5"/>
    <x v="0"/>
    <s v="No"/>
    <n v="39"/>
    <n v="117"/>
    <s v="No"/>
    <x v="3"/>
    <s v="North"/>
    <s v="No"/>
    <s v="Agent was rude"/>
    <n v="26.76705593116165"/>
  </r>
  <r>
    <n v="393"/>
    <x v="0"/>
    <d v="2025-03-11T00:00:00"/>
    <s v="11:04 AM"/>
    <s v="11:09 AM"/>
    <n v="5"/>
    <s v="Aman Shakya"/>
    <x v="4"/>
    <x v="0"/>
    <x v="2"/>
    <n v="3"/>
    <x v="0"/>
    <s v="No"/>
    <n v="152"/>
    <n v="148"/>
    <s v="No"/>
    <x v="1"/>
    <s v="West"/>
    <s v="Yes"/>
    <s v="Long Wait"/>
    <n v="26.775284352905011"/>
  </r>
  <r>
    <n v="394"/>
    <x v="0"/>
    <d v="2025-05-16T00:00:00"/>
    <s v="02:06 PM"/>
    <s v="02:35 PM"/>
    <n v="29"/>
    <s v="Vijay Kumar"/>
    <x v="2"/>
    <x v="1"/>
    <x v="1"/>
    <n v="4"/>
    <x v="1"/>
    <s v="No"/>
    <n v="126"/>
    <n v="167"/>
    <s v="No"/>
    <x v="1"/>
    <s v="South"/>
    <s v="No"/>
    <s v="Quick resolution"/>
    <n v="26.783517835178351"/>
  </r>
  <r>
    <n v="395"/>
    <x v="3"/>
    <d v="2025-03-10T00:00:00"/>
    <s v="05:06 PM"/>
    <s v="05:36 PM"/>
    <n v="30"/>
    <s v="Deepak Yadav"/>
    <x v="1"/>
    <x v="2"/>
    <x v="3"/>
    <n v="5"/>
    <x v="0"/>
    <s v="No"/>
    <n v="236"/>
    <n v="81"/>
    <s v="No"/>
    <x v="0"/>
    <s v="South"/>
    <s v="No"/>
    <s v="Very satisfied"/>
    <n v="26.783517835178351"/>
  </r>
  <r>
    <n v="396"/>
    <x v="2"/>
    <d v="2025-02-14T00:00:00"/>
    <s v="11:00 AM"/>
    <s v="11:12 AM"/>
    <n v="12"/>
    <s v="Alok Nath"/>
    <x v="1"/>
    <x v="0"/>
    <x v="3"/>
    <n v="4"/>
    <x v="1"/>
    <s v="No"/>
    <n v="54"/>
    <n v="53"/>
    <s v="No"/>
    <x v="0"/>
    <s v="North"/>
    <s v="No"/>
    <s v="Agent was rude"/>
    <n v="26.791756382651492"/>
  </r>
  <r>
    <n v="397"/>
    <x v="0"/>
    <d v="2025-05-26T00:00:00"/>
    <s v="05:37 PM"/>
    <s v="05:46 PM"/>
    <n v="9"/>
    <s v="Ramesh Yadav"/>
    <x v="1"/>
    <x v="3"/>
    <x v="1"/>
    <n v="4"/>
    <x v="1"/>
    <s v="No"/>
    <n v="171"/>
    <n v="109"/>
    <s v="No"/>
    <x v="3"/>
    <s v="North"/>
    <s v="No"/>
    <s v="Long Wait"/>
    <n v="26.791756382651492"/>
  </r>
  <r>
    <n v="398"/>
    <x v="1"/>
    <d v="2025-05-06T00:00:00"/>
    <s v="08:38 AM"/>
    <s v="08:45 AM"/>
    <n v="7"/>
    <s v="Deepak Yadav"/>
    <x v="2"/>
    <x v="2"/>
    <x v="0"/>
    <n v="1"/>
    <x v="0"/>
    <s v="No"/>
    <n v="108"/>
    <n v="11"/>
    <s v="No"/>
    <x v="3"/>
    <s v="North"/>
    <s v="No"/>
    <s v="Agent was rude"/>
    <n v="26.791756382651492"/>
  </r>
  <r>
    <n v="399"/>
    <x v="4"/>
    <d v="2025-03-26T00:00:00"/>
    <s v="11:26 AM"/>
    <s v="11:56 AM"/>
    <n v="30"/>
    <s v="Vijay Kumar"/>
    <x v="4"/>
    <x v="0"/>
    <x v="0"/>
    <n v="2"/>
    <x v="1"/>
    <s v="No"/>
    <n v="183"/>
    <n v="164"/>
    <s v="No"/>
    <x v="0"/>
    <s v="North"/>
    <s v="Yes"/>
    <s v="Issue not solved"/>
    <n v="26.8"/>
  </r>
  <r>
    <n v="400"/>
    <x v="2"/>
    <d v="2025-02-07T00:00:00"/>
    <s v="06:00 PM"/>
    <s v="06:27 PM"/>
    <n v="27"/>
    <s v="Riya Mehra"/>
    <x v="1"/>
    <x v="3"/>
    <x v="0"/>
    <n v="5"/>
    <x v="1"/>
    <s v="No"/>
    <n v="197"/>
    <n v="109"/>
    <s v="No"/>
    <x v="0"/>
    <s v="West"/>
    <s v="No"/>
    <s v="Very satisfied"/>
    <n v="26.8"/>
  </r>
  <r>
    <n v="401"/>
    <x v="5"/>
    <d v="2025-04-06T00:00:00"/>
    <s v="02:45 PM"/>
    <s v="03:08 PM"/>
    <n v="23"/>
    <s v="Alok Nath"/>
    <x v="0"/>
    <x v="1"/>
    <x v="2"/>
    <n v="2"/>
    <x v="0"/>
    <s v="No"/>
    <n v="86"/>
    <n v="37"/>
    <s v="No"/>
    <x v="0"/>
    <s v="West"/>
    <s v="No"/>
    <s v="Issue not solved"/>
    <n v="26.8"/>
  </r>
  <r>
    <n v="402"/>
    <x v="4"/>
    <d v="2025-06-13T00:00:00"/>
    <s v="04:18 PM"/>
    <s v="04:43 PM"/>
    <n v="25"/>
    <s v="Seema Verma"/>
    <x v="1"/>
    <x v="3"/>
    <x v="1"/>
    <n v="3"/>
    <x v="1"/>
    <s v="No"/>
    <n v="200"/>
    <n v="142"/>
    <s v="No"/>
    <x v="2"/>
    <s v="West"/>
    <s v="No"/>
    <s v="No comment"/>
    <n v="26.808248691905202"/>
  </r>
  <r>
    <n v="403"/>
    <x v="4"/>
    <d v="2025-06-20T00:00:00"/>
    <s v="10:59 AM"/>
    <s v="11:16 AM"/>
    <n v="17"/>
    <s v="Sita Rani"/>
    <x v="0"/>
    <x v="1"/>
    <x v="0"/>
    <n v="3"/>
    <x v="0"/>
    <s v="No"/>
    <n v="274"/>
    <n v="6"/>
    <s v="No"/>
    <x v="1"/>
    <s v="East"/>
    <s v="Yes"/>
    <s v="Issue not solved"/>
    <n v="26.808248691905202"/>
  </r>
  <r>
    <n v="404"/>
    <x v="2"/>
    <d v="2025-06-29T00:00:00"/>
    <s v="05:46 PM"/>
    <s v="06:03 PM"/>
    <n v="17"/>
    <s v="Kunal Shah"/>
    <x v="2"/>
    <x v="1"/>
    <x v="3"/>
    <n v="5"/>
    <x v="1"/>
    <s v="No"/>
    <n v="210"/>
    <n v="77"/>
    <s v="Yes"/>
    <x v="3"/>
    <s v="North"/>
    <s v="No"/>
    <s v="Very satisfied"/>
    <n v="26.816502463054189"/>
  </r>
  <r>
    <n v="405"/>
    <x v="6"/>
    <d v="2025-06-06T00:00:00"/>
    <s v="11:46 AM"/>
    <s v="12:11 PM"/>
    <n v="25"/>
    <s v="Vijay Kumar"/>
    <x v="4"/>
    <x v="0"/>
    <x v="1"/>
    <n v="4"/>
    <x v="0"/>
    <s v="Yes"/>
    <n v="117"/>
    <n v="177"/>
    <s v="No"/>
    <x v="3"/>
    <s v="North"/>
    <s v="No"/>
    <s v="No comment"/>
    <n v="26.816502463054189"/>
  </r>
  <r>
    <n v="406"/>
    <x v="3"/>
    <d v="2025-03-30T00:00:00"/>
    <s v="01:27 PM"/>
    <s v="01:37 PM"/>
    <n v="10"/>
    <s v="Alok Nath"/>
    <x v="3"/>
    <x v="0"/>
    <x v="3"/>
    <n v="4"/>
    <x v="1"/>
    <s v="No"/>
    <n v="190"/>
    <n v="64"/>
    <s v="No"/>
    <x v="2"/>
    <s v="West"/>
    <s v="Yes"/>
    <s v="Quick resolution"/>
    <n v="26.824761318139821"/>
  </r>
  <r>
    <n v="407"/>
    <x v="5"/>
    <d v="2025-02-23T00:00:00"/>
    <s v="12:15 PM"/>
    <s v="12:42 PM"/>
    <n v="27"/>
    <s v="Riya Mehra"/>
    <x v="2"/>
    <x v="0"/>
    <x v="2"/>
    <n v="1"/>
    <x v="0"/>
    <s v="No"/>
    <n v="41"/>
    <n v="101"/>
    <s v="No"/>
    <x v="0"/>
    <s v="South"/>
    <s v="Yes"/>
    <s v="Issue not solved"/>
    <n v="26.824761318139821"/>
  </r>
  <r>
    <n v="408"/>
    <x v="6"/>
    <d v="2025-04-23T00:00:00"/>
    <s v="03:09 PM"/>
    <s v="03:19 PM"/>
    <n v="10"/>
    <s v="Geeta Singh"/>
    <x v="4"/>
    <x v="2"/>
    <x v="0"/>
    <n v="5"/>
    <x v="0"/>
    <s v="No"/>
    <n v="41"/>
    <n v="100"/>
    <s v="No"/>
    <x v="1"/>
    <s v="South"/>
    <s v="No"/>
    <s v="Long Wait"/>
    <n v="26.833025261860747"/>
  </r>
  <r>
    <n v="409"/>
    <x v="0"/>
    <d v="2025-05-03T00:00:00"/>
    <s v="05:51 PM"/>
    <s v="06:16 PM"/>
    <n v="25"/>
    <s v="Vijay Kumar"/>
    <x v="3"/>
    <x v="0"/>
    <x v="0"/>
    <n v="5"/>
    <x v="1"/>
    <s v="No"/>
    <n v="275"/>
    <n v="43"/>
    <s v="No"/>
    <x v="0"/>
    <s v="North"/>
    <s v="Yes"/>
    <s v="Long Wait"/>
    <n v="26.841294298921419"/>
  </r>
  <r>
    <n v="410"/>
    <x v="3"/>
    <d v="2025-03-17T00:00:00"/>
    <s v="08:20 AM"/>
    <s v="08:35 AM"/>
    <n v="15"/>
    <s v="Riya Mehra"/>
    <x v="4"/>
    <x v="1"/>
    <x v="2"/>
    <n v="3"/>
    <x v="0"/>
    <s v="No"/>
    <n v="16"/>
    <n v="30"/>
    <s v="No"/>
    <x v="3"/>
    <s v="North"/>
    <s v="No"/>
    <s v="Agent was rude"/>
    <n v="26.841294298921419"/>
  </r>
  <r>
    <n v="411"/>
    <x v="3"/>
    <d v="2025-02-11T00:00:00"/>
    <s v="09:16 AM"/>
    <s v="09:38 AM"/>
    <n v="22"/>
    <s v="Alok Nath"/>
    <x v="1"/>
    <x v="2"/>
    <x v="0"/>
    <n v="5"/>
    <x v="0"/>
    <s v="No"/>
    <n v="282"/>
    <n v="170"/>
    <s v="No"/>
    <x v="2"/>
    <s v="West"/>
    <s v="No"/>
    <s v="Long Wait"/>
    <n v="26.849568434032062"/>
  </r>
  <r>
    <n v="412"/>
    <x v="0"/>
    <d v="2025-04-21T00:00:00"/>
    <s v="10:48 AM"/>
    <s v="11:12 AM"/>
    <n v="24"/>
    <s v="Aman Shakya"/>
    <x v="2"/>
    <x v="3"/>
    <x v="1"/>
    <n v="5"/>
    <x v="1"/>
    <s v="No"/>
    <n v="257"/>
    <n v="76"/>
    <s v="No"/>
    <x v="1"/>
    <s v="North"/>
    <s v="No"/>
    <s v="Long Wait"/>
    <n v="26.857847671908726"/>
  </r>
  <r>
    <n v="413"/>
    <x v="4"/>
    <d v="2025-02-18T00:00:00"/>
    <s v="02:59 PM"/>
    <s v="03:26 PM"/>
    <n v="27"/>
    <s v="Seema Verma"/>
    <x v="4"/>
    <x v="3"/>
    <x v="3"/>
    <n v="4"/>
    <x v="1"/>
    <s v="No"/>
    <n v="62"/>
    <n v="47"/>
    <s v="No"/>
    <x v="1"/>
    <s v="South"/>
    <s v="No"/>
    <s v="No comment"/>
    <n v="26.857847671908726"/>
  </r>
  <r>
    <n v="414"/>
    <x v="1"/>
    <d v="2025-03-02T00:00:00"/>
    <s v="09:38 AM"/>
    <s v="09:44 AM"/>
    <n v="6"/>
    <s v="Ramesh Yadav"/>
    <x v="0"/>
    <x v="0"/>
    <x v="3"/>
    <n v="3"/>
    <x v="0"/>
    <s v="No"/>
    <n v="61"/>
    <n v="81"/>
    <s v="No"/>
    <x v="1"/>
    <s v="South"/>
    <s v="No"/>
    <s v="No comment"/>
    <n v="26.857847671908726"/>
  </r>
  <r>
    <n v="415"/>
    <x v="4"/>
    <d v="2025-01-01T00:00:00"/>
    <s v="03:17 PM"/>
    <s v="03:24 PM"/>
    <n v="7"/>
    <s v="Kunal Shah"/>
    <x v="3"/>
    <x v="1"/>
    <x v="0"/>
    <n v="3"/>
    <x v="0"/>
    <s v="No"/>
    <n v="99"/>
    <n v="126"/>
    <s v="No"/>
    <x v="1"/>
    <s v="North"/>
    <s v="No"/>
    <s v="Agent was rude"/>
    <n v="26.866132017273287"/>
  </r>
  <r>
    <n v="416"/>
    <x v="3"/>
    <d v="2025-01-07T00:00:00"/>
    <s v="11:31 AM"/>
    <s v="11:41 AM"/>
    <n v="10"/>
    <s v="Ramesh Yadav"/>
    <x v="2"/>
    <x v="3"/>
    <x v="2"/>
    <n v="4"/>
    <x v="0"/>
    <s v="No"/>
    <n v="18"/>
    <n v="83"/>
    <s v="Yes"/>
    <x v="2"/>
    <s v="West"/>
    <s v="No"/>
    <s v="Helpful"/>
    <n v="26.874421474853438"/>
  </r>
  <r>
    <n v="417"/>
    <x v="4"/>
    <d v="2025-05-01T00:00:00"/>
    <s v="04:20 PM"/>
    <s v="04:46 PM"/>
    <n v="26"/>
    <s v="Seema Verma"/>
    <x v="3"/>
    <x v="1"/>
    <x v="3"/>
    <n v="3"/>
    <x v="0"/>
    <s v="No"/>
    <n v="16"/>
    <n v="9"/>
    <s v="No"/>
    <x v="3"/>
    <s v="West"/>
    <s v="No"/>
    <s v="Very satisfied"/>
    <n v="26.882716049382715"/>
  </r>
  <r>
    <n v="418"/>
    <x v="5"/>
    <d v="2025-04-08T00:00:00"/>
    <s v="02:18 PM"/>
    <s v="02:28 PM"/>
    <n v="10"/>
    <s v="Ramesh Yadav"/>
    <x v="3"/>
    <x v="3"/>
    <x v="1"/>
    <n v="4"/>
    <x v="0"/>
    <s v="Yes"/>
    <n v="245"/>
    <n v="28"/>
    <s v="No"/>
    <x v="1"/>
    <s v="South"/>
    <s v="No"/>
    <s v="Long Wait"/>
    <n v="26.891015745600495"/>
  </r>
  <r>
    <n v="419"/>
    <x v="4"/>
    <d v="2025-03-10T00:00:00"/>
    <s v="05:37 PM"/>
    <s v="05:43 PM"/>
    <n v="6"/>
    <s v="Riya Mehra"/>
    <x v="2"/>
    <x v="3"/>
    <x v="2"/>
    <n v="2"/>
    <x v="0"/>
    <s v="No"/>
    <n v="250"/>
    <n v="47"/>
    <s v="No"/>
    <x v="1"/>
    <s v="West"/>
    <s v="No"/>
    <s v="Agent was rude"/>
    <n v="26.899320568252005"/>
  </r>
  <r>
    <n v="420"/>
    <x v="6"/>
    <d v="2025-05-31T00:00:00"/>
    <s v="11:52 AM"/>
    <s v="12:14 PM"/>
    <n v="22"/>
    <s v="Seema Verma"/>
    <x v="3"/>
    <x v="2"/>
    <x v="1"/>
    <n v="1"/>
    <x v="1"/>
    <s v="No"/>
    <n v="80"/>
    <n v="115"/>
    <s v="No"/>
    <x v="3"/>
    <s v="South"/>
    <s v="No"/>
    <s v="Issue not solved"/>
    <n v="26.907630522088354"/>
  </r>
  <r>
    <n v="421"/>
    <x v="2"/>
    <d v="2025-05-02T00:00:00"/>
    <s v="01:06 PM"/>
    <s v="01:13 PM"/>
    <n v="7"/>
    <s v="Aman Shakya"/>
    <x v="1"/>
    <x v="1"/>
    <x v="0"/>
    <n v="3"/>
    <x v="1"/>
    <s v="No"/>
    <n v="38"/>
    <n v="12"/>
    <s v="No"/>
    <x v="0"/>
    <s v="North"/>
    <s v="No"/>
    <s v="Issue not solved"/>
    <n v="26.907630522088354"/>
  </r>
  <r>
    <n v="422"/>
    <x v="2"/>
    <d v="2025-04-25T00:00:00"/>
    <s v="10:57 AM"/>
    <s v="11:07 AM"/>
    <n v="10"/>
    <s v="Deepak Yadav"/>
    <x v="0"/>
    <x v="0"/>
    <x v="2"/>
    <n v="5"/>
    <x v="1"/>
    <s v="No"/>
    <n v="35"/>
    <n v="171"/>
    <s v="Yes"/>
    <x v="1"/>
    <s v="South"/>
    <s v="No"/>
    <s v="No comment"/>
    <n v="26.907630522088354"/>
  </r>
  <r>
    <n v="423"/>
    <x v="4"/>
    <d v="2025-01-21T00:00:00"/>
    <s v="03:25 PM"/>
    <s v="03:36 PM"/>
    <n v="11"/>
    <s v="Vijay Kumar"/>
    <x v="1"/>
    <x v="3"/>
    <x v="3"/>
    <n v="5"/>
    <x v="0"/>
    <s v="No"/>
    <n v="196"/>
    <n v="46"/>
    <s v="No"/>
    <x v="1"/>
    <s v="North"/>
    <s v="No"/>
    <s v="Quick resolution"/>
    <n v="26.907630522088354"/>
  </r>
  <r>
    <n v="424"/>
    <x v="1"/>
    <d v="2025-01-18T00:00:00"/>
    <s v="09:29 AM"/>
    <s v="09:46 AM"/>
    <n v="17"/>
    <s v="Alok Nath"/>
    <x v="4"/>
    <x v="2"/>
    <x v="0"/>
    <n v="4"/>
    <x v="0"/>
    <s v="No"/>
    <n v="157"/>
    <n v="102"/>
    <s v="No"/>
    <x v="0"/>
    <s v="West"/>
    <s v="No"/>
    <s v="Long Wait"/>
    <n v="26.915945611866505"/>
  </r>
  <r>
    <n v="425"/>
    <x v="6"/>
    <d v="2025-06-29T00:00:00"/>
    <s v="04:55 PM"/>
    <s v="05:25 PM"/>
    <n v="30"/>
    <s v="Vijay Kumar"/>
    <x v="0"/>
    <x v="0"/>
    <x v="0"/>
    <n v="4"/>
    <x v="0"/>
    <s v="No"/>
    <n v="203"/>
    <n v="90"/>
    <s v="No"/>
    <x v="3"/>
    <s v="East"/>
    <s v="No"/>
    <s v="Very satisfied"/>
    <n v="26.924265842349303"/>
  </r>
  <r>
    <n v="426"/>
    <x v="1"/>
    <d v="2025-05-25T00:00:00"/>
    <s v="09:43 AM"/>
    <s v="10:13 AM"/>
    <n v="30"/>
    <s v="Alok Nath"/>
    <x v="3"/>
    <x v="3"/>
    <x v="2"/>
    <n v="3"/>
    <x v="0"/>
    <s v="No"/>
    <n v="195"/>
    <n v="52"/>
    <s v="No"/>
    <x v="3"/>
    <s v="East"/>
    <s v="No"/>
    <s v="Agent was rude"/>
    <n v="26.9325912183055"/>
  </r>
  <r>
    <n v="427"/>
    <x v="3"/>
    <d v="2025-06-17T00:00:00"/>
    <s v="04:17 PM"/>
    <s v="04:40 PM"/>
    <n v="23"/>
    <s v="Vijay Kumar"/>
    <x v="4"/>
    <x v="2"/>
    <x v="1"/>
    <n v="4"/>
    <x v="0"/>
    <s v="Yes"/>
    <n v="215"/>
    <n v="91"/>
    <s v="No"/>
    <x v="1"/>
    <s v="East"/>
    <s v="Yes"/>
    <s v="No comment"/>
    <n v="26.940921744509744"/>
  </r>
  <r>
    <n v="428"/>
    <x v="5"/>
    <d v="2025-06-08T00:00:00"/>
    <s v="02:51 PM"/>
    <s v="02:57 PM"/>
    <n v="6"/>
    <s v="Deepak Yadav"/>
    <x v="2"/>
    <x v="2"/>
    <x v="3"/>
    <n v="3"/>
    <x v="1"/>
    <s v="No"/>
    <n v="284"/>
    <n v="76"/>
    <s v="No"/>
    <x v="3"/>
    <s v="South"/>
    <s v="No"/>
    <s v="Quick resolution"/>
    <n v="26.949257425742573"/>
  </r>
  <r>
    <n v="429"/>
    <x v="5"/>
    <d v="2025-04-06T00:00:00"/>
    <s v="08:20 AM"/>
    <s v="08:35 AM"/>
    <n v="15"/>
    <s v="Sita Rani"/>
    <x v="4"/>
    <x v="2"/>
    <x v="0"/>
    <n v="5"/>
    <x v="0"/>
    <s v="No"/>
    <n v="195"/>
    <n v="43"/>
    <s v="No"/>
    <x v="0"/>
    <s v="East"/>
    <s v="No"/>
    <s v="Quick resolution"/>
    <n v="26.949257425742573"/>
  </r>
  <r>
    <n v="430"/>
    <x v="6"/>
    <d v="2025-02-28T00:00:00"/>
    <s v="10:17 AM"/>
    <s v="10:31 AM"/>
    <n v="14"/>
    <s v="Alok Nath"/>
    <x v="4"/>
    <x v="2"/>
    <x v="0"/>
    <n v="5"/>
    <x v="0"/>
    <s v="No"/>
    <n v="151"/>
    <n v="155"/>
    <s v="No"/>
    <x v="2"/>
    <s v="South"/>
    <s v="Yes"/>
    <s v="Agent was rude"/>
    <n v="26.957598266790466"/>
  </r>
  <r>
    <n v="431"/>
    <x v="6"/>
    <d v="2025-02-18T00:00:00"/>
    <s v="03:32 PM"/>
    <s v="03:43 PM"/>
    <n v="11"/>
    <s v="Ramesh Yadav"/>
    <x v="1"/>
    <x v="3"/>
    <x v="0"/>
    <n v="5"/>
    <x v="0"/>
    <s v="No"/>
    <n v="13"/>
    <n v="1"/>
    <s v="Yes"/>
    <x v="0"/>
    <s v="West"/>
    <s v="No"/>
    <s v="No comment"/>
    <n v="26.965944272445817"/>
  </r>
  <r>
    <n v="432"/>
    <x v="1"/>
    <d v="2025-05-12T00:00:00"/>
    <s v="10:42 AM"/>
    <s v="10:49 AM"/>
    <n v="7"/>
    <s v="Geeta Singh"/>
    <x v="0"/>
    <x v="0"/>
    <x v="1"/>
    <n v="3"/>
    <x v="1"/>
    <s v="No"/>
    <n v="145"/>
    <n v="100"/>
    <s v="No"/>
    <x v="0"/>
    <s v="North"/>
    <s v="Yes"/>
    <s v="No comment"/>
    <n v="26.974295447506968"/>
  </r>
  <r>
    <n v="433"/>
    <x v="6"/>
    <d v="2025-02-19T00:00:00"/>
    <s v="11:25 AM"/>
    <s v="11:31 AM"/>
    <n v="6"/>
    <s v="Aman Shakya"/>
    <x v="4"/>
    <x v="1"/>
    <x v="3"/>
    <n v="3"/>
    <x v="0"/>
    <s v="No"/>
    <n v="56"/>
    <n v="56"/>
    <s v="No"/>
    <x v="2"/>
    <s v="East"/>
    <s v="No"/>
    <s v="Agent was rude"/>
    <n v="26.974295447506968"/>
  </r>
  <r>
    <n v="434"/>
    <x v="3"/>
    <d v="2025-04-05T00:00:00"/>
    <s v="03:55 PM"/>
    <s v="04:16 PM"/>
    <n v="21"/>
    <s v="Aman Shakya"/>
    <x v="0"/>
    <x v="3"/>
    <x v="2"/>
    <n v="3"/>
    <x v="0"/>
    <s v="No"/>
    <n v="210"/>
    <n v="56"/>
    <s v="Yes"/>
    <x v="0"/>
    <s v="South"/>
    <s v="No"/>
    <s v="Agent was rude"/>
    <n v="26.982651796778189"/>
  </r>
  <r>
    <n v="435"/>
    <x v="6"/>
    <d v="2025-06-02T00:00:00"/>
    <s v="03:36 PM"/>
    <s v="03:46 PM"/>
    <n v="10"/>
    <s v="Kunal Shah"/>
    <x v="1"/>
    <x v="3"/>
    <x v="3"/>
    <n v="5"/>
    <x v="0"/>
    <s v="No"/>
    <n v="267"/>
    <n v="33"/>
    <s v="No"/>
    <x v="1"/>
    <s v="West"/>
    <s v="Yes"/>
    <s v="Agent was rude"/>
    <n v="26.991013325069723"/>
  </r>
  <r>
    <n v="436"/>
    <x v="3"/>
    <d v="2025-02-11T00:00:00"/>
    <s v="12:24 PM"/>
    <s v="12:52 PM"/>
    <n v="28"/>
    <s v="Sita Rani"/>
    <x v="2"/>
    <x v="2"/>
    <x v="0"/>
    <n v="5"/>
    <x v="1"/>
    <s v="No"/>
    <n v="209"/>
    <n v="57"/>
    <s v="No"/>
    <x v="1"/>
    <s v="West"/>
    <s v="Yes"/>
    <s v="Very satisfied"/>
    <n v="26.999380037197767"/>
  </r>
  <r>
    <n v="437"/>
    <x v="2"/>
    <d v="2025-02-11T00:00:00"/>
    <s v="05:45 PM"/>
    <s v="06:14 PM"/>
    <n v="29"/>
    <s v="Deepak Yadav"/>
    <x v="0"/>
    <x v="1"/>
    <x v="3"/>
    <n v="5"/>
    <x v="0"/>
    <s v="No"/>
    <n v="16"/>
    <n v="179"/>
    <s v="No"/>
    <x v="3"/>
    <s v="East"/>
    <s v="No"/>
    <s v="Agent was rude"/>
    <n v="26.999380037197767"/>
  </r>
  <r>
    <n v="438"/>
    <x v="2"/>
    <d v="2025-06-16T00:00:00"/>
    <s v="02:59 PM"/>
    <s v="03:20 PM"/>
    <n v="21"/>
    <s v="Aman Shakya"/>
    <x v="3"/>
    <x v="1"/>
    <x v="1"/>
    <n v="1"/>
    <x v="1"/>
    <s v="No"/>
    <n v="285"/>
    <n v="156"/>
    <s v="Yes"/>
    <x v="3"/>
    <s v="West"/>
    <s v="Yes"/>
    <s v="No comment"/>
    <n v="27.007751937984498"/>
  </r>
  <r>
    <n v="439"/>
    <x v="2"/>
    <d v="2025-06-03T00:00:00"/>
    <s v="08:08 AM"/>
    <s v="08:20 AM"/>
    <n v="12"/>
    <s v="Sita Rani"/>
    <x v="4"/>
    <x v="2"/>
    <x v="2"/>
    <n v="3"/>
    <x v="1"/>
    <s v="No"/>
    <n v="202"/>
    <n v="34"/>
    <s v="No"/>
    <x v="0"/>
    <s v="West"/>
    <s v="Yes"/>
    <s v="Very satisfied"/>
    <n v="27.007751937984498"/>
  </r>
  <r>
    <n v="440"/>
    <x v="5"/>
    <d v="2025-03-31T00:00:00"/>
    <s v="03:50 PM"/>
    <s v="04:03 PM"/>
    <n v="13"/>
    <s v="Seema Verma"/>
    <x v="1"/>
    <x v="2"/>
    <x v="0"/>
    <n v="3"/>
    <x v="0"/>
    <s v="No"/>
    <n v="98"/>
    <n v="74"/>
    <s v="No"/>
    <x v="1"/>
    <s v="West"/>
    <s v="Yes"/>
    <s v="Very satisfied"/>
    <n v="27.007751937984498"/>
  </r>
  <r>
    <n v="441"/>
    <x v="2"/>
    <d v="2025-01-02T00:00:00"/>
    <s v="04:43 PM"/>
    <s v="05:09 PM"/>
    <n v="26"/>
    <s v="Alok Nath"/>
    <x v="1"/>
    <x v="3"/>
    <x v="3"/>
    <n v="5"/>
    <x v="0"/>
    <s v="No"/>
    <n v="278"/>
    <n v="175"/>
    <s v="No"/>
    <x v="1"/>
    <s v="South"/>
    <s v="Yes"/>
    <s v="Very satisfied"/>
    <n v="27.016129032258064"/>
  </r>
  <r>
    <n v="442"/>
    <x v="5"/>
    <d v="2025-06-25T00:00:00"/>
    <s v="09:50 AM"/>
    <s v="10:10 AM"/>
    <n v="20"/>
    <s v="Alok Nath"/>
    <x v="4"/>
    <x v="3"/>
    <x v="3"/>
    <n v="1"/>
    <x v="1"/>
    <s v="No"/>
    <n v="208"/>
    <n v="32"/>
    <s v="No"/>
    <x v="2"/>
    <s v="West"/>
    <s v="Yes"/>
    <s v="Issue not solved"/>
    <n v="27.024511324852625"/>
  </r>
  <r>
    <n v="443"/>
    <x v="3"/>
    <d v="2025-02-18T00:00:00"/>
    <s v="10:33 AM"/>
    <s v="10:54 AM"/>
    <n v="21"/>
    <s v="Kunal Shah"/>
    <x v="3"/>
    <x v="3"/>
    <x v="1"/>
    <n v="5"/>
    <x v="0"/>
    <s v="Yes"/>
    <n v="128"/>
    <n v="114"/>
    <s v="No"/>
    <x v="3"/>
    <s v="West"/>
    <s v="No"/>
    <s v="Helpful"/>
    <n v="27.024511324852625"/>
  </r>
  <r>
    <n v="444"/>
    <x v="6"/>
    <d v="2025-01-07T00:00:00"/>
    <s v="04:29 PM"/>
    <s v="04:43 PM"/>
    <n v="14"/>
    <s v="Geeta Singh"/>
    <x v="3"/>
    <x v="0"/>
    <x v="1"/>
    <n v="3"/>
    <x v="0"/>
    <s v="Yes"/>
    <n v="287"/>
    <n v="74"/>
    <s v="No"/>
    <x v="1"/>
    <s v="West"/>
    <s v="No"/>
    <s v="Quick resolution"/>
    <n v="27.03289882060832"/>
  </r>
  <r>
    <n v="445"/>
    <x v="2"/>
    <d v="2025-03-29T00:00:00"/>
    <s v="11:47 AM"/>
    <s v="12:13 PM"/>
    <n v="26"/>
    <s v="Ramesh Yadav"/>
    <x v="4"/>
    <x v="3"/>
    <x v="1"/>
    <n v="4"/>
    <x v="1"/>
    <s v="No"/>
    <n v="251"/>
    <n v="72"/>
    <s v="No"/>
    <x v="0"/>
    <s v="West"/>
    <s v="Yes"/>
    <s v="Long Wait"/>
    <n v="27.041291524371314"/>
  </r>
  <r>
    <n v="446"/>
    <x v="6"/>
    <d v="2025-06-18T00:00:00"/>
    <s v="05:31 PM"/>
    <s v="05:41 PM"/>
    <n v="10"/>
    <s v="Vijay Kumar"/>
    <x v="4"/>
    <x v="1"/>
    <x v="3"/>
    <n v="3"/>
    <x v="1"/>
    <s v="No"/>
    <n v="264"/>
    <n v="77"/>
    <s v="Yes"/>
    <x v="1"/>
    <s v="West"/>
    <s v="Yes"/>
    <s v="Issue not solved"/>
    <n v="27.041291524371314"/>
  </r>
  <r>
    <n v="447"/>
    <x v="4"/>
    <d v="2025-06-17T00:00:00"/>
    <s v="09:31 AM"/>
    <s v="09:43 AM"/>
    <n v="12"/>
    <s v="Sita Rani"/>
    <x v="3"/>
    <x v="3"/>
    <x v="3"/>
    <n v="3"/>
    <x v="1"/>
    <s v="No"/>
    <n v="270"/>
    <n v="8"/>
    <s v="No"/>
    <x v="3"/>
    <s v="South"/>
    <s v="No"/>
    <s v="No comment"/>
    <n v="27.041291524371314"/>
  </r>
  <r>
    <n v="448"/>
    <x v="3"/>
    <d v="2025-03-08T00:00:00"/>
    <s v="05:59 PM"/>
    <s v="06:13 PM"/>
    <n v="14"/>
    <s v="Ramesh Yadav"/>
    <x v="2"/>
    <x v="0"/>
    <x v="2"/>
    <n v="4"/>
    <x v="1"/>
    <s v="No"/>
    <n v="187"/>
    <n v="47"/>
    <s v="No"/>
    <x v="0"/>
    <s v="West"/>
    <s v="Yes"/>
    <s v="Helpful"/>
    <n v="27.041291524371314"/>
  </r>
  <r>
    <n v="449"/>
    <x v="6"/>
    <d v="2025-02-19T00:00:00"/>
    <s v="04:32 PM"/>
    <s v="04:40 PM"/>
    <n v="8"/>
    <s v="Seema Verma"/>
    <x v="4"/>
    <x v="2"/>
    <x v="0"/>
    <n v="5"/>
    <x v="0"/>
    <s v="No"/>
    <n v="213"/>
    <n v="66"/>
    <s v="No"/>
    <x v="3"/>
    <s v="West"/>
    <s v="No"/>
    <s v="Quick resolution"/>
    <n v="27.041291524371314"/>
  </r>
  <r>
    <n v="450"/>
    <x v="1"/>
    <d v="2025-02-08T00:00:00"/>
    <s v="10:20 AM"/>
    <s v="10:31 AM"/>
    <n v="11"/>
    <s v="Ramesh Yadav"/>
    <x v="0"/>
    <x v="3"/>
    <x v="1"/>
    <n v="3"/>
    <x v="0"/>
    <s v="Yes"/>
    <n v="282"/>
    <n v="163"/>
    <s v="Yes"/>
    <x v="1"/>
    <s v="North"/>
    <s v="Yes"/>
    <s v="Issue not solved"/>
    <n v="27.049689440993792"/>
  </r>
  <r>
    <n v="451"/>
    <x v="0"/>
    <d v="2025-01-21T00:00:00"/>
    <s v="04:19 PM"/>
    <s v="04:34 PM"/>
    <n v="15"/>
    <s v="Alok Nath"/>
    <x v="2"/>
    <x v="0"/>
    <x v="2"/>
    <n v="4"/>
    <x v="1"/>
    <s v="No"/>
    <n v="210"/>
    <n v="118"/>
    <s v="No"/>
    <x v="1"/>
    <s v="West"/>
    <s v="Yes"/>
    <s v="Quick resolution"/>
    <n v="27.058092575333951"/>
  </r>
  <r>
    <n v="452"/>
    <x v="1"/>
    <d v="2025-03-12T00:00:00"/>
    <s v="11:34 AM"/>
    <s v="12:03 PM"/>
    <n v="29"/>
    <s v="Vijay Kumar"/>
    <x v="3"/>
    <x v="0"/>
    <x v="1"/>
    <n v="5"/>
    <x v="0"/>
    <s v="Yes"/>
    <n v="75"/>
    <n v="171"/>
    <s v="No"/>
    <x v="1"/>
    <s v="West"/>
    <s v="Yes"/>
    <s v="Very satisfied"/>
    <n v="27.058092575333951"/>
  </r>
  <r>
    <n v="453"/>
    <x v="6"/>
    <d v="2025-06-07T00:00:00"/>
    <s v="03:24 PM"/>
    <s v="03:49 PM"/>
    <n v="25"/>
    <s v="Ramesh Yadav"/>
    <x v="3"/>
    <x v="0"/>
    <x v="0"/>
    <n v="4"/>
    <x v="0"/>
    <s v="No"/>
    <n v="147"/>
    <n v="132"/>
    <s v="Yes"/>
    <x v="3"/>
    <s v="South"/>
    <s v="Yes"/>
    <s v="Very satisfied"/>
    <n v="27.066500932256059"/>
  </r>
  <r>
    <n v="454"/>
    <x v="3"/>
    <d v="2025-05-17T00:00:00"/>
    <s v="11:24 AM"/>
    <s v="11:52 AM"/>
    <n v="28"/>
    <s v="Alok Nath"/>
    <x v="1"/>
    <x v="1"/>
    <x v="0"/>
    <n v="3"/>
    <x v="1"/>
    <s v="No"/>
    <n v="212"/>
    <n v="118"/>
    <s v="No"/>
    <x v="0"/>
    <s v="West"/>
    <s v="No"/>
    <s v="Agent was rude"/>
    <n v="27.0749145166304"/>
  </r>
  <r>
    <n v="455"/>
    <x v="0"/>
    <d v="2025-06-23T00:00:00"/>
    <s v="08:04 AM"/>
    <s v="08:29 AM"/>
    <n v="25"/>
    <s v="Alok Nath"/>
    <x v="4"/>
    <x v="1"/>
    <x v="0"/>
    <n v="5"/>
    <x v="0"/>
    <s v="No"/>
    <n v="108"/>
    <n v="85"/>
    <s v="No"/>
    <x v="1"/>
    <s v="South"/>
    <s v="Yes"/>
    <s v="No comment"/>
    <n v="27.0749145166304"/>
  </r>
  <r>
    <n v="456"/>
    <x v="3"/>
    <d v="2025-04-09T00:00:00"/>
    <s v="04:35 PM"/>
    <s v="04:58 PM"/>
    <n v="23"/>
    <s v="Aman Shakya"/>
    <x v="4"/>
    <x v="3"/>
    <x v="2"/>
    <n v="3"/>
    <x v="0"/>
    <s v="No"/>
    <n v="128"/>
    <n v="105"/>
    <s v="No"/>
    <x v="1"/>
    <s v="East"/>
    <s v="No"/>
    <s v="Very satisfied"/>
    <n v="27.083333333333332"/>
  </r>
  <r>
    <n v="457"/>
    <x v="4"/>
    <d v="2025-05-14T00:00:00"/>
    <s v="04:56 PM"/>
    <s v="05:11 PM"/>
    <n v="15"/>
    <s v="Vijay Kumar"/>
    <x v="4"/>
    <x v="2"/>
    <x v="3"/>
    <n v="4"/>
    <x v="0"/>
    <s v="No"/>
    <n v="9"/>
    <n v="75"/>
    <s v="No"/>
    <x v="1"/>
    <s v="West"/>
    <s v="No"/>
    <s v="Issue not solved"/>
    <n v="27.091757387247277"/>
  </r>
  <r>
    <n v="458"/>
    <x v="0"/>
    <d v="2025-02-18T00:00:00"/>
    <s v="10:48 AM"/>
    <s v="11:18 AM"/>
    <n v="30"/>
    <s v="Deepak Yadav"/>
    <x v="0"/>
    <x v="1"/>
    <x v="0"/>
    <n v="4"/>
    <x v="0"/>
    <s v="No"/>
    <n v="46"/>
    <n v="39"/>
    <s v="Yes"/>
    <x v="2"/>
    <s v="North"/>
    <s v="No"/>
    <s v="Quick resolution"/>
    <n v="27.100186683260734"/>
  </r>
  <r>
    <n v="459"/>
    <x v="4"/>
    <d v="2025-05-31T00:00:00"/>
    <s v="04:36 PM"/>
    <s v="04:46 PM"/>
    <n v="10"/>
    <s v="Aman Shakya"/>
    <x v="3"/>
    <x v="3"/>
    <x v="0"/>
    <n v="2"/>
    <x v="0"/>
    <s v="No"/>
    <n v="95"/>
    <n v="18"/>
    <s v="No"/>
    <x v="2"/>
    <s v="South"/>
    <s v="Yes"/>
    <s v="Long Wait"/>
    <n v="27.108621226268287"/>
  </r>
  <r>
    <n v="460"/>
    <x v="2"/>
    <d v="2025-06-02T00:00:00"/>
    <s v="08:49 AM"/>
    <s v="09:15 AM"/>
    <n v="26"/>
    <s v="Aman Shakya"/>
    <x v="2"/>
    <x v="0"/>
    <x v="2"/>
    <n v="2"/>
    <x v="0"/>
    <s v="No"/>
    <n v="102"/>
    <n v="46"/>
    <s v="Yes"/>
    <x v="0"/>
    <s v="East"/>
    <s v="Yes"/>
    <s v="No comment"/>
    <n v="27.117061021170606"/>
  </r>
  <r>
    <n v="461"/>
    <x v="6"/>
    <d v="2025-04-24T00:00:00"/>
    <s v="02:29 PM"/>
    <s v="02:37 PM"/>
    <n v="8"/>
    <s v="Vijay Kumar"/>
    <x v="0"/>
    <x v="0"/>
    <x v="3"/>
    <n v="4"/>
    <x v="0"/>
    <s v="No"/>
    <n v="145"/>
    <n v="64"/>
    <s v="No"/>
    <x v="3"/>
    <s v="North"/>
    <s v="No"/>
    <s v="Quick resolution"/>
    <n v="27.125506072874494"/>
  </r>
  <r>
    <n v="462"/>
    <x v="1"/>
    <d v="2025-04-18T00:00:00"/>
    <s v="09:43 AM"/>
    <s v="10:09 AM"/>
    <n v="26"/>
    <s v="Kunal Shah"/>
    <x v="0"/>
    <x v="2"/>
    <x v="0"/>
    <n v="4"/>
    <x v="0"/>
    <s v="No"/>
    <n v="26"/>
    <n v="145"/>
    <s v="No"/>
    <x v="1"/>
    <s v="South"/>
    <s v="Yes"/>
    <s v="Very satisfied"/>
    <n v="27.133956386292834"/>
  </r>
  <r>
    <n v="463"/>
    <x v="3"/>
    <d v="2025-05-11T00:00:00"/>
    <s v="10:00 AM"/>
    <s v="10:14 AM"/>
    <n v="14"/>
    <s v="Ramesh Yadav"/>
    <x v="0"/>
    <x v="1"/>
    <x v="3"/>
    <n v="2"/>
    <x v="1"/>
    <s v="No"/>
    <n v="219"/>
    <n v="177"/>
    <s v="No"/>
    <x v="1"/>
    <s v="East"/>
    <s v="No"/>
    <s v="Quick resolution"/>
    <n v="27.142411966344653"/>
  </r>
  <r>
    <n v="464"/>
    <x v="5"/>
    <d v="2025-05-14T00:00:00"/>
    <s v="11:26 AM"/>
    <s v="11:42 AM"/>
    <n v="16"/>
    <s v="Vijay Kumar"/>
    <x v="2"/>
    <x v="2"/>
    <x v="1"/>
    <n v="5"/>
    <x v="0"/>
    <s v="Yes"/>
    <n v="17"/>
    <n v="29"/>
    <s v="No"/>
    <x v="3"/>
    <s v="North"/>
    <s v="No"/>
    <s v="Helpful"/>
    <n v="27.142411966344653"/>
  </r>
  <r>
    <n v="465"/>
    <x v="3"/>
    <d v="2025-06-26T00:00:00"/>
    <s v="04:12 PM"/>
    <s v="04:27 PM"/>
    <n v="15"/>
    <s v="Riya Mehra"/>
    <x v="2"/>
    <x v="2"/>
    <x v="1"/>
    <n v="3"/>
    <x v="1"/>
    <s v="No"/>
    <n v="166"/>
    <n v="125"/>
    <s v="No"/>
    <x v="3"/>
    <s v="West"/>
    <s v="No"/>
    <s v="Quick resolution"/>
    <n v="27.150872817955111"/>
  </r>
  <r>
    <n v="466"/>
    <x v="3"/>
    <d v="2025-01-24T00:00:00"/>
    <s v="04:43 PM"/>
    <s v="04:50 PM"/>
    <n v="7"/>
    <s v="Sita Rani"/>
    <x v="0"/>
    <x v="2"/>
    <x v="3"/>
    <n v="5"/>
    <x v="0"/>
    <s v="No"/>
    <n v="81"/>
    <n v="65"/>
    <s v="No"/>
    <x v="0"/>
    <s v="North"/>
    <s v="Yes"/>
    <s v="Issue not solved"/>
    <n v="27.150872817955111"/>
  </r>
  <r>
    <n v="467"/>
    <x v="0"/>
    <d v="2025-03-09T00:00:00"/>
    <s v="03:55 PM"/>
    <s v="04:01 PM"/>
    <n v="6"/>
    <s v="Aman Shakya"/>
    <x v="4"/>
    <x v="3"/>
    <x v="3"/>
    <n v="1"/>
    <x v="0"/>
    <s v="No"/>
    <n v="71"/>
    <n v="4"/>
    <s v="No"/>
    <x v="3"/>
    <s v="North"/>
    <s v="No"/>
    <s v="Helpful"/>
    <n v="27.159338946055506"/>
  </r>
  <r>
    <n v="468"/>
    <x v="3"/>
    <d v="2025-04-20T00:00:00"/>
    <s v="09:58 AM"/>
    <s v="10:06 AM"/>
    <n v="8"/>
    <s v="Aman Shakya"/>
    <x v="0"/>
    <x v="1"/>
    <x v="3"/>
    <n v="5"/>
    <x v="1"/>
    <s v="No"/>
    <n v="253"/>
    <n v="92"/>
    <s v="Yes"/>
    <x v="1"/>
    <s v="North"/>
    <s v="No"/>
    <s v="No comment"/>
    <n v="27.167810355583281"/>
  </r>
  <r>
    <n v="469"/>
    <x v="4"/>
    <d v="2025-04-02T00:00:00"/>
    <s v="03:28 PM"/>
    <s v="03:52 PM"/>
    <n v="24"/>
    <s v="Riya Mehra"/>
    <x v="4"/>
    <x v="3"/>
    <x v="1"/>
    <n v="3"/>
    <x v="0"/>
    <s v="Yes"/>
    <n v="161"/>
    <n v="96"/>
    <s v="No"/>
    <x v="0"/>
    <s v="South"/>
    <s v="No"/>
    <s v="Agent was rude"/>
    <n v="27.167810355583281"/>
  </r>
  <r>
    <n v="470"/>
    <x v="5"/>
    <d v="2025-01-30T00:00:00"/>
    <s v="02:50 PM"/>
    <s v="03:07 PM"/>
    <n v="17"/>
    <s v="Geeta Singh"/>
    <x v="3"/>
    <x v="2"/>
    <x v="1"/>
    <n v="5"/>
    <x v="1"/>
    <s v="No"/>
    <n v="37"/>
    <n v="169"/>
    <s v="No"/>
    <x v="2"/>
    <s v="West"/>
    <s v="Yes"/>
    <s v="Agent was rude"/>
    <n v="27.176287051482063"/>
  </r>
  <r>
    <n v="471"/>
    <x v="2"/>
    <d v="2025-01-29T00:00:00"/>
    <s v="10:15 AM"/>
    <s v="10:42 AM"/>
    <n v="27"/>
    <s v="Vijay Kumar"/>
    <x v="2"/>
    <x v="2"/>
    <x v="2"/>
    <n v="5"/>
    <x v="0"/>
    <s v="No"/>
    <n v="200"/>
    <n v="93"/>
    <s v="No"/>
    <x v="0"/>
    <s v="West"/>
    <s v="No"/>
    <s v="Quick resolution"/>
    <n v="27.176287051482063"/>
  </r>
  <r>
    <n v="472"/>
    <x v="2"/>
    <d v="2025-05-26T00:00:00"/>
    <s v="03:28 PM"/>
    <s v="03:38 PM"/>
    <n v="10"/>
    <s v="Alok Nath"/>
    <x v="1"/>
    <x v="0"/>
    <x v="1"/>
    <n v="4"/>
    <x v="1"/>
    <s v="No"/>
    <n v="199"/>
    <n v="105"/>
    <s v="No"/>
    <x v="0"/>
    <s v="South"/>
    <s v="No"/>
    <s v="Long Wait"/>
    <n v="27.184769038701624"/>
  </r>
  <r>
    <n v="473"/>
    <x v="6"/>
    <d v="2025-05-04T00:00:00"/>
    <s v="04:19 PM"/>
    <s v="04:27 PM"/>
    <n v="8"/>
    <s v="Aman Shakya"/>
    <x v="2"/>
    <x v="3"/>
    <x v="3"/>
    <n v="5"/>
    <x v="0"/>
    <s v="No"/>
    <n v="254"/>
    <n v="132"/>
    <s v="No"/>
    <x v="0"/>
    <s v="North"/>
    <s v="No"/>
    <s v="Issue not solved"/>
    <n v="27.184769038701624"/>
  </r>
  <r>
    <n v="474"/>
    <x v="4"/>
    <d v="2025-01-04T00:00:00"/>
    <s v="04:57 PM"/>
    <s v="05:26 PM"/>
    <n v="29"/>
    <s v="Kunal Shah"/>
    <x v="0"/>
    <x v="3"/>
    <x v="0"/>
    <n v="5"/>
    <x v="1"/>
    <s v="No"/>
    <n v="178"/>
    <n v="177"/>
    <s v="No"/>
    <x v="3"/>
    <s v="West"/>
    <s v="No"/>
    <s v="Long Wait"/>
    <n v="27.193256322197939"/>
  </r>
  <r>
    <n v="475"/>
    <x v="4"/>
    <d v="2025-04-21T00:00:00"/>
    <s v="12:14 PM"/>
    <s v="12:34 PM"/>
    <n v="20"/>
    <s v="Geeta Singh"/>
    <x v="0"/>
    <x v="0"/>
    <x v="0"/>
    <n v="3"/>
    <x v="0"/>
    <s v="No"/>
    <n v="34"/>
    <n v="84"/>
    <s v="No"/>
    <x v="1"/>
    <s v="North"/>
    <s v="No"/>
    <s v="Helpful"/>
    <n v="27.193256322197939"/>
  </r>
  <r>
    <n v="476"/>
    <x v="2"/>
    <d v="2025-06-14T00:00:00"/>
    <s v="10:40 AM"/>
    <s v="11:01 AM"/>
    <n v="21"/>
    <s v="Ramesh Yadav"/>
    <x v="0"/>
    <x v="0"/>
    <x v="2"/>
    <n v="5"/>
    <x v="1"/>
    <s v="No"/>
    <n v="81"/>
    <n v="57"/>
    <s v="No"/>
    <x v="3"/>
    <s v="West"/>
    <s v="Yes"/>
    <s v="Long Wait"/>
    <n v="27.201748906933165"/>
  </r>
  <r>
    <n v="477"/>
    <x v="3"/>
    <d v="2025-03-24T00:00:00"/>
    <s v="12:06 PM"/>
    <s v="12:21 PM"/>
    <n v="15"/>
    <s v="Seema Verma"/>
    <x v="0"/>
    <x v="2"/>
    <x v="2"/>
    <n v="5"/>
    <x v="0"/>
    <s v="No"/>
    <n v="219"/>
    <n v="78"/>
    <s v="No"/>
    <x v="1"/>
    <s v="South"/>
    <s v="No"/>
    <s v="No comment"/>
    <n v="27.201748906933165"/>
  </r>
  <r>
    <n v="478"/>
    <x v="1"/>
    <d v="2025-03-02T00:00:00"/>
    <s v="09:20 AM"/>
    <s v="09:39 AM"/>
    <n v="19"/>
    <s v="Ramesh Yadav"/>
    <x v="2"/>
    <x v="2"/>
    <x v="2"/>
    <n v="4"/>
    <x v="0"/>
    <s v="No"/>
    <n v="157"/>
    <n v="7"/>
    <s v="Yes"/>
    <x v="3"/>
    <s v="East"/>
    <s v="No"/>
    <s v="Helpful"/>
    <n v="27.210246797875666"/>
  </r>
  <r>
    <n v="479"/>
    <x v="3"/>
    <d v="2025-03-22T00:00:00"/>
    <s v="10:01 AM"/>
    <s v="10:21 AM"/>
    <n v="20"/>
    <s v="Riya Mehra"/>
    <x v="3"/>
    <x v="2"/>
    <x v="0"/>
    <n v="5"/>
    <x v="1"/>
    <s v="No"/>
    <n v="3"/>
    <n v="158"/>
    <s v="No"/>
    <x v="0"/>
    <s v="North"/>
    <s v="Yes"/>
    <s v="No comment"/>
    <n v="27.218750000000004"/>
  </r>
  <r>
    <n v="480"/>
    <x v="2"/>
    <d v="2025-05-23T00:00:00"/>
    <s v="05:22 PM"/>
    <s v="05:27 PM"/>
    <n v="5"/>
    <s v="Kunal Shah"/>
    <x v="1"/>
    <x v="3"/>
    <x v="1"/>
    <n v="5"/>
    <x v="0"/>
    <s v="Yes"/>
    <n v="166"/>
    <n v="11"/>
    <s v="No"/>
    <x v="1"/>
    <s v="West"/>
    <s v="No"/>
    <s v="Long Wait"/>
    <n v="27.218750000000004"/>
  </r>
  <r>
    <n v="481"/>
    <x v="3"/>
    <d v="2025-06-17T00:00:00"/>
    <s v="03:47 PM"/>
    <s v="04:02 PM"/>
    <n v="15"/>
    <s v="Deepak Yadav"/>
    <x v="3"/>
    <x v="3"/>
    <x v="2"/>
    <n v="3"/>
    <x v="0"/>
    <s v="No"/>
    <n v="203"/>
    <n v="148"/>
    <s v="No"/>
    <x v="3"/>
    <s v="West"/>
    <s v="No"/>
    <s v="Agent was rude"/>
    <n v="27.227258518286963"/>
  </r>
  <r>
    <n v="482"/>
    <x v="3"/>
    <d v="2025-06-18T00:00:00"/>
    <s v="02:12 PM"/>
    <s v="02:39 PM"/>
    <n v="27"/>
    <s v="Deepak Yadav"/>
    <x v="2"/>
    <x v="3"/>
    <x v="3"/>
    <n v="4"/>
    <x v="0"/>
    <s v="No"/>
    <n v="193"/>
    <n v="93"/>
    <s v="No"/>
    <x v="0"/>
    <s v="West"/>
    <s v="Yes"/>
    <s v="Issue not solved"/>
    <n v="27.235772357723576"/>
  </r>
  <r>
    <n v="483"/>
    <x v="4"/>
    <d v="2025-06-12T00:00:00"/>
    <s v="12:58 PM"/>
    <s v="01:20 PM"/>
    <n v="22"/>
    <s v="Riya Mehra"/>
    <x v="2"/>
    <x v="1"/>
    <x v="2"/>
    <n v="4"/>
    <x v="0"/>
    <s v="No"/>
    <n v="234"/>
    <n v="90"/>
    <s v="No"/>
    <x v="2"/>
    <s v="South"/>
    <s v="Yes"/>
    <s v="Long Wait"/>
    <n v="27.244291523303097"/>
  </r>
  <r>
    <n v="484"/>
    <x v="0"/>
    <d v="2025-02-05T00:00:00"/>
    <s v="02:59 PM"/>
    <s v="03:07 PM"/>
    <n v="8"/>
    <s v="Deepak Yadav"/>
    <x v="2"/>
    <x v="2"/>
    <x v="1"/>
    <n v="3"/>
    <x v="0"/>
    <s v="Yes"/>
    <n v="205"/>
    <n v="32"/>
    <s v="Yes"/>
    <x v="3"/>
    <s v="South"/>
    <s v="No"/>
    <s v="Quick resolution"/>
    <n v="27.252816020025033"/>
  </r>
  <r>
    <n v="485"/>
    <x v="2"/>
    <d v="2025-04-28T00:00:00"/>
    <s v="11:15 AM"/>
    <s v="11:42 AM"/>
    <n v="27"/>
    <s v="Geeta Singh"/>
    <x v="2"/>
    <x v="0"/>
    <x v="2"/>
    <n v="3"/>
    <x v="0"/>
    <s v="No"/>
    <n v="149"/>
    <n v="153"/>
    <s v="No"/>
    <x v="3"/>
    <s v="East"/>
    <s v="No"/>
    <s v="No comment"/>
    <n v="27.261345852895147"/>
  </r>
  <r>
    <n v="486"/>
    <x v="3"/>
    <d v="2025-04-28T00:00:00"/>
    <s v="04:36 PM"/>
    <s v="04:45 PM"/>
    <n v="9"/>
    <s v="Seema Verma"/>
    <x v="2"/>
    <x v="2"/>
    <x v="2"/>
    <n v="5"/>
    <x v="1"/>
    <s v="No"/>
    <n v="158"/>
    <n v="99"/>
    <s v="No"/>
    <x v="2"/>
    <s v="South"/>
    <s v="No"/>
    <s v="Helpful"/>
    <n v="27.269881026925486"/>
  </r>
  <r>
    <n v="487"/>
    <x v="4"/>
    <d v="2025-05-11T00:00:00"/>
    <s v="11:01 AM"/>
    <s v="11:28 AM"/>
    <n v="27"/>
    <s v="Vijay Kumar"/>
    <x v="2"/>
    <x v="2"/>
    <x v="3"/>
    <n v="4"/>
    <x v="0"/>
    <s v="No"/>
    <n v="278"/>
    <n v="167"/>
    <s v="No"/>
    <x v="3"/>
    <s v="North"/>
    <s v="Yes"/>
    <s v="No comment"/>
    <n v="27.269881026925486"/>
  </r>
  <r>
    <n v="488"/>
    <x v="4"/>
    <d v="2025-05-10T00:00:00"/>
    <s v="02:33 PM"/>
    <s v="02:51 PM"/>
    <n v="18"/>
    <s v="Deepak Yadav"/>
    <x v="4"/>
    <x v="2"/>
    <x v="3"/>
    <n v="5"/>
    <x v="0"/>
    <s v="No"/>
    <n v="165"/>
    <n v="14"/>
    <s v="No"/>
    <x v="2"/>
    <s v="South"/>
    <s v="Yes"/>
    <s v="Quick resolution"/>
    <n v="27.278421547134357"/>
  </r>
  <r>
    <n v="489"/>
    <x v="6"/>
    <d v="2025-03-17T00:00:00"/>
    <s v="03:43 PM"/>
    <s v="04:13 PM"/>
    <n v="30"/>
    <s v="Kunal Shah"/>
    <x v="1"/>
    <x v="3"/>
    <x v="3"/>
    <n v="2"/>
    <x v="1"/>
    <s v="No"/>
    <n v="67"/>
    <n v="113"/>
    <s v="No"/>
    <x v="1"/>
    <s v="West"/>
    <s v="No"/>
    <s v="Issue not solved"/>
    <n v="27.286967418546364"/>
  </r>
  <r>
    <n v="490"/>
    <x v="4"/>
    <d v="2025-05-22T00:00:00"/>
    <s v="11:42 AM"/>
    <s v="11:53 AM"/>
    <n v="11"/>
    <s v="Sita Rani"/>
    <x v="4"/>
    <x v="1"/>
    <x v="1"/>
    <n v="3"/>
    <x v="1"/>
    <s v="No"/>
    <n v="87"/>
    <n v="128"/>
    <s v="No"/>
    <x v="2"/>
    <s v="North"/>
    <s v="No"/>
    <s v="Quick resolution"/>
    <n v="27.286967418546364"/>
  </r>
  <r>
    <n v="491"/>
    <x v="4"/>
    <d v="2025-05-09T00:00:00"/>
    <s v="05:15 PM"/>
    <s v="05:42 PM"/>
    <n v="27"/>
    <s v="Riya Mehra"/>
    <x v="4"/>
    <x v="2"/>
    <x v="2"/>
    <n v="4"/>
    <x v="0"/>
    <s v="No"/>
    <n v="216"/>
    <n v="10"/>
    <s v="No"/>
    <x v="0"/>
    <s v="South"/>
    <s v="Yes"/>
    <s v="Agent was rude"/>
    <n v="27.286967418546364"/>
  </r>
  <r>
    <n v="492"/>
    <x v="6"/>
    <d v="2025-06-22T00:00:00"/>
    <s v="05:06 PM"/>
    <s v="05:20 PM"/>
    <n v="14"/>
    <s v="Aman Shakya"/>
    <x v="1"/>
    <x v="0"/>
    <x v="0"/>
    <n v="5"/>
    <x v="0"/>
    <s v="No"/>
    <n v="0"/>
    <n v="54"/>
    <s v="No"/>
    <x v="2"/>
    <s v="North"/>
    <s v="No"/>
    <s v="No comment"/>
    <n v="27.29551864619242"/>
  </r>
  <r>
    <n v="493"/>
    <x v="0"/>
    <d v="2025-04-08T00:00:00"/>
    <s v="10:28 AM"/>
    <s v="10:34 AM"/>
    <n v="6"/>
    <s v="Sita Rani"/>
    <x v="0"/>
    <x v="3"/>
    <x v="3"/>
    <n v="4"/>
    <x v="0"/>
    <s v="No"/>
    <n v="134"/>
    <n v="1"/>
    <s v="Yes"/>
    <x v="1"/>
    <s v="North"/>
    <s v="No"/>
    <s v="Agent was rude"/>
    <n v="27.304075235109721"/>
  </r>
  <r>
    <n v="494"/>
    <x v="0"/>
    <d v="2025-02-07T00:00:00"/>
    <s v="09:03 AM"/>
    <s v="09:30 AM"/>
    <n v="27"/>
    <s v="Seema Verma"/>
    <x v="2"/>
    <x v="3"/>
    <x v="2"/>
    <n v="5"/>
    <x v="0"/>
    <s v="No"/>
    <n v="184"/>
    <n v="64"/>
    <s v="No"/>
    <x v="2"/>
    <s v="South"/>
    <s v="Yes"/>
    <s v="Very satisfied"/>
    <n v="27.3126371903418"/>
  </r>
  <r>
    <n v="495"/>
    <x v="1"/>
    <d v="2025-01-27T00:00:00"/>
    <s v="05:35 PM"/>
    <s v="05:47 PM"/>
    <n v="12"/>
    <s v="Geeta Singh"/>
    <x v="0"/>
    <x v="3"/>
    <x v="0"/>
    <n v="5"/>
    <x v="0"/>
    <s v="No"/>
    <n v="139"/>
    <n v="171"/>
    <s v="Yes"/>
    <x v="2"/>
    <s v="North"/>
    <s v="Yes"/>
    <s v="Issue not solved"/>
    <n v="27.321204516938518"/>
  </r>
  <r>
    <n v="496"/>
    <x v="4"/>
    <d v="2025-04-08T00:00:00"/>
    <s v="02:36 PM"/>
    <s v="02:54 PM"/>
    <n v="18"/>
    <s v="Alok Nath"/>
    <x v="1"/>
    <x v="0"/>
    <x v="0"/>
    <n v="5"/>
    <x v="0"/>
    <s v="No"/>
    <n v="105"/>
    <n v="15"/>
    <s v="Yes"/>
    <x v="1"/>
    <s v="West"/>
    <s v="Yes"/>
    <s v="Long Wait"/>
    <n v="27.329777219956071"/>
  </r>
  <r>
    <n v="497"/>
    <x v="2"/>
    <d v="2025-03-06T00:00:00"/>
    <s v="11:27 AM"/>
    <s v="11:51 AM"/>
    <n v="24"/>
    <s v="Ramesh Yadav"/>
    <x v="0"/>
    <x v="3"/>
    <x v="1"/>
    <n v="5"/>
    <x v="0"/>
    <s v="Yes"/>
    <n v="132"/>
    <n v="149"/>
    <s v="No"/>
    <x v="3"/>
    <s v="West"/>
    <s v="No"/>
    <s v="Agent was rude"/>
    <n v="27.338355304457"/>
  </r>
  <r>
    <n v="498"/>
    <x v="4"/>
    <d v="2025-02-19T00:00:00"/>
    <s v="01:01 PM"/>
    <s v="01:20 PM"/>
    <n v="19"/>
    <s v="Riya Mehra"/>
    <x v="0"/>
    <x v="1"/>
    <x v="0"/>
    <n v="2"/>
    <x v="0"/>
    <s v="No"/>
    <n v="107"/>
    <n v="105"/>
    <s v="Yes"/>
    <x v="3"/>
    <s v="South"/>
    <s v="Yes"/>
    <s v="Long Wait"/>
    <n v="27.346938775510203"/>
  </r>
  <r>
    <n v="499"/>
    <x v="5"/>
    <d v="2025-04-07T00:00:00"/>
    <s v="08:41 AM"/>
    <s v="08:59 AM"/>
    <n v="18"/>
    <s v="Vijay Kumar"/>
    <x v="0"/>
    <x v="3"/>
    <x v="0"/>
    <n v="3"/>
    <x v="1"/>
    <s v="No"/>
    <n v="177"/>
    <n v="145"/>
    <s v="Yes"/>
    <x v="0"/>
    <s v="South"/>
    <s v="No"/>
    <s v="No comment"/>
    <n v="27.355527638190956"/>
  </r>
  <r>
    <n v="500"/>
    <x v="3"/>
    <d v="2025-03-26T00:00:00"/>
    <s v="03:57 PM"/>
    <s v="04:24 PM"/>
    <n v="27"/>
    <s v="Vijay Kumar"/>
    <x v="4"/>
    <x v="0"/>
    <x v="3"/>
    <n v="5"/>
    <x v="1"/>
    <s v="No"/>
    <n v="297"/>
    <n v="174"/>
    <s v="No"/>
    <x v="0"/>
    <s v="West"/>
    <s v="No"/>
    <s v="Long Wait"/>
    <n v="27.355527638190956"/>
  </r>
  <r>
    <n v="501"/>
    <x v="2"/>
    <d v="2025-05-06T00:00:00"/>
    <s v="05:46 PM"/>
    <s v="06:08 PM"/>
    <n v="22"/>
    <s v="Alok Nath"/>
    <x v="1"/>
    <x v="1"/>
    <x v="1"/>
    <n v="3"/>
    <x v="0"/>
    <s v="Yes"/>
    <n v="145"/>
    <n v="29"/>
    <s v="No"/>
    <x v="2"/>
    <s v="South"/>
    <s v="No"/>
    <s v="No comment"/>
    <n v="27.355527638190956"/>
  </r>
  <r>
    <n v="502"/>
    <x v="6"/>
    <d v="2025-05-14T00:00:00"/>
    <s v="09:09 AM"/>
    <s v="09:39 AM"/>
    <n v="30"/>
    <s v="Seema Verma"/>
    <x v="1"/>
    <x v="2"/>
    <x v="0"/>
    <n v="4"/>
    <x v="0"/>
    <s v="No"/>
    <n v="73"/>
    <n v="9"/>
    <s v="No"/>
    <x v="3"/>
    <s v="West"/>
    <s v="Yes"/>
    <s v="Helpful"/>
    <n v="27.364121897580901"/>
  </r>
  <r>
    <n v="503"/>
    <x v="5"/>
    <d v="2025-03-31T00:00:00"/>
    <s v="11:46 AM"/>
    <s v="11:57 AM"/>
    <n v="11"/>
    <s v="Alok Nath"/>
    <x v="4"/>
    <x v="1"/>
    <x v="2"/>
    <n v="4"/>
    <x v="0"/>
    <s v="No"/>
    <n v="107"/>
    <n v="61"/>
    <s v="Yes"/>
    <x v="3"/>
    <s v="North"/>
    <s v="No"/>
    <s v="Quick resolution"/>
    <n v="27.37272155876807"/>
  </r>
  <r>
    <n v="504"/>
    <x v="6"/>
    <d v="2025-05-24T00:00:00"/>
    <s v="08:09 AM"/>
    <s v="08:17 AM"/>
    <n v="8"/>
    <s v="Deepak Yadav"/>
    <x v="1"/>
    <x v="1"/>
    <x v="0"/>
    <n v="4"/>
    <x v="1"/>
    <s v="No"/>
    <n v="121"/>
    <n v="84"/>
    <s v="No"/>
    <x v="2"/>
    <s v="South"/>
    <s v="No"/>
    <s v="Long Wait"/>
    <n v="27.381326626846903"/>
  </r>
  <r>
    <n v="505"/>
    <x v="3"/>
    <d v="2025-06-24T00:00:00"/>
    <s v="01:28 PM"/>
    <s v="01:45 PM"/>
    <n v="17"/>
    <s v="Geeta Singh"/>
    <x v="4"/>
    <x v="3"/>
    <x v="0"/>
    <n v="5"/>
    <x v="0"/>
    <s v="No"/>
    <n v="16"/>
    <n v="133"/>
    <s v="No"/>
    <x v="1"/>
    <s v="East"/>
    <s v="No"/>
    <s v="No comment"/>
    <n v="27.381326626846903"/>
  </r>
  <r>
    <n v="506"/>
    <x v="6"/>
    <d v="2025-05-13T00:00:00"/>
    <s v="02:23 PM"/>
    <s v="02:44 PM"/>
    <n v="21"/>
    <s v="Ramesh Yadav"/>
    <x v="2"/>
    <x v="3"/>
    <x v="1"/>
    <n v="5"/>
    <x v="0"/>
    <s v="Yes"/>
    <n v="195"/>
    <n v="66"/>
    <s v="No"/>
    <x v="3"/>
    <s v="West"/>
    <s v="No"/>
    <s v="Very satisfied"/>
    <n v="27.389937106918239"/>
  </r>
  <r>
    <n v="507"/>
    <x v="0"/>
    <d v="2025-03-24T00:00:00"/>
    <s v="04:46 PM"/>
    <s v="04:53 PM"/>
    <n v="7"/>
    <s v="Seema Verma"/>
    <x v="1"/>
    <x v="0"/>
    <x v="0"/>
    <n v="5"/>
    <x v="1"/>
    <s v="No"/>
    <n v="296"/>
    <n v="40"/>
    <s v="No"/>
    <x v="0"/>
    <s v="West"/>
    <s v="No"/>
    <s v="Issue not solved"/>
    <n v="27.398553004089337"/>
  </r>
  <r>
    <n v="508"/>
    <x v="3"/>
    <d v="2025-02-23T00:00:00"/>
    <s v="11:38 AM"/>
    <s v="12:04 PM"/>
    <n v="26"/>
    <s v="Deepak Yadav"/>
    <x v="1"/>
    <x v="2"/>
    <x v="0"/>
    <n v="4"/>
    <x v="1"/>
    <s v="No"/>
    <n v="251"/>
    <n v="170"/>
    <s v="No"/>
    <x v="2"/>
    <s v="North"/>
    <s v="No"/>
    <s v="Issue not solved"/>
    <n v="27.398553004089337"/>
  </r>
  <r>
    <n v="509"/>
    <x v="5"/>
    <d v="2025-06-25T00:00:00"/>
    <s v="10:37 AM"/>
    <s v="10:42 AM"/>
    <n v="5"/>
    <s v="Aman Shakya"/>
    <x v="2"/>
    <x v="0"/>
    <x v="0"/>
    <n v="4"/>
    <x v="1"/>
    <s v="No"/>
    <n v="118"/>
    <n v="17"/>
    <s v="Yes"/>
    <x v="1"/>
    <s v="East"/>
    <s v="Yes"/>
    <s v="Helpful"/>
    <n v="27.398553004089337"/>
  </r>
  <r>
    <n v="510"/>
    <x v="2"/>
    <d v="2025-02-15T00:00:00"/>
    <s v="12:17 PM"/>
    <s v="12:39 PM"/>
    <n v="22"/>
    <s v="Deepak Yadav"/>
    <x v="4"/>
    <x v="2"/>
    <x v="2"/>
    <n v="1"/>
    <x v="1"/>
    <s v="No"/>
    <n v="161"/>
    <n v="57"/>
    <s v="No"/>
    <x v="0"/>
    <s v="East"/>
    <s v="No"/>
    <s v="Very satisfied"/>
    <n v="27.398553004089337"/>
  </r>
  <r>
    <n v="511"/>
    <x v="6"/>
    <d v="2025-04-26T00:00:00"/>
    <s v="02:54 PM"/>
    <s v="03:12 PM"/>
    <n v="18"/>
    <s v="Riya Mehra"/>
    <x v="1"/>
    <x v="0"/>
    <x v="0"/>
    <n v="3"/>
    <x v="0"/>
    <s v="No"/>
    <n v="197"/>
    <n v="59"/>
    <s v="No"/>
    <x v="3"/>
    <s v="East"/>
    <s v="No"/>
    <s v="Quick resolution"/>
    <n v="27.398553004089337"/>
  </r>
  <r>
    <n v="512"/>
    <x v="5"/>
    <d v="2025-05-30T00:00:00"/>
    <s v="08:46 AM"/>
    <s v="09:13 AM"/>
    <n v="27"/>
    <s v="Seema Verma"/>
    <x v="2"/>
    <x v="3"/>
    <x v="3"/>
    <n v="5"/>
    <x v="0"/>
    <s v="No"/>
    <n v="44"/>
    <n v="87"/>
    <s v="No"/>
    <x v="1"/>
    <s v="West"/>
    <s v="No"/>
    <s v="Very satisfied"/>
    <n v="27.407174323473882"/>
  </r>
  <r>
    <n v="513"/>
    <x v="6"/>
    <d v="2025-06-05T00:00:00"/>
    <s v="09:28 AM"/>
    <s v="09:42 AM"/>
    <n v="14"/>
    <s v="Geeta Singh"/>
    <x v="3"/>
    <x v="0"/>
    <x v="2"/>
    <n v="5"/>
    <x v="1"/>
    <s v="No"/>
    <n v="178"/>
    <n v="26"/>
    <s v="No"/>
    <x v="0"/>
    <s v="West"/>
    <s v="Yes"/>
    <s v="No comment"/>
    <n v="27.415801070192003"/>
  </r>
  <r>
    <n v="514"/>
    <x v="6"/>
    <d v="2025-02-10T00:00:00"/>
    <s v="05:06 PM"/>
    <s v="05:18 PM"/>
    <n v="12"/>
    <s v="Seema Verma"/>
    <x v="4"/>
    <x v="1"/>
    <x v="3"/>
    <n v="2"/>
    <x v="1"/>
    <s v="No"/>
    <n v="43"/>
    <n v="67"/>
    <s v="Yes"/>
    <x v="2"/>
    <s v="East"/>
    <s v="Yes"/>
    <s v="Issue not solved"/>
    <n v="27.415801070192003"/>
  </r>
  <r>
    <n v="515"/>
    <x v="1"/>
    <d v="2025-06-23T00:00:00"/>
    <s v="02:22 PM"/>
    <s v="02:27 PM"/>
    <n v="5"/>
    <s v="Vijay Kumar"/>
    <x v="2"/>
    <x v="0"/>
    <x v="0"/>
    <n v="4"/>
    <x v="0"/>
    <s v="No"/>
    <n v="270"/>
    <n v="21"/>
    <s v="No"/>
    <x v="1"/>
    <s v="South"/>
    <s v="No"/>
    <s v="Very satisfied"/>
    <n v="27.415801070192003"/>
  </r>
  <r>
    <n v="516"/>
    <x v="3"/>
    <d v="2025-05-27T00:00:00"/>
    <s v="02:43 PM"/>
    <s v="03:05 PM"/>
    <n v="22"/>
    <s v="Sita Rani"/>
    <x v="0"/>
    <x v="3"/>
    <x v="1"/>
    <n v="4"/>
    <x v="0"/>
    <s v="Yes"/>
    <n v="77"/>
    <n v="151"/>
    <s v="Yes"/>
    <x v="1"/>
    <s v="East"/>
    <s v="Yes"/>
    <s v="Quick resolution"/>
    <n v="27.424433249370278"/>
  </r>
  <r>
    <n v="517"/>
    <x v="0"/>
    <d v="2025-04-16T00:00:00"/>
    <s v="04:44 PM"/>
    <s v="04:53 PM"/>
    <n v="9"/>
    <s v="Kunal Shah"/>
    <x v="4"/>
    <x v="1"/>
    <x v="0"/>
    <n v="2"/>
    <x v="0"/>
    <s v="No"/>
    <n v="177"/>
    <n v="39"/>
    <s v="No"/>
    <x v="2"/>
    <s v="North"/>
    <s v="No"/>
    <s v="Agent was rude"/>
    <n v="27.433070866141733"/>
  </r>
  <r>
    <n v="518"/>
    <x v="1"/>
    <d v="2025-02-16T00:00:00"/>
    <s v="05:40 PM"/>
    <s v="05:46 PM"/>
    <n v="6"/>
    <s v="Ramesh Yadav"/>
    <x v="1"/>
    <x v="0"/>
    <x v="3"/>
    <n v="5"/>
    <x v="1"/>
    <s v="No"/>
    <n v="2"/>
    <n v="108"/>
    <s v="No"/>
    <x v="3"/>
    <s v="East"/>
    <s v="No"/>
    <s v="Long Wait"/>
    <n v="27.441713925645871"/>
  </r>
  <r>
    <n v="519"/>
    <x v="4"/>
    <d v="2025-06-21T00:00:00"/>
    <s v="09:08 AM"/>
    <s v="09:21 AM"/>
    <n v="13"/>
    <s v="Kunal Shah"/>
    <x v="3"/>
    <x v="3"/>
    <x v="3"/>
    <n v="1"/>
    <x v="1"/>
    <s v="No"/>
    <n v="213"/>
    <n v="73"/>
    <s v="No"/>
    <x v="3"/>
    <s v="East"/>
    <s v="No"/>
    <s v="No comment"/>
    <n v="27.441713925645871"/>
  </r>
  <r>
    <n v="520"/>
    <x v="3"/>
    <d v="2025-02-02T00:00:00"/>
    <s v="12:00 PM"/>
    <s v="12:08 PM"/>
    <n v="8"/>
    <s v="Deepak Yadav"/>
    <x v="4"/>
    <x v="2"/>
    <x v="2"/>
    <n v="3"/>
    <x v="0"/>
    <s v="No"/>
    <n v="73"/>
    <n v="65"/>
    <s v="No"/>
    <x v="1"/>
    <s v="East"/>
    <s v="Yes"/>
    <s v="Long Wait"/>
    <n v="27.441713925645871"/>
  </r>
  <r>
    <n v="521"/>
    <x v="1"/>
    <d v="2025-03-26T00:00:00"/>
    <s v="01:13 PM"/>
    <s v="01:40 PM"/>
    <n v="27"/>
    <s v="Kunal Shah"/>
    <x v="4"/>
    <x v="3"/>
    <x v="2"/>
    <n v="4"/>
    <x v="0"/>
    <s v="No"/>
    <n v="50"/>
    <n v="167"/>
    <s v="No"/>
    <x v="1"/>
    <s v="South"/>
    <s v="Yes"/>
    <s v="Issue not solved"/>
    <n v="27.45036243302868"/>
  </r>
  <r>
    <n v="522"/>
    <x v="0"/>
    <d v="2025-02-13T00:00:00"/>
    <s v="08:04 AM"/>
    <s v="08:19 AM"/>
    <n v="15"/>
    <s v="Geeta Singh"/>
    <x v="4"/>
    <x v="3"/>
    <x v="1"/>
    <n v="3"/>
    <x v="0"/>
    <s v="Yes"/>
    <n v="66"/>
    <n v="5"/>
    <s v="No"/>
    <x v="1"/>
    <s v="East"/>
    <s v="No"/>
    <s v="Issue not solved"/>
    <n v="27.459016393442624"/>
  </r>
  <r>
    <n v="523"/>
    <x v="5"/>
    <d v="2025-06-23T00:00:00"/>
    <s v="01:39 PM"/>
    <s v="01:59 PM"/>
    <n v="20"/>
    <s v="Sita Rani"/>
    <x v="3"/>
    <x v="0"/>
    <x v="1"/>
    <n v="4"/>
    <x v="1"/>
    <s v="No"/>
    <n v="92"/>
    <n v="111"/>
    <s v="Yes"/>
    <x v="0"/>
    <s v="East"/>
    <s v="No"/>
    <s v="Quick resolution"/>
    <n v="27.467675812046672"/>
  </r>
  <r>
    <n v="524"/>
    <x v="0"/>
    <d v="2025-06-15T00:00:00"/>
    <s v="09:23 AM"/>
    <s v="09:36 AM"/>
    <n v="13"/>
    <s v="Seema Verma"/>
    <x v="0"/>
    <x v="3"/>
    <x v="0"/>
    <n v="5"/>
    <x v="1"/>
    <s v="No"/>
    <n v="175"/>
    <n v="17"/>
    <s v="No"/>
    <x v="1"/>
    <s v="West"/>
    <s v="No"/>
    <s v="Very satisfied"/>
    <n v="27.467675812046672"/>
  </r>
  <r>
    <n v="525"/>
    <x v="2"/>
    <d v="2025-01-20T00:00:00"/>
    <s v="08:19 AM"/>
    <s v="08:40 AM"/>
    <n v="21"/>
    <s v="Kunal Shah"/>
    <x v="1"/>
    <x v="2"/>
    <x v="1"/>
    <n v="4"/>
    <x v="1"/>
    <s v="No"/>
    <n v="144"/>
    <n v="80"/>
    <s v="No"/>
    <x v="3"/>
    <s v="East"/>
    <s v="No"/>
    <s v="Quick resolution"/>
    <n v="27.467675812046672"/>
  </r>
  <r>
    <n v="526"/>
    <x v="1"/>
    <d v="2025-01-10T00:00:00"/>
    <s v="05:24 PM"/>
    <s v="05:37 PM"/>
    <n v="13"/>
    <s v="Ramesh Yadav"/>
    <x v="0"/>
    <x v="3"/>
    <x v="2"/>
    <n v="4"/>
    <x v="0"/>
    <s v="No"/>
    <n v="6"/>
    <n v="101"/>
    <s v="No"/>
    <x v="2"/>
    <s v="North"/>
    <s v="No"/>
    <s v="Helpful"/>
    <n v="27.467675812046672"/>
  </r>
  <r>
    <n v="527"/>
    <x v="1"/>
    <d v="2025-02-27T00:00:00"/>
    <s v="12:57 PM"/>
    <s v="01:06 PM"/>
    <n v="9"/>
    <s v="Riya Mehra"/>
    <x v="3"/>
    <x v="3"/>
    <x v="0"/>
    <n v="4"/>
    <x v="0"/>
    <s v="No"/>
    <n v="268"/>
    <n v="109"/>
    <s v="No"/>
    <x v="2"/>
    <s v="West"/>
    <s v="Yes"/>
    <s v="Issue not solved"/>
    <n v="27.476340694006307"/>
  </r>
  <r>
    <n v="528"/>
    <x v="4"/>
    <d v="2025-06-19T00:00:00"/>
    <s v="12:04 PM"/>
    <s v="12:34 PM"/>
    <n v="30"/>
    <s v="Vijay Kumar"/>
    <x v="1"/>
    <x v="1"/>
    <x v="2"/>
    <n v="5"/>
    <x v="0"/>
    <s v="No"/>
    <n v="3"/>
    <n v="29"/>
    <s v="No"/>
    <x v="2"/>
    <s v="South"/>
    <s v="No"/>
    <s v="No comment"/>
    <n v="27.485011044493529"/>
  </r>
  <r>
    <n v="529"/>
    <x v="4"/>
    <d v="2025-02-10T00:00:00"/>
    <s v="11:03 AM"/>
    <s v="11:26 AM"/>
    <n v="23"/>
    <s v="Vijay Kumar"/>
    <x v="3"/>
    <x v="3"/>
    <x v="0"/>
    <n v="5"/>
    <x v="0"/>
    <s v="No"/>
    <n v="137"/>
    <n v="121"/>
    <s v="No"/>
    <x v="1"/>
    <s v="West"/>
    <s v="Yes"/>
    <s v="No comment"/>
    <n v="27.493686868686869"/>
  </r>
  <r>
    <n v="530"/>
    <x v="5"/>
    <d v="2025-02-26T00:00:00"/>
    <s v="04:19 PM"/>
    <s v="04:31 PM"/>
    <n v="12"/>
    <s v="Deepak Yadav"/>
    <x v="2"/>
    <x v="1"/>
    <x v="3"/>
    <n v="1"/>
    <x v="1"/>
    <s v="No"/>
    <n v="230"/>
    <n v="148"/>
    <s v="Yes"/>
    <x v="1"/>
    <s v="South"/>
    <s v="Yes"/>
    <s v="Issue not solved"/>
    <n v="27.502368171771391"/>
  </r>
  <r>
    <n v="531"/>
    <x v="3"/>
    <d v="2025-04-10T00:00:00"/>
    <s v="04:00 PM"/>
    <s v="04:19 PM"/>
    <n v="19"/>
    <s v="Alok Nath"/>
    <x v="2"/>
    <x v="3"/>
    <x v="3"/>
    <n v="5"/>
    <x v="1"/>
    <s v="No"/>
    <n v="87"/>
    <n v="61"/>
    <s v="No"/>
    <x v="2"/>
    <s v="South"/>
    <s v="No"/>
    <s v="Issue not solved"/>
    <n v="27.502368171771391"/>
  </r>
  <r>
    <n v="532"/>
    <x v="4"/>
    <d v="2025-05-29T00:00:00"/>
    <s v="05:17 PM"/>
    <s v="05:40 PM"/>
    <n v="23"/>
    <s v="Geeta Singh"/>
    <x v="4"/>
    <x v="0"/>
    <x v="3"/>
    <n v="2"/>
    <x v="1"/>
    <s v="No"/>
    <n v="16"/>
    <n v="137"/>
    <s v="No"/>
    <x v="0"/>
    <s v="North"/>
    <s v="No"/>
    <s v="Quick resolution"/>
    <n v="27.502368171771391"/>
  </r>
  <r>
    <n v="533"/>
    <x v="2"/>
    <d v="2025-04-07T00:00:00"/>
    <s v="11:48 AM"/>
    <s v="12:09 PM"/>
    <n v="21"/>
    <s v="Alok Nath"/>
    <x v="3"/>
    <x v="2"/>
    <x v="0"/>
    <n v="4"/>
    <x v="1"/>
    <s v="No"/>
    <n v="51"/>
    <n v="119"/>
    <s v="No"/>
    <x v="0"/>
    <s v="East"/>
    <s v="No"/>
    <s v="No comment"/>
    <n v="27.502368171771391"/>
  </r>
  <r>
    <n v="534"/>
    <x v="3"/>
    <d v="2025-05-09T00:00:00"/>
    <s v="10:22 AM"/>
    <s v="10:41 AM"/>
    <n v="19"/>
    <s v="Seema Verma"/>
    <x v="4"/>
    <x v="1"/>
    <x v="1"/>
    <n v="2"/>
    <x v="0"/>
    <s v="Yes"/>
    <n v="133"/>
    <n v="106"/>
    <s v="No"/>
    <x v="0"/>
    <s v="North"/>
    <s v="No"/>
    <s v="Quick resolution"/>
    <n v="27.502368171771391"/>
  </r>
  <r>
    <n v="535"/>
    <x v="2"/>
    <d v="2025-02-17T00:00:00"/>
    <s v="10:41 AM"/>
    <s v="10:57 AM"/>
    <n v="16"/>
    <s v="Riya Mehra"/>
    <x v="0"/>
    <x v="2"/>
    <x v="3"/>
    <n v="4"/>
    <x v="1"/>
    <s v="No"/>
    <n v="210"/>
    <n v="140"/>
    <s v="No"/>
    <x v="0"/>
    <s v="West"/>
    <s v="Yes"/>
    <s v="Very satisfied"/>
    <n v="27.511054958938725"/>
  </r>
  <r>
    <n v="536"/>
    <x v="0"/>
    <d v="2025-01-30T00:00:00"/>
    <s v="04:13 PM"/>
    <s v="04:39 PM"/>
    <n v="26"/>
    <s v="Kunal Shah"/>
    <x v="0"/>
    <x v="2"/>
    <x v="0"/>
    <n v="4"/>
    <x v="1"/>
    <s v="No"/>
    <n v="218"/>
    <n v="75"/>
    <s v="No"/>
    <x v="3"/>
    <s v="South"/>
    <s v="No"/>
    <s v="Agent was rude"/>
    <n v="27.511054958938725"/>
  </r>
  <r>
    <n v="537"/>
    <x v="0"/>
    <d v="2025-03-04T00:00:00"/>
    <s v="08:44 AM"/>
    <s v="08:53 AM"/>
    <n v="9"/>
    <s v="Vijay Kumar"/>
    <x v="1"/>
    <x v="0"/>
    <x v="1"/>
    <n v="4"/>
    <x v="1"/>
    <s v="No"/>
    <n v="204"/>
    <n v="8"/>
    <s v="No"/>
    <x v="2"/>
    <s v="West"/>
    <s v="No"/>
    <s v="Issue not solved"/>
    <n v="27.511054958938725"/>
  </r>
  <r>
    <n v="538"/>
    <x v="1"/>
    <d v="2025-01-15T00:00:00"/>
    <s v="10:50 AM"/>
    <s v="11:03 AM"/>
    <n v="13"/>
    <s v="Geeta Singh"/>
    <x v="1"/>
    <x v="0"/>
    <x v="3"/>
    <n v="5"/>
    <x v="0"/>
    <s v="No"/>
    <n v="210"/>
    <n v="38"/>
    <s v="No"/>
    <x v="3"/>
    <s v="South"/>
    <s v="Yes"/>
    <s v="Agent was rude"/>
    <n v="27.511054958938725"/>
  </r>
  <r>
    <n v="539"/>
    <x v="6"/>
    <d v="2025-01-22T00:00:00"/>
    <s v="11:41 AM"/>
    <s v="12:00 PM"/>
    <n v="19"/>
    <s v="Ramesh Yadav"/>
    <x v="0"/>
    <x v="1"/>
    <x v="2"/>
    <n v="4"/>
    <x v="0"/>
    <s v="No"/>
    <n v="276"/>
    <n v="23"/>
    <s v="No"/>
    <x v="1"/>
    <s v="West"/>
    <s v="No"/>
    <s v="Quick resolution"/>
    <n v="27.519747235387044"/>
  </r>
  <r>
    <n v="540"/>
    <x v="2"/>
    <d v="2025-06-03T00:00:00"/>
    <s v="10:26 AM"/>
    <s v="10:56 AM"/>
    <n v="30"/>
    <s v="Vijay Kumar"/>
    <x v="1"/>
    <x v="3"/>
    <x v="1"/>
    <n v="4"/>
    <x v="0"/>
    <s v="Yes"/>
    <n v="23"/>
    <n v="124"/>
    <s v="No"/>
    <x v="0"/>
    <s v="South"/>
    <s v="No"/>
    <s v="Very satisfied"/>
    <n v="27.52844500632111"/>
  </r>
  <r>
    <n v="541"/>
    <x v="3"/>
    <d v="2025-06-25T00:00:00"/>
    <s v="01:50 PM"/>
    <s v="02:09 PM"/>
    <n v="19"/>
    <s v="Deepak Yadav"/>
    <x v="3"/>
    <x v="2"/>
    <x v="1"/>
    <n v="4"/>
    <x v="1"/>
    <s v="No"/>
    <n v="3"/>
    <n v="117"/>
    <s v="No"/>
    <x v="0"/>
    <s v="North"/>
    <s v="No"/>
    <s v="Quick resolution"/>
    <n v="27.537148276952262"/>
  </r>
  <r>
    <n v="542"/>
    <x v="1"/>
    <d v="2025-01-28T00:00:00"/>
    <s v="08:16 AM"/>
    <s v="08:27 AM"/>
    <n v="11"/>
    <s v="Geeta Singh"/>
    <x v="0"/>
    <x v="0"/>
    <x v="1"/>
    <n v="4"/>
    <x v="0"/>
    <s v="Yes"/>
    <n v="151"/>
    <n v="33"/>
    <s v="No"/>
    <x v="2"/>
    <s v="South"/>
    <s v="No"/>
    <s v="Helpful"/>
    <n v="27.537148276952262"/>
  </r>
  <r>
    <n v="543"/>
    <x v="2"/>
    <d v="2025-05-02T00:00:00"/>
    <s v="08:39 AM"/>
    <s v="09:09 AM"/>
    <n v="30"/>
    <s v="Riya Mehra"/>
    <x v="2"/>
    <x v="2"/>
    <x v="1"/>
    <n v="4"/>
    <x v="0"/>
    <s v="Yes"/>
    <n v="258"/>
    <n v="60"/>
    <s v="Yes"/>
    <x v="0"/>
    <s v="East"/>
    <s v="No"/>
    <s v="No comment"/>
    <n v="27.54585705249842"/>
  </r>
  <r>
    <n v="544"/>
    <x v="2"/>
    <d v="2025-06-04T00:00:00"/>
    <s v="05:12 PM"/>
    <s v="05:17 PM"/>
    <n v="5"/>
    <s v="Geeta Singh"/>
    <x v="1"/>
    <x v="2"/>
    <x v="3"/>
    <n v="5"/>
    <x v="0"/>
    <s v="No"/>
    <n v="167"/>
    <n v="168"/>
    <s v="No"/>
    <x v="2"/>
    <s v="North"/>
    <s v="No"/>
    <s v="Long Wait"/>
    <n v="27.554571338184118"/>
  </r>
  <r>
    <n v="545"/>
    <x v="2"/>
    <d v="2025-01-12T00:00:00"/>
    <s v="05:02 PM"/>
    <s v="05:20 PM"/>
    <n v="18"/>
    <s v="Ramesh Yadav"/>
    <x v="3"/>
    <x v="3"/>
    <x v="0"/>
    <n v="3"/>
    <x v="0"/>
    <s v="No"/>
    <n v="175"/>
    <n v="132"/>
    <s v="Yes"/>
    <x v="1"/>
    <s v="East"/>
    <s v="No"/>
    <s v="Long Wait"/>
    <n v="27.563291139240508"/>
  </r>
  <r>
    <n v="546"/>
    <x v="0"/>
    <d v="2025-04-19T00:00:00"/>
    <s v="10:17 AM"/>
    <s v="10:30 AM"/>
    <n v="13"/>
    <s v="Riya Mehra"/>
    <x v="4"/>
    <x v="2"/>
    <x v="3"/>
    <n v="4"/>
    <x v="0"/>
    <s v="No"/>
    <n v="290"/>
    <n v="78"/>
    <s v="Yes"/>
    <x v="0"/>
    <s v="West"/>
    <s v="No"/>
    <s v="Quick resolution"/>
    <n v="27.572016460905353"/>
  </r>
  <r>
    <n v="547"/>
    <x v="3"/>
    <d v="2025-02-18T00:00:00"/>
    <s v="08:05 AM"/>
    <s v="08:32 AM"/>
    <n v="27"/>
    <s v="Kunal Shah"/>
    <x v="1"/>
    <x v="0"/>
    <x v="0"/>
    <n v="5"/>
    <x v="0"/>
    <s v="No"/>
    <n v="55"/>
    <n v="49"/>
    <s v="No"/>
    <x v="0"/>
    <s v="West"/>
    <s v="No"/>
    <s v="Long Wait"/>
    <n v="27.580747308423053"/>
  </r>
  <r>
    <n v="548"/>
    <x v="6"/>
    <d v="2025-04-07T00:00:00"/>
    <s v="11:30 AM"/>
    <s v="11:57 AM"/>
    <n v="27"/>
    <s v="Alok Nath"/>
    <x v="2"/>
    <x v="1"/>
    <x v="2"/>
    <n v="5"/>
    <x v="0"/>
    <s v="No"/>
    <n v="107"/>
    <n v="131"/>
    <s v="No"/>
    <x v="3"/>
    <s v="South"/>
    <s v="No"/>
    <s v="Long Wait"/>
    <n v="27.589483687044662"/>
  </r>
  <r>
    <n v="549"/>
    <x v="1"/>
    <d v="2025-06-16T00:00:00"/>
    <s v="05:59 PM"/>
    <s v="06:12 PM"/>
    <n v="13"/>
    <s v="Geeta Singh"/>
    <x v="1"/>
    <x v="3"/>
    <x v="3"/>
    <n v="3"/>
    <x v="0"/>
    <s v="No"/>
    <n v="295"/>
    <n v="50"/>
    <s v="Yes"/>
    <x v="2"/>
    <s v="South"/>
    <s v="Yes"/>
    <s v="Very satisfied"/>
    <n v="27.598225602027881"/>
  </r>
  <r>
    <n v="550"/>
    <x v="1"/>
    <d v="2025-06-24T00:00:00"/>
    <s v="02:46 PM"/>
    <s v="03:15 PM"/>
    <n v="29"/>
    <s v="Seema Verma"/>
    <x v="3"/>
    <x v="1"/>
    <x v="3"/>
    <n v="3"/>
    <x v="1"/>
    <s v="No"/>
    <n v="140"/>
    <n v="51"/>
    <s v="No"/>
    <x v="2"/>
    <s v="West"/>
    <s v="No"/>
    <s v="Long Wait"/>
    <n v="27.606973058637085"/>
  </r>
  <r>
    <n v="551"/>
    <x v="5"/>
    <d v="2025-05-24T00:00:00"/>
    <s v="05:28 PM"/>
    <s v="05:48 PM"/>
    <n v="20"/>
    <s v="Kunal Shah"/>
    <x v="4"/>
    <x v="2"/>
    <x v="1"/>
    <n v="3"/>
    <x v="0"/>
    <s v="Yes"/>
    <n v="154"/>
    <n v="121"/>
    <s v="Yes"/>
    <x v="0"/>
    <s v="North"/>
    <s v="No"/>
    <s v="Very satisfied"/>
    <n v="27.606973058637085"/>
  </r>
  <r>
    <n v="552"/>
    <x v="2"/>
    <d v="2025-06-18T00:00:00"/>
    <s v="10:01 AM"/>
    <s v="10:29 AM"/>
    <n v="28"/>
    <s v="Vijay Kumar"/>
    <x v="2"/>
    <x v="1"/>
    <x v="2"/>
    <n v="3"/>
    <x v="1"/>
    <s v="No"/>
    <n v="261"/>
    <n v="166"/>
    <s v="No"/>
    <x v="3"/>
    <s v="East"/>
    <s v="Yes"/>
    <s v="Helpful"/>
    <n v="27.61572606214331"/>
  </r>
  <r>
    <n v="553"/>
    <x v="4"/>
    <d v="2025-03-28T00:00:00"/>
    <s v="05:23 PM"/>
    <s v="05:47 PM"/>
    <n v="24"/>
    <s v="Aman Shakya"/>
    <x v="0"/>
    <x v="2"/>
    <x v="0"/>
    <n v="4"/>
    <x v="0"/>
    <s v="No"/>
    <n v="272"/>
    <n v="7"/>
    <s v="Yes"/>
    <x v="0"/>
    <s v="West"/>
    <s v="No"/>
    <s v="Issue not solved"/>
    <n v="27.61572606214331"/>
  </r>
  <r>
    <n v="554"/>
    <x v="6"/>
    <d v="2025-01-24T00:00:00"/>
    <s v="10:28 AM"/>
    <s v="10:48 AM"/>
    <n v="20"/>
    <s v="Riya Mehra"/>
    <x v="2"/>
    <x v="3"/>
    <x v="1"/>
    <n v="5"/>
    <x v="0"/>
    <s v="Yes"/>
    <n v="231"/>
    <n v="112"/>
    <s v="No"/>
    <x v="2"/>
    <s v="North"/>
    <s v="Yes"/>
    <s v="Issue not solved"/>
    <n v="27.624484617824297"/>
  </r>
  <r>
    <n v="555"/>
    <x v="6"/>
    <d v="2025-04-05T00:00:00"/>
    <s v="09:21 AM"/>
    <s v="09:45 AM"/>
    <n v="24"/>
    <s v="Geeta Singh"/>
    <x v="1"/>
    <x v="3"/>
    <x v="0"/>
    <n v="1"/>
    <x v="1"/>
    <s v="No"/>
    <n v="240"/>
    <n v="44"/>
    <s v="No"/>
    <x v="2"/>
    <s v="East"/>
    <s v="Yes"/>
    <s v="Issue not solved"/>
    <n v="27.633248730964468"/>
  </r>
  <r>
    <n v="556"/>
    <x v="2"/>
    <d v="2025-02-14T00:00:00"/>
    <s v="04:26 PM"/>
    <s v="04:45 PM"/>
    <n v="19"/>
    <s v="Seema Verma"/>
    <x v="4"/>
    <x v="1"/>
    <x v="0"/>
    <n v="1"/>
    <x v="0"/>
    <s v="No"/>
    <n v="257"/>
    <n v="87"/>
    <s v="No"/>
    <x v="0"/>
    <s v="South"/>
    <s v="No"/>
    <s v="No comment"/>
    <n v="27.633248730964468"/>
  </r>
  <r>
    <n v="557"/>
    <x v="1"/>
    <d v="2025-06-03T00:00:00"/>
    <s v="04:42 PM"/>
    <s v="05:03 PM"/>
    <n v="21"/>
    <s v="Vijay Kumar"/>
    <x v="2"/>
    <x v="3"/>
    <x v="1"/>
    <n v="4"/>
    <x v="0"/>
    <s v="Yes"/>
    <n v="248"/>
    <n v="27"/>
    <s v="No"/>
    <x v="1"/>
    <s v="North"/>
    <s v="No"/>
    <s v="Very satisfied"/>
    <n v="27.642018406854969"/>
  </r>
  <r>
    <n v="558"/>
    <x v="5"/>
    <d v="2025-06-17T00:00:00"/>
    <s v="08:00 AM"/>
    <s v="08:10 AM"/>
    <n v="10"/>
    <s v="Geeta Singh"/>
    <x v="4"/>
    <x v="2"/>
    <x v="2"/>
    <n v="1"/>
    <x v="0"/>
    <s v="No"/>
    <n v="76"/>
    <n v="118"/>
    <s v="No"/>
    <x v="0"/>
    <s v="North"/>
    <s v="No"/>
    <s v="Very satisfied"/>
    <n v="27.650793650793648"/>
  </r>
  <r>
    <n v="559"/>
    <x v="4"/>
    <d v="2025-05-31T00:00:00"/>
    <s v="11:25 AM"/>
    <s v="11:46 AM"/>
    <n v="21"/>
    <s v="Riya Mehra"/>
    <x v="2"/>
    <x v="3"/>
    <x v="3"/>
    <n v="1"/>
    <x v="1"/>
    <s v="No"/>
    <n v="179"/>
    <n v="106"/>
    <s v="No"/>
    <x v="3"/>
    <s v="West"/>
    <s v="Yes"/>
    <s v="Very satisfied"/>
    <n v="27.659574468085108"/>
  </r>
  <r>
    <n v="560"/>
    <x v="0"/>
    <d v="2025-03-30T00:00:00"/>
    <s v="12:43 PM"/>
    <s v="12:55 PM"/>
    <n v="12"/>
    <s v="Ramesh Yadav"/>
    <x v="3"/>
    <x v="0"/>
    <x v="3"/>
    <n v="4"/>
    <x v="0"/>
    <s v="No"/>
    <n v="65"/>
    <n v="26"/>
    <s v="No"/>
    <x v="2"/>
    <s v="East"/>
    <s v="No"/>
    <s v="Helpful"/>
    <n v="27.659574468085108"/>
  </r>
  <r>
    <n v="561"/>
    <x v="3"/>
    <d v="2025-02-14T00:00:00"/>
    <s v="02:56 PM"/>
    <s v="03:17 PM"/>
    <n v="21"/>
    <s v="Seema Verma"/>
    <x v="4"/>
    <x v="3"/>
    <x v="0"/>
    <n v="2"/>
    <x v="1"/>
    <s v="No"/>
    <n v="170"/>
    <n v="161"/>
    <s v="No"/>
    <x v="2"/>
    <s v="West"/>
    <s v="Yes"/>
    <s v="Agent was rude"/>
    <n v="27.668360864040658"/>
  </r>
  <r>
    <n v="562"/>
    <x v="1"/>
    <d v="2025-05-12T00:00:00"/>
    <s v="12:23 PM"/>
    <s v="12:45 PM"/>
    <n v="22"/>
    <s v="Sita Rani"/>
    <x v="3"/>
    <x v="2"/>
    <x v="2"/>
    <n v="5"/>
    <x v="0"/>
    <s v="No"/>
    <n v="21"/>
    <n v="80"/>
    <s v="No"/>
    <x v="0"/>
    <s v="South"/>
    <s v="No"/>
    <s v="Very satisfied"/>
    <n v="27.668360864040658"/>
  </r>
  <r>
    <n v="563"/>
    <x v="6"/>
    <d v="2025-03-04T00:00:00"/>
    <s v="01:47 PM"/>
    <s v="02:16 PM"/>
    <n v="29"/>
    <s v="Kunal Shah"/>
    <x v="2"/>
    <x v="2"/>
    <x v="0"/>
    <n v="4"/>
    <x v="0"/>
    <s v="No"/>
    <n v="106"/>
    <n v="100"/>
    <s v="No"/>
    <x v="1"/>
    <s v="South"/>
    <s v="No"/>
    <s v="Very satisfied"/>
    <n v="27.677152843978391"/>
  </r>
  <r>
    <n v="564"/>
    <x v="0"/>
    <d v="2025-03-08T00:00:00"/>
    <s v="09:09 AM"/>
    <s v="09:26 AM"/>
    <n v="17"/>
    <s v="Deepak Yadav"/>
    <x v="4"/>
    <x v="2"/>
    <x v="3"/>
    <n v="4"/>
    <x v="0"/>
    <s v="No"/>
    <n v="226"/>
    <n v="61"/>
    <s v="No"/>
    <x v="2"/>
    <s v="East"/>
    <s v="No"/>
    <s v="Issue not solved"/>
    <n v="27.685950413223143"/>
  </r>
  <r>
    <n v="565"/>
    <x v="5"/>
    <d v="2025-05-13T00:00:00"/>
    <s v="05:08 PM"/>
    <s v="05:13 PM"/>
    <n v="5"/>
    <s v="Deepak Yadav"/>
    <x v="4"/>
    <x v="0"/>
    <x v="2"/>
    <n v="5"/>
    <x v="0"/>
    <s v="No"/>
    <n v="215"/>
    <n v="61"/>
    <s v="No"/>
    <x v="0"/>
    <s v="East"/>
    <s v="Yes"/>
    <s v="Quick resolution"/>
    <n v="27.694753577106518"/>
  </r>
  <r>
    <n v="566"/>
    <x v="0"/>
    <d v="2025-06-22T00:00:00"/>
    <s v="01:50 PM"/>
    <s v="01:57 PM"/>
    <n v="7"/>
    <s v="Ramesh Yadav"/>
    <x v="4"/>
    <x v="3"/>
    <x v="1"/>
    <n v="4"/>
    <x v="0"/>
    <s v="Yes"/>
    <n v="68"/>
    <n v="165"/>
    <s v="No"/>
    <x v="1"/>
    <s v="East"/>
    <s v="No"/>
    <s v="No comment"/>
    <n v="27.703562340966918"/>
  </r>
  <r>
    <n v="567"/>
    <x v="4"/>
    <d v="2025-05-27T00:00:00"/>
    <s v="12:35 PM"/>
    <s v="12:45 PM"/>
    <n v="10"/>
    <s v="Deepak Yadav"/>
    <x v="3"/>
    <x v="1"/>
    <x v="1"/>
    <n v="5"/>
    <x v="0"/>
    <s v="Yes"/>
    <n v="83"/>
    <n v="25"/>
    <s v="No"/>
    <x v="0"/>
    <s v="West"/>
    <s v="No"/>
    <s v="Long Wait"/>
    <n v="27.712376710149538"/>
  </r>
  <r>
    <n v="568"/>
    <x v="2"/>
    <d v="2025-03-03T00:00:00"/>
    <s v="12:31 PM"/>
    <s v="12:42 PM"/>
    <n v="11"/>
    <s v="Deepak Yadav"/>
    <x v="1"/>
    <x v="3"/>
    <x v="1"/>
    <n v="3"/>
    <x v="0"/>
    <s v="Yes"/>
    <n v="102"/>
    <n v="120"/>
    <s v="No"/>
    <x v="0"/>
    <s v="East"/>
    <s v="Yes"/>
    <s v="Long Wait"/>
    <n v="27.721196690006366"/>
  </r>
  <r>
    <n v="569"/>
    <x v="4"/>
    <d v="2025-01-28T00:00:00"/>
    <s v="10:02 AM"/>
    <s v="10:09 AM"/>
    <n v="7"/>
    <s v="Ramesh Yadav"/>
    <x v="1"/>
    <x v="0"/>
    <x v="0"/>
    <n v="4"/>
    <x v="1"/>
    <s v="No"/>
    <n v="38"/>
    <n v="23"/>
    <s v="Yes"/>
    <x v="0"/>
    <s v="East"/>
    <s v="Yes"/>
    <s v="Helpful"/>
    <n v="27.730022285896212"/>
  </r>
  <r>
    <n v="570"/>
    <x v="1"/>
    <d v="2025-05-04T00:00:00"/>
    <s v="02:20 PM"/>
    <s v="02:44 PM"/>
    <n v="24"/>
    <s v="Sita Rani"/>
    <x v="3"/>
    <x v="1"/>
    <x v="3"/>
    <n v="3"/>
    <x v="0"/>
    <s v="No"/>
    <n v="12"/>
    <n v="38"/>
    <s v="Yes"/>
    <x v="2"/>
    <s v="West"/>
    <s v="No"/>
    <s v="Long Wait"/>
    <n v="27.730022285896212"/>
  </r>
  <r>
    <n v="571"/>
    <x v="3"/>
    <d v="2025-04-12T00:00:00"/>
    <s v="11:47 AM"/>
    <s v="12:16 PM"/>
    <n v="29"/>
    <s v="Seema Verma"/>
    <x v="3"/>
    <x v="2"/>
    <x v="0"/>
    <n v="4"/>
    <x v="0"/>
    <s v="No"/>
    <n v="296"/>
    <n v="123"/>
    <s v="No"/>
    <x v="1"/>
    <s v="South"/>
    <s v="No"/>
    <s v="Agent was rude"/>
    <n v="27.738853503184714"/>
  </r>
  <r>
    <n v="572"/>
    <x v="2"/>
    <d v="2025-05-09T00:00:00"/>
    <s v="01:55 PM"/>
    <s v="02:12 PM"/>
    <n v="17"/>
    <s v="Vijay Kumar"/>
    <x v="3"/>
    <x v="0"/>
    <x v="2"/>
    <n v="5"/>
    <x v="1"/>
    <s v="No"/>
    <n v="180"/>
    <n v="20"/>
    <s v="No"/>
    <x v="3"/>
    <s v="South"/>
    <s v="No"/>
    <s v="Issue not solved"/>
    <n v="27.747690347244347"/>
  </r>
  <r>
    <n v="573"/>
    <x v="6"/>
    <d v="2025-03-22T00:00:00"/>
    <s v="08:08 AM"/>
    <s v="08:13 AM"/>
    <n v="5"/>
    <s v="Kunal Shah"/>
    <x v="2"/>
    <x v="3"/>
    <x v="3"/>
    <n v="4"/>
    <x v="0"/>
    <s v="No"/>
    <n v="267"/>
    <n v="93"/>
    <s v="No"/>
    <x v="3"/>
    <s v="North"/>
    <s v="Yes"/>
    <s v="Helpful"/>
    <n v="27.747690347244347"/>
  </r>
  <r>
    <n v="574"/>
    <x v="0"/>
    <d v="2025-06-06T00:00:00"/>
    <s v="12:25 PM"/>
    <s v="12:35 PM"/>
    <n v="10"/>
    <s v="Sita Rani"/>
    <x v="3"/>
    <x v="3"/>
    <x v="3"/>
    <n v="4"/>
    <x v="0"/>
    <s v="No"/>
    <n v="12"/>
    <n v="174"/>
    <s v="No"/>
    <x v="2"/>
    <s v="South"/>
    <s v="No"/>
    <s v="Long Wait"/>
    <n v="27.756532823454428"/>
  </r>
  <r>
    <n v="575"/>
    <x v="4"/>
    <d v="2025-02-17T00:00:00"/>
    <s v="04:30 PM"/>
    <s v="04:48 PM"/>
    <n v="18"/>
    <s v="Alok Nath"/>
    <x v="4"/>
    <x v="2"/>
    <x v="3"/>
    <n v="3"/>
    <x v="1"/>
    <s v="No"/>
    <n v="119"/>
    <n v="114"/>
    <s v="No"/>
    <x v="2"/>
    <s v="East"/>
    <s v="No"/>
    <s v="Long Wait"/>
    <n v="27.765380937201144"/>
  </r>
  <r>
    <n v="576"/>
    <x v="1"/>
    <d v="2025-04-26T00:00:00"/>
    <s v="11:04 AM"/>
    <s v="11:27 AM"/>
    <n v="23"/>
    <s v="Deepak Yadav"/>
    <x v="2"/>
    <x v="3"/>
    <x v="1"/>
    <n v="2"/>
    <x v="1"/>
    <s v="No"/>
    <n v="56"/>
    <n v="175"/>
    <s v="No"/>
    <x v="0"/>
    <s v="South"/>
    <s v="No"/>
    <s v="Quick resolution"/>
    <n v="27.765380937201144"/>
  </r>
  <r>
    <n v="577"/>
    <x v="2"/>
    <d v="2025-05-23T00:00:00"/>
    <s v="03:22 PM"/>
    <s v="03:39 PM"/>
    <n v="17"/>
    <s v="Vijay Kumar"/>
    <x v="3"/>
    <x v="0"/>
    <x v="1"/>
    <n v="2"/>
    <x v="0"/>
    <s v="Yes"/>
    <n v="39"/>
    <n v="120"/>
    <s v="No"/>
    <x v="0"/>
    <s v="West"/>
    <s v="No"/>
    <s v="Issue not solved"/>
    <n v="27.765380937201144"/>
  </r>
  <r>
    <n v="578"/>
    <x v="2"/>
    <d v="2025-04-18T00:00:00"/>
    <s v="04:31 PM"/>
    <s v="04:40 PM"/>
    <n v="9"/>
    <s v="Seema Verma"/>
    <x v="1"/>
    <x v="3"/>
    <x v="2"/>
    <n v="5"/>
    <x v="1"/>
    <s v="No"/>
    <n v="127"/>
    <n v="12"/>
    <s v="Yes"/>
    <x v="1"/>
    <s v="South"/>
    <s v="No"/>
    <s v="Helpful"/>
    <n v="27.774234693877553"/>
  </r>
  <r>
    <n v="579"/>
    <x v="3"/>
    <d v="2025-03-18T00:00:00"/>
    <s v="12:16 PM"/>
    <s v="12:38 PM"/>
    <n v="22"/>
    <s v="Geeta Singh"/>
    <x v="2"/>
    <x v="1"/>
    <x v="0"/>
    <n v="5"/>
    <x v="0"/>
    <s v="No"/>
    <n v="172"/>
    <n v="130"/>
    <s v="No"/>
    <x v="0"/>
    <s v="South"/>
    <s v="No"/>
    <s v="Issue not solved"/>
    <n v="27.774234693877553"/>
  </r>
  <r>
    <n v="580"/>
    <x v="3"/>
    <d v="2025-02-25T00:00:00"/>
    <s v="12:20 PM"/>
    <s v="12:40 PM"/>
    <n v="20"/>
    <s v="Ramesh Yadav"/>
    <x v="4"/>
    <x v="3"/>
    <x v="3"/>
    <n v="5"/>
    <x v="0"/>
    <s v="No"/>
    <n v="34"/>
    <n v="159"/>
    <s v="No"/>
    <x v="1"/>
    <s v="North"/>
    <s v="No"/>
    <s v="Helpful"/>
    <n v="27.78309409888357"/>
  </r>
  <r>
    <n v="581"/>
    <x v="5"/>
    <d v="2025-04-03T00:00:00"/>
    <s v="05:33 PM"/>
    <s v="05:55 PM"/>
    <n v="22"/>
    <s v="Alok Nath"/>
    <x v="2"/>
    <x v="2"/>
    <x v="0"/>
    <n v="5"/>
    <x v="0"/>
    <s v="No"/>
    <n v="258"/>
    <n v="162"/>
    <s v="No"/>
    <x v="0"/>
    <s v="North"/>
    <s v="No"/>
    <s v="No comment"/>
    <n v="27.791959157626039"/>
  </r>
  <r>
    <n v="582"/>
    <x v="4"/>
    <d v="2025-03-31T00:00:00"/>
    <s v="11:23 AM"/>
    <s v="11:46 AM"/>
    <n v="23"/>
    <s v="Seema Verma"/>
    <x v="0"/>
    <x v="3"/>
    <x v="3"/>
    <n v="4"/>
    <x v="1"/>
    <s v="No"/>
    <n v="4"/>
    <n v="18"/>
    <s v="No"/>
    <x v="0"/>
    <s v="East"/>
    <s v="Yes"/>
    <s v="No comment"/>
    <n v="27.800829875518673"/>
  </r>
  <r>
    <n v="583"/>
    <x v="6"/>
    <d v="2025-03-25T00:00:00"/>
    <s v="04:42 PM"/>
    <s v="05:02 PM"/>
    <n v="20"/>
    <s v="Riya Mehra"/>
    <x v="3"/>
    <x v="3"/>
    <x v="2"/>
    <n v="5"/>
    <x v="0"/>
    <s v="No"/>
    <n v="217"/>
    <n v="141"/>
    <s v="No"/>
    <x v="3"/>
    <s v="West"/>
    <s v="No"/>
    <s v="Long Wait"/>
    <n v="27.800829875518673"/>
  </r>
  <r>
    <n v="584"/>
    <x v="5"/>
    <d v="2025-06-11T00:00:00"/>
    <s v="10:28 AM"/>
    <s v="10:38 AM"/>
    <n v="10"/>
    <s v="Geeta Singh"/>
    <x v="1"/>
    <x v="2"/>
    <x v="0"/>
    <n v="4"/>
    <x v="0"/>
    <s v="No"/>
    <n v="10"/>
    <n v="175"/>
    <s v="Yes"/>
    <x v="2"/>
    <s v="East"/>
    <s v="Yes"/>
    <s v="Issue not solved"/>
    <n v="27.809706257982121"/>
  </r>
  <r>
    <n v="585"/>
    <x v="5"/>
    <d v="2025-01-21T00:00:00"/>
    <s v="10:45 AM"/>
    <s v="11:00 AM"/>
    <n v="15"/>
    <s v="Sita Rani"/>
    <x v="4"/>
    <x v="2"/>
    <x v="3"/>
    <n v="3"/>
    <x v="0"/>
    <s v="No"/>
    <n v="116"/>
    <n v="80"/>
    <s v="No"/>
    <x v="1"/>
    <s v="West"/>
    <s v="No"/>
    <s v="Issue not solved"/>
    <n v="27.81858831044395"/>
  </r>
  <r>
    <n v="586"/>
    <x v="6"/>
    <d v="2025-04-24T00:00:00"/>
    <s v="02:11 PM"/>
    <s v="02:39 PM"/>
    <n v="28"/>
    <s v="Geeta Singh"/>
    <x v="0"/>
    <x v="1"/>
    <x v="0"/>
    <n v="4"/>
    <x v="0"/>
    <s v="No"/>
    <n v="183"/>
    <n v="122"/>
    <s v="No"/>
    <x v="3"/>
    <s v="West"/>
    <s v="No"/>
    <s v="Agent was rude"/>
    <n v="27.827476038338656"/>
  </r>
  <r>
    <n v="587"/>
    <x v="4"/>
    <d v="2025-02-02T00:00:00"/>
    <s v="12:00 PM"/>
    <s v="12:26 PM"/>
    <n v="26"/>
    <s v="Riya Mehra"/>
    <x v="0"/>
    <x v="1"/>
    <x v="2"/>
    <n v="3"/>
    <x v="0"/>
    <s v="No"/>
    <n v="115"/>
    <n v="67"/>
    <s v="No"/>
    <x v="0"/>
    <s v="North"/>
    <s v="No"/>
    <s v="No comment"/>
    <n v="27.8363694471077"/>
  </r>
  <r>
    <n v="588"/>
    <x v="6"/>
    <d v="2025-01-27T00:00:00"/>
    <s v="09:37 AM"/>
    <s v="09:44 AM"/>
    <n v="7"/>
    <s v="Seema Verma"/>
    <x v="2"/>
    <x v="0"/>
    <x v="2"/>
    <n v="5"/>
    <x v="0"/>
    <s v="No"/>
    <n v="161"/>
    <n v="172"/>
    <s v="No"/>
    <x v="3"/>
    <s v="South"/>
    <s v="Yes"/>
    <s v="Quick resolution"/>
    <n v="27.845268542199484"/>
  </r>
  <r>
    <n v="589"/>
    <x v="0"/>
    <d v="2025-05-15T00:00:00"/>
    <s v="09:25 AM"/>
    <s v="09:33 AM"/>
    <n v="8"/>
    <s v="Riya Mehra"/>
    <x v="3"/>
    <x v="3"/>
    <x v="1"/>
    <n v="3"/>
    <x v="0"/>
    <s v="Yes"/>
    <n v="66"/>
    <n v="18"/>
    <s v="No"/>
    <x v="1"/>
    <s v="South"/>
    <s v="Yes"/>
    <s v="Issue not solved"/>
    <n v="27.854173329069397"/>
  </r>
  <r>
    <n v="590"/>
    <x v="0"/>
    <d v="2025-03-05T00:00:00"/>
    <s v="12:50 PM"/>
    <s v="01:09 PM"/>
    <n v="19"/>
    <s v="Seema Verma"/>
    <x v="0"/>
    <x v="0"/>
    <x v="0"/>
    <n v="4"/>
    <x v="0"/>
    <s v="No"/>
    <n v="199"/>
    <n v="63"/>
    <s v="Yes"/>
    <x v="2"/>
    <s v="North"/>
    <s v="Yes"/>
    <s v="Helpful"/>
    <n v="27.863083813179784"/>
  </r>
  <r>
    <n v="591"/>
    <x v="6"/>
    <d v="2025-06-19T00:00:00"/>
    <s v="02:05 PM"/>
    <s v="02:20 PM"/>
    <n v="15"/>
    <s v="Seema Verma"/>
    <x v="4"/>
    <x v="2"/>
    <x v="1"/>
    <n v="5"/>
    <x v="0"/>
    <s v="Yes"/>
    <n v="30"/>
    <n v="100"/>
    <s v="Yes"/>
    <x v="3"/>
    <s v="East"/>
    <s v="Yes"/>
    <s v="Agent was rude"/>
    <n v="27.872000000000003"/>
  </r>
  <r>
    <n v="592"/>
    <x v="6"/>
    <d v="2025-06-28T00:00:00"/>
    <s v="05:12 PM"/>
    <s v="05:22 PM"/>
    <n v="10"/>
    <s v="Kunal Shah"/>
    <x v="3"/>
    <x v="3"/>
    <x v="3"/>
    <n v="4"/>
    <x v="0"/>
    <s v="No"/>
    <n v="74"/>
    <n v="65"/>
    <s v="No"/>
    <x v="1"/>
    <s v="South"/>
    <s v="No"/>
    <s v="Issue not solved"/>
    <n v="27.880921895006399"/>
  </r>
  <r>
    <n v="593"/>
    <x v="6"/>
    <d v="2025-05-04T00:00:00"/>
    <s v="05:12 PM"/>
    <s v="05:24 PM"/>
    <n v="12"/>
    <s v="Sita Rani"/>
    <x v="4"/>
    <x v="2"/>
    <x v="3"/>
    <n v="5"/>
    <x v="0"/>
    <s v="No"/>
    <n v="236"/>
    <n v="65"/>
    <s v="No"/>
    <x v="0"/>
    <s v="East"/>
    <s v="No"/>
    <s v="Issue not solved"/>
    <n v="27.889849503682356"/>
  </r>
  <r>
    <n v="594"/>
    <x v="2"/>
    <d v="2025-02-09T00:00:00"/>
    <s v="01:10 PM"/>
    <s v="01:15 PM"/>
    <n v="5"/>
    <s v="Vijay Kumar"/>
    <x v="4"/>
    <x v="3"/>
    <x v="2"/>
    <n v="1"/>
    <x v="0"/>
    <s v="No"/>
    <n v="65"/>
    <n v="74"/>
    <s v="No"/>
    <x v="3"/>
    <s v="South"/>
    <s v="Yes"/>
    <s v="Agent was rude"/>
    <n v="27.898782831518261"/>
  </r>
  <r>
    <n v="595"/>
    <x v="2"/>
    <d v="2025-05-17T00:00:00"/>
    <s v="08:08 AM"/>
    <s v="08:35 AM"/>
    <n v="27"/>
    <s v="Ramesh Yadav"/>
    <x v="4"/>
    <x v="0"/>
    <x v="2"/>
    <n v="5"/>
    <x v="1"/>
    <s v="No"/>
    <n v="69"/>
    <n v="44"/>
    <s v="No"/>
    <x v="2"/>
    <s v="East"/>
    <s v="Yes"/>
    <s v="Long Wait"/>
    <n v="27.907721884011533"/>
  </r>
  <r>
    <n v="596"/>
    <x v="5"/>
    <d v="2025-03-16T00:00:00"/>
    <s v="11:56 AM"/>
    <s v="12:26 PM"/>
    <n v="30"/>
    <s v="Deepak Yadav"/>
    <x v="3"/>
    <x v="2"/>
    <x v="2"/>
    <n v="1"/>
    <x v="0"/>
    <s v="No"/>
    <n v="296"/>
    <n v="86"/>
    <s v="No"/>
    <x v="1"/>
    <s v="West"/>
    <s v="No"/>
    <s v="Issue not solved"/>
    <n v="27.907721884011533"/>
  </r>
  <r>
    <n v="597"/>
    <x v="6"/>
    <d v="2025-03-05T00:00:00"/>
    <s v="10:47 AM"/>
    <s v="11:14 AM"/>
    <n v="27"/>
    <s v="Geeta Singh"/>
    <x v="0"/>
    <x v="3"/>
    <x v="0"/>
    <n v="5"/>
    <x v="0"/>
    <s v="No"/>
    <n v="19"/>
    <n v="66"/>
    <s v="No"/>
    <x v="2"/>
    <s v="West"/>
    <s v="No"/>
    <s v="Very satisfied"/>
    <n v="27.916666666666668"/>
  </r>
  <r>
    <n v="598"/>
    <x v="1"/>
    <d v="2025-04-19T00:00:00"/>
    <s v="12:05 PM"/>
    <s v="12:26 PM"/>
    <n v="21"/>
    <s v="Sita Rani"/>
    <x v="4"/>
    <x v="3"/>
    <x v="2"/>
    <n v="5"/>
    <x v="0"/>
    <s v="No"/>
    <n v="225"/>
    <n v="2"/>
    <s v="No"/>
    <x v="0"/>
    <s v="South"/>
    <s v="No"/>
    <s v="Quick resolution"/>
    <n v="27.92561718499519"/>
  </r>
  <r>
    <n v="599"/>
    <x v="3"/>
    <d v="2025-02-18T00:00:00"/>
    <s v="09:10 AM"/>
    <s v="09:20 AM"/>
    <n v="10"/>
    <s v="Ramesh Yadav"/>
    <x v="1"/>
    <x v="2"/>
    <x v="3"/>
    <n v="2"/>
    <x v="0"/>
    <s v="No"/>
    <n v="198"/>
    <n v="165"/>
    <s v="No"/>
    <x v="2"/>
    <s v="East"/>
    <s v="Yes"/>
    <s v="Long Wait"/>
    <n v="27.934573444515713"/>
  </r>
  <r>
    <n v="600"/>
    <x v="0"/>
    <d v="2025-06-29T00:00:00"/>
    <s v="04:23 PM"/>
    <s v="04:34 PM"/>
    <n v="11"/>
    <s v="Aman Shakya"/>
    <x v="1"/>
    <x v="0"/>
    <x v="1"/>
    <n v="3"/>
    <x v="0"/>
    <s v="Yes"/>
    <n v="38"/>
    <n v="169"/>
    <s v="Yes"/>
    <x v="0"/>
    <s v="East"/>
    <s v="No"/>
    <s v="Issue not solved"/>
    <n v="27.943535450753931"/>
  </r>
  <r>
    <n v="601"/>
    <x v="6"/>
    <d v="2025-01-27T00:00:00"/>
    <s v="12:48 PM"/>
    <s v="01:01 PM"/>
    <n v="13"/>
    <s v="Aman Shakya"/>
    <x v="0"/>
    <x v="0"/>
    <x v="1"/>
    <n v="2"/>
    <x v="0"/>
    <s v="Yes"/>
    <n v="144"/>
    <n v="167"/>
    <s v="No"/>
    <x v="0"/>
    <s v="West"/>
    <s v="No"/>
    <s v="Long Wait"/>
    <n v="27.952503209242618"/>
  </r>
  <r>
    <n v="602"/>
    <x v="5"/>
    <d v="2025-01-04T00:00:00"/>
    <s v="04:25 PM"/>
    <s v="04:36 PM"/>
    <n v="11"/>
    <s v="Ramesh Yadav"/>
    <x v="4"/>
    <x v="2"/>
    <x v="0"/>
    <n v="3"/>
    <x v="0"/>
    <s v="No"/>
    <n v="44"/>
    <n v="177"/>
    <s v="No"/>
    <x v="3"/>
    <s v="East"/>
    <s v="Yes"/>
    <s v="Helpful"/>
    <n v="27.961476725521667"/>
  </r>
  <r>
    <n v="603"/>
    <x v="3"/>
    <d v="2025-03-26T00:00:00"/>
    <s v="09:22 AM"/>
    <s v="09:51 AM"/>
    <n v="29"/>
    <s v="Sita Rani"/>
    <x v="3"/>
    <x v="0"/>
    <x v="2"/>
    <n v="5"/>
    <x v="0"/>
    <s v="No"/>
    <n v="90"/>
    <n v="162"/>
    <s v="No"/>
    <x v="0"/>
    <s v="North"/>
    <s v="Yes"/>
    <s v="Long Wait"/>
    <n v="27.970456005138082"/>
  </r>
  <r>
    <n v="604"/>
    <x v="2"/>
    <d v="2025-02-16T00:00:00"/>
    <s v="11:16 AM"/>
    <s v="11:29 AM"/>
    <n v="13"/>
    <s v="Aman Shakya"/>
    <x v="2"/>
    <x v="1"/>
    <x v="2"/>
    <n v="5"/>
    <x v="0"/>
    <s v="No"/>
    <n v="237"/>
    <n v="23"/>
    <s v="Yes"/>
    <x v="2"/>
    <s v="East"/>
    <s v="No"/>
    <s v="Agent was rude"/>
    <n v="27.979441053645999"/>
  </r>
  <r>
    <n v="605"/>
    <x v="0"/>
    <d v="2025-04-24T00:00:00"/>
    <s v="12:13 PM"/>
    <s v="12:41 PM"/>
    <n v="28"/>
    <s v="Ramesh Yadav"/>
    <x v="2"/>
    <x v="1"/>
    <x v="2"/>
    <n v="5"/>
    <x v="0"/>
    <s v="No"/>
    <n v="69"/>
    <n v="87"/>
    <s v="No"/>
    <x v="3"/>
    <s v="West"/>
    <s v="No"/>
    <s v="Issue not solved"/>
    <n v="27.988431876606683"/>
  </r>
  <r>
    <n v="606"/>
    <x v="4"/>
    <d v="2025-04-10T00:00:00"/>
    <s v="01:19 PM"/>
    <s v="01:34 PM"/>
    <n v="15"/>
    <s v="Aman Shakya"/>
    <x v="1"/>
    <x v="0"/>
    <x v="3"/>
    <n v="2"/>
    <x v="0"/>
    <s v="No"/>
    <n v="165"/>
    <n v="16"/>
    <s v="No"/>
    <x v="0"/>
    <s v="North"/>
    <s v="Yes"/>
    <s v="Long Wait"/>
    <n v="27.997428479588553"/>
  </r>
  <r>
    <n v="607"/>
    <x v="3"/>
    <d v="2025-05-04T00:00:00"/>
    <s v="01:05 PM"/>
    <s v="01:16 PM"/>
    <n v="11"/>
    <s v="Deepak Yadav"/>
    <x v="2"/>
    <x v="1"/>
    <x v="2"/>
    <n v="3"/>
    <x v="0"/>
    <s v="No"/>
    <n v="129"/>
    <n v="39"/>
    <s v="No"/>
    <x v="1"/>
    <s v="North"/>
    <s v="No"/>
    <s v="Very satisfied"/>
    <n v="28.006430868167204"/>
  </r>
  <r>
    <n v="608"/>
    <x v="1"/>
    <d v="2025-03-25T00:00:00"/>
    <s v="08:15 AM"/>
    <s v="08:25 AM"/>
    <n v="10"/>
    <s v="Riya Mehra"/>
    <x v="3"/>
    <x v="1"/>
    <x v="0"/>
    <n v="5"/>
    <x v="0"/>
    <s v="No"/>
    <n v="213"/>
    <n v="171"/>
    <s v="No"/>
    <x v="1"/>
    <s v="East"/>
    <s v="Yes"/>
    <s v="Helpful"/>
    <n v="28.015439047925376"/>
  </r>
  <r>
    <n v="609"/>
    <x v="4"/>
    <d v="2025-01-11T00:00:00"/>
    <s v="05:55 PM"/>
    <s v="06:25 PM"/>
    <n v="30"/>
    <s v="Kunal Shah"/>
    <x v="0"/>
    <x v="3"/>
    <x v="0"/>
    <n v="4"/>
    <x v="0"/>
    <s v="No"/>
    <n v="88"/>
    <n v="150"/>
    <s v="No"/>
    <x v="0"/>
    <s v="West"/>
    <s v="No"/>
    <s v="Helpful"/>
    <n v="28.024453024453024"/>
  </r>
  <r>
    <n v="610"/>
    <x v="1"/>
    <d v="2025-03-05T00:00:00"/>
    <s v="10:41 AM"/>
    <s v="11:01 AM"/>
    <n v="20"/>
    <s v="Alok Nath"/>
    <x v="2"/>
    <x v="0"/>
    <x v="3"/>
    <n v="1"/>
    <x v="0"/>
    <s v="No"/>
    <n v="251"/>
    <n v="5"/>
    <s v="No"/>
    <x v="3"/>
    <s v="West"/>
    <s v="No"/>
    <s v="No comment"/>
    <n v="28.03347280334728"/>
  </r>
  <r>
    <n v="611"/>
    <x v="3"/>
    <d v="2025-06-15T00:00:00"/>
    <s v="10:37 AM"/>
    <s v="11:04 AM"/>
    <n v="27"/>
    <s v="Vijay Kumar"/>
    <x v="3"/>
    <x v="1"/>
    <x v="3"/>
    <n v="4"/>
    <x v="0"/>
    <s v="No"/>
    <n v="71"/>
    <n v="148"/>
    <s v="No"/>
    <x v="3"/>
    <s v="West"/>
    <s v="No"/>
    <s v="Long Wait"/>
    <n v="28.042498390212494"/>
  </r>
  <r>
    <n v="612"/>
    <x v="4"/>
    <d v="2025-05-23T00:00:00"/>
    <s v="01:55 PM"/>
    <s v="02:25 PM"/>
    <n v="30"/>
    <s v="Deepak Yadav"/>
    <x v="2"/>
    <x v="2"/>
    <x v="3"/>
    <n v="5"/>
    <x v="1"/>
    <s v="No"/>
    <n v="164"/>
    <n v="118"/>
    <s v="No"/>
    <x v="3"/>
    <s v="North"/>
    <s v="No"/>
    <s v="Agent was rude"/>
    <n v="28.051529790660222"/>
  </r>
  <r>
    <n v="613"/>
    <x v="6"/>
    <d v="2025-02-04T00:00:00"/>
    <s v="12:16 PM"/>
    <s v="12:22 PM"/>
    <n v="6"/>
    <s v="Seema Verma"/>
    <x v="4"/>
    <x v="2"/>
    <x v="1"/>
    <n v="4"/>
    <x v="0"/>
    <s v="Yes"/>
    <n v="48"/>
    <n v="119"/>
    <s v="Yes"/>
    <x v="2"/>
    <s v="West"/>
    <s v="No"/>
    <s v="Helpful"/>
    <n v="28.051529790660222"/>
  </r>
  <r>
    <n v="614"/>
    <x v="4"/>
    <d v="2025-05-26T00:00:00"/>
    <s v="11:11 AM"/>
    <s v="11:33 AM"/>
    <n v="22"/>
    <s v="Ramesh Yadav"/>
    <x v="4"/>
    <x v="1"/>
    <x v="0"/>
    <n v="3"/>
    <x v="0"/>
    <s v="No"/>
    <n v="51"/>
    <n v="34"/>
    <s v="No"/>
    <x v="1"/>
    <s v="North"/>
    <s v="Yes"/>
    <s v="No comment"/>
    <n v="28.060567010309278"/>
  </r>
  <r>
    <n v="615"/>
    <x v="5"/>
    <d v="2025-05-16T00:00:00"/>
    <s v="10:38 AM"/>
    <s v="10:57 AM"/>
    <n v="19"/>
    <s v="Seema Verma"/>
    <x v="4"/>
    <x v="2"/>
    <x v="0"/>
    <n v="3"/>
    <x v="1"/>
    <s v="No"/>
    <n v="288"/>
    <n v="112"/>
    <s v="No"/>
    <x v="0"/>
    <s v="North"/>
    <s v="No"/>
    <s v="Long Wait"/>
    <n v="28.069610054785691"/>
  </r>
  <r>
    <n v="616"/>
    <x v="3"/>
    <d v="2025-06-13T00:00:00"/>
    <s v="04:38 PM"/>
    <s v="04:55 PM"/>
    <n v="17"/>
    <s v="Kunal Shah"/>
    <x v="4"/>
    <x v="1"/>
    <x v="3"/>
    <n v="5"/>
    <x v="1"/>
    <s v="No"/>
    <n v="277"/>
    <n v="28"/>
    <s v="No"/>
    <x v="0"/>
    <s v="South"/>
    <s v="No"/>
    <s v="Long Wait"/>
    <n v="28.069610054785691"/>
  </r>
  <r>
    <n v="617"/>
    <x v="4"/>
    <d v="2025-01-17T00:00:00"/>
    <s v="05:11 PM"/>
    <s v="05:28 PM"/>
    <n v="17"/>
    <s v="Ramesh Yadav"/>
    <x v="1"/>
    <x v="1"/>
    <x v="3"/>
    <n v="2"/>
    <x v="0"/>
    <s v="No"/>
    <n v="113"/>
    <n v="6"/>
    <s v="No"/>
    <x v="1"/>
    <s v="East"/>
    <s v="No"/>
    <s v="Helpful"/>
    <n v="28.069610054785691"/>
  </r>
  <r>
    <n v="618"/>
    <x v="3"/>
    <d v="2025-03-24T00:00:00"/>
    <s v="02:59 PM"/>
    <s v="03:24 PM"/>
    <n v="25"/>
    <s v="Seema Verma"/>
    <x v="2"/>
    <x v="0"/>
    <x v="1"/>
    <n v="3"/>
    <x v="0"/>
    <s v="Yes"/>
    <n v="238"/>
    <n v="52"/>
    <s v="No"/>
    <x v="2"/>
    <s v="West"/>
    <s v="No"/>
    <s v="Long Wait"/>
    <n v="28.07865892972276"/>
  </r>
  <r>
    <n v="619"/>
    <x v="0"/>
    <d v="2025-02-15T00:00:00"/>
    <s v="08:32 AM"/>
    <s v="08:43 AM"/>
    <n v="11"/>
    <s v="Riya Mehra"/>
    <x v="2"/>
    <x v="2"/>
    <x v="2"/>
    <n v="2"/>
    <x v="1"/>
    <s v="No"/>
    <n v="132"/>
    <n v="164"/>
    <s v="Yes"/>
    <x v="3"/>
    <s v="North"/>
    <s v="No"/>
    <s v="Long Wait"/>
    <n v="28.087713640761049"/>
  </r>
  <r>
    <n v="620"/>
    <x v="1"/>
    <d v="2025-05-15T00:00:00"/>
    <s v="12:22 PM"/>
    <s v="12:28 PM"/>
    <n v="6"/>
    <s v="Riya Mehra"/>
    <x v="2"/>
    <x v="1"/>
    <x v="2"/>
    <n v="3"/>
    <x v="1"/>
    <s v="No"/>
    <n v="273"/>
    <n v="22"/>
    <s v="No"/>
    <x v="1"/>
    <s v="East"/>
    <s v="No"/>
    <s v="Quick resolution"/>
    <n v="28.087713640761049"/>
  </r>
  <r>
    <n v="621"/>
    <x v="5"/>
    <d v="2025-01-21T00:00:00"/>
    <s v="03:59 PM"/>
    <s v="04:29 PM"/>
    <n v="30"/>
    <s v="Seema Verma"/>
    <x v="3"/>
    <x v="3"/>
    <x v="0"/>
    <n v="4"/>
    <x v="0"/>
    <s v="No"/>
    <n v="165"/>
    <n v="96"/>
    <s v="No"/>
    <x v="0"/>
    <s v="North"/>
    <s v="Yes"/>
    <s v="Very satisfied"/>
    <n v="28.087713640761049"/>
  </r>
  <r>
    <n v="622"/>
    <x v="3"/>
    <d v="2025-06-07T00:00:00"/>
    <s v="12:32 PM"/>
    <s v="12:53 PM"/>
    <n v="21"/>
    <s v="Sita Rani"/>
    <x v="2"/>
    <x v="1"/>
    <x v="0"/>
    <n v="1"/>
    <x v="0"/>
    <s v="No"/>
    <n v="292"/>
    <n v="135"/>
    <s v="No"/>
    <x v="2"/>
    <s v="East"/>
    <s v="No"/>
    <s v="Long Wait"/>
    <n v="28.096774193548384"/>
  </r>
  <r>
    <n v="623"/>
    <x v="0"/>
    <d v="2025-01-26T00:00:00"/>
    <s v="11:56 AM"/>
    <s v="12:18 PM"/>
    <n v="22"/>
    <s v="Seema Verma"/>
    <x v="0"/>
    <x v="1"/>
    <x v="2"/>
    <n v="3"/>
    <x v="0"/>
    <s v="No"/>
    <n v="242"/>
    <n v="75"/>
    <s v="No"/>
    <x v="0"/>
    <s v="North"/>
    <s v="No"/>
    <s v="Quick resolution"/>
    <n v="28.105840593739916"/>
  </r>
  <r>
    <n v="624"/>
    <x v="4"/>
    <d v="2025-01-28T00:00:00"/>
    <s v="05:50 PM"/>
    <s v="06:06 PM"/>
    <n v="16"/>
    <s v="Geeta Singh"/>
    <x v="2"/>
    <x v="1"/>
    <x v="1"/>
    <n v="4"/>
    <x v="0"/>
    <s v="Yes"/>
    <n v="137"/>
    <n v="175"/>
    <s v="No"/>
    <x v="3"/>
    <s v="West"/>
    <s v="No"/>
    <s v="Quick resolution"/>
    <n v="28.114912846998063"/>
  </r>
  <r>
    <n v="625"/>
    <x v="0"/>
    <d v="2025-05-21T00:00:00"/>
    <s v="02:51 PM"/>
    <s v="03:12 PM"/>
    <n v="21"/>
    <s v="Seema Verma"/>
    <x v="1"/>
    <x v="2"/>
    <x v="3"/>
    <n v="3"/>
    <x v="0"/>
    <s v="No"/>
    <n v="78"/>
    <n v="9"/>
    <s v="No"/>
    <x v="1"/>
    <s v="South"/>
    <s v="No"/>
    <s v="Long Wait"/>
    <n v="28.123990958992572"/>
  </r>
  <r>
    <n v="626"/>
    <x v="6"/>
    <d v="2025-03-22T00:00:00"/>
    <s v="05:23 PM"/>
    <s v="05:38 PM"/>
    <n v="15"/>
    <s v="Geeta Singh"/>
    <x v="4"/>
    <x v="1"/>
    <x v="1"/>
    <n v="5"/>
    <x v="0"/>
    <s v="Yes"/>
    <n v="169"/>
    <n v="116"/>
    <s v="No"/>
    <x v="3"/>
    <s v="South"/>
    <s v="No"/>
    <s v="Agent was rude"/>
    <n v="28.133074935400515"/>
  </r>
  <r>
    <n v="627"/>
    <x v="6"/>
    <d v="2025-04-07T00:00:00"/>
    <s v="05:23 PM"/>
    <s v="05:51 PM"/>
    <n v="28"/>
    <s v="Ramesh Yadav"/>
    <x v="3"/>
    <x v="0"/>
    <x v="0"/>
    <n v="3"/>
    <x v="0"/>
    <s v="No"/>
    <n v="122"/>
    <n v="23"/>
    <s v="No"/>
    <x v="2"/>
    <s v="South"/>
    <s v="No"/>
    <s v="Helpful"/>
    <n v="28.142164781906299"/>
  </r>
  <r>
    <n v="628"/>
    <x v="5"/>
    <d v="2025-03-14T00:00:00"/>
    <s v="08:16 AM"/>
    <s v="08:37 AM"/>
    <n v="21"/>
    <s v="Aman Shakya"/>
    <x v="4"/>
    <x v="1"/>
    <x v="1"/>
    <n v="2"/>
    <x v="1"/>
    <s v="No"/>
    <n v="175"/>
    <n v="174"/>
    <s v="No"/>
    <x v="1"/>
    <s v="North"/>
    <s v="No"/>
    <s v="Quick resolution"/>
    <n v="28.15126050420168"/>
  </r>
  <r>
    <n v="629"/>
    <x v="4"/>
    <d v="2025-03-22T00:00:00"/>
    <s v="08:22 AM"/>
    <s v="08:51 AM"/>
    <n v="29"/>
    <s v="Sita Rani"/>
    <x v="1"/>
    <x v="1"/>
    <x v="0"/>
    <n v="5"/>
    <x v="0"/>
    <s v="No"/>
    <n v="299"/>
    <n v="38"/>
    <s v="No"/>
    <x v="3"/>
    <s v="East"/>
    <s v="No"/>
    <s v="Quick resolution"/>
    <n v="28.15126050420168"/>
  </r>
  <r>
    <n v="630"/>
    <x v="5"/>
    <d v="2025-01-10T00:00:00"/>
    <s v="03:51 PM"/>
    <s v="04:07 PM"/>
    <n v="16"/>
    <s v="Alok Nath"/>
    <x v="1"/>
    <x v="1"/>
    <x v="1"/>
    <n v="2"/>
    <x v="0"/>
    <s v="Yes"/>
    <n v="81"/>
    <n v="65"/>
    <s v="No"/>
    <x v="3"/>
    <s v="West"/>
    <s v="No"/>
    <s v="No comment"/>
    <n v="28.160362107985776"/>
  </r>
  <r>
    <n v="631"/>
    <x v="1"/>
    <d v="2025-03-07T00:00:00"/>
    <s v="01:07 PM"/>
    <s v="01:14 PM"/>
    <n v="7"/>
    <s v="Deepak Yadav"/>
    <x v="2"/>
    <x v="3"/>
    <x v="2"/>
    <n v="4"/>
    <x v="1"/>
    <s v="No"/>
    <n v="86"/>
    <n v="5"/>
    <s v="No"/>
    <x v="3"/>
    <s v="West"/>
    <s v="No"/>
    <s v="Agent was rude"/>
    <n v="28.169469598965069"/>
  </r>
  <r>
    <n v="632"/>
    <x v="2"/>
    <d v="2025-02-14T00:00:00"/>
    <s v="04:19 PM"/>
    <s v="04:46 PM"/>
    <n v="27"/>
    <s v="Riya Mehra"/>
    <x v="1"/>
    <x v="3"/>
    <x v="0"/>
    <n v="5"/>
    <x v="1"/>
    <s v="No"/>
    <n v="224"/>
    <n v="20"/>
    <s v="No"/>
    <x v="2"/>
    <s v="North"/>
    <s v="Yes"/>
    <s v="Issue not solved"/>
    <n v="28.169469598965069"/>
  </r>
  <r>
    <n v="633"/>
    <x v="2"/>
    <d v="2025-05-28T00:00:00"/>
    <s v="02:30 PM"/>
    <s v="02:37 PM"/>
    <n v="7"/>
    <s v="Alok Nath"/>
    <x v="4"/>
    <x v="2"/>
    <x v="2"/>
    <n v="5"/>
    <x v="0"/>
    <s v="No"/>
    <n v="15"/>
    <n v="72"/>
    <s v="No"/>
    <x v="3"/>
    <s v="South"/>
    <s v="No"/>
    <s v="Agent was rude"/>
    <n v="28.169469598965069"/>
  </r>
  <r>
    <n v="634"/>
    <x v="1"/>
    <d v="2025-01-31T00:00:00"/>
    <s v="11:52 AM"/>
    <s v="12:20 PM"/>
    <n v="28"/>
    <s v="Aman Shakya"/>
    <x v="3"/>
    <x v="0"/>
    <x v="3"/>
    <n v="4"/>
    <x v="0"/>
    <s v="No"/>
    <n v="162"/>
    <n v="73"/>
    <s v="No"/>
    <x v="0"/>
    <s v="North"/>
    <s v="No"/>
    <s v="No comment"/>
    <n v="28.178582982853445"/>
  </r>
  <r>
    <n v="635"/>
    <x v="0"/>
    <d v="2025-05-15T00:00:00"/>
    <s v="08:42 AM"/>
    <s v="08:57 AM"/>
    <n v="15"/>
    <s v="Alok Nath"/>
    <x v="1"/>
    <x v="1"/>
    <x v="1"/>
    <n v="4"/>
    <x v="0"/>
    <s v="Yes"/>
    <n v="97"/>
    <n v="35"/>
    <s v="No"/>
    <x v="1"/>
    <s v="East"/>
    <s v="No"/>
    <s v="Issue not solved"/>
    <n v="28.187702265372167"/>
  </r>
  <r>
    <n v="636"/>
    <x v="1"/>
    <d v="2025-01-13T00:00:00"/>
    <s v="02:42 PM"/>
    <s v="03:01 PM"/>
    <n v="19"/>
    <s v="Seema Verma"/>
    <x v="2"/>
    <x v="1"/>
    <x v="2"/>
    <n v="5"/>
    <x v="0"/>
    <s v="No"/>
    <n v="155"/>
    <n v="130"/>
    <s v="No"/>
    <x v="1"/>
    <s v="South"/>
    <s v="No"/>
    <s v="Issue not solved"/>
    <n v="28.196827452249916"/>
  </r>
  <r>
    <n v="637"/>
    <x v="3"/>
    <d v="2025-03-16T00:00:00"/>
    <s v="02:43 PM"/>
    <s v="02:52 PM"/>
    <n v="9"/>
    <s v="Ramesh Yadav"/>
    <x v="1"/>
    <x v="0"/>
    <x v="2"/>
    <n v="2"/>
    <x v="0"/>
    <s v="No"/>
    <n v="1"/>
    <n v="169"/>
    <s v="No"/>
    <x v="3"/>
    <s v="North"/>
    <s v="Yes"/>
    <s v="Agent was rude"/>
    <n v="28.2059585492228"/>
  </r>
  <r>
    <n v="638"/>
    <x v="2"/>
    <d v="2025-03-09T00:00:00"/>
    <s v="09:27 AM"/>
    <s v="09:44 AM"/>
    <n v="17"/>
    <s v="Vijay Kumar"/>
    <x v="0"/>
    <x v="2"/>
    <x v="1"/>
    <n v="4"/>
    <x v="0"/>
    <s v="Yes"/>
    <n v="168"/>
    <n v="172"/>
    <s v="No"/>
    <x v="2"/>
    <s v="East"/>
    <s v="No"/>
    <s v="Very satisfied"/>
    <n v="28.215095562034335"/>
  </r>
  <r>
    <n v="639"/>
    <x v="1"/>
    <d v="2025-05-05T00:00:00"/>
    <s v="02:44 PM"/>
    <s v="03:09 PM"/>
    <n v="25"/>
    <s v="Kunal Shah"/>
    <x v="1"/>
    <x v="1"/>
    <x v="1"/>
    <n v="4"/>
    <x v="0"/>
    <s v="Yes"/>
    <n v="91"/>
    <n v="43"/>
    <s v="No"/>
    <x v="0"/>
    <s v="South"/>
    <s v="No"/>
    <s v="Agent was rude"/>
    <n v="28.224238496435518"/>
  </r>
  <r>
    <n v="640"/>
    <x v="4"/>
    <d v="2025-01-19T00:00:00"/>
    <s v="12:32 PM"/>
    <s v="01:01 PM"/>
    <n v="29"/>
    <s v="Kunal Shah"/>
    <x v="2"/>
    <x v="0"/>
    <x v="2"/>
    <n v="4"/>
    <x v="0"/>
    <s v="No"/>
    <n v="180"/>
    <n v="90"/>
    <s v="No"/>
    <x v="0"/>
    <s v="West"/>
    <s v="No"/>
    <s v="Quick resolution"/>
    <n v="28.233387358184764"/>
  </r>
  <r>
    <n v="641"/>
    <x v="5"/>
    <d v="2025-04-19T00:00:00"/>
    <s v="02:14 PM"/>
    <s v="02:30 PM"/>
    <n v="16"/>
    <s v="Kunal Shah"/>
    <x v="2"/>
    <x v="3"/>
    <x v="1"/>
    <n v="2"/>
    <x v="0"/>
    <s v="Yes"/>
    <n v="230"/>
    <n v="160"/>
    <s v="No"/>
    <x v="1"/>
    <s v="East"/>
    <s v="Yes"/>
    <s v="Helpful"/>
    <n v="28.242542153047989"/>
  </r>
  <r>
    <n v="642"/>
    <x v="3"/>
    <d v="2025-03-31T00:00:00"/>
    <s v="03:32 PM"/>
    <s v="03:56 PM"/>
    <n v="24"/>
    <s v="Deepak Yadav"/>
    <x v="0"/>
    <x v="3"/>
    <x v="1"/>
    <n v="2"/>
    <x v="0"/>
    <s v="Yes"/>
    <n v="147"/>
    <n v="59"/>
    <s v="No"/>
    <x v="1"/>
    <s v="West"/>
    <s v="No"/>
    <s v="Agent was rude"/>
    <n v="28.251702886798576"/>
  </r>
  <r>
    <n v="643"/>
    <x v="1"/>
    <d v="2025-01-22T00:00:00"/>
    <s v="09:55 AM"/>
    <s v="10:23 AM"/>
    <n v="28"/>
    <s v="Vijay Kumar"/>
    <x v="4"/>
    <x v="0"/>
    <x v="3"/>
    <n v="1"/>
    <x v="0"/>
    <s v="No"/>
    <n v="279"/>
    <n v="92"/>
    <s v="No"/>
    <x v="0"/>
    <s v="East"/>
    <s v="No"/>
    <s v="Very satisfied"/>
    <n v="28.260869565217391"/>
  </r>
  <r>
    <n v="644"/>
    <x v="3"/>
    <d v="2025-06-27T00:00:00"/>
    <s v="09:53 AM"/>
    <s v="10:07 AM"/>
    <n v="14"/>
    <s v="Alok Nath"/>
    <x v="0"/>
    <x v="1"/>
    <x v="1"/>
    <n v="4"/>
    <x v="0"/>
    <s v="Yes"/>
    <n v="188"/>
    <n v="82"/>
    <s v="No"/>
    <x v="1"/>
    <s v="South"/>
    <s v="No"/>
    <s v="Agent was rude"/>
    <n v="28.270042194092827"/>
  </r>
  <r>
    <n v="645"/>
    <x v="6"/>
    <d v="2025-05-20T00:00:00"/>
    <s v="04:55 PM"/>
    <s v="05:24 PM"/>
    <n v="29"/>
    <s v="Kunal Shah"/>
    <x v="0"/>
    <x v="0"/>
    <x v="2"/>
    <n v="3"/>
    <x v="0"/>
    <s v="No"/>
    <n v="127"/>
    <n v="82"/>
    <s v="No"/>
    <x v="3"/>
    <s v="North"/>
    <s v="No"/>
    <s v="Very satisfied"/>
    <n v="28.279220779220783"/>
  </r>
  <r>
    <n v="646"/>
    <x v="3"/>
    <d v="2025-05-30T00:00:00"/>
    <s v="04:59 PM"/>
    <s v="05:05 PM"/>
    <n v="6"/>
    <s v="Sita Rani"/>
    <x v="0"/>
    <x v="3"/>
    <x v="0"/>
    <n v="3"/>
    <x v="1"/>
    <s v="No"/>
    <n v="6"/>
    <n v="76"/>
    <s v="No"/>
    <x v="0"/>
    <s v="North"/>
    <s v="No"/>
    <s v="Helpful"/>
    <n v="28.288405326404675"/>
  </r>
  <r>
    <n v="647"/>
    <x v="5"/>
    <d v="2025-04-30T00:00:00"/>
    <s v="08:08 AM"/>
    <s v="08:15 AM"/>
    <n v="7"/>
    <s v="Alok Nath"/>
    <x v="2"/>
    <x v="0"/>
    <x v="3"/>
    <n v="3"/>
    <x v="0"/>
    <s v="No"/>
    <n v="46"/>
    <n v="25"/>
    <s v="No"/>
    <x v="1"/>
    <s v="North"/>
    <s v="No"/>
    <s v="Long Wait"/>
    <n v="28.288405326404675"/>
  </r>
  <r>
    <n v="648"/>
    <x v="1"/>
    <d v="2025-06-16T00:00:00"/>
    <s v="02:35 PM"/>
    <s v="02:47 PM"/>
    <n v="12"/>
    <s v="Riya Mehra"/>
    <x v="4"/>
    <x v="2"/>
    <x v="0"/>
    <n v="5"/>
    <x v="0"/>
    <s v="No"/>
    <n v="52"/>
    <n v="20"/>
    <s v="No"/>
    <x v="3"/>
    <s v="North"/>
    <s v="No"/>
    <s v="Very satisfied"/>
    <n v="28.297595841455493"/>
  </r>
  <r>
    <n v="649"/>
    <x v="1"/>
    <d v="2025-02-17T00:00:00"/>
    <s v="11:23 AM"/>
    <s v="11:44 AM"/>
    <n v="21"/>
    <s v="Aman Shakya"/>
    <x v="2"/>
    <x v="1"/>
    <x v="3"/>
    <n v="5"/>
    <x v="1"/>
    <s v="No"/>
    <n v="186"/>
    <n v="119"/>
    <s v="No"/>
    <x v="3"/>
    <s v="East"/>
    <s v="Yes"/>
    <s v="Very satisfied"/>
    <n v="28.306792330191744"/>
  </r>
  <r>
    <n v="650"/>
    <x v="3"/>
    <d v="2025-03-27T00:00:00"/>
    <s v="04:21 PM"/>
    <s v="04:38 PM"/>
    <n v="17"/>
    <s v="Alok Nath"/>
    <x v="4"/>
    <x v="3"/>
    <x v="3"/>
    <n v="5"/>
    <x v="0"/>
    <s v="No"/>
    <n v="37"/>
    <n v="129"/>
    <s v="No"/>
    <x v="0"/>
    <s v="North"/>
    <s v="Yes"/>
    <s v="Quick resolution"/>
    <n v="28.306792330191744"/>
  </r>
  <r>
    <n v="651"/>
    <x v="4"/>
    <d v="2025-03-02T00:00:00"/>
    <s v="04:33 PM"/>
    <s v="04:46 PM"/>
    <n v="13"/>
    <s v="Sita Rani"/>
    <x v="3"/>
    <x v="0"/>
    <x v="3"/>
    <n v="5"/>
    <x v="0"/>
    <s v="No"/>
    <n v="225"/>
    <n v="174"/>
    <s v="Yes"/>
    <x v="3"/>
    <s v="North"/>
    <s v="No"/>
    <s v="Very satisfied"/>
    <n v="28.315994798439529"/>
  </r>
  <r>
    <n v="652"/>
    <x v="4"/>
    <d v="2025-02-27T00:00:00"/>
    <s v="10:35 AM"/>
    <s v="10:50 AM"/>
    <n v="15"/>
    <s v="Vijay Kumar"/>
    <x v="2"/>
    <x v="2"/>
    <x v="1"/>
    <n v="5"/>
    <x v="0"/>
    <s v="Yes"/>
    <n v="52"/>
    <n v="107"/>
    <s v="No"/>
    <x v="0"/>
    <s v="East"/>
    <s v="No"/>
    <s v="Helpful"/>
    <n v="28.325203252032523"/>
  </r>
  <r>
    <n v="653"/>
    <x v="5"/>
    <d v="2025-04-17T00:00:00"/>
    <s v="12:06 PM"/>
    <s v="12:29 PM"/>
    <n v="23"/>
    <s v="Kunal Shah"/>
    <x v="4"/>
    <x v="2"/>
    <x v="1"/>
    <n v="2"/>
    <x v="0"/>
    <s v="Yes"/>
    <n v="223"/>
    <n v="157"/>
    <s v="No"/>
    <x v="3"/>
    <s v="East"/>
    <s v="No"/>
    <s v="Issue not solved"/>
    <n v="28.334417696811968"/>
  </r>
  <r>
    <n v="654"/>
    <x v="2"/>
    <d v="2025-02-22T00:00:00"/>
    <s v="10:21 AM"/>
    <s v="10:44 AM"/>
    <n v="23"/>
    <s v="Deepak Yadav"/>
    <x v="0"/>
    <x v="3"/>
    <x v="1"/>
    <n v="4"/>
    <x v="1"/>
    <s v="No"/>
    <n v="153"/>
    <n v="26"/>
    <s v="No"/>
    <x v="0"/>
    <s v="South"/>
    <s v="No"/>
    <s v="Very satisfied"/>
    <n v="28.343638138626748"/>
  </r>
  <r>
    <n v="655"/>
    <x v="0"/>
    <d v="2025-04-21T00:00:00"/>
    <s v="10:28 AM"/>
    <s v="10:53 AM"/>
    <n v="25"/>
    <s v="Alok Nath"/>
    <x v="2"/>
    <x v="0"/>
    <x v="1"/>
    <n v="5"/>
    <x v="0"/>
    <s v="Yes"/>
    <n v="47"/>
    <n v="70"/>
    <s v="No"/>
    <x v="0"/>
    <s v="East"/>
    <s v="No"/>
    <s v="No comment"/>
    <n v="28.343638138626748"/>
  </r>
  <r>
    <n v="656"/>
    <x v="5"/>
    <d v="2025-03-23T00:00:00"/>
    <s v="10:29 AM"/>
    <s v="10:57 AM"/>
    <n v="28"/>
    <s v="Geeta Singh"/>
    <x v="3"/>
    <x v="3"/>
    <x v="2"/>
    <n v="1"/>
    <x v="0"/>
    <s v="No"/>
    <n v="146"/>
    <n v="147"/>
    <s v="No"/>
    <x v="0"/>
    <s v="West"/>
    <s v="No"/>
    <s v="Helpful"/>
    <n v="28.352864583333332"/>
  </r>
  <r>
    <n v="657"/>
    <x v="3"/>
    <d v="2025-06-13T00:00:00"/>
    <s v="12:40 PM"/>
    <s v="12:49 PM"/>
    <n v="9"/>
    <s v="Vijay Kumar"/>
    <x v="0"/>
    <x v="0"/>
    <x v="3"/>
    <n v="5"/>
    <x v="0"/>
    <s v="No"/>
    <n v="63"/>
    <n v="49"/>
    <s v="No"/>
    <x v="0"/>
    <s v="South"/>
    <s v="No"/>
    <s v="Quick resolution"/>
    <n v="28.362097036795831"/>
  </r>
  <r>
    <n v="658"/>
    <x v="0"/>
    <d v="2025-06-05T00:00:00"/>
    <s v="05:40 PM"/>
    <s v="06:04 PM"/>
    <n v="24"/>
    <s v="Deepak Yadav"/>
    <x v="2"/>
    <x v="3"/>
    <x v="0"/>
    <n v="3"/>
    <x v="0"/>
    <s v="No"/>
    <n v="181"/>
    <n v="94"/>
    <s v="No"/>
    <x v="3"/>
    <s v="South"/>
    <s v="Yes"/>
    <s v="No comment"/>
    <n v="28.371335504885991"/>
  </r>
  <r>
    <n v="659"/>
    <x v="1"/>
    <d v="2025-06-26T00:00:00"/>
    <s v="04:08 PM"/>
    <s v="04:17 PM"/>
    <n v="9"/>
    <s v="Ramesh Yadav"/>
    <x v="4"/>
    <x v="1"/>
    <x v="2"/>
    <n v="4"/>
    <x v="0"/>
    <s v="No"/>
    <n v="124"/>
    <n v="22"/>
    <s v="No"/>
    <x v="0"/>
    <s v="North"/>
    <s v="No"/>
    <s v="Quick resolution"/>
    <n v="28.380579993483217"/>
  </r>
  <r>
    <n v="660"/>
    <x v="0"/>
    <d v="2025-05-06T00:00:00"/>
    <s v="04:05 PM"/>
    <s v="04:14 PM"/>
    <n v="9"/>
    <s v="Aman Shakya"/>
    <x v="3"/>
    <x v="0"/>
    <x v="3"/>
    <n v="2"/>
    <x v="0"/>
    <s v="No"/>
    <n v="178"/>
    <n v="140"/>
    <s v="No"/>
    <x v="1"/>
    <s v="North"/>
    <s v="Yes"/>
    <s v="Long Wait"/>
    <n v="28.389830508474578"/>
  </r>
  <r>
    <n v="661"/>
    <x v="0"/>
    <d v="2025-04-16T00:00:00"/>
    <s v="11:47 AM"/>
    <s v="12:15 PM"/>
    <n v="28"/>
    <s v="Deepak Yadav"/>
    <x v="2"/>
    <x v="1"/>
    <x v="2"/>
    <n v="4"/>
    <x v="0"/>
    <s v="No"/>
    <n v="38"/>
    <n v="80"/>
    <s v="No"/>
    <x v="3"/>
    <s v="West"/>
    <s v="No"/>
    <s v="Very satisfied"/>
    <n v="28.399087055754809"/>
  </r>
  <r>
    <n v="662"/>
    <x v="6"/>
    <d v="2025-06-07T00:00:00"/>
    <s v="04:21 PM"/>
    <s v="04:48 PM"/>
    <n v="27"/>
    <s v="Deepak Yadav"/>
    <x v="3"/>
    <x v="2"/>
    <x v="0"/>
    <n v="3"/>
    <x v="1"/>
    <s v="No"/>
    <n v="259"/>
    <n v="131"/>
    <s v="No"/>
    <x v="0"/>
    <s v="North"/>
    <s v="No"/>
    <s v="Issue not solved"/>
    <n v="28.408349641226355"/>
  </r>
  <r>
    <n v="663"/>
    <x v="1"/>
    <d v="2025-06-05T00:00:00"/>
    <s v="02:29 PM"/>
    <s v="02:57 PM"/>
    <n v="28"/>
    <s v="Kunal Shah"/>
    <x v="1"/>
    <x v="0"/>
    <x v="0"/>
    <n v="3"/>
    <x v="0"/>
    <s v="No"/>
    <n v="2"/>
    <n v="141"/>
    <s v="Yes"/>
    <x v="3"/>
    <s v="East"/>
    <s v="Yes"/>
    <s v="Helpful"/>
    <n v="28.408349641226355"/>
  </r>
  <r>
    <n v="664"/>
    <x v="0"/>
    <d v="2025-04-26T00:00:00"/>
    <s v="03:47 PM"/>
    <s v="03:53 PM"/>
    <n v="6"/>
    <s v="Seema Verma"/>
    <x v="1"/>
    <x v="2"/>
    <x v="0"/>
    <n v="5"/>
    <x v="0"/>
    <s v="No"/>
    <n v="63"/>
    <n v="19"/>
    <s v="No"/>
    <x v="3"/>
    <s v="East"/>
    <s v="No"/>
    <s v="Long Wait"/>
    <n v="28.417618270799348"/>
  </r>
  <r>
    <n v="665"/>
    <x v="3"/>
    <d v="2025-05-23T00:00:00"/>
    <s v="02:36 PM"/>
    <s v="02:57 PM"/>
    <n v="21"/>
    <s v="Deepak Yadav"/>
    <x v="4"/>
    <x v="2"/>
    <x v="2"/>
    <n v="5"/>
    <x v="0"/>
    <s v="No"/>
    <n v="28"/>
    <n v="123"/>
    <s v="No"/>
    <x v="3"/>
    <s v="North"/>
    <s v="No"/>
    <s v="Issue not solved"/>
    <n v="28.426892950391647"/>
  </r>
  <r>
    <n v="666"/>
    <x v="5"/>
    <d v="2025-03-19T00:00:00"/>
    <s v="12:52 PM"/>
    <s v="01:11 PM"/>
    <n v="19"/>
    <s v="Kunal Shah"/>
    <x v="2"/>
    <x v="1"/>
    <x v="2"/>
    <n v="2"/>
    <x v="0"/>
    <s v="No"/>
    <n v="10"/>
    <n v="12"/>
    <s v="No"/>
    <x v="3"/>
    <s v="North"/>
    <s v="No"/>
    <s v="Long Wait"/>
    <n v="28.436173685928829"/>
  </r>
  <r>
    <n v="667"/>
    <x v="3"/>
    <d v="2025-06-15T00:00:00"/>
    <s v="03:42 PM"/>
    <s v="03:49 PM"/>
    <n v="7"/>
    <s v="Vijay Kumar"/>
    <x v="1"/>
    <x v="1"/>
    <x v="2"/>
    <n v="5"/>
    <x v="0"/>
    <s v="No"/>
    <n v="96"/>
    <n v="2"/>
    <s v="No"/>
    <x v="0"/>
    <s v="East"/>
    <s v="No"/>
    <s v="Issue not solved"/>
    <n v="28.44546048334422"/>
  </r>
  <r>
    <n v="668"/>
    <x v="6"/>
    <d v="2025-04-16T00:00:00"/>
    <s v="01:31 PM"/>
    <s v="01:50 PM"/>
    <n v="19"/>
    <s v="Kunal Shah"/>
    <x v="0"/>
    <x v="2"/>
    <x v="0"/>
    <n v="1"/>
    <x v="0"/>
    <s v="No"/>
    <n v="202"/>
    <n v="174"/>
    <s v="No"/>
    <x v="3"/>
    <s v="South"/>
    <s v="No"/>
    <s v="Agent was rude"/>
    <n v="28.454753348578897"/>
  </r>
  <r>
    <n v="669"/>
    <x v="4"/>
    <d v="2025-03-06T00:00:00"/>
    <s v="01:31 PM"/>
    <s v="01:58 PM"/>
    <n v="27"/>
    <s v="Vijay Kumar"/>
    <x v="2"/>
    <x v="0"/>
    <x v="0"/>
    <n v="4"/>
    <x v="0"/>
    <s v="No"/>
    <n v="20"/>
    <n v="130"/>
    <s v="No"/>
    <x v="1"/>
    <s v="West"/>
    <s v="No"/>
    <s v="Agent was rude"/>
    <n v="28.464052287581698"/>
  </r>
  <r>
    <n v="670"/>
    <x v="1"/>
    <d v="2025-06-30T00:00:00"/>
    <s v="03:40 PM"/>
    <s v="04:05 PM"/>
    <n v="25"/>
    <s v="Geeta Singh"/>
    <x v="1"/>
    <x v="1"/>
    <x v="2"/>
    <n v="3"/>
    <x v="0"/>
    <s v="No"/>
    <n v="38"/>
    <n v="128"/>
    <s v="No"/>
    <x v="3"/>
    <s v="West"/>
    <s v="No"/>
    <s v="Agent was rude"/>
    <n v="28.47335730630925"/>
  </r>
  <r>
    <n v="671"/>
    <x v="5"/>
    <d v="2025-05-21T00:00:00"/>
    <s v="02:29 PM"/>
    <s v="02:35 PM"/>
    <n v="6"/>
    <s v="Kunal Shah"/>
    <x v="0"/>
    <x v="1"/>
    <x v="1"/>
    <n v="5"/>
    <x v="0"/>
    <s v="Yes"/>
    <n v="222"/>
    <n v="89"/>
    <s v="No"/>
    <x v="3"/>
    <s v="South"/>
    <s v="No"/>
    <s v="Long Wait"/>
    <n v="28.482668410725964"/>
  </r>
  <r>
    <n v="672"/>
    <x v="4"/>
    <d v="2025-02-15T00:00:00"/>
    <s v="08:52 AM"/>
    <s v="09:10 AM"/>
    <n v="18"/>
    <s v="Ramesh Yadav"/>
    <x v="4"/>
    <x v="1"/>
    <x v="0"/>
    <n v="3"/>
    <x v="1"/>
    <s v="No"/>
    <n v="101"/>
    <n v="151"/>
    <s v="No"/>
    <x v="1"/>
    <s v="West"/>
    <s v="No"/>
    <s v="Agent was rude"/>
    <n v="28.491985606804054"/>
  </r>
  <r>
    <n v="673"/>
    <x v="5"/>
    <d v="2025-02-03T00:00:00"/>
    <s v="11:27 AM"/>
    <s v="11:32 AM"/>
    <n v="5"/>
    <s v="Aman Shakya"/>
    <x v="3"/>
    <x v="2"/>
    <x v="2"/>
    <n v="4"/>
    <x v="0"/>
    <s v="No"/>
    <n v="45"/>
    <n v="34"/>
    <s v="No"/>
    <x v="0"/>
    <s v="North"/>
    <s v="No"/>
    <s v="Helpful"/>
    <n v="28.491985606804054"/>
  </r>
  <r>
    <n v="674"/>
    <x v="0"/>
    <d v="2025-05-20T00:00:00"/>
    <s v="08:05 AM"/>
    <s v="08:29 AM"/>
    <n v="24"/>
    <s v="Deepak Yadav"/>
    <x v="1"/>
    <x v="2"/>
    <x v="2"/>
    <n v="5"/>
    <x v="0"/>
    <s v="No"/>
    <n v="65"/>
    <n v="13"/>
    <s v="No"/>
    <x v="1"/>
    <s v="North"/>
    <s v="No"/>
    <s v="Helpful"/>
    <n v="28.501308900523558"/>
  </r>
  <r>
    <n v="675"/>
    <x v="3"/>
    <d v="2025-04-15T00:00:00"/>
    <s v="03:32 PM"/>
    <s v="03:39 PM"/>
    <n v="7"/>
    <s v="Deepak Yadav"/>
    <x v="1"/>
    <x v="3"/>
    <x v="1"/>
    <n v="4"/>
    <x v="0"/>
    <s v="Yes"/>
    <n v="90"/>
    <n v="140"/>
    <s v="No"/>
    <x v="2"/>
    <s v="North"/>
    <s v="No"/>
    <s v="Agent was rude"/>
    <n v="28.510638297872344"/>
  </r>
  <r>
    <n v="676"/>
    <x v="5"/>
    <d v="2025-01-13T00:00:00"/>
    <s v="11:09 AM"/>
    <s v="11:18 AM"/>
    <n v="9"/>
    <s v="Aman Shakya"/>
    <x v="0"/>
    <x v="0"/>
    <x v="3"/>
    <n v="1"/>
    <x v="1"/>
    <s v="No"/>
    <n v="163"/>
    <n v="174"/>
    <s v="No"/>
    <x v="1"/>
    <s v="West"/>
    <s v="Yes"/>
    <s v="Issue not solved"/>
    <n v="28.519973804846106"/>
  </r>
  <r>
    <n v="677"/>
    <x v="0"/>
    <d v="2025-03-26T00:00:00"/>
    <s v="09:29 AM"/>
    <s v="09:35 AM"/>
    <n v="6"/>
    <s v="Vijay Kumar"/>
    <x v="4"/>
    <x v="1"/>
    <x v="2"/>
    <n v="2"/>
    <x v="0"/>
    <s v="No"/>
    <n v="110"/>
    <n v="49"/>
    <s v="No"/>
    <x v="0"/>
    <s v="South"/>
    <s v="No"/>
    <s v="Issue not solved"/>
    <n v="28.519973804846106"/>
  </r>
  <r>
    <n v="678"/>
    <x v="5"/>
    <d v="2025-05-29T00:00:00"/>
    <s v="02:08 PM"/>
    <s v="02:14 PM"/>
    <n v="6"/>
    <s v="Alok Nath"/>
    <x v="4"/>
    <x v="2"/>
    <x v="0"/>
    <n v="1"/>
    <x v="0"/>
    <s v="No"/>
    <n v="122"/>
    <n v="77"/>
    <s v="No"/>
    <x v="1"/>
    <s v="North"/>
    <s v="No"/>
    <s v="Long Wait"/>
    <n v="28.52931542744841"/>
  </r>
  <r>
    <n v="679"/>
    <x v="0"/>
    <d v="2025-04-20T00:00:00"/>
    <s v="05:23 PM"/>
    <s v="05:30 PM"/>
    <n v="7"/>
    <s v="Riya Mehra"/>
    <x v="4"/>
    <x v="3"/>
    <x v="2"/>
    <n v="3"/>
    <x v="1"/>
    <s v="No"/>
    <n v="192"/>
    <n v="153"/>
    <s v="No"/>
    <x v="3"/>
    <s v="South"/>
    <s v="No"/>
    <s v="Issue not solved"/>
    <n v="28.538663171690693"/>
  </r>
  <r>
    <n v="680"/>
    <x v="3"/>
    <d v="2025-05-15T00:00:00"/>
    <s v="11:34 AM"/>
    <s v="12:01 PM"/>
    <n v="27"/>
    <s v="Riya Mehra"/>
    <x v="1"/>
    <x v="0"/>
    <x v="2"/>
    <n v="3"/>
    <x v="1"/>
    <s v="No"/>
    <n v="98"/>
    <n v="2"/>
    <s v="Yes"/>
    <x v="0"/>
    <s v="East"/>
    <s v="No"/>
    <s v="No comment"/>
    <n v="28.538663171690693"/>
  </r>
  <r>
    <n v="681"/>
    <x v="5"/>
    <d v="2025-06-26T00:00:00"/>
    <s v="12:54 PM"/>
    <s v="01:12 PM"/>
    <n v="18"/>
    <s v="Sita Rani"/>
    <x v="1"/>
    <x v="3"/>
    <x v="1"/>
    <n v="4"/>
    <x v="1"/>
    <s v="No"/>
    <n v="290"/>
    <n v="178"/>
    <s v="No"/>
    <x v="2"/>
    <s v="East"/>
    <s v="Yes"/>
    <s v="No comment"/>
    <n v="28.538663171690693"/>
  </r>
  <r>
    <n v="682"/>
    <x v="4"/>
    <d v="2025-06-07T00:00:00"/>
    <s v="05:36 PM"/>
    <s v="05:56 PM"/>
    <n v="20"/>
    <s v="Ramesh Yadav"/>
    <x v="3"/>
    <x v="1"/>
    <x v="1"/>
    <n v="4"/>
    <x v="0"/>
    <s v="Yes"/>
    <n v="158"/>
    <n v="39"/>
    <s v="No"/>
    <x v="0"/>
    <s v="East"/>
    <s v="No"/>
    <s v="No comment"/>
    <n v="28.538663171690693"/>
  </r>
  <r>
    <n v="683"/>
    <x v="6"/>
    <d v="2025-03-16T00:00:00"/>
    <s v="11:18 AM"/>
    <s v="11:23 AM"/>
    <n v="5"/>
    <s v="Riya Mehra"/>
    <x v="0"/>
    <x v="2"/>
    <x v="2"/>
    <n v="2"/>
    <x v="0"/>
    <s v="No"/>
    <n v="102"/>
    <n v="163"/>
    <s v="No"/>
    <x v="3"/>
    <s v="West"/>
    <s v="No"/>
    <s v="Very satisfied"/>
    <n v="28.548017043592267"/>
  </r>
  <r>
    <n v="684"/>
    <x v="4"/>
    <d v="2025-01-12T00:00:00"/>
    <s v="01:41 PM"/>
    <s v="01:57 PM"/>
    <n v="16"/>
    <s v="Deepak Yadav"/>
    <x v="2"/>
    <x v="1"/>
    <x v="3"/>
    <n v="4"/>
    <x v="0"/>
    <s v="No"/>
    <n v="280"/>
    <n v="50"/>
    <s v="No"/>
    <x v="2"/>
    <s v="West"/>
    <s v="No"/>
    <s v="Issue not solved"/>
    <n v="28.557377049180328"/>
  </r>
  <r>
    <n v="685"/>
    <x v="1"/>
    <d v="2025-03-07T00:00:00"/>
    <s v="09:09 AM"/>
    <s v="09:23 AM"/>
    <n v="14"/>
    <s v="Alok Nath"/>
    <x v="2"/>
    <x v="0"/>
    <x v="3"/>
    <n v="3"/>
    <x v="1"/>
    <s v="No"/>
    <n v="42"/>
    <n v="0"/>
    <s v="No"/>
    <x v="0"/>
    <s v="North"/>
    <s v="Yes"/>
    <s v="Helpful"/>
    <n v="28.566743194489995"/>
  </r>
  <r>
    <n v="686"/>
    <x v="3"/>
    <d v="2025-03-29T00:00:00"/>
    <s v="02:45 PM"/>
    <s v="03:13 PM"/>
    <n v="28"/>
    <s v="Vijay Kumar"/>
    <x v="0"/>
    <x v="3"/>
    <x v="3"/>
    <n v="4"/>
    <x v="0"/>
    <s v="No"/>
    <n v="83"/>
    <n v="103"/>
    <s v="No"/>
    <x v="0"/>
    <s v="East"/>
    <s v="Yes"/>
    <s v="Quick resolution"/>
    <n v="28.566743194489995"/>
  </r>
  <r>
    <n v="687"/>
    <x v="4"/>
    <d v="2025-06-22T00:00:00"/>
    <s v="04:10 PM"/>
    <s v="04:30 PM"/>
    <n v="20"/>
    <s v="Vijay Kumar"/>
    <x v="3"/>
    <x v="1"/>
    <x v="2"/>
    <n v="5"/>
    <x v="0"/>
    <s v="No"/>
    <n v="190"/>
    <n v="160"/>
    <s v="Yes"/>
    <x v="3"/>
    <s v="South"/>
    <s v="No"/>
    <s v="Issue not solved"/>
    <n v="28.576115485564301"/>
  </r>
  <r>
    <n v="688"/>
    <x v="6"/>
    <d v="2025-05-18T00:00:00"/>
    <s v="01:43 PM"/>
    <s v="02:02 PM"/>
    <n v="19"/>
    <s v="Aman Shakya"/>
    <x v="1"/>
    <x v="3"/>
    <x v="3"/>
    <n v="5"/>
    <x v="0"/>
    <s v="No"/>
    <n v="50"/>
    <n v="134"/>
    <s v="No"/>
    <x v="1"/>
    <s v="West"/>
    <s v="Yes"/>
    <s v="No comment"/>
    <n v="28.58549392845422"/>
  </r>
  <r>
    <n v="689"/>
    <x v="4"/>
    <d v="2025-05-23T00:00:00"/>
    <s v="05:08 PM"/>
    <s v="05:13 PM"/>
    <n v="5"/>
    <s v="Alok Nath"/>
    <x v="4"/>
    <x v="0"/>
    <x v="1"/>
    <n v="3"/>
    <x v="1"/>
    <s v="No"/>
    <n v="209"/>
    <n v="116"/>
    <s v="No"/>
    <x v="1"/>
    <s v="South"/>
    <s v="No"/>
    <s v="Long Wait"/>
    <n v="28.594878529218647"/>
  </r>
  <r>
    <n v="690"/>
    <x v="4"/>
    <d v="2025-03-13T00:00:00"/>
    <s v="08:31 AM"/>
    <s v="08:46 AM"/>
    <n v="15"/>
    <s v="Seema Verma"/>
    <x v="0"/>
    <x v="2"/>
    <x v="1"/>
    <n v="5"/>
    <x v="0"/>
    <s v="Yes"/>
    <n v="125"/>
    <n v="115"/>
    <s v="No"/>
    <x v="2"/>
    <s v="South"/>
    <s v="Yes"/>
    <s v="Issue not solved"/>
    <n v="28.594878529218647"/>
  </r>
  <r>
    <n v="691"/>
    <x v="4"/>
    <d v="2025-06-02T00:00:00"/>
    <s v="09:59 AM"/>
    <s v="10:29 AM"/>
    <n v="30"/>
    <s v="Alok Nath"/>
    <x v="2"/>
    <x v="3"/>
    <x v="2"/>
    <n v="5"/>
    <x v="0"/>
    <s v="No"/>
    <n v="68"/>
    <n v="51"/>
    <s v="Yes"/>
    <x v="3"/>
    <s v="North"/>
    <s v="No"/>
    <s v="No comment"/>
    <n v="28.604269293924467"/>
  </r>
  <r>
    <n v="692"/>
    <x v="2"/>
    <d v="2025-01-23T00:00:00"/>
    <s v="04:28 PM"/>
    <s v="04:40 PM"/>
    <n v="12"/>
    <s v="Sita Rani"/>
    <x v="0"/>
    <x v="3"/>
    <x v="1"/>
    <n v="3"/>
    <x v="0"/>
    <s v="Yes"/>
    <n v="264"/>
    <n v="119"/>
    <s v="No"/>
    <x v="3"/>
    <s v="North"/>
    <s v="No"/>
    <s v="Long Wait"/>
    <n v="28.613666228646515"/>
  </r>
  <r>
    <n v="693"/>
    <x v="0"/>
    <d v="2025-01-29T00:00:00"/>
    <s v="02:23 PM"/>
    <s v="02:53 PM"/>
    <n v="30"/>
    <s v="Riya Mehra"/>
    <x v="3"/>
    <x v="0"/>
    <x v="2"/>
    <n v="1"/>
    <x v="0"/>
    <s v="No"/>
    <n v="257"/>
    <n v="138"/>
    <s v="No"/>
    <x v="1"/>
    <s v="South"/>
    <s v="No"/>
    <s v="Very satisfied"/>
    <n v="28.623069339467634"/>
  </r>
  <r>
    <n v="694"/>
    <x v="6"/>
    <d v="2025-05-09T00:00:00"/>
    <s v="10:37 AM"/>
    <s v="10:48 AM"/>
    <n v="11"/>
    <s v="Seema Verma"/>
    <x v="4"/>
    <x v="3"/>
    <x v="1"/>
    <n v="3"/>
    <x v="0"/>
    <s v="Yes"/>
    <n v="187"/>
    <n v="154"/>
    <s v="No"/>
    <x v="1"/>
    <s v="South"/>
    <s v="No"/>
    <s v="Agent was rude"/>
    <n v="28.63247863247863"/>
  </r>
  <r>
    <n v="695"/>
    <x v="0"/>
    <d v="2025-01-26T00:00:00"/>
    <s v="04:48 PM"/>
    <s v="05:14 PM"/>
    <n v="26"/>
    <s v="Aman Shakya"/>
    <x v="3"/>
    <x v="2"/>
    <x v="0"/>
    <n v="5"/>
    <x v="0"/>
    <s v="No"/>
    <n v="229"/>
    <n v="141"/>
    <s v="No"/>
    <x v="2"/>
    <s v="South"/>
    <s v="No"/>
    <s v="Very satisfied"/>
    <n v="28.64189411377836"/>
  </r>
  <r>
    <n v="696"/>
    <x v="1"/>
    <d v="2025-01-02T00:00:00"/>
    <s v="01:18 PM"/>
    <s v="01:24 PM"/>
    <n v="6"/>
    <s v="Riya Mehra"/>
    <x v="4"/>
    <x v="2"/>
    <x v="0"/>
    <n v="4"/>
    <x v="0"/>
    <s v="No"/>
    <n v="188"/>
    <n v="85"/>
    <s v="No"/>
    <x v="1"/>
    <s v="South"/>
    <s v="Yes"/>
    <s v="Helpful"/>
    <n v="28.651315789473685"/>
  </r>
  <r>
    <n v="697"/>
    <x v="5"/>
    <d v="2025-01-27T00:00:00"/>
    <s v="04:53 PM"/>
    <s v="05:22 PM"/>
    <n v="29"/>
    <s v="Aman Shakya"/>
    <x v="1"/>
    <x v="3"/>
    <x v="1"/>
    <n v="4"/>
    <x v="0"/>
    <s v="Yes"/>
    <n v="9"/>
    <n v="45"/>
    <s v="Yes"/>
    <x v="2"/>
    <s v="East"/>
    <s v="No"/>
    <s v="Quick resolution"/>
    <n v="28.660743665679501"/>
  </r>
  <r>
    <n v="698"/>
    <x v="1"/>
    <d v="2025-03-24T00:00:00"/>
    <s v="11:25 AM"/>
    <s v="11:36 AM"/>
    <n v="11"/>
    <s v="Alok Nath"/>
    <x v="3"/>
    <x v="0"/>
    <x v="3"/>
    <n v="3"/>
    <x v="0"/>
    <s v="No"/>
    <n v="113"/>
    <n v="75"/>
    <s v="Yes"/>
    <x v="0"/>
    <s v="South"/>
    <s v="No"/>
    <s v="Very satisfied"/>
    <n v="28.670177748518761"/>
  </r>
  <r>
    <n v="699"/>
    <x v="1"/>
    <d v="2025-02-08T00:00:00"/>
    <s v="10:41 AM"/>
    <s v="10:54 AM"/>
    <n v="13"/>
    <s v="Seema Verma"/>
    <x v="1"/>
    <x v="0"/>
    <x v="1"/>
    <n v="2"/>
    <x v="0"/>
    <s v="Yes"/>
    <n v="75"/>
    <n v="9"/>
    <s v="No"/>
    <x v="2"/>
    <s v="West"/>
    <s v="Yes"/>
    <s v="Very satisfied"/>
    <n v="28.679618044122492"/>
  </r>
  <r>
    <n v="700"/>
    <x v="0"/>
    <d v="2025-05-19T00:00:00"/>
    <s v="01:58 PM"/>
    <s v="02:20 PM"/>
    <n v="22"/>
    <s v="Sita Rani"/>
    <x v="1"/>
    <x v="1"/>
    <x v="1"/>
    <n v="3"/>
    <x v="0"/>
    <s v="Yes"/>
    <n v="163"/>
    <n v="151"/>
    <s v="No"/>
    <x v="2"/>
    <s v="North"/>
    <s v="Yes"/>
    <s v="Helpful"/>
    <n v="28.689064558629777"/>
  </r>
  <r>
    <n v="701"/>
    <x v="1"/>
    <d v="2025-01-19T00:00:00"/>
    <s v="01:18 PM"/>
    <s v="01:42 PM"/>
    <n v="24"/>
    <s v="Ramesh Yadav"/>
    <x v="2"/>
    <x v="1"/>
    <x v="0"/>
    <n v="5"/>
    <x v="0"/>
    <s v="No"/>
    <n v="84"/>
    <n v="60"/>
    <s v="No"/>
    <x v="2"/>
    <s v="West"/>
    <s v="Yes"/>
    <s v="Helpful"/>
    <n v="28.698517298187809"/>
  </r>
  <r>
    <n v="702"/>
    <x v="3"/>
    <d v="2025-05-01T00:00:00"/>
    <s v="08:51 AM"/>
    <s v="08:59 AM"/>
    <n v="8"/>
    <s v="Geeta Singh"/>
    <x v="3"/>
    <x v="1"/>
    <x v="2"/>
    <n v="3"/>
    <x v="0"/>
    <s v="No"/>
    <n v="48"/>
    <n v="17"/>
    <s v="No"/>
    <x v="0"/>
    <s v="North"/>
    <s v="No"/>
    <s v="Agent was rude"/>
    <n v="28.707976268951878"/>
  </r>
  <r>
    <n v="703"/>
    <x v="0"/>
    <d v="2025-06-07T00:00:00"/>
    <s v="02:04 PM"/>
    <s v="02:18 PM"/>
    <n v="14"/>
    <s v="Seema Verma"/>
    <x v="2"/>
    <x v="2"/>
    <x v="1"/>
    <n v="3"/>
    <x v="0"/>
    <s v="Yes"/>
    <n v="176"/>
    <n v="85"/>
    <s v="No"/>
    <x v="1"/>
    <s v="North"/>
    <s v="No"/>
    <s v="Agent was rude"/>
    <n v="28.717441477085394"/>
  </r>
  <r>
    <n v="704"/>
    <x v="4"/>
    <d v="2025-01-24T00:00:00"/>
    <s v="03:59 PM"/>
    <s v="04:07 PM"/>
    <n v="8"/>
    <s v="Ramesh Yadav"/>
    <x v="3"/>
    <x v="1"/>
    <x v="1"/>
    <n v="4"/>
    <x v="0"/>
    <s v="Yes"/>
    <n v="217"/>
    <n v="136"/>
    <s v="Yes"/>
    <x v="2"/>
    <s v="North"/>
    <s v="Yes"/>
    <s v="Issue not solved"/>
    <n v="28.726912928759894"/>
  </r>
  <r>
    <n v="705"/>
    <x v="4"/>
    <d v="2025-02-06T00:00:00"/>
    <s v="12:24 PM"/>
    <s v="12:40 PM"/>
    <n v="16"/>
    <s v="Alok Nath"/>
    <x v="4"/>
    <x v="2"/>
    <x v="2"/>
    <n v="3"/>
    <x v="0"/>
    <s v="No"/>
    <n v="188"/>
    <n v="144"/>
    <s v="No"/>
    <x v="1"/>
    <s v="West"/>
    <s v="Yes"/>
    <s v="Long Wait"/>
    <n v="28.736390630155061"/>
  </r>
  <r>
    <n v="706"/>
    <x v="6"/>
    <d v="2025-01-08T00:00:00"/>
    <s v="09:06 AM"/>
    <s v="09:26 AM"/>
    <n v="20"/>
    <s v="Ramesh Yadav"/>
    <x v="0"/>
    <x v="3"/>
    <x v="3"/>
    <n v="2"/>
    <x v="1"/>
    <s v="No"/>
    <n v="229"/>
    <n v="127"/>
    <s v="No"/>
    <x v="2"/>
    <s v="North"/>
    <s v="No"/>
    <s v="Helpful"/>
    <n v="28.745874587458747"/>
  </r>
  <r>
    <n v="707"/>
    <x v="6"/>
    <d v="2025-06-04T00:00:00"/>
    <s v="05:48 PM"/>
    <s v="05:57 PM"/>
    <n v="9"/>
    <s v="Riya Mehra"/>
    <x v="4"/>
    <x v="0"/>
    <x v="3"/>
    <n v="4"/>
    <x v="0"/>
    <s v="No"/>
    <n v="254"/>
    <n v="103"/>
    <s v="No"/>
    <x v="1"/>
    <s v="South"/>
    <s v="No"/>
    <s v="Very satisfied"/>
    <n v="28.745874587458747"/>
  </r>
  <r>
    <n v="708"/>
    <x v="0"/>
    <d v="2025-05-17T00:00:00"/>
    <s v="03:52 PM"/>
    <s v="04:09 PM"/>
    <n v="17"/>
    <s v="Kunal Shah"/>
    <x v="0"/>
    <x v="1"/>
    <x v="2"/>
    <n v="4"/>
    <x v="1"/>
    <s v="No"/>
    <n v="235"/>
    <n v="140"/>
    <s v="No"/>
    <x v="2"/>
    <s v="South"/>
    <s v="No"/>
    <s v="Very satisfied"/>
    <n v="28.75536480686695"/>
  </r>
  <r>
    <n v="709"/>
    <x v="4"/>
    <d v="2025-04-09T00:00:00"/>
    <s v="09:07 AM"/>
    <s v="09:22 AM"/>
    <n v="15"/>
    <s v="Kunal Shah"/>
    <x v="3"/>
    <x v="2"/>
    <x v="3"/>
    <n v="3"/>
    <x v="0"/>
    <s v="No"/>
    <n v="25"/>
    <n v="177"/>
    <s v="No"/>
    <x v="1"/>
    <s v="East"/>
    <s v="No"/>
    <s v="Agent was rude"/>
    <n v="28.75536480686695"/>
  </r>
  <r>
    <n v="710"/>
    <x v="3"/>
    <d v="2025-05-20T00:00:00"/>
    <s v="12:01 PM"/>
    <s v="12:11 PM"/>
    <n v="10"/>
    <s v="Kunal Shah"/>
    <x v="3"/>
    <x v="0"/>
    <x v="2"/>
    <n v="4"/>
    <x v="0"/>
    <s v="No"/>
    <n v="71"/>
    <n v="100"/>
    <s v="No"/>
    <x v="3"/>
    <s v="East"/>
    <s v="No"/>
    <s v="Long Wait"/>
    <n v="28.764861294583881"/>
  </r>
  <r>
    <n v="711"/>
    <x v="0"/>
    <d v="2025-03-25T00:00:00"/>
    <s v="05:28 PM"/>
    <s v="05:36 PM"/>
    <n v="8"/>
    <s v="Sita Rani"/>
    <x v="3"/>
    <x v="0"/>
    <x v="0"/>
    <n v="5"/>
    <x v="1"/>
    <s v="No"/>
    <n v="260"/>
    <n v="5"/>
    <s v="No"/>
    <x v="0"/>
    <s v="East"/>
    <s v="No"/>
    <s v="No comment"/>
    <n v="28.774364056821938"/>
  </r>
  <r>
    <n v="712"/>
    <x v="4"/>
    <d v="2025-06-25T00:00:00"/>
    <s v="02:28 PM"/>
    <s v="02:43 PM"/>
    <n v="15"/>
    <s v="Aman Shakya"/>
    <x v="2"/>
    <x v="1"/>
    <x v="1"/>
    <n v="4"/>
    <x v="0"/>
    <s v="Yes"/>
    <n v="253"/>
    <n v="84"/>
    <s v="Yes"/>
    <x v="2"/>
    <s v="South"/>
    <s v="No"/>
    <s v="Helpful"/>
    <n v="28.774364056821938"/>
  </r>
  <r>
    <n v="713"/>
    <x v="0"/>
    <d v="2025-05-29T00:00:00"/>
    <s v="08:00 AM"/>
    <s v="08:29 AM"/>
    <n v="29"/>
    <s v="Ramesh Yadav"/>
    <x v="1"/>
    <x v="3"/>
    <x v="2"/>
    <n v="2"/>
    <x v="0"/>
    <s v="No"/>
    <n v="270"/>
    <n v="50"/>
    <s v="No"/>
    <x v="0"/>
    <s v="West"/>
    <s v="Yes"/>
    <s v="Agent was rude"/>
    <n v="28.78387309980172"/>
  </r>
  <r>
    <n v="714"/>
    <x v="4"/>
    <d v="2025-06-07T00:00:00"/>
    <s v="05:51 PM"/>
    <s v="06:10 PM"/>
    <n v="19"/>
    <s v="Alok Nath"/>
    <x v="4"/>
    <x v="3"/>
    <x v="2"/>
    <n v="2"/>
    <x v="0"/>
    <s v="No"/>
    <n v="122"/>
    <n v="35"/>
    <s v="No"/>
    <x v="2"/>
    <s v="East"/>
    <s v="No"/>
    <s v="No comment"/>
    <n v="28.793388429752063"/>
  </r>
  <r>
    <n v="715"/>
    <x v="1"/>
    <d v="2025-03-30T00:00:00"/>
    <s v="09:31 AM"/>
    <s v="09:54 AM"/>
    <n v="23"/>
    <s v="Geeta Singh"/>
    <x v="0"/>
    <x v="3"/>
    <x v="0"/>
    <n v="1"/>
    <x v="0"/>
    <s v="No"/>
    <n v="143"/>
    <n v="70"/>
    <s v="Yes"/>
    <x v="3"/>
    <s v="South"/>
    <s v="No"/>
    <s v="Long Wait"/>
    <n v="28.802910052910054"/>
  </r>
  <r>
    <n v="716"/>
    <x v="1"/>
    <d v="2025-04-05T00:00:00"/>
    <s v="05:22 PM"/>
    <s v="05:28 PM"/>
    <n v="6"/>
    <s v="Alok Nath"/>
    <x v="2"/>
    <x v="3"/>
    <x v="0"/>
    <n v="1"/>
    <x v="1"/>
    <s v="No"/>
    <n v="256"/>
    <n v="99"/>
    <s v="No"/>
    <x v="3"/>
    <s v="North"/>
    <s v="No"/>
    <s v="Helpful"/>
    <n v="28.812437975521004"/>
  </r>
  <r>
    <n v="717"/>
    <x v="4"/>
    <d v="2025-03-02T00:00:00"/>
    <s v="03:22 PM"/>
    <s v="03:49 PM"/>
    <n v="27"/>
    <s v="Alok Nath"/>
    <x v="3"/>
    <x v="2"/>
    <x v="2"/>
    <n v="4"/>
    <x v="1"/>
    <s v="No"/>
    <n v="143"/>
    <n v="24"/>
    <s v="Yes"/>
    <x v="0"/>
    <s v="West"/>
    <s v="No"/>
    <s v="Very satisfied"/>
    <n v="28.812437975521004"/>
  </r>
  <r>
    <n v="718"/>
    <x v="6"/>
    <d v="2025-04-22T00:00:00"/>
    <s v="05:18 PM"/>
    <s v="05:29 PM"/>
    <n v="11"/>
    <s v="Vijay Kumar"/>
    <x v="0"/>
    <x v="2"/>
    <x v="3"/>
    <n v="4"/>
    <x v="1"/>
    <s v="No"/>
    <n v="258"/>
    <n v="138"/>
    <s v="No"/>
    <x v="2"/>
    <s v="West"/>
    <s v="No"/>
    <s v="Very satisfied"/>
    <n v="28.812437975521004"/>
  </r>
  <r>
    <n v="719"/>
    <x v="4"/>
    <d v="2025-04-17T00:00:00"/>
    <s v="10:37 AM"/>
    <s v="10:51 AM"/>
    <n v="14"/>
    <s v="Vijay Kumar"/>
    <x v="0"/>
    <x v="0"/>
    <x v="0"/>
    <n v="5"/>
    <x v="0"/>
    <s v="No"/>
    <n v="46"/>
    <n v="43"/>
    <s v="No"/>
    <x v="1"/>
    <s v="South"/>
    <s v="No"/>
    <s v="Agent was rude"/>
    <n v="28.812437975521004"/>
  </r>
  <r>
    <n v="720"/>
    <x v="6"/>
    <d v="2025-06-15T00:00:00"/>
    <s v="08:16 AM"/>
    <s v="08:25 AM"/>
    <n v="9"/>
    <s v="Geeta Singh"/>
    <x v="0"/>
    <x v="0"/>
    <x v="1"/>
    <n v="5"/>
    <x v="1"/>
    <s v="No"/>
    <n v="12"/>
    <n v="13"/>
    <s v="No"/>
    <x v="2"/>
    <s v="South"/>
    <s v="No"/>
    <s v="Long Wait"/>
    <n v="28.82197220383852"/>
  </r>
  <r>
    <n v="721"/>
    <x v="4"/>
    <d v="2025-06-14T00:00:00"/>
    <s v="03:05 PM"/>
    <s v="03:24 PM"/>
    <n v="19"/>
    <s v="Kunal Shah"/>
    <x v="3"/>
    <x v="1"/>
    <x v="2"/>
    <n v="5"/>
    <x v="1"/>
    <s v="No"/>
    <n v="207"/>
    <n v="28"/>
    <s v="Yes"/>
    <x v="1"/>
    <s v="North"/>
    <s v="No"/>
    <s v="Very satisfied"/>
    <n v="28.82197220383852"/>
  </r>
  <r>
    <n v="722"/>
    <x v="6"/>
    <d v="2025-05-11T00:00:00"/>
    <s v="03:14 PM"/>
    <s v="03:36 PM"/>
    <n v="22"/>
    <s v="Alok Nath"/>
    <x v="0"/>
    <x v="1"/>
    <x v="2"/>
    <n v="5"/>
    <x v="0"/>
    <s v="No"/>
    <n v="234"/>
    <n v="73"/>
    <s v="No"/>
    <x v="0"/>
    <s v="North"/>
    <s v="No"/>
    <s v="No comment"/>
    <n v="28.82197220383852"/>
  </r>
  <r>
    <n v="723"/>
    <x v="4"/>
    <d v="2025-06-04T00:00:00"/>
    <s v="08:07 AM"/>
    <s v="08:30 AM"/>
    <n v="23"/>
    <s v="Deepak Yadav"/>
    <x v="1"/>
    <x v="3"/>
    <x v="2"/>
    <n v="4"/>
    <x v="0"/>
    <s v="No"/>
    <n v="148"/>
    <n v="49"/>
    <s v="No"/>
    <x v="0"/>
    <s v="North"/>
    <s v="No"/>
    <s v="Long Wait"/>
    <n v="28.83151274412446"/>
  </r>
  <r>
    <n v="724"/>
    <x v="3"/>
    <d v="2025-05-20T00:00:00"/>
    <s v="05:50 PM"/>
    <s v="06:06 PM"/>
    <n v="16"/>
    <s v="Kunal Shah"/>
    <x v="3"/>
    <x v="3"/>
    <x v="0"/>
    <n v="1"/>
    <x v="1"/>
    <s v="No"/>
    <n v="154"/>
    <n v="4"/>
    <s v="No"/>
    <x v="3"/>
    <s v="West"/>
    <s v="Yes"/>
    <s v="Agent was rude"/>
    <n v="28.841059602649004"/>
  </r>
  <r>
    <n v="725"/>
    <x v="4"/>
    <d v="2025-05-29T00:00:00"/>
    <s v="04:13 PM"/>
    <s v="04:40 PM"/>
    <n v="27"/>
    <s v="Seema Verma"/>
    <x v="4"/>
    <x v="2"/>
    <x v="0"/>
    <n v="1"/>
    <x v="0"/>
    <s v="No"/>
    <n v="165"/>
    <n v="109"/>
    <s v="No"/>
    <x v="1"/>
    <s v="West"/>
    <s v="No"/>
    <s v="No comment"/>
    <n v="28.841059602649004"/>
  </r>
  <r>
    <n v="726"/>
    <x v="4"/>
    <d v="2025-05-14T00:00:00"/>
    <s v="09:30 AM"/>
    <s v="09:42 AM"/>
    <n v="12"/>
    <s v="Riya Mehra"/>
    <x v="1"/>
    <x v="3"/>
    <x v="0"/>
    <n v="4"/>
    <x v="1"/>
    <s v="No"/>
    <n v="89"/>
    <n v="121"/>
    <s v="No"/>
    <x v="2"/>
    <s v="East"/>
    <s v="No"/>
    <s v="No comment"/>
    <n v="28.850612785690625"/>
  </r>
  <r>
    <n v="727"/>
    <x v="6"/>
    <d v="2025-03-29T00:00:00"/>
    <s v="05:07 PM"/>
    <s v="05:36 PM"/>
    <n v="29"/>
    <s v="Seema Verma"/>
    <x v="3"/>
    <x v="3"/>
    <x v="2"/>
    <n v="1"/>
    <x v="0"/>
    <s v="No"/>
    <n v="185"/>
    <n v="87"/>
    <s v="No"/>
    <x v="3"/>
    <s v="East"/>
    <s v="No"/>
    <s v="Issue not solved"/>
    <n v="28.850612785690625"/>
  </r>
  <r>
    <n v="728"/>
    <x v="4"/>
    <d v="2025-04-01T00:00:00"/>
    <s v="01:01 PM"/>
    <s v="01:15 PM"/>
    <n v="14"/>
    <s v="Kunal Shah"/>
    <x v="4"/>
    <x v="3"/>
    <x v="0"/>
    <n v="2"/>
    <x v="1"/>
    <s v="No"/>
    <n v="173"/>
    <n v="56"/>
    <s v="No"/>
    <x v="0"/>
    <s v="East"/>
    <s v="Yes"/>
    <s v="Long Wait"/>
    <n v="28.860172299536117"/>
  </r>
  <r>
    <n v="729"/>
    <x v="3"/>
    <d v="2025-06-11T00:00:00"/>
    <s v="04:04 PM"/>
    <s v="04:27 PM"/>
    <n v="23"/>
    <s v="Sita Rani"/>
    <x v="1"/>
    <x v="0"/>
    <x v="3"/>
    <n v="2"/>
    <x v="0"/>
    <s v="No"/>
    <n v="216"/>
    <n v="25"/>
    <s v="No"/>
    <x v="3"/>
    <s v="West"/>
    <s v="No"/>
    <s v="Quick resolution"/>
    <n v="28.860172299536117"/>
  </r>
  <r>
    <n v="730"/>
    <x v="2"/>
    <d v="2025-05-05T00:00:00"/>
    <s v="09:24 AM"/>
    <s v="09:33 AM"/>
    <n v="9"/>
    <s v="Sita Rani"/>
    <x v="4"/>
    <x v="1"/>
    <x v="3"/>
    <n v="4"/>
    <x v="0"/>
    <s v="No"/>
    <n v="263"/>
    <n v="5"/>
    <s v="No"/>
    <x v="2"/>
    <s v="North"/>
    <s v="Yes"/>
    <s v="Long Wait"/>
    <n v="28.869738150480611"/>
  </r>
  <r>
    <n v="731"/>
    <x v="1"/>
    <d v="2025-03-12T00:00:00"/>
    <s v="12:23 PM"/>
    <s v="12:28 PM"/>
    <n v="5"/>
    <s v="Vijay Kumar"/>
    <x v="1"/>
    <x v="1"/>
    <x v="2"/>
    <n v="5"/>
    <x v="0"/>
    <s v="No"/>
    <n v="96"/>
    <n v="143"/>
    <s v="Yes"/>
    <x v="2"/>
    <s v="East"/>
    <s v="No"/>
    <s v="Agent was rude"/>
    <n v="28.879310344827587"/>
  </r>
  <r>
    <n v="732"/>
    <x v="0"/>
    <d v="2025-04-05T00:00:00"/>
    <s v="10:59 AM"/>
    <s v="11:12 AM"/>
    <n v="13"/>
    <s v="Ramesh Yadav"/>
    <x v="0"/>
    <x v="0"/>
    <x v="3"/>
    <n v="5"/>
    <x v="1"/>
    <s v="No"/>
    <n v="116"/>
    <n v="59"/>
    <s v="No"/>
    <x v="0"/>
    <s v="North"/>
    <s v="No"/>
    <s v="Quick resolution"/>
    <n v="28.888888888888886"/>
  </r>
  <r>
    <n v="733"/>
    <x v="0"/>
    <d v="2025-01-22T00:00:00"/>
    <s v="10:28 AM"/>
    <s v="10:52 AM"/>
    <n v="24"/>
    <s v="Ramesh Yadav"/>
    <x v="3"/>
    <x v="2"/>
    <x v="1"/>
    <n v="5"/>
    <x v="0"/>
    <s v="Yes"/>
    <n v="198"/>
    <n v="99"/>
    <s v="No"/>
    <x v="3"/>
    <s v="North"/>
    <s v="No"/>
    <s v="Issue not solved"/>
    <n v="28.888888888888886"/>
  </r>
  <r>
    <n v="734"/>
    <x v="0"/>
    <d v="2025-06-19T00:00:00"/>
    <s v="03:30 PM"/>
    <s v="03:58 PM"/>
    <n v="28"/>
    <s v="Kunal Shah"/>
    <x v="4"/>
    <x v="0"/>
    <x v="3"/>
    <n v="4"/>
    <x v="0"/>
    <s v="No"/>
    <n v="20"/>
    <n v="11"/>
    <s v="No"/>
    <x v="1"/>
    <s v="North"/>
    <s v="Yes"/>
    <s v="Very satisfied"/>
    <n v="28.898473788984735"/>
  </r>
  <r>
    <n v="735"/>
    <x v="6"/>
    <d v="2025-01-30T00:00:00"/>
    <s v="08:53 AM"/>
    <s v="09:03 AM"/>
    <n v="10"/>
    <s v="Sita Rani"/>
    <x v="3"/>
    <x v="1"/>
    <x v="2"/>
    <n v="4"/>
    <x v="0"/>
    <s v="No"/>
    <n v="199"/>
    <n v="74"/>
    <s v="No"/>
    <x v="1"/>
    <s v="East"/>
    <s v="No"/>
    <s v="Helpful"/>
    <n v="28.908065051443742"/>
  </r>
  <r>
    <n v="736"/>
    <x v="1"/>
    <d v="2025-06-24T00:00:00"/>
    <s v="02:39 PM"/>
    <s v="02:59 PM"/>
    <n v="20"/>
    <s v="Geeta Singh"/>
    <x v="2"/>
    <x v="3"/>
    <x v="2"/>
    <n v="3"/>
    <x v="1"/>
    <s v="No"/>
    <n v="247"/>
    <n v="2"/>
    <s v="No"/>
    <x v="1"/>
    <s v="East"/>
    <s v="Yes"/>
    <s v="Agent was rude"/>
    <n v="28.917662682602923"/>
  </r>
  <r>
    <n v="737"/>
    <x v="3"/>
    <d v="2025-04-08T00:00:00"/>
    <s v="01:23 PM"/>
    <s v="01:44 PM"/>
    <n v="21"/>
    <s v="Riya Mehra"/>
    <x v="1"/>
    <x v="3"/>
    <x v="2"/>
    <n v="4"/>
    <x v="0"/>
    <s v="No"/>
    <n v="275"/>
    <n v="62"/>
    <s v="No"/>
    <x v="2"/>
    <s v="North"/>
    <s v="No"/>
    <s v="Helpful"/>
    <n v="28.917662682602923"/>
  </r>
  <r>
    <n v="738"/>
    <x v="2"/>
    <d v="2025-06-06T00:00:00"/>
    <s v="12:39 PM"/>
    <s v="12:54 PM"/>
    <n v="15"/>
    <s v="Riya Mehra"/>
    <x v="4"/>
    <x v="2"/>
    <x v="2"/>
    <n v="3"/>
    <x v="1"/>
    <s v="No"/>
    <n v="263"/>
    <n v="133"/>
    <s v="No"/>
    <x v="3"/>
    <s v="East"/>
    <s v="No"/>
    <s v="Issue not solved"/>
    <n v="28.927266688807705"/>
  </r>
  <r>
    <n v="739"/>
    <x v="2"/>
    <d v="2025-06-22T00:00:00"/>
    <s v="12:07 PM"/>
    <s v="12:35 PM"/>
    <n v="28"/>
    <s v="Deepak Yadav"/>
    <x v="1"/>
    <x v="3"/>
    <x v="1"/>
    <n v="4"/>
    <x v="0"/>
    <s v="Yes"/>
    <n v="57"/>
    <n v="18"/>
    <s v="Yes"/>
    <x v="1"/>
    <s v="South"/>
    <s v="No"/>
    <s v="Quick resolution"/>
    <n v="28.927266688807705"/>
  </r>
  <r>
    <n v="740"/>
    <x v="2"/>
    <d v="2025-03-22T00:00:00"/>
    <s v="05:20 PM"/>
    <s v="05:25 PM"/>
    <n v="5"/>
    <s v="Riya Mehra"/>
    <x v="2"/>
    <x v="2"/>
    <x v="0"/>
    <n v="4"/>
    <x v="0"/>
    <s v="No"/>
    <n v="30"/>
    <n v="17"/>
    <s v="No"/>
    <x v="3"/>
    <s v="East"/>
    <s v="No"/>
    <s v="Issue not solved"/>
    <n v="28.93687707641196"/>
  </r>
  <r>
    <n v="741"/>
    <x v="0"/>
    <d v="2025-05-15T00:00:00"/>
    <s v="09:46 AM"/>
    <s v="10:12 AM"/>
    <n v="26"/>
    <s v="Sita Rani"/>
    <x v="4"/>
    <x v="1"/>
    <x v="0"/>
    <n v="4"/>
    <x v="0"/>
    <s v="No"/>
    <n v="248"/>
    <n v="79"/>
    <s v="No"/>
    <x v="0"/>
    <s v="North"/>
    <s v="No"/>
    <s v="Long Wait"/>
    <n v="28.946493851777998"/>
  </r>
  <r>
    <n v="742"/>
    <x v="4"/>
    <d v="2025-01-07T00:00:00"/>
    <s v="09:34 AM"/>
    <s v="09:40 AM"/>
    <n v="6"/>
    <s v="Deepak Yadav"/>
    <x v="1"/>
    <x v="0"/>
    <x v="0"/>
    <n v="5"/>
    <x v="0"/>
    <s v="No"/>
    <n v="92"/>
    <n v="170"/>
    <s v="No"/>
    <x v="1"/>
    <s v="North"/>
    <s v="No"/>
    <s v="Helpful"/>
    <n v="28.956117021276594"/>
  </r>
  <r>
    <n v="743"/>
    <x v="4"/>
    <d v="2025-01-23T00:00:00"/>
    <s v="10:13 AM"/>
    <s v="10:30 AM"/>
    <n v="17"/>
    <s v="Kunal Shah"/>
    <x v="0"/>
    <x v="0"/>
    <x v="1"/>
    <n v="4"/>
    <x v="1"/>
    <s v="No"/>
    <n v="264"/>
    <n v="72"/>
    <s v="No"/>
    <x v="3"/>
    <s v="West"/>
    <s v="No"/>
    <s v="Helpful"/>
    <n v="28.965746591286994"/>
  </r>
  <r>
    <n v="744"/>
    <x v="3"/>
    <d v="2025-03-06T00:00:00"/>
    <s v="01:01 PM"/>
    <s v="01:20 PM"/>
    <n v="19"/>
    <s v="Ramesh Yadav"/>
    <x v="4"/>
    <x v="2"/>
    <x v="3"/>
    <n v="4"/>
    <x v="0"/>
    <s v="No"/>
    <n v="270"/>
    <n v="130"/>
    <s v="No"/>
    <x v="2"/>
    <s v="West"/>
    <s v="No"/>
    <s v="Issue not solved"/>
    <n v="28.965746591286994"/>
  </r>
  <r>
    <n v="745"/>
    <x v="2"/>
    <d v="2025-03-07T00:00:00"/>
    <s v="10:45 AM"/>
    <s v="11:14 AM"/>
    <n v="29"/>
    <s v="Aman Shakya"/>
    <x v="3"/>
    <x v="2"/>
    <x v="3"/>
    <n v="1"/>
    <x v="0"/>
    <s v="No"/>
    <n v="93"/>
    <n v="125"/>
    <s v="No"/>
    <x v="0"/>
    <s v="North"/>
    <s v="No"/>
    <s v="Quick resolution"/>
    <n v="28.975382568196938"/>
  </r>
  <r>
    <n v="746"/>
    <x v="3"/>
    <d v="2025-01-16T00:00:00"/>
    <s v="12:24 PM"/>
    <s v="12:37 PM"/>
    <n v="13"/>
    <s v="Ramesh Yadav"/>
    <x v="0"/>
    <x v="2"/>
    <x v="1"/>
    <n v="2"/>
    <x v="1"/>
    <s v="No"/>
    <n v="153"/>
    <n v="71"/>
    <s v="Yes"/>
    <x v="0"/>
    <s v="South"/>
    <s v="Yes"/>
    <s v="Helpful"/>
    <n v="28.985024958402661"/>
  </r>
  <r>
    <n v="747"/>
    <x v="2"/>
    <d v="2025-06-15T00:00:00"/>
    <s v="04:23 PM"/>
    <s v="04:31 PM"/>
    <n v="8"/>
    <s v="Geeta Singh"/>
    <x v="0"/>
    <x v="0"/>
    <x v="2"/>
    <n v="2"/>
    <x v="0"/>
    <s v="No"/>
    <n v="284"/>
    <n v="37"/>
    <s v="No"/>
    <x v="0"/>
    <s v="West"/>
    <s v="No"/>
    <s v="No comment"/>
    <n v="28.985024958402661"/>
  </r>
  <r>
    <n v="748"/>
    <x v="1"/>
    <d v="2025-03-08T00:00:00"/>
    <s v="09:45 AM"/>
    <s v="09:51 AM"/>
    <n v="6"/>
    <s v="Sita Rani"/>
    <x v="3"/>
    <x v="0"/>
    <x v="2"/>
    <n v="1"/>
    <x v="0"/>
    <s v="No"/>
    <n v="79"/>
    <n v="67"/>
    <s v="Yes"/>
    <x v="0"/>
    <s v="North"/>
    <s v="No"/>
    <s v="Very satisfied"/>
    <n v="28.994673768308921"/>
  </r>
  <r>
    <n v="749"/>
    <x v="5"/>
    <d v="2025-02-08T00:00:00"/>
    <s v="08:00 AM"/>
    <s v="08:06 AM"/>
    <n v="6"/>
    <s v="Vijay Kumar"/>
    <x v="4"/>
    <x v="2"/>
    <x v="0"/>
    <n v="4"/>
    <x v="1"/>
    <s v="No"/>
    <n v="291"/>
    <n v="171"/>
    <s v="Yes"/>
    <x v="2"/>
    <s v="West"/>
    <s v="No"/>
    <s v="Issue not solved"/>
    <n v="29.004329004329005"/>
  </r>
  <r>
    <n v="750"/>
    <x v="2"/>
    <d v="2025-05-12T00:00:00"/>
    <s v="04:22 PM"/>
    <s v="04:42 PM"/>
    <n v="20"/>
    <s v="Riya Mehra"/>
    <x v="1"/>
    <x v="1"/>
    <x v="0"/>
    <n v="4"/>
    <x v="0"/>
    <s v="No"/>
    <n v="83"/>
    <n v="79"/>
    <s v="No"/>
    <x v="2"/>
    <s v="West"/>
    <s v="No"/>
    <s v="Long Wait"/>
    <n v="29.004329004329005"/>
  </r>
  <r>
    <n v="751"/>
    <x v="5"/>
    <d v="2025-04-09T00:00:00"/>
    <s v="04:13 PM"/>
    <s v="04:21 PM"/>
    <n v="8"/>
    <s v="Alok Nath"/>
    <x v="4"/>
    <x v="2"/>
    <x v="0"/>
    <n v="4"/>
    <x v="0"/>
    <s v="No"/>
    <n v="36"/>
    <n v="41"/>
    <s v="No"/>
    <x v="1"/>
    <s v="North"/>
    <s v="No"/>
    <s v="Long Wait"/>
    <n v="29.013990672884741"/>
  </r>
  <r>
    <n v="752"/>
    <x v="5"/>
    <d v="2025-06-11T00:00:00"/>
    <s v="09:32 AM"/>
    <s v="09:48 AM"/>
    <n v="16"/>
    <s v="Riya Mehra"/>
    <x v="3"/>
    <x v="3"/>
    <x v="1"/>
    <n v="4"/>
    <x v="1"/>
    <s v="No"/>
    <n v="231"/>
    <n v="63"/>
    <s v="Yes"/>
    <x v="2"/>
    <s v="East"/>
    <s v="No"/>
    <s v="Long Wait"/>
    <n v="29.023658780406532"/>
  </r>
  <r>
    <n v="753"/>
    <x v="4"/>
    <d v="2025-02-15T00:00:00"/>
    <s v="05:27 PM"/>
    <s v="05:33 PM"/>
    <n v="6"/>
    <s v="Deepak Yadav"/>
    <x v="4"/>
    <x v="2"/>
    <x v="0"/>
    <n v="5"/>
    <x v="0"/>
    <s v="No"/>
    <n v="92"/>
    <n v="77"/>
    <s v="No"/>
    <x v="2"/>
    <s v="South"/>
    <s v="No"/>
    <s v="Helpful"/>
    <n v="29.023658780406532"/>
  </r>
  <r>
    <n v="754"/>
    <x v="4"/>
    <d v="2025-06-11T00:00:00"/>
    <s v="02:07 PM"/>
    <s v="02:27 PM"/>
    <n v="20"/>
    <s v="Ramesh Yadav"/>
    <x v="0"/>
    <x v="1"/>
    <x v="0"/>
    <n v="1"/>
    <x v="0"/>
    <s v="No"/>
    <n v="101"/>
    <n v="126"/>
    <s v="No"/>
    <x v="0"/>
    <s v="East"/>
    <s v="No"/>
    <s v="Issue not solved"/>
    <n v="29.033333333333331"/>
  </r>
  <r>
    <n v="755"/>
    <x v="0"/>
    <d v="2025-02-19T00:00:00"/>
    <s v="08:25 AM"/>
    <s v="08:53 AM"/>
    <n v="28"/>
    <s v="Ramesh Yadav"/>
    <x v="3"/>
    <x v="0"/>
    <x v="3"/>
    <n v="5"/>
    <x v="0"/>
    <s v="No"/>
    <n v="165"/>
    <n v="104"/>
    <s v="No"/>
    <x v="2"/>
    <s v="North"/>
    <s v="No"/>
    <s v="Long Wait"/>
    <n v="29.043014338112705"/>
  </r>
  <r>
    <n v="756"/>
    <x v="3"/>
    <d v="2025-05-08T00:00:00"/>
    <s v="05:06 PM"/>
    <s v="05:36 PM"/>
    <n v="30"/>
    <s v="Aman Shakya"/>
    <x v="4"/>
    <x v="0"/>
    <x v="3"/>
    <n v="4"/>
    <x v="1"/>
    <s v="No"/>
    <n v="158"/>
    <n v="75"/>
    <s v="Yes"/>
    <x v="0"/>
    <s v="North"/>
    <s v="No"/>
    <s v="Issue not solved"/>
    <n v="29.052701801200804"/>
  </r>
  <r>
    <n v="757"/>
    <x v="4"/>
    <d v="2025-01-11T00:00:00"/>
    <s v="02:55 PM"/>
    <s v="03:03 PM"/>
    <n v="8"/>
    <s v="Seema Verma"/>
    <x v="3"/>
    <x v="1"/>
    <x v="1"/>
    <n v="3"/>
    <x v="0"/>
    <s v="Yes"/>
    <n v="13"/>
    <n v="164"/>
    <s v="No"/>
    <x v="3"/>
    <s v="South"/>
    <s v="No"/>
    <s v="Helpful"/>
    <n v="29.052701801200804"/>
  </r>
  <r>
    <n v="758"/>
    <x v="4"/>
    <d v="2025-01-19T00:00:00"/>
    <s v="08:37 AM"/>
    <s v="09:05 AM"/>
    <n v="28"/>
    <s v="Aman Shakya"/>
    <x v="3"/>
    <x v="0"/>
    <x v="1"/>
    <n v="2"/>
    <x v="0"/>
    <s v="Yes"/>
    <n v="224"/>
    <n v="131"/>
    <s v="No"/>
    <x v="3"/>
    <s v="North"/>
    <s v="No"/>
    <s v="Very satisfied"/>
    <n v="29.062395729062395"/>
  </r>
  <r>
    <n v="759"/>
    <x v="3"/>
    <d v="2025-06-29T00:00:00"/>
    <s v="10:13 AM"/>
    <s v="10:18 AM"/>
    <n v="5"/>
    <s v="Sita Rani"/>
    <x v="2"/>
    <x v="2"/>
    <x v="1"/>
    <n v="2"/>
    <x v="1"/>
    <s v="No"/>
    <n v="72"/>
    <n v="129"/>
    <s v="No"/>
    <x v="3"/>
    <s v="West"/>
    <s v="No"/>
    <s v="Very satisfied"/>
    <n v="29.072096128170895"/>
  </r>
  <r>
    <n v="760"/>
    <x v="1"/>
    <d v="2025-06-01T00:00:00"/>
    <s v="09:05 AM"/>
    <s v="09:13 AM"/>
    <n v="8"/>
    <s v="Kunal Shah"/>
    <x v="0"/>
    <x v="0"/>
    <x v="1"/>
    <n v="2"/>
    <x v="1"/>
    <s v="No"/>
    <n v="248"/>
    <n v="121"/>
    <s v="No"/>
    <x v="3"/>
    <s v="South"/>
    <s v="No"/>
    <s v="Very satisfied"/>
    <n v="29.072096128170895"/>
  </r>
  <r>
    <n v="761"/>
    <x v="4"/>
    <d v="2025-04-20T00:00:00"/>
    <s v="01:45 PM"/>
    <s v="02:15 PM"/>
    <n v="30"/>
    <s v="Geeta Singh"/>
    <x v="4"/>
    <x v="0"/>
    <x v="1"/>
    <n v="5"/>
    <x v="0"/>
    <s v="Yes"/>
    <n v="90"/>
    <n v="43"/>
    <s v="No"/>
    <x v="3"/>
    <s v="East"/>
    <s v="No"/>
    <s v="Helpful"/>
    <n v="29.072096128170895"/>
  </r>
  <r>
    <n v="762"/>
    <x v="0"/>
    <d v="2025-03-24T00:00:00"/>
    <s v="11:38 AM"/>
    <s v="12:07 PM"/>
    <n v="29"/>
    <s v="Alok Nath"/>
    <x v="2"/>
    <x v="0"/>
    <x v="3"/>
    <n v="1"/>
    <x v="0"/>
    <s v="No"/>
    <n v="215"/>
    <n v="101"/>
    <s v="Yes"/>
    <x v="3"/>
    <s v="South"/>
    <s v="No"/>
    <s v="Long Wait"/>
    <n v="29.08180300500835"/>
  </r>
  <r>
    <n v="763"/>
    <x v="1"/>
    <d v="2025-02-06T00:00:00"/>
    <s v="03:05 PM"/>
    <s v="03:15 PM"/>
    <n v="10"/>
    <s v="Vijay Kumar"/>
    <x v="3"/>
    <x v="1"/>
    <x v="0"/>
    <n v="4"/>
    <x v="0"/>
    <s v="No"/>
    <n v="89"/>
    <n v="61"/>
    <s v="No"/>
    <x v="3"/>
    <s v="East"/>
    <s v="No"/>
    <s v="Helpful"/>
    <n v="29.091516366065463"/>
  </r>
  <r>
    <n v="764"/>
    <x v="1"/>
    <d v="2025-02-04T00:00:00"/>
    <s v="09:42 AM"/>
    <s v="10:12 AM"/>
    <n v="30"/>
    <s v="Geeta Singh"/>
    <x v="0"/>
    <x v="0"/>
    <x v="2"/>
    <n v="5"/>
    <x v="1"/>
    <s v="No"/>
    <n v="28"/>
    <n v="0"/>
    <s v="Yes"/>
    <x v="0"/>
    <s v="North"/>
    <s v="No"/>
    <s v="Issue not solved"/>
    <n v="29.101236217841631"/>
  </r>
  <r>
    <n v="765"/>
    <x v="3"/>
    <d v="2025-01-21T00:00:00"/>
    <s v="08:06 AM"/>
    <s v="08:11 AM"/>
    <n v="5"/>
    <s v="Kunal Shah"/>
    <x v="4"/>
    <x v="2"/>
    <x v="2"/>
    <n v="2"/>
    <x v="0"/>
    <s v="No"/>
    <n v="219"/>
    <n v="16"/>
    <s v="No"/>
    <x v="0"/>
    <s v="East"/>
    <s v="No"/>
    <s v="Very satisfied"/>
    <n v="29.101236217841631"/>
  </r>
  <r>
    <n v="766"/>
    <x v="5"/>
    <d v="2025-06-27T00:00:00"/>
    <s v="10:09 AM"/>
    <s v="10:20 AM"/>
    <n v="11"/>
    <s v="Seema Verma"/>
    <x v="3"/>
    <x v="2"/>
    <x v="1"/>
    <n v="2"/>
    <x v="0"/>
    <s v="Yes"/>
    <n v="214"/>
    <n v="15"/>
    <s v="No"/>
    <x v="0"/>
    <s v="East"/>
    <s v="No"/>
    <s v="Issue not solved"/>
    <n v="29.110962566844922"/>
  </r>
  <r>
    <n v="767"/>
    <x v="6"/>
    <d v="2025-02-14T00:00:00"/>
    <s v="08:38 AM"/>
    <s v="09:02 AM"/>
    <n v="24"/>
    <s v="Kunal Shah"/>
    <x v="2"/>
    <x v="3"/>
    <x v="3"/>
    <n v="2"/>
    <x v="1"/>
    <s v="No"/>
    <n v="220"/>
    <n v="8"/>
    <s v="No"/>
    <x v="0"/>
    <s v="East"/>
    <s v="No"/>
    <s v="Helpful"/>
    <n v="29.120695419592106"/>
  </r>
  <r>
    <n v="768"/>
    <x v="3"/>
    <d v="2025-04-18T00:00:00"/>
    <s v="08:04 AM"/>
    <s v="08:26 AM"/>
    <n v="22"/>
    <s v="Seema Verma"/>
    <x v="2"/>
    <x v="3"/>
    <x v="1"/>
    <n v="3"/>
    <x v="1"/>
    <s v="No"/>
    <n v="41"/>
    <n v="58"/>
    <s v="Yes"/>
    <x v="2"/>
    <s v="South"/>
    <s v="Yes"/>
    <s v="Agent was rude"/>
    <n v="29.120695419592106"/>
  </r>
  <r>
    <n v="769"/>
    <x v="3"/>
    <d v="2025-04-29T00:00:00"/>
    <s v="11:33 AM"/>
    <s v="11:46 AM"/>
    <n v="13"/>
    <s v="Vijay Kumar"/>
    <x v="3"/>
    <x v="2"/>
    <x v="1"/>
    <n v="1"/>
    <x v="0"/>
    <s v="Yes"/>
    <n v="134"/>
    <n v="118"/>
    <s v="No"/>
    <x v="2"/>
    <s v="West"/>
    <s v="No"/>
    <s v="Agent was rude"/>
    <n v="29.120695419592106"/>
  </r>
  <r>
    <n v="770"/>
    <x v="5"/>
    <d v="2025-02-10T00:00:00"/>
    <s v="08:44 AM"/>
    <s v="08:50 AM"/>
    <n v="6"/>
    <s v="Deepak Yadav"/>
    <x v="3"/>
    <x v="3"/>
    <x v="3"/>
    <n v="4"/>
    <x v="1"/>
    <s v="No"/>
    <n v="41"/>
    <n v="136"/>
    <s v="No"/>
    <x v="1"/>
    <s v="East"/>
    <s v="Yes"/>
    <s v="No comment"/>
    <n v="29.130434782608695"/>
  </r>
  <r>
    <n v="771"/>
    <x v="3"/>
    <d v="2025-06-07T00:00:00"/>
    <s v="03:44 PM"/>
    <s v="03:50 PM"/>
    <n v="6"/>
    <s v="Seema Verma"/>
    <x v="0"/>
    <x v="1"/>
    <x v="0"/>
    <n v="2"/>
    <x v="0"/>
    <s v="No"/>
    <n v="163"/>
    <n v="139"/>
    <s v="Yes"/>
    <x v="2"/>
    <s v="South"/>
    <s v="No"/>
    <s v="Helpful"/>
    <n v="29.130434782608695"/>
  </r>
  <r>
    <n v="772"/>
    <x v="0"/>
    <d v="2025-05-05T00:00:00"/>
    <s v="04:47 PM"/>
    <s v="04:55 PM"/>
    <n v="8"/>
    <s v="Ramesh Yadav"/>
    <x v="1"/>
    <x v="3"/>
    <x v="2"/>
    <n v="1"/>
    <x v="1"/>
    <s v="No"/>
    <n v="282"/>
    <n v="118"/>
    <s v="No"/>
    <x v="0"/>
    <s v="South"/>
    <s v="No"/>
    <s v="Long Wait"/>
    <n v="29.140180662428904"/>
  </r>
  <r>
    <n v="773"/>
    <x v="5"/>
    <d v="2025-02-20T00:00:00"/>
    <s v="01:33 PM"/>
    <s v="01:45 PM"/>
    <n v="12"/>
    <s v="Deepak Yadav"/>
    <x v="2"/>
    <x v="1"/>
    <x v="2"/>
    <n v="5"/>
    <x v="0"/>
    <s v="No"/>
    <n v="57"/>
    <n v="40"/>
    <s v="No"/>
    <x v="0"/>
    <s v="West"/>
    <s v="No"/>
    <s v="Quick resolution"/>
    <n v="29.140180662428904"/>
  </r>
  <r>
    <n v="774"/>
    <x v="1"/>
    <d v="2025-02-21T00:00:00"/>
    <s v="02:24 PM"/>
    <s v="02:36 PM"/>
    <n v="12"/>
    <s v="Ramesh Yadav"/>
    <x v="2"/>
    <x v="2"/>
    <x v="1"/>
    <n v="1"/>
    <x v="0"/>
    <s v="Yes"/>
    <n v="24"/>
    <n v="142"/>
    <s v="No"/>
    <x v="3"/>
    <s v="South"/>
    <s v="No"/>
    <s v="Issue not solved"/>
    <n v="29.149933065595718"/>
  </r>
  <r>
    <n v="775"/>
    <x v="0"/>
    <d v="2025-02-25T00:00:00"/>
    <s v="03:45 PM"/>
    <s v="03:55 PM"/>
    <n v="10"/>
    <s v="Ramesh Yadav"/>
    <x v="0"/>
    <x v="3"/>
    <x v="3"/>
    <n v="3"/>
    <x v="1"/>
    <s v="No"/>
    <n v="72"/>
    <n v="65"/>
    <s v="No"/>
    <x v="3"/>
    <s v="North"/>
    <s v="No"/>
    <s v="Helpful"/>
    <n v="29.159691998660865"/>
  </r>
  <r>
    <n v="776"/>
    <x v="1"/>
    <d v="2025-02-21T00:00:00"/>
    <s v="01:43 PM"/>
    <s v="01:52 PM"/>
    <n v="9"/>
    <s v="Aman Shakya"/>
    <x v="4"/>
    <x v="1"/>
    <x v="0"/>
    <n v="1"/>
    <x v="0"/>
    <s v="No"/>
    <n v="128"/>
    <n v="74"/>
    <s v="Yes"/>
    <x v="1"/>
    <s v="North"/>
    <s v="Yes"/>
    <s v="Helpful"/>
    <n v="29.159691998660865"/>
  </r>
  <r>
    <n v="777"/>
    <x v="5"/>
    <d v="2025-04-30T00:00:00"/>
    <s v="03:49 PM"/>
    <s v="04:07 PM"/>
    <n v="18"/>
    <s v="Deepak Yadav"/>
    <x v="4"/>
    <x v="1"/>
    <x v="1"/>
    <n v="2"/>
    <x v="0"/>
    <s v="Yes"/>
    <n v="86"/>
    <n v="10"/>
    <s v="No"/>
    <x v="2"/>
    <s v="North"/>
    <s v="No"/>
    <s v="Agent was rude"/>
    <n v="29.169457468184863"/>
  </r>
  <r>
    <n v="778"/>
    <x v="2"/>
    <d v="2025-05-28T00:00:00"/>
    <s v="05:26 PM"/>
    <s v="05:38 PM"/>
    <n v="12"/>
    <s v="Seema Verma"/>
    <x v="3"/>
    <x v="1"/>
    <x v="2"/>
    <n v="1"/>
    <x v="1"/>
    <s v="No"/>
    <n v="152"/>
    <n v="7"/>
    <s v="Yes"/>
    <x v="0"/>
    <s v="West"/>
    <s v="No"/>
    <s v="Very satisfied"/>
    <n v="29.179229480737018"/>
  </r>
  <r>
    <n v="779"/>
    <x v="4"/>
    <d v="2025-04-29T00:00:00"/>
    <s v="12:45 PM"/>
    <s v="12:50 PM"/>
    <n v="5"/>
    <s v="Deepak Yadav"/>
    <x v="0"/>
    <x v="3"/>
    <x v="2"/>
    <n v="5"/>
    <x v="1"/>
    <s v="No"/>
    <n v="181"/>
    <n v="133"/>
    <s v="No"/>
    <x v="2"/>
    <s v="South"/>
    <s v="No"/>
    <s v="Very satisfied"/>
    <n v="29.179229480737018"/>
  </r>
  <r>
    <n v="780"/>
    <x v="1"/>
    <d v="2025-05-29T00:00:00"/>
    <s v="11:47 AM"/>
    <s v="12:10 PM"/>
    <n v="23"/>
    <s v="Aman Shakya"/>
    <x v="3"/>
    <x v="0"/>
    <x v="0"/>
    <n v="5"/>
    <x v="0"/>
    <s v="No"/>
    <n v="124"/>
    <n v="147"/>
    <s v="No"/>
    <x v="1"/>
    <s v="North"/>
    <s v="No"/>
    <s v="Quick resolution"/>
    <n v="29.179229480737018"/>
  </r>
  <r>
    <n v="781"/>
    <x v="6"/>
    <d v="2025-05-01T00:00:00"/>
    <s v="04:36 PM"/>
    <s v="04:42 PM"/>
    <n v="6"/>
    <s v="Ramesh Yadav"/>
    <x v="2"/>
    <x v="2"/>
    <x v="2"/>
    <n v="4"/>
    <x v="0"/>
    <s v="No"/>
    <n v="66"/>
    <n v="166"/>
    <s v="No"/>
    <x v="3"/>
    <s v="East"/>
    <s v="No"/>
    <s v="Long Wait"/>
    <n v="29.189008042895441"/>
  </r>
  <r>
    <n v="782"/>
    <x v="4"/>
    <d v="2025-03-03T00:00:00"/>
    <s v="09:25 AM"/>
    <s v="09:47 AM"/>
    <n v="22"/>
    <s v="Geeta Singh"/>
    <x v="0"/>
    <x v="1"/>
    <x v="3"/>
    <n v="5"/>
    <x v="0"/>
    <s v="No"/>
    <n v="5"/>
    <n v="98"/>
    <s v="No"/>
    <x v="0"/>
    <s v="South"/>
    <s v="No"/>
    <s v="Long Wait"/>
    <n v="29.198793161247067"/>
  </r>
  <r>
    <n v="783"/>
    <x v="3"/>
    <d v="2025-03-17T00:00:00"/>
    <s v="12:04 PM"/>
    <s v="12:29 PM"/>
    <n v="25"/>
    <s v="Ramesh Yadav"/>
    <x v="4"/>
    <x v="1"/>
    <x v="2"/>
    <n v="5"/>
    <x v="0"/>
    <s v="No"/>
    <n v="124"/>
    <n v="71"/>
    <s v="Yes"/>
    <x v="3"/>
    <s v="North"/>
    <s v="No"/>
    <s v="Quick resolution"/>
    <n v="29.208584842387658"/>
  </r>
  <r>
    <n v="784"/>
    <x v="6"/>
    <d v="2025-05-27T00:00:00"/>
    <s v="05:57 PM"/>
    <s v="06:02 PM"/>
    <n v="5"/>
    <s v="Vijay Kumar"/>
    <x v="3"/>
    <x v="1"/>
    <x v="3"/>
    <n v="5"/>
    <x v="0"/>
    <s v="No"/>
    <n v="52"/>
    <n v="112"/>
    <s v="No"/>
    <x v="0"/>
    <s v="South"/>
    <s v="Yes"/>
    <s v="Long Wait"/>
    <n v="29.21838309292184"/>
  </r>
  <r>
    <n v="785"/>
    <x v="2"/>
    <d v="2025-06-10T00:00:00"/>
    <s v="03:55 PM"/>
    <s v="04:22 PM"/>
    <n v="27"/>
    <s v="Riya Mehra"/>
    <x v="3"/>
    <x v="3"/>
    <x v="0"/>
    <n v="4"/>
    <x v="0"/>
    <s v="No"/>
    <n v="65"/>
    <n v="106"/>
    <s v="No"/>
    <x v="3"/>
    <s v="North"/>
    <s v="No"/>
    <s v="No comment"/>
    <n v="29.228187919463089"/>
  </r>
  <r>
    <n v="786"/>
    <x v="1"/>
    <d v="2025-03-17T00:00:00"/>
    <s v="03:16 PM"/>
    <s v="03:45 PM"/>
    <n v="29"/>
    <s v="Seema Verma"/>
    <x v="1"/>
    <x v="1"/>
    <x v="0"/>
    <n v="3"/>
    <x v="1"/>
    <s v="No"/>
    <n v="81"/>
    <n v="33"/>
    <s v="No"/>
    <x v="3"/>
    <s v="East"/>
    <s v="Yes"/>
    <s v="No comment"/>
    <n v="29.237999328633769"/>
  </r>
  <r>
    <n v="787"/>
    <x v="1"/>
    <d v="2025-06-08T00:00:00"/>
    <s v="01:43 PM"/>
    <s v="02:11 PM"/>
    <n v="28"/>
    <s v="Alok Nath"/>
    <x v="2"/>
    <x v="0"/>
    <x v="2"/>
    <n v="5"/>
    <x v="0"/>
    <s v="No"/>
    <n v="86"/>
    <n v="56"/>
    <s v="Yes"/>
    <x v="1"/>
    <s v="South"/>
    <s v="No"/>
    <s v="Agent was rude"/>
    <n v="29.237999328633769"/>
  </r>
  <r>
    <n v="788"/>
    <x v="5"/>
    <d v="2025-04-04T00:00:00"/>
    <s v="03:56 PM"/>
    <s v="04:20 PM"/>
    <n v="24"/>
    <s v="Vijay Kumar"/>
    <x v="1"/>
    <x v="0"/>
    <x v="1"/>
    <n v="1"/>
    <x v="0"/>
    <s v="Yes"/>
    <n v="1"/>
    <n v="116"/>
    <s v="No"/>
    <x v="2"/>
    <s v="North"/>
    <s v="No"/>
    <s v="Helpful"/>
    <n v="29.247817327065146"/>
  </r>
  <r>
    <n v="789"/>
    <x v="4"/>
    <d v="2025-02-05T00:00:00"/>
    <s v="01:42 PM"/>
    <s v="01:54 PM"/>
    <n v="12"/>
    <s v="Ramesh Yadav"/>
    <x v="1"/>
    <x v="1"/>
    <x v="1"/>
    <n v="4"/>
    <x v="0"/>
    <s v="Yes"/>
    <n v="203"/>
    <n v="119"/>
    <s v="No"/>
    <x v="3"/>
    <s v="North"/>
    <s v="Yes"/>
    <s v="Long Wait"/>
    <n v="29.257641921397383"/>
  </r>
  <r>
    <n v="790"/>
    <x v="6"/>
    <d v="2025-03-24T00:00:00"/>
    <s v="02:01 PM"/>
    <s v="02:14 PM"/>
    <n v="13"/>
    <s v="Sita Rani"/>
    <x v="2"/>
    <x v="0"/>
    <x v="3"/>
    <n v="4"/>
    <x v="1"/>
    <s v="No"/>
    <n v="149"/>
    <n v="146"/>
    <s v="No"/>
    <x v="0"/>
    <s v="East"/>
    <s v="No"/>
    <s v="Agent was rude"/>
    <n v="29.267473118279568"/>
  </r>
  <r>
    <n v="791"/>
    <x v="2"/>
    <d v="2025-03-30T00:00:00"/>
    <s v="03:43 PM"/>
    <s v="04:03 PM"/>
    <n v="20"/>
    <s v="Riya Mehra"/>
    <x v="3"/>
    <x v="3"/>
    <x v="2"/>
    <n v="4"/>
    <x v="0"/>
    <s v="No"/>
    <n v="292"/>
    <n v="70"/>
    <s v="Yes"/>
    <x v="2"/>
    <s v="East"/>
    <s v="No"/>
    <s v="No comment"/>
    <n v="29.267473118279568"/>
  </r>
  <r>
    <n v="792"/>
    <x v="4"/>
    <d v="2025-06-08T00:00:00"/>
    <s v="02:16 PM"/>
    <s v="02:46 PM"/>
    <n v="30"/>
    <s v="Riya Mehra"/>
    <x v="0"/>
    <x v="2"/>
    <x v="0"/>
    <n v="4"/>
    <x v="0"/>
    <s v="No"/>
    <n v="102"/>
    <n v="158"/>
    <s v="Yes"/>
    <x v="2"/>
    <s v="North"/>
    <s v="Yes"/>
    <s v="Issue not solved"/>
    <n v="29.277310924369747"/>
  </r>
  <r>
    <n v="793"/>
    <x v="3"/>
    <d v="2025-01-21T00:00:00"/>
    <s v="02:40 PM"/>
    <s v="02:50 PM"/>
    <n v="10"/>
    <s v="Riya Mehra"/>
    <x v="0"/>
    <x v="3"/>
    <x v="0"/>
    <n v="3"/>
    <x v="0"/>
    <s v="No"/>
    <n v="23"/>
    <n v="39"/>
    <s v="No"/>
    <x v="3"/>
    <s v="North"/>
    <s v="Yes"/>
    <s v="Helpful"/>
    <n v="29.287155346334902"/>
  </r>
  <r>
    <n v="794"/>
    <x v="0"/>
    <d v="2025-06-28T00:00:00"/>
    <s v="10:31 AM"/>
    <s v="10:51 AM"/>
    <n v="20"/>
    <s v="Seema Verma"/>
    <x v="2"/>
    <x v="3"/>
    <x v="2"/>
    <n v="2"/>
    <x v="0"/>
    <s v="No"/>
    <n v="211"/>
    <n v="141"/>
    <s v="No"/>
    <x v="3"/>
    <s v="West"/>
    <s v="Yes"/>
    <s v="Quick resolution"/>
    <n v="29.297006390850992"/>
  </r>
  <r>
    <n v="795"/>
    <x v="6"/>
    <d v="2025-06-24T00:00:00"/>
    <s v="05:14 PM"/>
    <s v="05:23 PM"/>
    <n v="9"/>
    <s v="Ramesh Yadav"/>
    <x v="2"/>
    <x v="3"/>
    <x v="1"/>
    <n v="4"/>
    <x v="0"/>
    <s v="Yes"/>
    <n v="64"/>
    <n v="102"/>
    <s v="Yes"/>
    <x v="3"/>
    <s v="West"/>
    <s v="Yes"/>
    <s v="Issue not solved"/>
    <n v="29.306864064602962"/>
  </r>
  <r>
    <n v="796"/>
    <x v="1"/>
    <d v="2025-01-17T00:00:00"/>
    <s v="08:22 AM"/>
    <s v="08:52 AM"/>
    <n v="30"/>
    <s v="Alok Nath"/>
    <x v="3"/>
    <x v="3"/>
    <x v="3"/>
    <n v="3"/>
    <x v="1"/>
    <s v="No"/>
    <n v="208"/>
    <n v="123"/>
    <s v="No"/>
    <x v="2"/>
    <s v="South"/>
    <s v="Yes"/>
    <s v="Very satisfied"/>
    <n v="29.31672837428475"/>
  </r>
  <r>
    <n v="797"/>
    <x v="5"/>
    <d v="2025-05-05T00:00:00"/>
    <s v="05:02 PM"/>
    <s v="05:24 PM"/>
    <n v="22"/>
    <s v="Kunal Shah"/>
    <x v="0"/>
    <x v="3"/>
    <x v="1"/>
    <n v="4"/>
    <x v="1"/>
    <s v="No"/>
    <n v="250"/>
    <n v="122"/>
    <s v="No"/>
    <x v="1"/>
    <s v="South"/>
    <s v="No"/>
    <s v="Very satisfied"/>
    <n v="29.31672837428475"/>
  </r>
  <r>
    <n v="798"/>
    <x v="5"/>
    <d v="2025-03-08T00:00:00"/>
    <s v="11:52 AM"/>
    <s v="12:12 PM"/>
    <n v="20"/>
    <s v="Aman Shakya"/>
    <x v="0"/>
    <x v="3"/>
    <x v="3"/>
    <n v="3"/>
    <x v="0"/>
    <s v="No"/>
    <n v="116"/>
    <n v="99"/>
    <s v="No"/>
    <x v="3"/>
    <s v="West"/>
    <s v="No"/>
    <s v="Helpful"/>
    <n v="29.31672837428475"/>
  </r>
  <r>
    <n v="799"/>
    <x v="4"/>
    <d v="2025-04-27T00:00:00"/>
    <s v="10:50 AM"/>
    <s v="11:14 AM"/>
    <n v="24"/>
    <s v="Seema Verma"/>
    <x v="4"/>
    <x v="1"/>
    <x v="1"/>
    <n v="5"/>
    <x v="0"/>
    <s v="Yes"/>
    <n v="115"/>
    <n v="164"/>
    <s v="No"/>
    <x v="2"/>
    <s v="North"/>
    <s v="No"/>
    <s v="Long Wait"/>
    <n v="29.326599326599329"/>
  </r>
  <r>
    <n v="800"/>
    <x v="3"/>
    <d v="2025-06-27T00:00:00"/>
    <s v="10:37 AM"/>
    <s v="10:47 AM"/>
    <n v="10"/>
    <s v="Alok Nath"/>
    <x v="1"/>
    <x v="1"/>
    <x v="2"/>
    <n v="3"/>
    <x v="1"/>
    <s v="No"/>
    <n v="236"/>
    <n v="171"/>
    <s v="No"/>
    <x v="2"/>
    <s v="East"/>
    <s v="No"/>
    <s v="Helpful"/>
    <n v="29.336476928258676"/>
  </r>
  <r>
    <n v="801"/>
    <x v="4"/>
    <d v="2025-03-08T00:00:00"/>
    <s v="02:18 PM"/>
    <s v="02:28 PM"/>
    <n v="10"/>
    <s v="Aman Shakya"/>
    <x v="4"/>
    <x v="3"/>
    <x v="1"/>
    <n v="3"/>
    <x v="1"/>
    <s v="No"/>
    <n v="104"/>
    <n v="136"/>
    <s v="No"/>
    <x v="0"/>
    <s v="South"/>
    <s v="No"/>
    <s v="Long Wait"/>
    <n v="29.336476928258676"/>
  </r>
  <r>
    <n v="802"/>
    <x v="1"/>
    <d v="2025-04-06T00:00:00"/>
    <s v="03:39 PM"/>
    <s v="04:01 PM"/>
    <n v="22"/>
    <s v="Sita Rani"/>
    <x v="2"/>
    <x v="0"/>
    <x v="2"/>
    <n v="5"/>
    <x v="0"/>
    <s v="No"/>
    <n v="258"/>
    <n v="57"/>
    <s v="No"/>
    <x v="3"/>
    <s v="North"/>
    <s v="No"/>
    <s v="Quick resolution"/>
    <n v="29.336476928258676"/>
  </r>
  <r>
    <n v="803"/>
    <x v="0"/>
    <d v="2025-05-08T00:00:00"/>
    <s v="10:28 AM"/>
    <s v="10:47 AM"/>
    <n v="19"/>
    <s v="Aman Shakya"/>
    <x v="1"/>
    <x v="3"/>
    <x v="3"/>
    <n v="5"/>
    <x v="0"/>
    <s v="No"/>
    <n v="45"/>
    <n v="147"/>
    <s v="No"/>
    <x v="1"/>
    <s v="East"/>
    <s v="No"/>
    <s v="Very satisfied"/>
    <n v="29.346361185983827"/>
  </r>
  <r>
    <n v="804"/>
    <x v="1"/>
    <d v="2025-05-02T00:00:00"/>
    <s v="12:56 PM"/>
    <s v="01:25 PM"/>
    <n v="29"/>
    <s v="Vijay Kumar"/>
    <x v="1"/>
    <x v="2"/>
    <x v="3"/>
    <n v="5"/>
    <x v="0"/>
    <s v="No"/>
    <n v="215"/>
    <n v="108"/>
    <s v="No"/>
    <x v="0"/>
    <s v="East"/>
    <s v="No"/>
    <s v="No comment"/>
    <n v="29.356252106504886"/>
  </r>
  <r>
    <n v="805"/>
    <x v="3"/>
    <d v="2025-06-26T00:00:00"/>
    <s v="09:55 AM"/>
    <s v="10:23 AM"/>
    <n v="28"/>
    <s v="Vijay Kumar"/>
    <x v="1"/>
    <x v="0"/>
    <x v="3"/>
    <n v="4"/>
    <x v="0"/>
    <s v="No"/>
    <n v="23"/>
    <n v="120"/>
    <s v="No"/>
    <x v="3"/>
    <s v="North"/>
    <s v="No"/>
    <s v="No comment"/>
    <n v="29.366149696561024"/>
  </r>
  <r>
    <n v="806"/>
    <x v="6"/>
    <d v="2025-01-07T00:00:00"/>
    <s v="02:51 PM"/>
    <s v="03:15 PM"/>
    <n v="24"/>
    <s v="Alok Nath"/>
    <x v="2"/>
    <x v="3"/>
    <x v="0"/>
    <n v="5"/>
    <x v="1"/>
    <s v="No"/>
    <n v="34"/>
    <n v="91"/>
    <s v="No"/>
    <x v="0"/>
    <s v="North"/>
    <s v="No"/>
    <s v="Helpful"/>
    <n v="29.376053962900507"/>
  </r>
  <r>
    <n v="807"/>
    <x v="2"/>
    <d v="2025-06-05T00:00:00"/>
    <s v="11:19 AM"/>
    <s v="11:42 AM"/>
    <n v="23"/>
    <s v="Sita Rani"/>
    <x v="0"/>
    <x v="0"/>
    <x v="0"/>
    <n v="4"/>
    <x v="1"/>
    <s v="No"/>
    <n v="23"/>
    <n v="49"/>
    <s v="No"/>
    <x v="3"/>
    <s v="South"/>
    <s v="No"/>
    <s v="Helpful"/>
    <n v="29.376053962900507"/>
  </r>
  <r>
    <n v="808"/>
    <x v="3"/>
    <d v="2025-05-18T00:00:00"/>
    <s v="03:36 PM"/>
    <s v="04:02 PM"/>
    <n v="26"/>
    <s v="Seema Verma"/>
    <x v="3"/>
    <x v="1"/>
    <x v="2"/>
    <n v="4"/>
    <x v="1"/>
    <s v="No"/>
    <n v="27"/>
    <n v="147"/>
    <s v="No"/>
    <x v="0"/>
    <s v="West"/>
    <s v="Yes"/>
    <s v="Quick resolution"/>
    <n v="29.376053962900507"/>
  </r>
  <r>
    <n v="809"/>
    <x v="5"/>
    <d v="2025-03-23T00:00:00"/>
    <s v="04:43 PM"/>
    <s v="04:49 PM"/>
    <n v="6"/>
    <s v="Geeta Singh"/>
    <x v="0"/>
    <x v="2"/>
    <x v="3"/>
    <n v="5"/>
    <x v="0"/>
    <s v="No"/>
    <n v="15"/>
    <n v="104"/>
    <s v="No"/>
    <x v="1"/>
    <s v="North"/>
    <s v="No"/>
    <s v="No comment"/>
    <n v="29.376053962900507"/>
  </r>
  <r>
    <n v="810"/>
    <x v="5"/>
    <d v="2025-04-09T00:00:00"/>
    <s v="02:21 PM"/>
    <s v="02:26 PM"/>
    <n v="5"/>
    <s v="Sita Rani"/>
    <x v="3"/>
    <x v="0"/>
    <x v="1"/>
    <n v="3"/>
    <x v="0"/>
    <s v="Yes"/>
    <n v="58"/>
    <n v="163"/>
    <s v="No"/>
    <x v="0"/>
    <s v="West"/>
    <s v="No"/>
    <s v="Long Wait"/>
    <n v="29.385964912280706"/>
  </r>
  <r>
    <n v="811"/>
    <x v="0"/>
    <d v="2025-04-24T00:00:00"/>
    <s v="03:05 PM"/>
    <s v="03:35 PM"/>
    <n v="30"/>
    <s v="Geeta Singh"/>
    <x v="3"/>
    <x v="1"/>
    <x v="0"/>
    <n v="4"/>
    <x v="1"/>
    <s v="No"/>
    <n v="242"/>
    <n v="116"/>
    <s v="No"/>
    <x v="0"/>
    <s v="South"/>
    <s v="No"/>
    <s v="Very satisfied"/>
    <n v="29.395882551468105"/>
  </r>
  <r>
    <n v="812"/>
    <x v="2"/>
    <d v="2025-02-06T00:00:00"/>
    <s v="11:32 AM"/>
    <s v="11:46 AM"/>
    <n v="14"/>
    <s v="Seema Verma"/>
    <x v="4"/>
    <x v="0"/>
    <x v="2"/>
    <n v="4"/>
    <x v="1"/>
    <s v="No"/>
    <n v="206"/>
    <n v="26"/>
    <s v="No"/>
    <x v="0"/>
    <s v="West"/>
    <s v="Yes"/>
    <s v="Very satisfied"/>
    <n v="29.395882551468105"/>
  </r>
  <r>
    <n v="813"/>
    <x v="5"/>
    <d v="2025-01-23T00:00:00"/>
    <s v="08:06 AM"/>
    <s v="08:24 AM"/>
    <n v="18"/>
    <s v="Geeta Singh"/>
    <x v="0"/>
    <x v="2"/>
    <x v="1"/>
    <n v="4"/>
    <x v="0"/>
    <s v="Yes"/>
    <n v="270"/>
    <n v="31"/>
    <s v="Yes"/>
    <x v="3"/>
    <s v="West"/>
    <s v="Yes"/>
    <s v="Long Wait"/>
    <n v="29.395882551468105"/>
  </r>
  <r>
    <n v="814"/>
    <x v="6"/>
    <d v="2025-02-21T00:00:00"/>
    <s v="11:10 AM"/>
    <s v="11:27 AM"/>
    <n v="17"/>
    <s v="Aman Shakya"/>
    <x v="4"/>
    <x v="3"/>
    <x v="2"/>
    <n v="3"/>
    <x v="1"/>
    <s v="No"/>
    <n v="248"/>
    <n v="0"/>
    <s v="No"/>
    <x v="3"/>
    <s v="East"/>
    <s v="No"/>
    <s v="Quick resolution"/>
    <n v="29.405806887238349"/>
  </r>
  <r>
    <n v="815"/>
    <x v="3"/>
    <d v="2025-05-24T00:00:00"/>
    <s v="03:54 PM"/>
    <s v="04:06 PM"/>
    <n v="12"/>
    <s v="Vijay Kumar"/>
    <x v="4"/>
    <x v="3"/>
    <x v="2"/>
    <n v="1"/>
    <x v="1"/>
    <s v="No"/>
    <n v="266"/>
    <n v="16"/>
    <s v="No"/>
    <x v="1"/>
    <s v="South"/>
    <s v="Yes"/>
    <s v="Long Wait"/>
    <n v="29.405806887238349"/>
  </r>
  <r>
    <n v="816"/>
    <x v="4"/>
    <d v="2025-02-01T00:00:00"/>
    <s v="12:54 PM"/>
    <s v="01:12 PM"/>
    <n v="18"/>
    <s v="Deepak Yadav"/>
    <x v="2"/>
    <x v="0"/>
    <x v="3"/>
    <n v="2"/>
    <x v="0"/>
    <s v="No"/>
    <n v="192"/>
    <n v="136"/>
    <s v="No"/>
    <x v="0"/>
    <s v="North"/>
    <s v="No"/>
    <s v="Quick resolution"/>
    <n v="29.405806887238349"/>
  </r>
  <r>
    <n v="817"/>
    <x v="1"/>
    <d v="2025-05-07T00:00:00"/>
    <s v="09:08 AM"/>
    <s v="09:32 AM"/>
    <n v="24"/>
    <s v="Ramesh Yadav"/>
    <x v="1"/>
    <x v="2"/>
    <x v="3"/>
    <n v="5"/>
    <x v="0"/>
    <s v="No"/>
    <n v="217"/>
    <n v="83"/>
    <s v="No"/>
    <x v="2"/>
    <s v="West"/>
    <s v="No"/>
    <s v="Long Wait"/>
    <n v="29.415737926376224"/>
  </r>
  <r>
    <n v="818"/>
    <x v="5"/>
    <d v="2025-06-10T00:00:00"/>
    <s v="04:07 PM"/>
    <s v="04:34 PM"/>
    <n v="27"/>
    <s v="Seema Verma"/>
    <x v="1"/>
    <x v="0"/>
    <x v="3"/>
    <n v="5"/>
    <x v="0"/>
    <s v="No"/>
    <n v="114"/>
    <n v="44"/>
    <s v="No"/>
    <x v="0"/>
    <s v="South"/>
    <s v="No"/>
    <s v="Very satisfied"/>
    <n v="29.425675675675677"/>
  </r>
  <r>
    <n v="819"/>
    <x v="6"/>
    <d v="2025-02-11T00:00:00"/>
    <s v="05:55 PM"/>
    <s v="06:01 PM"/>
    <n v="6"/>
    <s v="Vijay Kumar"/>
    <x v="4"/>
    <x v="1"/>
    <x v="0"/>
    <n v="2"/>
    <x v="0"/>
    <s v="No"/>
    <n v="67"/>
    <n v="65"/>
    <s v="No"/>
    <x v="2"/>
    <s v="East"/>
    <s v="Yes"/>
    <s v="Very satisfied"/>
    <n v="29.435620141939843"/>
  </r>
  <r>
    <n v="820"/>
    <x v="5"/>
    <d v="2025-03-11T00:00:00"/>
    <s v="02:09 PM"/>
    <s v="02:27 PM"/>
    <n v="18"/>
    <s v="Aman Shakya"/>
    <x v="4"/>
    <x v="3"/>
    <x v="0"/>
    <n v="4"/>
    <x v="0"/>
    <s v="No"/>
    <n v="298"/>
    <n v="31"/>
    <s v="No"/>
    <x v="2"/>
    <s v="East"/>
    <s v="No"/>
    <s v="Helpful"/>
    <n v="29.445571331981068"/>
  </r>
  <r>
    <n v="821"/>
    <x v="2"/>
    <d v="2025-05-12T00:00:00"/>
    <s v="11:18 AM"/>
    <s v="11:47 AM"/>
    <n v="29"/>
    <s v="Riya Mehra"/>
    <x v="1"/>
    <x v="1"/>
    <x v="3"/>
    <n v="4"/>
    <x v="1"/>
    <s v="No"/>
    <n v="74"/>
    <n v="44"/>
    <s v="No"/>
    <x v="0"/>
    <s v="West"/>
    <s v="Yes"/>
    <s v="No comment"/>
    <n v="29.455529252620899"/>
  </r>
  <r>
    <n v="822"/>
    <x v="4"/>
    <d v="2025-03-22T00:00:00"/>
    <s v="01:08 PM"/>
    <s v="01:21 PM"/>
    <n v="13"/>
    <s v="Alok Nath"/>
    <x v="2"/>
    <x v="3"/>
    <x v="1"/>
    <n v="4"/>
    <x v="0"/>
    <s v="Yes"/>
    <n v="102"/>
    <n v="8"/>
    <s v="No"/>
    <x v="2"/>
    <s v="West"/>
    <s v="No"/>
    <s v="No comment"/>
    <n v="29.455529252620899"/>
  </r>
  <r>
    <n v="823"/>
    <x v="2"/>
    <d v="2025-01-04T00:00:00"/>
    <s v="10:20 AM"/>
    <s v="10:41 AM"/>
    <n v="21"/>
    <s v="Ramesh Yadav"/>
    <x v="3"/>
    <x v="3"/>
    <x v="1"/>
    <n v="3"/>
    <x v="0"/>
    <s v="Yes"/>
    <n v="296"/>
    <n v="29"/>
    <s v="No"/>
    <x v="2"/>
    <s v="North"/>
    <s v="No"/>
    <s v="Quick resolution"/>
    <n v="29.465493910690121"/>
  </r>
  <r>
    <n v="824"/>
    <x v="2"/>
    <d v="2025-01-27T00:00:00"/>
    <s v="11:43 AM"/>
    <s v="11:52 AM"/>
    <n v="9"/>
    <s v="Deepak Yadav"/>
    <x v="1"/>
    <x v="0"/>
    <x v="2"/>
    <n v="4"/>
    <x v="0"/>
    <s v="No"/>
    <n v="177"/>
    <n v="83"/>
    <s v="Yes"/>
    <x v="0"/>
    <s v="South"/>
    <s v="No"/>
    <s v="Very satisfied"/>
    <n v="29.475465313028764"/>
  </r>
  <r>
    <n v="825"/>
    <x v="3"/>
    <d v="2025-04-28T00:00:00"/>
    <s v="09:18 AM"/>
    <s v="09:26 AM"/>
    <n v="8"/>
    <s v="Ramesh Yadav"/>
    <x v="4"/>
    <x v="3"/>
    <x v="3"/>
    <n v="5"/>
    <x v="0"/>
    <s v="No"/>
    <n v="214"/>
    <n v="165"/>
    <s v="Yes"/>
    <x v="3"/>
    <s v="North"/>
    <s v="No"/>
    <s v="Quick resolution"/>
    <n v="29.485443466486121"/>
  </r>
  <r>
    <n v="826"/>
    <x v="5"/>
    <d v="2025-02-05T00:00:00"/>
    <s v="03:32 PM"/>
    <s v="03:56 PM"/>
    <n v="24"/>
    <s v="Vijay Kumar"/>
    <x v="4"/>
    <x v="0"/>
    <x v="0"/>
    <n v="4"/>
    <x v="1"/>
    <s v="No"/>
    <n v="38"/>
    <n v="59"/>
    <s v="No"/>
    <x v="0"/>
    <s v="North"/>
    <s v="No"/>
    <s v="Quick resolution"/>
    <n v="29.495428377920756"/>
  </r>
  <r>
    <n v="827"/>
    <x v="0"/>
    <d v="2025-02-26T00:00:00"/>
    <s v="10:11 AM"/>
    <s v="10:38 AM"/>
    <n v="27"/>
    <s v="Sita Rani"/>
    <x v="0"/>
    <x v="1"/>
    <x v="1"/>
    <n v="2"/>
    <x v="0"/>
    <s v="Yes"/>
    <n v="258"/>
    <n v="0"/>
    <s v="No"/>
    <x v="1"/>
    <s v="East"/>
    <s v="No"/>
    <s v="Issue not solved"/>
    <n v="29.495428377920756"/>
  </r>
  <r>
    <n v="828"/>
    <x v="3"/>
    <d v="2025-01-21T00:00:00"/>
    <s v="03:15 PM"/>
    <s v="03:42 PM"/>
    <n v="27"/>
    <s v="Riya Mehra"/>
    <x v="2"/>
    <x v="2"/>
    <x v="2"/>
    <n v="5"/>
    <x v="0"/>
    <s v="No"/>
    <n v="203"/>
    <n v="4"/>
    <s v="No"/>
    <x v="2"/>
    <s v="South"/>
    <s v="Yes"/>
    <s v="Issue not solved"/>
    <n v="29.505420054200542"/>
  </r>
  <r>
    <n v="829"/>
    <x v="4"/>
    <d v="2025-01-11T00:00:00"/>
    <s v="11:21 AM"/>
    <s v="11:29 AM"/>
    <n v="8"/>
    <s v="Seema Verma"/>
    <x v="1"/>
    <x v="0"/>
    <x v="2"/>
    <n v="1"/>
    <x v="1"/>
    <s v="No"/>
    <n v="6"/>
    <n v="62"/>
    <s v="Yes"/>
    <x v="1"/>
    <s v="North"/>
    <s v="No"/>
    <s v="Long Wait"/>
    <n v="29.515418502202646"/>
  </r>
  <r>
    <n v="830"/>
    <x v="4"/>
    <d v="2025-01-31T00:00:00"/>
    <s v="12:19 PM"/>
    <s v="12:25 PM"/>
    <n v="6"/>
    <s v="Aman Shakya"/>
    <x v="2"/>
    <x v="0"/>
    <x v="1"/>
    <n v="1"/>
    <x v="0"/>
    <s v="Yes"/>
    <n v="48"/>
    <n v="163"/>
    <s v="Yes"/>
    <x v="2"/>
    <s v="East"/>
    <s v="Yes"/>
    <s v="No comment"/>
    <n v="29.515418502202646"/>
  </r>
  <r>
    <n v="831"/>
    <x v="3"/>
    <d v="2025-05-31T00:00:00"/>
    <s v="11:24 AM"/>
    <s v="11:34 AM"/>
    <n v="10"/>
    <s v="Riya Mehra"/>
    <x v="0"/>
    <x v="3"/>
    <x v="3"/>
    <n v="4"/>
    <x v="0"/>
    <s v="No"/>
    <n v="25"/>
    <n v="64"/>
    <s v="Yes"/>
    <x v="3"/>
    <s v="West"/>
    <s v="No"/>
    <s v="Quick resolution"/>
    <n v="29.525423728813561"/>
  </r>
  <r>
    <n v="832"/>
    <x v="1"/>
    <d v="2025-04-01T00:00:00"/>
    <s v="10:44 AM"/>
    <s v="11:05 AM"/>
    <n v="21"/>
    <s v="Deepak Yadav"/>
    <x v="1"/>
    <x v="0"/>
    <x v="0"/>
    <n v="5"/>
    <x v="0"/>
    <s v="No"/>
    <n v="160"/>
    <n v="77"/>
    <s v="No"/>
    <x v="2"/>
    <s v="North"/>
    <s v="No"/>
    <s v="Long Wait"/>
    <n v="29.535435740929127"/>
  </r>
  <r>
    <n v="833"/>
    <x v="0"/>
    <d v="2025-05-29T00:00:00"/>
    <s v="08:14 AM"/>
    <s v="08:35 AM"/>
    <n v="21"/>
    <s v="Sita Rani"/>
    <x v="0"/>
    <x v="0"/>
    <x v="0"/>
    <n v="3"/>
    <x v="0"/>
    <s v="No"/>
    <n v="175"/>
    <n v="151"/>
    <s v="No"/>
    <x v="0"/>
    <s v="West"/>
    <s v="Yes"/>
    <s v="Long Wait"/>
    <n v="29.545454545454547"/>
  </r>
  <r>
    <n v="834"/>
    <x v="4"/>
    <d v="2025-02-24T00:00:00"/>
    <s v="04:36 PM"/>
    <s v="05:03 PM"/>
    <n v="27"/>
    <s v="Kunal Shah"/>
    <x v="0"/>
    <x v="2"/>
    <x v="0"/>
    <n v="4"/>
    <x v="0"/>
    <s v="No"/>
    <n v="78"/>
    <n v="131"/>
    <s v="No"/>
    <x v="2"/>
    <s v="South"/>
    <s v="No"/>
    <s v="Helpful"/>
    <n v="29.555480149304376"/>
  </r>
  <r>
    <n v="835"/>
    <x v="1"/>
    <d v="2025-02-16T00:00:00"/>
    <s v="02:03 PM"/>
    <s v="02:20 PM"/>
    <n v="17"/>
    <s v="Deepak Yadav"/>
    <x v="3"/>
    <x v="0"/>
    <x v="3"/>
    <n v="4"/>
    <x v="0"/>
    <s v="No"/>
    <n v="1"/>
    <n v="113"/>
    <s v="Yes"/>
    <x v="1"/>
    <s v="North"/>
    <s v="Yes"/>
    <s v="Issue not solved"/>
    <n v="29.565512559402578"/>
  </r>
  <r>
    <n v="836"/>
    <x v="6"/>
    <d v="2025-02-01T00:00:00"/>
    <s v="03:57 PM"/>
    <s v="04:05 PM"/>
    <n v="8"/>
    <s v="Alok Nath"/>
    <x v="4"/>
    <x v="0"/>
    <x v="0"/>
    <n v="4"/>
    <x v="0"/>
    <s v="No"/>
    <n v="131"/>
    <n v="24"/>
    <s v="No"/>
    <x v="0"/>
    <s v="West"/>
    <s v="Yes"/>
    <s v="Issue not solved"/>
    <n v="29.575551782682513"/>
  </r>
  <r>
    <n v="837"/>
    <x v="6"/>
    <d v="2025-03-25T00:00:00"/>
    <s v="04:25 PM"/>
    <s v="04:33 PM"/>
    <n v="8"/>
    <s v="Kunal Shah"/>
    <x v="4"/>
    <x v="2"/>
    <x v="1"/>
    <n v="3"/>
    <x v="1"/>
    <s v="No"/>
    <n v="275"/>
    <n v="134"/>
    <s v="No"/>
    <x v="1"/>
    <s v="West"/>
    <s v="No"/>
    <s v="Very satisfied"/>
    <n v="29.585597826086957"/>
  </r>
  <r>
    <n v="838"/>
    <x v="6"/>
    <d v="2025-05-22T00:00:00"/>
    <s v="02:57 PM"/>
    <s v="03:11 PM"/>
    <n v="14"/>
    <s v="Deepak Yadav"/>
    <x v="2"/>
    <x v="2"/>
    <x v="3"/>
    <n v="5"/>
    <x v="0"/>
    <s v="No"/>
    <n v="116"/>
    <n v="140"/>
    <s v="Yes"/>
    <x v="3"/>
    <s v="South"/>
    <s v="No"/>
    <s v="Issue not solved"/>
    <n v="29.585597826086957"/>
  </r>
  <r>
    <n v="839"/>
    <x v="3"/>
    <d v="2025-02-15T00:00:00"/>
    <s v="08:13 AM"/>
    <s v="08:39 AM"/>
    <n v="26"/>
    <s v="Geeta Singh"/>
    <x v="3"/>
    <x v="0"/>
    <x v="0"/>
    <n v="4"/>
    <x v="0"/>
    <s v="No"/>
    <n v="163"/>
    <n v="42"/>
    <s v="No"/>
    <x v="1"/>
    <s v="East"/>
    <s v="Yes"/>
    <s v="Very satisfied"/>
    <n v="29.595650696568125"/>
  </r>
  <r>
    <n v="840"/>
    <x v="3"/>
    <d v="2025-02-06T00:00:00"/>
    <s v="02:44 PM"/>
    <s v="03:01 PM"/>
    <n v="17"/>
    <s v="Vijay Kumar"/>
    <x v="2"/>
    <x v="3"/>
    <x v="1"/>
    <n v="4"/>
    <x v="0"/>
    <s v="Yes"/>
    <n v="287"/>
    <n v="56"/>
    <s v="Yes"/>
    <x v="1"/>
    <s v="East"/>
    <s v="No"/>
    <s v="Quick resolution"/>
    <n v="29.605710401087698"/>
  </r>
  <r>
    <n v="841"/>
    <x v="6"/>
    <d v="2025-03-28T00:00:00"/>
    <s v="11:25 AM"/>
    <s v="11:49 AM"/>
    <n v="24"/>
    <s v="Riya Mehra"/>
    <x v="0"/>
    <x v="2"/>
    <x v="2"/>
    <n v="5"/>
    <x v="0"/>
    <s v="No"/>
    <n v="27"/>
    <n v="163"/>
    <s v="No"/>
    <x v="1"/>
    <s v="North"/>
    <s v="No"/>
    <s v="Helpful"/>
    <n v="29.615776946616794"/>
  </r>
  <r>
    <n v="842"/>
    <x v="2"/>
    <d v="2025-03-13T00:00:00"/>
    <s v="05:55 PM"/>
    <s v="06:18 PM"/>
    <n v="23"/>
    <s v="Geeta Singh"/>
    <x v="4"/>
    <x v="2"/>
    <x v="2"/>
    <n v="3"/>
    <x v="0"/>
    <s v="No"/>
    <n v="0"/>
    <n v="141"/>
    <s v="No"/>
    <x v="0"/>
    <s v="West"/>
    <s v="No"/>
    <s v="Long Wait"/>
    <n v="29.625850340136058"/>
  </r>
  <r>
    <n v="843"/>
    <x v="6"/>
    <d v="2025-05-05T00:00:00"/>
    <s v="04:43 PM"/>
    <s v="04:56 PM"/>
    <n v="13"/>
    <s v="Riya Mehra"/>
    <x v="2"/>
    <x v="3"/>
    <x v="2"/>
    <n v="2"/>
    <x v="0"/>
    <s v="No"/>
    <n v="187"/>
    <n v="71"/>
    <s v="No"/>
    <x v="3"/>
    <s v="East"/>
    <s v="No"/>
    <s v="Long Wait"/>
    <n v="29.635930588635588"/>
  </r>
  <r>
    <n v="844"/>
    <x v="3"/>
    <d v="2025-05-08T00:00:00"/>
    <s v="11:56 AM"/>
    <s v="12:21 PM"/>
    <n v="25"/>
    <s v="Riya Mehra"/>
    <x v="2"/>
    <x v="0"/>
    <x v="2"/>
    <n v="5"/>
    <x v="1"/>
    <s v="No"/>
    <n v="55"/>
    <n v="26"/>
    <s v="No"/>
    <x v="3"/>
    <s v="North"/>
    <s v="Yes"/>
    <s v="Quick resolution"/>
    <n v="29.646017699115045"/>
  </r>
  <r>
    <n v="845"/>
    <x v="4"/>
    <d v="2025-06-23T00:00:00"/>
    <s v="08:27 AM"/>
    <s v="08:37 AM"/>
    <n v="10"/>
    <s v="Alok Nath"/>
    <x v="0"/>
    <x v="3"/>
    <x v="0"/>
    <n v="3"/>
    <x v="0"/>
    <s v="No"/>
    <n v="34"/>
    <n v="127"/>
    <s v="No"/>
    <x v="3"/>
    <s v="West"/>
    <s v="Yes"/>
    <s v="Very satisfied"/>
    <n v="29.646017699115045"/>
  </r>
  <r>
    <n v="846"/>
    <x v="6"/>
    <d v="2025-01-20T00:00:00"/>
    <s v="04:52 PM"/>
    <s v="05:21 PM"/>
    <n v="29"/>
    <s v="Deepak Yadav"/>
    <x v="4"/>
    <x v="2"/>
    <x v="2"/>
    <n v="4"/>
    <x v="0"/>
    <s v="No"/>
    <n v="111"/>
    <n v="105"/>
    <s v="No"/>
    <x v="1"/>
    <s v="North"/>
    <s v="Yes"/>
    <s v="Agent was rude"/>
    <n v="29.656111678583592"/>
  </r>
  <r>
    <n v="847"/>
    <x v="2"/>
    <d v="2025-05-10T00:00:00"/>
    <s v="12:27 PM"/>
    <s v="12:49 PM"/>
    <n v="22"/>
    <s v="Seema Verma"/>
    <x v="1"/>
    <x v="0"/>
    <x v="0"/>
    <n v="3"/>
    <x v="0"/>
    <s v="No"/>
    <n v="285"/>
    <n v="164"/>
    <s v="No"/>
    <x v="0"/>
    <s v="South"/>
    <s v="Yes"/>
    <s v="Quick resolution"/>
    <n v="29.666212534059945"/>
  </r>
  <r>
    <n v="848"/>
    <x v="2"/>
    <d v="2025-04-21T00:00:00"/>
    <s v="10:01 AM"/>
    <s v="10:18 AM"/>
    <n v="17"/>
    <s v="Geeta Singh"/>
    <x v="3"/>
    <x v="2"/>
    <x v="0"/>
    <n v="4"/>
    <x v="1"/>
    <s v="No"/>
    <n v="35"/>
    <n v="70"/>
    <s v="No"/>
    <x v="0"/>
    <s v="North"/>
    <s v="Yes"/>
    <s v="Very satisfied"/>
    <n v="29.676320272572404"/>
  </r>
  <r>
    <n v="849"/>
    <x v="2"/>
    <d v="2025-01-09T00:00:00"/>
    <s v="11:01 AM"/>
    <s v="11:23 AM"/>
    <n v="22"/>
    <s v="Sita Rani"/>
    <x v="0"/>
    <x v="2"/>
    <x v="2"/>
    <n v="4"/>
    <x v="0"/>
    <s v="No"/>
    <n v="216"/>
    <n v="152"/>
    <s v="No"/>
    <x v="0"/>
    <s v="South"/>
    <s v="No"/>
    <s v="Quick resolution"/>
    <n v="29.676320272572404"/>
  </r>
  <r>
    <n v="850"/>
    <x v="2"/>
    <d v="2025-02-04T00:00:00"/>
    <s v="01:19 PM"/>
    <s v="01:46 PM"/>
    <n v="27"/>
    <s v="Riya Mehra"/>
    <x v="1"/>
    <x v="2"/>
    <x v="2"/>
    <n v="3"/>
    <x v="0"/>
    <s v="No"/>
    <n v="79"/>
    <n v="66"/>
    <s v="No"/>
    <x v="1"/>
    <s v="West"/>
    <s v="No"/>
    <s v="Helpful"/>
    <n v="29.686434901158826"/>
  </r>
  <r>
    <n v="851"/>
    <x v="6"/>
    <d v="2025-05-02T00:00:00"/>
    <s v="05:35 PM"/>
    <s v="05:45 PM"/>
    <n v="10"/>
    <s v="Sita Rani"/>
    <x v="3"/>
    <x v="2"/>
    <x v="3"/>
    <n v="4"/>
    <x v="0"/>
    <s v="No"/>
    <n v="82"/>
    <n v="89"/>
    <s v="No"/>
    <x v="3"/>
    <s v="West"/>
    <s v="No"/>
    <s v="Quick resolution"/>
    <n v="29.696556426866689"/>
  </r>
  <r>
    <n v="852"/>
    <x v="3"/>
    <d v="2025-03-14T00:00:00"/>
    <s v="01:28 PM"/>
    <s v="01:34 PM"/>
    <n v="6"/>
    <s v="Vijay Kumar"/>
    <x v="4"/>
    <x v="3"/>
    <x v="0"/>
    <n v="1"/>
    <x v="1"/>
    <s v="No"/>
    <n v="64"/>
    <n v="3"/>
    <s v="No"/>
    <x v="1"/>
    <s v="West"/>
    <s v="No"/>
    <s v="Quick resolution"/>
    <n v="29.706684856753068"/>
  </r>
  <r>
    <n v="853"/>
    <x v="5"/>
    <d v="2025-06-10T00:00:00"/>
    <s v="01:49 PM"/>
    <s v="02:06 PM"/>
    <n v="17"/>
    <s v="Alok Nath"/>
    <x v="3"/>
    <x v="3"/>
    <x v="0"/>
    <n v="1"/>
    <x v="0"/>
    <s v="No"/>
    <n v="127"/>
    <n v="105"/>
    <s v="No"/>
    <x v="0"/>
    <s v="North"/>
    <s v="Yes"/>
    <s v="Issue not solved"/>
    <n v="29.706684856753068"/>
  </r>
  <r>
    <n v="854"/>
    <x v="5"/>
    <d v="2025-06-19T00:00:00"/>
    <s v="12:10 PM"/>
    <s v="12:22 PM"/>
    <n v="12"/>
    <s v="Kunal Shah"/>
    <x v="2"/>
    <x v="0"/>
    <x v="3"/>
    <n v="3"/>
    <x v="1"/>
    <s v="No"/>
    <n v="21"/>
    <n v="78"/>
    <s v="No"/>
    <x v="1"/>
    <s v="West"/>
    <s v="Yes"/>
    <s v="Very satisfied"/>
    <n v="29.71682019788468"/>
  </r>
  <r>
    <n v="855"/>
    <x v="5"/>
    <d v="2025-01-30T00:00:00"/>
    <s v="01:45 PM"/>
    <s v="01:55 PM"/>
    <n v="10"/>
    <s v="Aman Shakya"/>
    <x v="3"/>
    <x v="2"/>
    <x v="2"/>
    <n v="1"/>
    <x v="0"/>
    <s v="No"/>
    <n v="215"/>
    <n v="95"/>
    <s v="No"/>
    <x v="2"/>
    <s v="West"/>
    <s v="No"/>
    <s v="Helpful"/>
    <n v="29.71682019788468"/>
  </r>
  <r>
    <n v="856"/>
    <x v="3"/>
    <d v="2025-03-10T00:00:00"/>
    <s v="08:20 AM"/>
    <s v="08:47 AM"/>
    <n v="27"/>
    <s v="Alok Nath"/>
    <x v="3"/>
    <x v="2"/>
    <x v="3"/>
    <n v="4"/>
    <x v="0"/>
    <s v="No"/>
    <n v="106"/>
    <n v="92"/>
    <s v="Yes"/>
    <x v="3"/>
    <s v="South"/>
    <s v="Yes"/>
    <s v="No comment"/>
    <n v="29.726962457337887"/>
  </r>
  <r>
    <n v="857"/>
    <x v="4"/>
    <d v="2025-05-27T00:00:00"/>
    <s v="09:40 AM"/>
    <s v="10:10 AM"/>
    <n v="30"/>
    <s v="Deepak Yadav"/>
    <x v="4"/>
    <x v="2"/>
    <x v="3"/>
    <n v="4"/>
    <x v="0"/>
    <s v="No"/>
    <n v="108"/>
    <n v="73"/>
    <s v="Yes"/>
    <x v="3"/>
    <s v="West"/>
    <s v="No"/>
    <s v="Long Wait"/>
    <n v="29.737111642198705"/>
  </r>
  <r>
    <n v="858"/>
    <x v="0"/>
    <d v="2025-02-12T00:00:00"/>
    <s v="01:06 PM"/>
    <s v="01:22 PM"/>
    <n v="16"/>
    <s v="Ramesh Yadav"/>
    <x v="2"/>
    <x v="1"/>
    <x v="3"/>
    <n v="5"/>
    <x v="0"/>
    <s v="No"/>
    <n v="180"/>
    <n v="125"/>
    <s v="No"/>
    <x v="0"/>
    <s v="West"/>
    <s v="No"/>
    <s v="Agent was rude"/>
    <n v="29.747267759562838"/>
  </r>
  <r>
    <n v="859"/>
    <x v="6"/>
    <d v="2025-03-09T00:00:00"/>
    <s v="08:48 AM"/>
    <s v="09:02 AM"/>
    <n v="14"/>
    <s v="Deepak Yadav"/>
    <x v="1"/>
    <x v="0"/>
    <x v="0"/>
    <n v="5"/>
    <x v="0"/>
    <s v="No"/>
    <n v="163"/>
    <n v="15"/>
    <s v="No"/>
    <x v="1"/>
    <s v="West"/>
    <s v="No"/>
    <s v="Agent was rude"/>
    <n v="29.757430816535702"/>
  </r>
  <r>
    <n v="860"/>
    <x v="2"/>
    <d v="2025-06-01T00:00:00"/>
    <s v="01:44 PM"/>
    <s v="01:57 PM"/>
    <n v="13"/>
    <s v="Seema Verma"/>
    <x v="3"/>
    <x v="2"/>
    <x v="1"/>
    <n v="1"/>
    <x v="0"/>
    <s v="Yes"/>
    <n v="67"/>
    <n v="146"/>
    <s v="No"/>
    <x v="0"/>
    <s v="East"/>
    <s v="No"/>
    <s v="Very satisfied"/>
    <n v="29.767600820232399"/>
  </r>
  <r>
    <n v="861"/>
    <x v="1"/>
    <d v="2025-03-30T00:00:00"/>
    <s v="09:18 AM"/>
    <s v="09:43 AM"/>
    <n v="25"/>
    <s v="Sita Rani"/>
    <x v="3"/>
    <x v="3"/>
    <x v="1"/>
    <n v="5"/>
    <x v="1"/>
    <s v="No"/>
    <n v="291"/>
    <n v="156"/>
    <s v="No"/>
    <x v="1"/>
    <s v="West"/>
    <s v="Yes"/>
    <s v="Quick resolution"/>
    <n v="29.777777777777775"/>
  </r>
  <r>
    <n v="862"/>
    <x v="6"/>
    <d v="2025-04-17T00:00:00"/>
    <s v="02:51 PM"/>
    <s v="03:04 PM"/>
    <n v="13"/>
    <s v="Seema Verma"/>
    <x v="0"/>
    <x v="0"/>
    <x v="1"/>
    <n v="4"/>
    <x v="0"/>
    <s v="Yes"/>
    <n v="179"/>
    <n v="115"/>
    <s v="No"/>
    <x v="2"/>
    <s v="North"/>
    <s v="No"/>
    <s v="Issue not solved"/>
    <n v="29.777777777777775"/>
  </r>
  <r>
    <n v="863"/>
    <x v="2"/>
    <d v="2025-05-28T00:00:00"/>
    <s v="04:31 PM"/>
    <s v="04:42 PM"/>
    <n v="11"/>
    <s v="Ramesh Yadav"/>
    <x v="4"/>
    <x v="2"/>
    <x v="0"/>
    <n v="4"/>
    <x v="0"/>
    <s v="No"/>
    <n v="180"/>
    <n v="178"/>
    <s v="No"/>
    <x v="3"/>
    <s v="South"/>
    <s v="No"/>
    <s v="Quick resolution"/>
    <n v="29.787961696306432"/>
  </r>
  <r>
    <n v="864"/>
    <x v="0"/>
    <d v="2025-05-14T00:00:00"/>
    <s v="11:25 AM"/>
    <s v="11:41 AM"/>
    <n v="16"/>
    <s v="Vijay Kumar"/>
    <x v="4"/>
    <x v="2"/>
    <x v="2"/>
    <n v="4"/>
    <x v="0"/>
    <s v="No"/>
    <n v="168"/>
    <n v="17"/>
    <s v="Yes"/>
    <x v="3"/>
    <s v="West"/>
    <s v="No"/>
    <s v="Very satisfied"/>
    <n v="29.798152582962711"/>
  </r>
  <r>
    <n v="865"/>
    <x v="6"/>
    <d v="2025-03-23T00:00:00"/>
    <s v="09:05 AM"/>
    <s v="09:30 AM"/>
    <n v="25"/>
    <s v="Sita Rani"/>
    <x v="4"/>
    <x v="1"/>
    <x v="3"/>
    <n v="3"/>
    <x v="0"/>
    <s v="No"/>
    <n v="21"/>
    <n v="171"/>
    <s v="No"/>
    <x v="1"/>
    <s v="North"/>
    <s v="No"/>
    <s v="Agent was rude"/>
    <n v="29.808350444900753"/>
  </r>
  <r>
    <n v="866"/>
    <x v="0"/>
    <d v="2025-06-25T00:00:00"/>
    <s v="12:01 PM"/>
    <s v="12:18 PM"/>
    <n v="17"/>
    <s v="Deepak Yadav"/>
    <x v="2"/>
    <x v="1"/>
    <x v="3"/>
    <n v="3"/>
    <x v="0"/>
    <s v="No"/>
    <n v="65"/>
    <n v="15"/>
    <s v="No"/>
    <x v="3"/>
    <s v="South"/>
    <s v="Yes"/>
    <s v="Agent was rude"/>
    <n v="29.818555289284493"/>
  </r>
  <r>
    <n v="867"/>
    <x v="6"/>
    <d v="2025-04-29T00:00:00"/>
    <s v="04:17 PM"/>
    <s v="04:39 PM"/>
    <n v="22"/>
    <s v="Aman Shakya"/>
    <x v="0"/>
    <x v="1"/>
    <x v="3"/>
    <n v="5"/>
    <x v="0"/>
    <s v="No"/>
    <n v="20"/>
    <n v="129"/>
    <s v="No"/>
    <x v="1"/>
    <s v="South"/>
    <s v="No"/>
    <s v="Quick resolution"/>
    <n v="29.828767123287669"/>
  </r>
  <r>
    <n v="868"/>
    <x v="5"/>
    <d v="2025-02-04T00:00:00"/>
    <s v="08:29 AM"/>
    <s v="08:42 AM"/>
    <n v="13"/>
    <s v="Seema Verma"/>
    <x v="0"/>
    <x v="0"/>
    <x v="2"/>
    <n v="5"/>
    <x v="0"/>
    <s v="No"/>
    <n v="99"/>
    <n v="55"/>
    <s v="Yes"/>
    <x v="0"/>
    <s v="North"/>
    <s v="No"/>
    <s v="Quick resolution"/>
    <n v="29.838985954093864"/>
  </r>
  <r>
    <n v="869"/>
    <x v="5"/>
    <d v="2025-01-06T00:00:00"/>
    <s v="08:56 AM"/>
    <s v="09:03 AM"/>
    <n v="7"/>
    <s v="Riya Mehra"/>
    <x v="3"/>
    <x v="3"/>
    <x v="0"/>
    <n v="3"/>
    <x v="1"/>
    <s v="No"/>
    <n v="299"/>
    <n v="78"/>
    <s v="No"/>
    <x v="2"/>
    <s v="North"/>
    <s v="No"/>
    <s v="Quick resolution"/>
    <n v="29.849211788896508"/>
  </r>
  <r>
    <n v="870"/>
    <x v="4"/>
    <d v="2025-04-12T00:00:00"/>
    <s v="10:23 AM"/>
    <s v="10:35 AM"/>
    <n v="12"/>
    <s v="Seema Verma"/>
    <x v="2"/>
    <x v="3"/>
    <x v="2"/>
    <n v="2"/>
    <x v="1"/>
    <s v="No"/>
    <n v="102"/>
    <n v="102"/>
    <s v="No"/>
    <x v="1"/>
    <s v="East"/>
    <s v="No"/>
    <s v="Long Wait"/>
    <n v="29.849211788896508"/>
  </r>
  <r>
    <n v="871"/>
    <x v="2"/>
    <d v="2025-01-24T00:00:00"/>
    <s v="12:03 PM"/>
    <s v="12:27 PM"/>
    <n v="24"/>
    <s v="Alok Nath"/>
    <x v="4"/>
    <x v="2"/>
    <x v="1"/>
    <n v="2"/>
    <x v="0"/>
    <s v="Yes"/>
    <n v="46"/>
    <n v="27"/>
    <s v="No"/>
    <x v="2"/>
    <s v="East"/>
    <s v="Yes"/>
    <s v="Issue not solved"/>
    <n v="29.849211788896508"/>
  </r>
  <r>
    <n v="872"/>
    <x v="0"/>
    <d v="2025-04-19T00:00:00"/>
    <s v="11:43 AM"/>
    <s v="11:52 AM"/>
    <n v="9"/>
    <s v="Sita Rani"/>
    <x v="3"/>
    <x v="2"/>
    <x v="3"/>
    <n v="2"/>
    <x v="0"/>
    <s v="No"/>
    <n v="38"/>
    <n v="4"/>
    <s v="No"/>
    <x v="0"/>
    <s v="West"/>
    <s v="Yes"/>
    <s v="Issue not solved"/>
    <n v="29.859444634898868"/>
  </r>
  <r>
    <n v="873"/>
    <x v="4"/>
    <d v="2025-05-31T00:00:00"/>
    <s v="08:57 AM"/>
    <s v="09:17 AM"/>
    <n v="20"/>
    <s v="Riya Mehra"/>
    <x v="4"/>
    <x v="2"/>
    <x v="2"/>
    <n v="4"/>
    <x v="0"/>
    <s v="No"/>
    <n v="284"/>
    <n v="105"/>
    <s v="No"/>
    <x v="0"/>
    <s v="East"/>
    <s v="No"/>
    <s v="No comment"/>
    <n v="29.869684499314133"/>
  </r>
  <r>
    <n v="874"/>
    <x v="0"/>
    <d v="2025-06-24T00:00:00"/>
    <s v="12:12 PM"/>
    <s v="12:25 PM"/>
    <n v="13"/>
    <s v="Alok Nath"/>
    <x v="3"/>
    <x v="3"/>
    <x v="3"/>
    <n v="5"/>
    <x v="0"/>
    <s v="No"/>
    <n v="89"/>
    <n v="21"/>
    <s v="No"/>
    <x v="0"/>
    <s v="North"/>
    <s v="No"/>
    <s v="No comment"/>
    <n v="29.87993138936535"/>
  </r>
  <r>
    <n v="875"/>
    <x v="3"/>
    <d v="2025-01-06T00:00:00"/>
    <s v="08:35 AM"/>
    <s v="09:03 AM"/>
    <n v="28"/>
    <s v="Deepak Yadav"/>
    <x v="4"/>
    <x v="2"/>
    <x v="3"/>
    <n v="4"/>
    <x v="0"/>
    <s v="No"/>
    <n v="84"/>
    <n v="116"/>
    <s v="No"/>
    <x v="1"/>
    <s v="East"/>
    <s v="No"/>
    <s v="Agent was rude"/>
    <n v="29.890185312285517"/>
  </r>
  <r>
    <n v="876"/>
    <x v="1"/>
    <d v="2025-06-13T00:00:00"/>
    <s v="02:11 PM"/>
    <s v="02:41 PM"/>
    <n v="30"/>
    <s v="Deepak Yadav"/>
    <x v="3"/>
    <x v="2"/>
    <x v="0"/>
    <n v="4"/>
    <x v="0"/>
    <s v="No"/>
    <n v="272"/>
    <n v="99"/>
    <s v="No"/>
    <x v="2"/>
    <s v="South"/>
    <s v="No"/>
    <s v="Agent was rude"/>
    <n v="29.900446275317545"/>
  </r>
  <r>
    <n v="877"/>
    <x v="2"/>
    <d v="2025-04-11T00:00:00"/>
    <s v="12:21 PM"/>
    <s v="12:35 PM"/>
    <n v="14"/>
    <s v="Deepak Yadav"/>
    <x v="4"/>
    <x v="1"/>
    <x v="1"/>
    <n v="1"/>
    <x v="1"/>
    <s v="No"/>
    <n v="187"/>
    <n v="12"/>
    <s v="Yes"/>
    <x v="2"/>
    <s v="North"/>
    <s v="No"/>
    <s v="Very satisfied"/>
    <n v="29.910714285714285"/>
  </r>
  <r>
    <n v="878"/>
    <x v="6"/>
    <d v="2025-04-23T00:00:00"/>
    <s v="01:24 PM"/>
    <s v="01:54 PM"/>
    <n v="30"/>
    <s v="Aman Shakya"/>
    <x v="4"/>
    <x v="0"/>
    <x v="2"/>
    <n v="5"/>
    <x v="0"/>
    <s v="No"/>
    <n v="158"/>
    <n v="64"/>
    <s v="No"/>
    <x v="3"/>
    <s v="West"/>
    <s v="No"/>
    <s v="Very satisfied"/>
    <n v="29.910714285714285"/>
  </r>
  <r>
    <n v="879"/>
    <x v="2"/>
    <d v="2025-05-01T00:00:00"/>
    <s v="03:02 PM"/>
    <s v="03:17 PM"/>
    <n v="15"/>
    <s v="Riya Mehra"/>
    <x v="0"/>
    <x v="3"/>
    <x v="0"/>
    <n v="5"/>
    <x v="0"/>
    <s v="No"/>
    <n v="242"/>
    <n v="143"/>
    <s v="No"/>
    <x v="1"/>
    <s v="South"/>
    <s v="No"/>
    <s v="No comment"/>
    <n v="29.92098935073858"/>
  </r>
  <r>
    <n v="880"/>
    <x v="1"/>
    <d v="2025-04-01T00:00:00"/>
    <s v="03:10 PM"/>
    <s v="03:34 PM"/>
    <n v="24"/>
    <s v="Alok Nath"/>
    <x v="3"/>
    <x v="0"/>
    <x v="0"/>
    <n v="5"/>
    <x v="0"/>
    <s v="No"/>
    <n v="72"/>
    <n v="85"/>
    <s v="No"/>
    <x v="3"/>
    <s v="South"/>
    <s v="No"/>
    <s v="Long Wait"/>
    <n v="29.93127147766323"/>
  </r>
  <r>
    <n v="881"/>
    <x v="4"/>
    <d v="2025-06-14T00:00:00"/>
    <s v="11:08 AM"/>
    <s v="11:33 AM"/>
    <n v="25"/>
    <s v="Vijay Kumar"/>
    <x v="2"/>
    <x v="2"/>
    <x v="1"/>
    <n v="4"/>
    <x v="0"/>
    <s v="Yes"/>
    <n v="48"/>
    <n v="63"/>
    <s v="Yes"/>
    <x v="3"/>
    <s v="South"/>
    <s v="Yes"/>
    <s v="Agent was rude"/>
    <n v="29.941560673771058"/>
  </r>
  <r>
    <n v="882"/>
    <x v="3"/>
    <d v="2025-06-10T00:00:00"/>
    <s v="01:12 PM"/>
    <s v="01:27 PM"/>
    <n v="15"/>
    <s v="Vijay Kumar"/>
    <x v="0"/>
    <x v="1"/>
    <x v="2"/>
    <n v="4"/>
    <x v="0"/>
    <s v="No"/>
    <n v="100"/>
    <n v="31"/>
    <s v="No"/>
    <x v="1"/>
    <s v="North"/>
    <s v="No"/>
    <s v="Very satisfied"/>
    <n v="29.951856946354884"/>
  </r>
  <r>
    <n v="883"/>
    <x v="0"/>
    <d v="2025-03-23T00:00:00"/>
    <s v="03:42 PM"/>
    <s v="04:02 PM"/>
    <n v="20"/>
    <s v="Sita Rani"/>
    <x v="0"/>
    <x v="3"/>
    <x v="3"/>
    <n v="5"/>
    <x v="0"/>
    <s v="No"/>
    <n v="1"/>
    <n v="79"/>
    <s v="No"/>
    <x v="3"/>
    <s v="North"/>
    <s v="No"/>
    <s v="Long Wait"/>
    <n v="29.962160302717578"/>
  </r>
  <r>
    <n v="884"/>
    <x v="6"/>
    <d v="2025-02-20T00:00:00"/>
    <s v="09:26 AM"/>
    <s v="09:44 AM"/>
    <n v="18"/>
    <s v="Geeta Singh"/>
    <x v="1"/>
    <x v="1"/>
    <x v="0"/>
    <n v="3"/>
    <x v="0"/>
    <s v="No"/>
    <n v="243"/>
    <n v="50"/>
    <s v="No"/>
    <x v="3"/>
    <s v="West"/>
    <s v="Yes"/>
    <s v="Issue not solved"/>
    <n v="29.972470750172057"/>
  </r>
  <r>
    <n v="885"/>
    <x v="0"/>
    <d v="2025-01-06T00:00:00"/>
    <s v="05:31 PM"/>
    <s v="05:56 PM"/>
    <n v="25"/>
    <s v="Riya Mehra"/>
    <x v="3"/>
    <x v="1"/>
    <x v="3"/>
    <n v="4"/>
    <x v="1"/>
    <s v="No"/>
    <n v="175"/>
    <n v="78"/>
    <s v="No"/>
    <x v="3"/>
    <s v="East"/>
    <s v="No"/>
    <s v="Agent was rude"/>
    <n v="29.982788296041306"/>
  </r>
  <r>
    <n v="886"/>
    <x v="6"/>
    <d v="2025-06-29T00:00:00"/>
    <s v="10:52 AM"/>
    <s v="10:58 AM"/>
    <n v="6"/>
    <s v="Kunal Shah"/>
    <x v="4"/>
    <x v="1"/>
    <x v="0"/>
    <n v="4"/>
    <x v="0"/>
    <s v="No"/>
    <n v="237"/>
    <n v="173"/>
    <s v="No"/>
    <x v="0"/>
    <s v="East"/>
    <s v="No"/>
    <s v="Helpful"/>
    <n v="29.982788296041306"/>
  </r>
  <r>
    <n v="887"/>
    <x v="4"/>
    <d v="2025-04-05T00:00:00"/>
    <s v="10:54 AM"/>
    <s v="11:17 AM"/>
    <n v="23"/>
    <s v="Seema Verma"/>
    <x v="3"/>
    <x v="2"/>
    <x v="2"/>
    <n v="2"/>
    <x v="0"/>
    <s v="No"/>
    <n v="58"/>
    <n v="179"/>
    <s v="Yes"/>
    <x v="1"/>
    <s v="East"/>
    <s v="No"/>
    <s v="Agent was rude"/>
    <n v="29.9931129476584"/>
  </r>
  <r>
    <n v="888"/>
    <x v="2"/>
    <d v="2025-01-31T00:00:00"/>
    <s v="11:49 AM"/>
    <s v="12:16 PM"/>
    <n v="27"/>
    <s v="Sita Rani"/>
    <x v="4"/>
    <x v="2"/>
    <x v="2"/>
    <n v="3"/>
    <x v="0"/>
    <s v="No"/>
    <n v="98"/>
    <n v="105"/>
    <s v="No"/>
    <x v="0"/>
    <s v="East"/>
    <s v="No"/>
    <s v="Very satisfied"/>
    <n v="30.003444712366516"/>
  </r>
  <r>
    <n v="889"/>
    <x v="2"/>
    <d v="2025-02-03T00:00:00"/>
    <s v="03:21 PM"/>
    <s v="03:32 PM"/>
    <n v="11"/>
    <s v="Sita Rani"/>
    <x v="0"/>
    <x v="2"/>
    <x v="1"/>
    <n v="4"/>
    <x v="0"/>
    <s v="Yes"/>
    <n v="1"/>
    <n v="62"/>
    <s v="No"/>
    <x v="3"/>
    <s v="South"/>
    <s v="No"/>
    <s v="Agent was rude"/>
    <n v="30.013783597518952"/>
  </r>
  <r>
    <n v="890"/>
    <x v="5"/>
    <d v="2025-04-15T00:00:00"/>
    <s v="10:29 AM"/>
    <s v="10:34 AM"/>
    <n v="5"/>
    <s v="Deepak Yadav"/>
    <x v="1"/>
    <x v="2"/>
    <x v="1"/>
    <n v="3"/>
    <x v="0"/>
    <s v="Yes"/>
    <n v="242"/>
    <n v="75"/>
    <s v="No"/>
    <x v="3"/>
    <s v="North"/>
    <s v="No"/>
    <s v="No comment"/>
    <n v="30.024129610479143"/>
  </r>
  <r>
    <n v="891"/>
    <x v="3"/>
    <d v="2025-04-05T00:00:00"/>
    <s v="05:56 PM"/>
    <s v="06:22 PM"/>
    <n v="26"/>
    <s v="Aman Shakya"/>
    <x v="3"/>
    <x v="1"/>
    <x v="3"/>
    <n v="4"/>
    <x v="1"/>
    <s v="No"/>
    <n v="296"/>
    <n v="59"/>
    <s v="No"/>
    <x v="0"/>
    <s v="East"/>
    <s v="No"/>
    <s v="Helpful"/>
    <n v="30.03448275862069"/>
  </r>
  <r>
    <n v="892"/>
    <x v="6"/>
    <d v="2025-06-27T00:00:00"/>
    <s v="02:47 PM"/>
    <s v="03:13 PM"/>
    <n v="26"/>
    <s v="Geeta Singh"/>
    <x v="1"/>
    <x v="3"/>
    <x v="0"/>
    <n v="3"/>
    <x v="1"/>
    <s v="No"/>
    <n v="210"/>
    <n v="64"/>
    <s v="No"/>
    <x v="3"/>
    <s v="South"/>
    <s v="Yes"/>
    <s v="No comment"/>
    <n v="30.03448275862069"/>
  </r>
  <r>
    <n v="893"/>
    <x v="0"/>
    <d v="2025-01-25T00:00:00"/>
    <s v="05:30 PM"/>
    <s v="05:36 PM"/>
    <n v="6"/>
    <s v="Ramesh Yadav"/>
    <x v="4"/>
    <x v="0"/>
    <x v="0"/>
    <n v="1"/>
    <x v="1"/>
    <s v="No"/>
    <n v="122"/>
    <n v="116"/>
    <s v="No"/>
    <x v="1"/>
    <s v="North"/>
    <s v="No"/>
    <s v="Agent was rude"/>
    <n v="30.03448275862069"/>
  </r>
  <r>
    <n v="894"/>
    <x v="6"/>
    <d v="2025-03-06T00:00:00"/>
    <s v="04:36 PM"/>
    <s v="05:00 PM"/>
    <n v="24"/>
    <s v="Alok Nath"/>
    <x v="0"/>
    <x v="0"/>
    <x v="1"/>
    <n v="3"/>
    <x v="0"/>
    <s v="Yes"/>
    <n v="228"/>
    <n v="80"/>
    <s v="No"/>
    <x v="2"/>
    <s v="North"/>
    <s v="No"/>
    <s v="No comment"/>
    <n v="30.03448275862069"/>
  </r>
  <r>
    <n v="895"/>
    <x v="5"/>
    <d v="2025-03-08T00:00:00"/>
    <s v="10:53 AM"/>
    <s v="11:14 AM"/>
    <n v="21"/>
    <s v="Ramesh Yadav"/>
    <x v="0"/>
    <x v="0"/>
    <x v="3"/>
    <n v="4"/>
    <x v="0"/>
    <s v="No"/>
    <n v="81"/>
    <n v="104"/>
    <s v="No"/>
    <x v="0"/>
    <s v="North"/>
    <s v="No"/>
    <s v="Very satisfied"/>
    <n v="30.044843049327351"/>
  </r>
  <r>
    <n v="896"/>
    <x v="5"/>
    <d v="2025-05-16T00:00:00"/>
    <s v="03:23 PM"/>
    <s v="03:32 PM"/>
    <n v="9"/>
    <s v="Aman Shakya"/>
    <x v="0"/>
    <x v="2"/>
    <x v="3"/>
    <n v="3"/>
    <x v="0"/>
    <s v="No"/>
    <n v="143"/>
    <n v="127"/>
    <s v="No"/>
    <x v="2"/>
    <s v="South"/>
    <s v="Yes"/>
    <s v="Issue not solved"/>
    <n v="30.055210489993101"/>
  </r>
  <r>
    <n v="897"/>
    <x v="5"/>
    <d v="2025-04-03T00:00:00"/>
    <s v="03:20 PM"/>
    <s v="03:34 PM"/>
    <n v="14"/>
    <s v="Kunal Shah"/>
    <x v="4"/>
    <x v="3"/>
    <x v="2"/>
    <n v="5"/>
    <x v="0"/>
    <s v="No"/>
    <n v="139"/>
    <n v="70"/>
    <s v="No"/>
    <x v="2"/>
    <s v="East"/>
    <s v="No"/>
    <s v="Very satisfied"/>
    <n v="30.06558508802209"/>
  </r>
  <r>
    <n v="898"/>
    <x v="2"/>
    <d v="2025-02-12T00:00:00"/>
    <s v="01:23 PM"/>
    <s v="01:51 PM"/>
    <n v="28"/>
    <s v="Vijay Kumar"/>
    <x v="1"/>
    <x v="2"/>
    <x v="0"/>
    <n v="5"/>
    <x v="1"/>
    <s v="No"/>
    <n v="28"/>
    <n v="85"/>
    <s v="Yes"/>
    <x v="2"/>
    <s v="North"/>
    <s v="No"/>
    <s v="Long Wait"/>
    <n v="30.075966850828728"/>
  </r>
  <r>
    <n v="899"/>
    <x v="3"/>
    <d v="2025-02-18T00:00:00"/>
    <s v="10:32 AM"/>
    <s v="10:38 AM"/>
    <n v="6"/>
    <s v="Ramesh Yadav"/>
    <x v="4"/>
    <x v="1"/>
    <x v="2"/>
    <n v="3"/>
    <x v="0"/>
    <s v="No"/>
    <n v="269"/>
    <n v="153"/>
    <s v="Yes"/>
    <x v="0"/>
    <s v="South"/>
    <s v="No"/>
    <s v="No comment"/>
    <n v="30.075966850828728"/>
  </r>
  <r>
    <n v="900"/>
    <x v="5"/>
    <d v="2025-04-22T00:00:00"/>
    <s v="09:58 AM"/>
    <s v="10:18 AM"/>
    <n v="20"/>
    <s v="Seema Verma"/>
    <x v="3"/>
    <x v="2"/>
    <x v="2"/>
    <n v="1"/>
    <x v="0"/>
    <s v="No"/>
    <n v="246"/>
    <n v="139"/>
    <s v="No"/>
    <x v="3"/>
    <s v="North"/>
    <s v="No"/>
    <s v="Very satisfied"/>
    <n v="30.086355785837647"/>
  </r>
  <r>
    <n v="901"/>
    <x v="0"/>
    <d v="2025-01-29T00:00:00"/>
    <s v="10:31 AM"/>
    <s v="10:39 AM"/>
    <n v="8"/>
    <s v="Sita Rani"/>
    <x v="0"/>
    <x v="1"/>
    <x v="3"/>
    <n v="3"/>
    <x v="0"/>
    <s v="No"/>
    <n v="11"/>
    <n v="70"/>
    <s v="No"/>
    <x v="1"/>
    <s v="West"/>
    <s v="Yes"/>
    <s v="Long Wait"/>
    <n v="30.09675190048376"/>
  </r>
  <r>
    <n v="902"/>
    <x v="3"/>
    <d v="2025-05-25T00:00:00"/>
    <s v="05:59 PM"/>
    <s v="06:10 PM"/>
    <n v="11"/>
    <s v="Seema Verma"/>
    <x v="1"/>
    <x v="1"/>
    <x v="2"/>
    <n v="4"/>
    <x v="0"/>
    <s v="No"/>
    <n v="105"/>
    <n v="45"/>
    <s v="No"/>
    <x v="3"/>
    <s v="West"/>
    <s v="No"/>
    <s v="Agent was rude"/>
    <n v="30.107155202212237"/>
  </r>
  <r>
    <n v="903"/>
    <x v="3"/>
    <d v="2025-01-20T00:00:00"/>
    <s v="12:12 PM"/>
    <s v="12:41 PM"/>
    <n v="29"/>
    <s v="Alok Nath"/>
    <x v="2"/>
    <x v="3"/>
    <x v="0"/>
    <n v="4"/>
    <x v="0"/>
    <s v="No"/>
    <n v="31"/>
    <n v="46"/>
    <s v="No"/>
    <x v="1"/>
    <s v="South"/>
    <s v="No"/>
    <s v="Long Wait"/>
    <n v="30.117565698478561"/>
  </r>
  <r>
    <n v="904"/>
    <x v="3"/>
    <d v="2025-04-11T00:00:00"/>
    <s v="02:22 PM"/>
    <s v="02:45 PM"/>
    <n v="23"/>
    <s v="Alok Nath"/>
    <x v="0"/>
    <x v="0"/>
    <x v="0"/>
    <n v="5"/>
    <x v="0"/>
    <s v="No"/>
    <n v="73"/>
    <n v="78"/>
    <s v="Yes"/>
    <x v="3"/>
    <s v="East"/>
    <s v="No"/>
    <s v="No comment"/>
    <n v="30.12798339674853"/>
  </r>
  <r>
    <n v="905"/>
    <x v="5"/>
    <d v="2025-04-28T00:00:00"/>
    <s v="04:11 PM"/>
    <s v="04:30 PM"/>
    <n v="19"/>
    <s v="Kunal Shah"/>
    <x v="2"/>
    <x v="3"/>
    <x v="0"/>
    <n v="4"/>
    <x v="0"/>
    <s v="No"/>
    <n v="170"/>
    <n v="165"/>
    <s v="No"/>
    <x v="2"/>
    <s v="East"/>
    <s v="No"/>
    <s v="Quick resolution"/>
    <n v="30.13840830449827"/>
  </r>
  <r>
    <n v="906"/>
    <x v="4"/>
    <d v="2025-06-17T00:00:00"/>
    <s v="03:43 PM"/>
    <s v="03:58 PM"/>
    <n v="15"/>
    <s v="Kunal Shah"/>
    <x v="0"/>
    <x v="1"/>
    <x v="0"/>
    <n v="5"/>
    <x v="1"/>
    <s v="No"/>
    <n v="68"/>
    <n v="148"/>
    <s v="No"/>
    <x v="2"/>
    <s v="North"/>
    <s v="No"/>
    <s v="Agent was rude"/>
    <n v="30.148840429214264"/>
  </r>
  <r>
    <n v="907"/>
    <x v="4"/>
    <d v="2025-06-14T00:00:00"/>
    <s v="12:49 PM"/>
    <s v="01:04 PM"/>
    <n v="15"/>
    <s v="Riya Mehra"/>
    <x v="1"/>
    <x v="2"/>
    <x v="0"/>
    <n v="5"/>
    <x v="1"/>
    <s v="No"/>
    <n v="136"/>
    <n v="141"/>
    <s v="No"/>
    <x v="1"/>
    <s v="East"/>
    <s v="Yes"/>
    <s v="Long Wait"/>
    <n v="30.148840429214264"/>
  </r>
  <r>
    <n v="908"/>
    <x v="2"/>
    <d v="2025-04-13T00:00:00"/>
    <s v="12:21 PM"/>
    <s v="12:31 PM"/>
    <n v="10"/>
    <s v="Geeta Singh"/>
    <x v="2"/>
    <x v="0"/>
    <x v="1"/>
    <n v="3"/>
    <x v="0"/>
    <s v="Yes"/>
    <n v="99"/>
    <n v="129"/>
    <s v="No"/>
    <x v="0"/>
    <s v="East"/>
    <s v="No"/>
    <s v="No comment"/>
    <n v="30.148840429214264"/>
  </r>
  <r>
    <n v="909"/>
    <x v="4"/>
    <d v="2025-02-11T00:00:00"/>
    <s v="02:37 PM"/>
    <s v="03:06 PM"/>
    <n v="29"/>
    <s v="Vijay Kumar"/>
    <x v="2"/>
    <x v="3"/>
    <x v="2"/>
    <n v="4"/>
    <x v="0"/>
    <s v="No"/>
    <n v="145"/>
    <n v="126"/>
    <s v="No"/>
    <x v="3"/>
    <s v="West"/>
    <s v="No"/>
    <s v="No comment"/>
    <n v="30.159279778393351"/>
  </r>
  <r>
    <n v="910"/>
    <x v="5"/>
    <d v="2025-04-21T00:00:00"/>
    <s v="01:17 PM"/>
    <s v="01:43 PM"/>
    <n v="26"/>
    <s v="Riya Mehra"/>
    <x v="4"/>
    <x v="1"/>
    <x v="2"/>
    <n v="4"/>
    <x v="0"/>
    <s v="No"/>
    <n v="8"/>
    <n v="108"/>
    <s v="No"/>
    <x v="2"/>
    <s v="South"/>
    <s v="Yes"/>
    <s v="Very satisfied"/>
    <n v="30.169726359542775"/>
  </r>
  <r>
    <n v="911"/>
    <x v="1"/>
    <d v="2025-04-25T00:00:00"/>
    <s v="02:37 PM"/>
    <s v="02:57 PM"/>
    <n v="20"/>
    <s v="Geeta Singh"/>
    <x v="2"/>
    <x v="2"/>
    <x v="3"/>
    <n v="3"/>
    <x v="0"/>
    <s v="No"/>
    <n v="61"/>
    <n v="118"/>
    <s v="No"/>
    <x v="1"/>
    <s v="West"/>
    <s v="No"/>
    <s v="Helpful"/>
    <n v="30.180180180180184"/>
  </r>
  <r>
    <n v="912"/>
    <x v="3"/>
    <d v="2025-06-07T00:00:00"/>
    <s v="11:10 AM"/>
    <s v="11:28 AM"/>
    <n v="18"/>
    <s v="Aman Shakya"/>
    <x v="1"/>
    <x v="3"/>
    <x v="2"/>
    <n v="4"/>
    <x v="0"/>
    <s v="No"/>
    <n v="184"/>
    <n v="100"/>
    <s v="Yes"/>
    <x v="3"/>
    <s v="South"/>
    <s v="No"/>
    <s v="Agent was rude"/>
    <n v="30.190641247833621"/>
  </r>
  <r>
    <n v="913"/>
    <x v="0"/>
    <d v="2025-06-23T00:00:00"/>
    <s v="11:49 AM"/>
    <s v="12:14 PM"/>
    <n v="25"/>
    <s v="Ramesh Yadav"/>
    <x v="1"/>
    <x v="0"/>
    <x v="3"/>
    <n v="4"/>
    <x v="0"/>
    <s v="No"/>
    <n v="28"/>
    <n v="160"/>
    <s v="No"/>
    <x v="1"/>
    <s v="North"/>
    <s v="No"/>
    <s v="Long Wait"/>
    <n v="30.201109570041606"/>
  </r>
  <r>
    <n v="914"/>
    <x v="6"/>
    <d v="2025-04-30T00:00:00"/>
    <s v="03:27 PM"/>
    <s v="03:34 PM"/>
    <n v="7"/>
    <s v="Sita Rani"/>
    <x v="0"/>
    <x v="1"/>
    <x v="3"/>
    <n v="5"/>
    <x v="0"/>
    <s v="No"/>
    <n v="113"/>
    <n v="5"/>
    <s v="Yes"/>
    <x v="0"/>
    <s v="West"/>
    <s v="Yes"/>
    <s v="Helpful"/>
    <n v="30.211585154353106"/>
  </r>
  <r>
    <n v="915"/>
    <x v="3"/>
    <d v="2025-03-05T00:00:00"/>
    <s v="04:55 PM"/>
    <s v="05:13 PM"/>
    <n v="18"/>
    <s v="Seema Verma"/>
    <x v="2"/>
    <x v="0"/>
    <x v="0"/>
    <n v="3"/>
    <x v="0"/>
    <s v="No"/>
    <n v="142"/>
    <n v="125"/>
    <s v="No"/>
    <x v="0"/>
    <s v="South"/>
    <s v="No"/>
    <s v="No comment"/>
    <n v="30.22206800832755"/>
  </r>
  <r>
    <n v="916"/>
    <x v="4"/>
    <d v="2025-05-11T00:00:00"/>
    <s v="03:15 PM"/>
    <s v="03:33 PM"/>
    <n v="18"/>
    <s v="Kunal Shah"/>
    <x v="4"/>
    <x v="3"/>
    <x v="3"/>
    <n v="1"/>
    <x v="0"/>
    <s v="No"/>
    <n v="119"/>
    <n v="102"/>
    <s v="No"/>
    <x v="3"/>
    <s v="East"/>
    <s v="No"/>
    <s v="Long Wait"/>
    <n v="30.232558139534881"/>
  </r>
  <r>
    <n v="917"/>
    <x v="3"/>
    <d v="2025-05-30T00:00:00"/>
    <s v="09:23 AM"/>
    <s v="09:52 AM"/>
    <n v="29"/>
    <s v="Ramesh Yadav"/>
    <x v="0"/>
    <x v="1"/>
    <x v="2"/>
    <n v="4"/>
    <x v="0"/>
    <s v="No"/>
    <n v="169"/>
    <n v="36"/>
    <s v="No"/>
    <x v="0"/>
    <s v="South"/>
    <s v="No"/>
    <s v="Long Wait"/>
    <n v="30.243055555555554"/>
  </r>
  <r>
    <n v="918"/>
    <x v="5"/>
    <d v="2025-01-12T00:00:00"/>
    <s v="09:25 AM"/>
    <s v="09:43 AM"/>
    <n v="18"/>
    <s v="Alok Nath"/>
    <x v="1"/>
    <x v="2"/>
    <x v="2"/>
    <n v="5"/>
    <x v="1"/>
    <s v="No"/>
    <n v="156"/>
    <n v="141"/>
    <s v="Yes"/>
    <x v="3"/>
    <s v="East"/>
    <s v="No"/>
    <s v="Long Wait"/>
    <n v="30.25356026398055"/>
  </r>
  <r>
    <n v="919"/>
    <x v="2"/>
    <d v="2025-06-09T00:00:00"/>
    <s v="12:31 PM"/>
    <s v="12:46 PM"/>
    <n v="15"/>
    <s v="Vijay Kumar"/>
    <x v="0"/>
    <x v="1"/>
    <x v="0"/>
    <n v="5"/>
    <x v="1"/>
    <s v="No"/>
    <n v="259"/>
    <n v="36"/>
    <s v="No"/>
    <x v="3"/>
    <s v="North"/>
    <s v="Yes"/>
    <s v="Very satisfied"/>
    <n v="30.25356026398055"/>
  </r>
  <r>
    <n v="920"/>
    <x v="1"/>
    <d v="2025-06-04T00:00:00"/>
    <s v="12:25 PM"/>
    <s v="12:51 PM"/>
    <n v="26"/>
    <s v="Aman Shakya"/>
    <x v="2"/>
    <x v="2"/>
    <x v="0"/>
    <n v="2"/>
    <x v="0"/>
    <s v="No"/>
    <n v="81"/>
    <n v="7"/>
    <s v="No"/>
    <x v="0"/>
    <s v="East"/>
    <s v="No"/>
    <s v="Long Wait"/>
    <n v="30.25356026398055"/>
  </r>
  <r>
    <n v="921"/>
    <x v="4"/>
    <d v="2025-01-04T00:00:00"/>
    <s v="10:55 AM"/>
    <s v="11:20 AM"/>
    <n v="25"/>
    <s v="Geeta Singh"/>
    <x v="1"/>
    <x v="2"/>
    <x v="3"/>
    <n v="4"/>
    <x v="1"/>
    <s v="No"/>
    <n v="241"/>
    <n v="76"/>
    <s v="No"/>
    <x v="1"/>
    <s v="South"/>
    <s v="No"/>
    <s v="Helpful"/>
    <n v="30.264072272411397"/>
  </r>
  <r>
    <n v="922"/>
    <x v="4"/>
    <d v="2025-06-08T00:00:00"/>
    <s v="02:09 PM"/>
    <s v="02:36 PM"/>
    <n v="27"/>
    <s v="Geeta Singh"/>
    <x v="4"/>
    <x v="0"/>
    <x v="1"/>
    <n v="4"/>
    <x v="0"/>
    <s v="Yes"/>
    <n v="171"/>
    <n v="140"/>
    <s v="No"/>
    <x v="1"/>
    <s v="West"/>
    <s v="No"/>
    <s v="Quick resolution"/>
    <n v="30.264072272411397"/>
  </r>
  <r>
    <n v="923"/>
    <x v="3"/>
    <d v="2025-02-04T00:00:00"/>
    <s v="08:14 AM"/>
    <s v="08:25 AM"/>
    <n v="11"/>
    <s v="Deepak Yadav"/>
    <x v="2"/>
    <x v="1"/>
    <x v="2"/>
    <n v="2"/>
    <x v="1"/>
    <s v="No"/>
    <n v="230"/>
    <n v="39"/>
    <s v="Yes"/>
    <x v="3"/>
    <s v="South"/>
    <s v="No"/>
    <s v="Long Wait"/>
    <n v="30.274591588460204"/>
  </r>
  <r>
    <n v="924"/>
    <x v="2"/>
    <d v="2025-06-16T00:00:00"/>
    <s v="10:28 AM"/>
    <s v="10:53 AM"/>
    <n v="25"/>
    <s v="Seema Verma"/>
    <x v="0"/>
    <x v="0"/>
    <x v="3"/>
    <n v="3"/>
    <x v="1"/>
    <s v="No"/>
    <n v="207"/>
    <n v="106"/>
    <s v="No"/>
    <x v="2"/>
    <s v="West"/>
    <s v="No"/>
    <s v="Quick resolution"/>
    <n v="30.274591588460204"/>
  </r>
  <r>
    <n v="925"/>
    <x v="3"/>
    <d v="2025-04-29T00:00:00"/>
    <s v="10:31 AM"/>
    <s v="10:51 AM"/>
    <n v="20"/>
    <s v="Vijay Kumar"/>
    <x v="0"/>
    <x v="2"/>
    <x v="2"/>
    <n v="4"/>
    <x v="0"/>
    <s v="No"/>
    <n v="74"/>
    <n v="91"/>
    <s v="No"/>
    <x v="3"/>
    <s v="South"/>
    <s v="No"/>
    <s v="Issue not solved"/>
    <n v="30.274591588460204"/>
  </r>
  <r>
    <n v="926"/>
    <x v="0"/>
    <d v="2025-05-01T00:00:00"/>
    <s v="08:20 AM"/>
    <s v="08:39 AM"/>
    <n v="19"/>
    <s v="Sita Rani"/>
    <x v="1"/>
    <x v="2"/>
    <x v="0"/>
    <n v="4"/>
    <x v="0"/>
    <s v="No"/>
    <n v="269"/>
    <n v="17"/>
    <s v="No"/>
    <x v="1"/>
    <s v="South"/>
    <s v="No"/>
    <s v="No comment"/>
    <n v="30.285118219749652"/>
  </r>
  <r>
    <n v="927"/>
    <x v="4"/>
    <d v="2025-03-27T00:00:00"/>
    <s v="08:08 AM"/>
    <s v="08:16 AM"/>
    <n v="8"/>
    <s v="Geeta Singh"/>
    <x v="3"/>
    <x v="2"/>
    <x v="3"/>
    <n v="4"/>
    <x v="0"/>
    <s v="No"/>
    <n v="113"/>
    <n v="56"/>
    <s v="No"/>
    <x v="3"/>
    <s v="North"/>
    <s v="No"/>
    <s v="Agent was rude"/>
    <n v="30.295652173913044"/>
  </r>
  <r>
    <n v="928"/>
    <x v="1"/>
    <d v="2025-01-10T00:00:00"/>
    <s v="04:19 PM"/>
    <s v="04:36 PM"/>
    <n v="17"/>
    <s v="Kunal Shah"/>
    <x v="3"/>
    <x v="1"/>
    <x v="0"/>
    <n v="4"/>
    <x v="0"/>
    <s v="No"/>
    <n v="61"/>
    <n v="82"/>
    <s v="No"/>
    <x v="1"/>
    <s v="East"/>
    <s v="No"/>
    <s v="Very satisfied"/>
    <n v="30.306193458594294"/>
  </r>
  <r>
    <n v="929"/>
    <x v="1"/>
    <d v="2025-05-16T00:00:00"/>
    <s v="08:19 AM"/>
    <s v="08:37 AM"/>
    <n v="18"/>
    <s v="Riya Mehra"/>
    <x v="4"/>
    <x v="2"/>
    <x v="2"/>
    <n v="4"/>
    <x v="0"/>
    <s v="No"/>
    <n v="101"/>
    <n v="165"/>
    <s v="No"/>
    <x v="0"/>
    <s v="South"/>
    <s v="No"/>
    <s v="Issue not solved"/>
    <n v="30.316742081447963"/>
  </r>
  <r>
    <n v="930"/>
    <x v="5"/>
    <d v="2025-01-30T00:00:00"/>
    <s v="04:26 PM"/>
    <s v="04:50 PM"/>
    <n v="24"/>
    <s v="Ramesh Yadav"/>
    <x v="3"/>
    <x v="0"/>
    <x v="1"/>
    <n v="5"/>
    <x v="0"/>
    <s v="Yes"/>
    <n v="209"/>
    <n v="31"/>
    <s v="No"/>
    <x v="3"/>
    <s v="West"/>
    <s v="No"/>
    <s v="Issue not solved"/>
    <n v="30.327298050139273"/>
  </r>
  <r>
    <n v="931"/>
    <x v="0"/>
    <d v="2025-03-15T00:00:00"/>
    <s v="11:16 AM"/>
    <s v="11:36 AM"/>
    <n v="20"/>
    <s v="Seema Verma"/>
    <x v="0"/>
    <x v="3"/>
    <x v="2"/>
    <n v="3"/>
    <x v="0"/>
    <s v="No"/>
    <n v="254"/>
    <n v="24"/>
    <s v="No"/>
    <x v="3"/>
    <s v="East"/>
    <s v="Yes"/>
    <s v="Helpful"/>
    <n v="30.337861372344133"/>
  </r>
  <r>
    <n v="932"/>
    <x v="6"/>
    <d v="2025-02-03T00:00:00"/>
    <s v="01:00 PM"/>
    <s v="01:28 PM"/>
    <n v="28"/>
    <s v="Alok Nath"/>
    <x v="3"/>
    <x v="1"/>
    <x v="1"/>
    <n v="5"/>
    <x v="1"/>
    <s v="No"/>
    <n v="19"/>
    <n v="32"/>
    <s v="No"/>
    <x v="0"/>
    <s v="North"/>
    <s v="No"/>
    <s v="Helpful"/>
    <n v="30.348432055749129"/>
  </r>
  <r>
    <n v="933"/>
    <x v="0"/>
    <d v="2025-03-14T00:00:00"/>
    <s v="09:28 AM"/>
    <s v="09:54 AM"/>
    <n v="26"/>
    <s v="Deepak Yadav"/>
    <x v="0"/>
    <x v="2"/>
    <x v="0"/>
    <n v="4"/>
    <x v="1"/>
    <s v="No"/>
    <n v="57"/>
    <n v="87"/>
    <s v="No"/>
    <x v="0"/>
    <s v="East"/>
    <s v="Yes"/>
    <s v="Quick resolution"/>
    <n v="30.348432055749129"/>
  </r>
  <r>
    <n v="934"/>
    <x v="1"/>
    <d v="2025-04-17T00:00:00"/>
    <s v="04:25 PM"/>
    <s v="04:39 PM"/>
    <n v="14"/>
    <s v="Aman Shakya"/>
    <x v="2"/>
    <x v="3"/>
    <x v="3"/>
    <n v="3"/>
    <x v="0"/>
    <s v="No"/>
    <n v="111"/>
    <n v="157"/>
    <s v="No"/>
    <x v="2"/>
    <s v="South"/>
    <s v="No"/>
    <s v="Quick resolution"/>
    <n v="30.348432055749129"/>
  </r>
  <r>
    <n v="935"/>
    <x v="1"/>
    <d v="2025-04-02T00:00:00"/>
    <s v="10:42 AM"/>
    <s v="10:52 AM"/>
    <n v="10"/>
    <s v="Aman Shakya"/>
    <x v="2"/>
    <x v="3"/>
    <x v="2"/>
    <n v="5"/>
    <x v="0"/>
    <s v="No"/>
    <n v="195"/>
    <n v="103"/>
    <s v="No"/>
    <x v="0"/>
    <s v="West"/>
    <s v="No"/>
    <s v="Very satisfied"/>
    <n v="30.359010108051589"/>
  </r>
  <r>
    <n v="936"/>
    <x v="6"/>
    <d v="2025-01-30T00:00:00"/>
    <s v="11:52 AM"/>
    <s v="12:00 PM"/>
    <n v="8"/>
    <s v="Sita Rani"/>
    <x v="4"/>
    <x v="3"/>
    <x v="0"/>
    <n v="4"/>
    <x v="0"/>
    <s v="No"/>
    <n v="91"/>
    <n v="33"/>
    <s v="No"/>
    <x v="2"/>
    <s v="West"/>
    <s v="Yes"/>
    <s v="Very satisfied"/>
    <n v="30.369595536959554"/>
  </r>
  <r>
    <n v="937"/>
    <x v="2"/>
    <d v="2025-05-23T00:00:00"/>
    <s v="12:33 PM"/>
    <s v="12:42 PM"/>
    <n v="9"/>
    <s v="Seema Verma"/>
    <x v="1"/>
    <x v="0"/>
    <x v="0"/>
    <n v="5"/>
    <x v="0"/>
    <s v="No"/>
    <n v="51"/>
    <n v="101"/>
    <s v="Yes"/>
    <x v="0"/>
    <s v="East"/>
    <s v="No"/>
    <s v="Agent was rude"/>
    <n v="30.38018835019184"/>
  </r>
  <r>
    <n v="938"/>
    <x v="3"/>
    <d v="2025-04-23T00:00:00"/>
    <s v="03:48 PM"/>
    <s v="04:17 PM"/>
    <n v="29"/>
    <s v="Kunal Shah"/>
    <x v="1"/>
    <x v="0"/>
    <x v="0"/>
    <n v="2"/>
    <x v="1"/>
    <s v="No"/>
    <n v="292"/>
    <n v="126"/>
    <s v="No"/>
    <x v="1"/>
    <s v="West"/>
    <s v="No"/>
    <s v="Long Wait"/>
    <n v="30.390788555478014"/>
  </r>
  <r>
    <n v="939"/>
    <x v="2"/>
    <d v="2025-05-10T00:00:00"/>
    <s v="09:47 AM"/>
    <s v="09:57 AM"/>
    <n v="10"/>
    <s v="Deepak Yadav"/>
    <x v="4"/>
    <x v="1"/>
    <x v="3"/>
    <n v="4"/>
    <x v="0"/>
    <s v="No"/>
    <n v="7"/>
    <n v="68"/>
    <s v="No"/>
    <x v="3"/>
    <s v="South"/>
    <s v="Yes"/>
    <s v="Very satisfied"/>
    <n v="30.390788555478014"/>
  </r>
  <r>
    <n v="940"/>
    <x v="3"/>
    <d v="2025-04-24T00:00:00"/>
    <s v="04:38 PM"/>
    <s v="04:58 PM"/>
    <n v="20"/>
    <s v="Vijay Kumar"/>
    <x v="4"/>
    <x v="3"/>
    <x v="1"/>
    <n v="5"/>
    <x v="0"/>
    <s v="Yes"/>
    <n v="299"/>
    <n v="175"/>
    <s v="No"/>
    <x v="0"/>
    <s v="West"/>
    <s v="No"/>
    <s v="Very satisfied"/>
    <n v="30.401396160558463"/>
  </r>
  <r>
    <n v="941"/>
    <x v="2"/>
    <d v="2025-02-01T00:00:00"/>
    <s v="11:26 AM"/>
    <s v="11:45 AM"/>
    <n v="19"/>
    <s v="Aman Shakya"/>
    <x v="0"/>
    <x v="2"/>
    <x v="3"/>
    <n v="5"/>
    <x v="0"/>
    <s v="No"/>
    <n v="97"/>
    <n v="39"/>
    <s v="No"/>
    <x v="1"/>
    <s v="West"/>
    <s v="No"/>
    <s v="Quick resolution"/>
    <n v="30.412011173184357"/>
  </r>
  <r>
    <n v="942"/>
    <x v="5"/>
    <d v="2025-03-15T00:00:00"/>
    <s v="04:37 PM"/>
    <s v="04:47 PM"/>
    <n v="10"/>
    <s v="Geeta Singh"/>
    <x v="4"/>
    <x v="1"/>
    <x v="1"/>
    <n v="1"/>
    <x v="0"/>
    <s v="Yes"/>
    <n v="235"/>
    <n v="178"/>
    <s v="No"/>
    <x v="0"/>
    <s v="West"/>
    <s v="No"/>
    <s v="Long Wait"/>
    <n v="30.42263360111771"/>
  </r>
  <r>
    <n v="943"/>
    <x v="2"/>
    <d v="2025-05-16T00:00:00"/>
    <s v="03:11 PM"/>
    <s v="03:41 PM"/>
    <n v="30"/>
    <s v="Geeta Singh"/>
    <x v="3"/>
    <x v="2"/>
    <x v="2"/>
    <n v="3"/>
    <x v="0"/>
    <s v="No"/>
    <n v="68"/>
    <n v="79"/>
    <s v="No"/>
    <x v="3"/>
    <s v="South"/>
    <s v="No"/>
    <s v="Agent was rude"/>
    <n v="30.433263452131378"/>
  </r>
  <r>
    <n v="944"/>
    <x v="2"/>
    <d v="2025-05-13T00:00:00"/>
    <s v="02:10 PM"/>
    <s v="02:15 PM"/>
    <n v="5"/>
    <s v="Aman Shakya"/>
    <x v="1"/>
    <x v="0"/>
    <x v="0"/>
    <n v="4"/>
    <x v="1"/>
    <s v="No"/>
    <n v="44"/>
    <n v="140"/>
    <s v="No"/>
    <x v="0"/>
    <s v="North"/>
    <s v="Yes"/>
    <s v="No comment"/>
    <n v="30.443900734009087"/>
  </r>
  <r>
    <n v="945"/>
    <x v="0"/>
    <d v="2025-03-28T00:00:00"/>
    <s v="01:22 PM"/>
    <s v="01:39 PM"/>
    <n v="17"/>
    <s v="Geeta Singh"/>
    <x v="2"/>
    <x v="2"/>
    <x v="0"/>
    <n v="5"/>
    <x v="0"/>
    <s v="No"/>
    <n v="136"/>
    <n v="30"/>
    <s v="No"/>
    <x v="0"/>
    <s v="West"/>
    <s v="Yes"/>
    <s v="No comment"/>
    <n v="30.443900734009087"/>
  </r>
  <r>
    <n v="946"/>
    <x v="4"/>
    <d v="2025-06-19T00:00:00"/>
    <s v="10:34 AM"/>
    <s v="10:57 AM"/>
    <n v="23"/>
    <s v="Seema Verma"/>
    <x v="4"/>
    <x v="2"/>
    <x v="2"/>
    <n v="1"/>
    <x v="0"/>
    <s v="No"/>
    <n v="233"/>
    <n v="115"/>
    <s v="No"/>
    <x v="3"/>
    <s v="North"/>
    <s v="No"/>
    <s v="Helpful"/>
    <n v="30.454545454545457"/>
  </r>
  <r>
    <n v="947"/>
    <x v="5"/>
    <d v="2025-06-24T00:00:00"/>
    <s v="05:26 PM"/>
    <s v="05:40 PM"/>
    <n v="14"/>
    <s v="Alok Nath"/>
    <x v="2"/>
    <x v="3"/>
    <x v="1"/>
    <n v="5"/>
    <x v="0"/>
    <s v="Yes"/>
    <n v="31"/>
    <n v="166"/>
    <s v="Yes"/>
    <x v="0"/>
    <s v="East"/>
    <s v="No"/>
    <s v="Agent was rude"/>
    <n v="30.465197621545997"/>
  </r>
  <r>
    <n v="948"/>
    <x v="1"/>
    <d v="2025-06-29T00:00:00"/>
    <s v="02:53 PM"/>
    <s v="03:12 PM"/>
    <n v="19"/>
    <s v="Kunal Shah"/>
    <x v="1"/>
    <x v="2"/>
    <x v="3"/>
    <n v="4"/>
    <x v="1"/>
    <s v="No"/>
    <n v="288"/>
    <n v="62"/>
    <s v="No"/>
    <x v="3"/>
    <s v="East"/>
    <s v="No"/>
    <s v="Long Wait"/>
    <n v="30.475857242827153"/>
  </r>
  <r>
    <n v="949"/>
    <x v="5"/>
    <d v="2025-06-16T00:00:00"/>
    <s v="02:54 PM"/>
    <s v="03:23 PM"/>
    <n v="29"/>
    <s v="Riya Mehra"/>
    <x v="2"/>
    <x v="3"/>
    <x v="2"/>
    <n v="2"/>
    <x v="1"/>
    <s v="No"/>
    <n v="125"/>
    <n v="47"/>
    <s v="No"/>
    <x v="2"/>
    <s v="South"/>
    <s v="No"/>
    <s v="Helpful"/>
    <n v="30.475857242827153"/>
  </r>
  <r>
    <n v="950"/>
    <x v="3"/>
    <d v="2025-02-02T00:00:00"/>
    <s v="04:52 PM"/>
    <s v="05:14 PM"/>
    <n v="22"/>
    <s v="Seema Verma"/>
    <x v="1"/>
    <x v="3"/>
    <x v="3"/>
    <n v="3"/>
    <x v="0"/>
    <s v="No"/>
    <n v="66"/>
    <n v="86"/>
    <s v="No"/>
    <x v="0"/>
    <s v="South"/>
    <s v="No"/>
    <s v="Helpful"/>
    <n v="30.475857242827153"/>
  </r>
  <r>
    <n v="951"/>
    <x v="2"/>
    <d v="2025-06-12T00:00:00"/>
    <s v="10:43 AM"/>
    <s v="10:48 AM"/>
    <n v="5"/>
    <s v="Seema Verma"/>
    <x v="1"/>
    <x v="3"/>
    <x v="1"/>
    <n v="1"/>
    <x v="0"/>
    <s v="Yes"/>
    <n v="29"/>
    <n v="47"/>
    <s v="No"/>
    <x v="1"/>
    <s v="South"/>
    <s v="No"/>
    <s v="Helpful"/>
    <n v="30.486524326216312"/>
  </r>
  <r>
    <n v="952"/>
    <x v="3"/>
    <d v="2025-03-19T00:00:00"/>
    <s v="03:12 PM"/>
    <s v="03:33 PM"/>
    <n v="21"/>
    <s v="Alok Nath"/>
    <x v="4"/>
    <x v="3"/>
    <x v="0"/>
    <n v="2"/>
    <x v="0"/>
    <s v="No"/>
    <n v="113"/>
    <n v="60"/>
    <s v="No"/>
    <x v="0"/>
    <s v="South"/>
    <s v="No"/>
    <s v="Agent was rude"/>
    <n v="30.497198879551824"/>
  </r>
  <r>
    <n v="953"/>
    <x v="4"/>
    <d v="2025-01-13T00:00:00"/>
    <s v="10:07 AM"/>
    <s v="10:26 AM"/>
    <n v="19"/>
    <s v="Aman Shakya"/>
    <x v="3"/>
    <x v="3"/>
    <x v="1"/>
    <n v="3"/>
    <x v="0"/>
    <s v="Yes"/>
    <n v="203"/>
    <n v="139"/>
    <s v="No"/>
    <x v="3"/>
    <s v="North"/>
    <s v="Yes"/>
    <s v="Quick resolution"/>
    <n v="30.50788091068301"/>
  </r>
  <r>
    <n v="954"/>
    <x v="4"/>
    <d v="2025-05-29T00:00:00"/>
    <s v="05:39 PM"/>
    <s v="06:06 PM"/>
    <n v="27"/>
    <s v="Seema Verma"/>
    <x v="1"/>
    <x v="1"/>
    <x v="3"/>
    <n v="5"/>
    <x v="1"/>
    <s v="No"/>
    <n v="28"/>
    <n v="77"/>
    <s v="No"/>
    <x v="3"/>
    <s v="South"/>
    <s v="Yes"/>
    <s v="Long Wait"/>
    <n v="30.518570427470216"/>
  </r>
  <r>
    <n v="955"/>
    <x v="4"/>
    <d v="2025-03-18T00:00:00"/>
    <s v="12:51 PM"/>
    <s v="01:17 PM"/>
    <n v="26"/>
    <s v="Kunal Shah"/>
    <x v="0"/>
    <x v="2"/>
    <x v="1"/>
    <n v="5"/>
    <x v="0"/>
    <s v="Yes"/>
    <n v="130"/>
    <n v="17"/>
    <s v="No"/>
    <x v="1"/>
    <s v="North"/>
    <s v="No"/>
    <s v="Agent was rude"/>
    <n v="30.518570427470216"/>
  </r>
  <r>
    <n v="956"/>
    <x v="2"/>
    <d v="2025-01-27T00:00:00"/>
    <s v="01:35 PM"/>
    <s v="01:56 PM"/>
    <n v="21"/>
    <s v="Alok Nath"/>
    <x v="3"/>
    <x v="0"/>
    <x v="1"/>
    <n v="4"/>
    <x v="0"/>
    <s v="Yes"/>
    <n v="184"/>
    <n v="154"/>
    <s v="Yes"/>
    <x v="1"/>
    <s v="West"/>
    <s v="No"/>
    <s v="Agent was rude"/>
    <n v="30.529267437784789"/>
  </r>
  <r>
    <n v="957"/>
    <x v="6"/>
    <d v="2025-04-19T00:00:00"/>
    <s v="03:01 PM"/>
    <s v="03:08 PM"/>
    <n v="7"/>
    <s v="Vijay Kumar"/>
    <x v="3"/>
    <x v="1"/>
    <x v="2"/>
    <n v="1"/>
    <x v="0"/>
    <s v="No"/>
    <n v="252"/>
    <n v="27"/>
    <s v="Yes"/>
    <x v="3"/>
    <s v="West"/>
    <s v="Yes"/>
    <s v="Issue not solved"/>
    <n v="30.539971949509116"/>
  </r>
  <r>
    <n v="958"/>
    <x v="1"/>
    <d v="2025-01-20T00:00:00"/>
    <s v="02:18 PM"/>
    <s v="02:44 PM"/>
    <n v="26"/>
    <s v="Seema Verma"/>
    <x v="1"/>
    <x v="2"/>
    <x v="3"/>
    <n v="4"/>
    <x v="0"/>
    <s v="No"/>
    <n v="285"/>
    <n v="79"/>
    <s v="No"/>
    <x v="2"/>
    <s v="East"/>
    <s v="No"/>
    <s v="Very satisfied"/>
    <n v="30.550683970536653"/>
  </r>
  <r>
    <n v="959"/>
    <x v="6"/>
    <d v="2025-05-30T00:00:00"/>
    <s v="04:30 PM"/>
    <s v="04:55 PM"/>
    <n v="25"/>
    <s v="Ramesh Yadav"/>
    <x v="3"/>
    <x v="1"/>
    <x v="1"/>
    <n v="4"/>
    <x v="0"/>
    <s v="Yes"/>
    <n v="61"/>
    <n v="179"/>
    <s v="No"/>
    <x v="2"/>
    <s v="East"/>
    <s v="No"/>
    <s v="No comment"/>
    <n v="30.561403508771928"/>
  </r>
  <r>
    <n v="960"/>
    <x v="0"/>
    <d v="2025-05-10T00:00:00"/>
    <s v="10:10 AM"/>
    <s v="10:30 AM"/>
    <n v="20"/>
    <s v="Seema Verma"/>
    <x v="1"/>
    <x v="0"/>
    <x v="1"/>
    <n v="5"/>
    <x v="1"/>
    <s v="No"/>
    <n v="2"/>
    <n v="15"/>
    <s v="Yes"/>
    <x v="3"/>
    <s v="North"/>
    <s v="Yes"/>
    <s v="Agent was rude"/>
    <n v="30.572130572130575"/>
  </r>
  <r>
    <n v="961"/>
    <x v="1"/>
    <d v="2025-04-27T00:00:00"/>
    <s v="04:04 PM"/>
    <s v="04:10 PM"/>
    <n v="6"/>
    <s v="Alok Nath"/>
    <x v="2"/>
    <x v="2"/>
    <x v="0"/>
    <n v="5"/>
    <x v="0"/>
    <s v="No"/>
    <n v="67"/>
    <n v="76"/>
    <s v="No"/>
    <x v="2"/>
    <s v="South"/>
    <s v="No"/>
    <s v="Issue not solved"/>
    <n v="30.572130572130575"/>
  </r>
  <r>
    <n v="962"/>
    <x v="1"/>
    <d v="2025-01-31T00:00:00"/>
    <s v="02:18 PM"/>
    <s v="02:41 PM"/>
    <n v="23"/>
    <s v="Vijay Kumar"/>
    <x v="2"/>
    <x v="3"/>
    <x v="3"/>
    <n v="3"/>
    <x v="0"/>
    <s v="No"/>
    <n v="24"/>
    <n v="136"/>
    <s v="No"/>
    <x v="1"/>
    <s v="East"/>
    <s v="Yes"/>
    <s v="No comment"/>
    <n v="30.582865168539325"/>
  </r>
  <r>
    <n v="963"/>
    <x v="2"/>
    <d v="2025-04-06T00:00:00"/>
    <s v="01:10 PM"/>
    <s v="01:24 PM"/>
    <n v="14"/>
    <s v="Vijay Kumar"/>
    <x v="0"/>
    <x v="2"/>
    <x v="0"/>
    <n v="4"/>
    <x v="0"/>
    <s v="No"/>
    <n v="178"/>
    <n v="25"/>
    <s v="No"/>
    <x v="2"/>
    <s v="North"/>
    <s v="No"/>
    <s v="Quick resolution"/>
    <n v="30.593607305936072"/>
  </r>
  <r>
    <n v="964"/>
    <x v="4"/>
    <d v="2025-03-20T00:00:00"/>
    <s v="12:50 PM"/>
    <s v="01:01 PM"/>
    <n v="11"/>
    <s v="Ramesh Yadav"/>
    <x v="2"/>
    <x v="0"/>
    <x v="3"/>
    <n v="2"/>
    <x v="0"/>
    <s v="No"/>
    <n v="140"/>
    <n v="27"/>
    <s v="No"/>
    <x v="1"/>
    <s v="East"/>
    <s v="Yes"/>
    <s v="Quick resolution"/>
    <n v="30.604356992269853"/>
  </r>
  <r>
    <n v="965"/>
    <x v="5"/>
    <d v="2025-01-18T00:00:00"/>
    <s v="08:45 AM"/>
    <s v="09:03 AM"/>
    <n v="18"/>
    <s v="Kunal Shah"/>
    <x v="3"/>
    <x v="3"/>
    <x v="2"/>
    <n v="4"/>
    <x v="0"/>
    <s v="No"/>
    <n v="230"/>
    <n v="104"/>
    <s v="No"/>
    <x v="0"/>
    <s v="South"/>
    <s v="No"/>
    <s v="Long Wait"/>
    <n v="30.615114235500879"/>
  </r>
  <r>
    <n v="966"/>
    <x v="4"/>
    <d v="2025-05-02T00:00:00"/>
    <s v="10:15 AM"/>
    <s v="10:44 AM"/>
    <n v="29"/>
    <s v="Ramesh Yadav"/>
    <x v="3"/>
    <x v="2"/>
    <x v="1"/>
    <n v="2"/>
    <x v="0"/>
    <s v="Yes"/>
    <n v="299"/>
    <n v="76"/>
    <s v="Yes"/>
    <x v="1"/>
    <s v="North"/>
    <s v="Yes"/>
    <s v="Issue not solved"/>
    <n v="30.625879043600563"/>
  </r>
  <r>
    <n v="967"/>
    <x v="1"/>
    <d v="2025-03-25T00:00:00"/>
    <s v="09:31 AM"/>
    <s v="10:01 AM"/>
    <n v="30"/>
    <s v="Geeta Singh"/>
    <x v="3"/>
    <x v="1"/>
    <x v="2"/>
    <n v="4"/>
    <x v="1"/>
    <s v="No"/>
    <n v="162"/>
    <n v="163"/>
    <s v="No"/>
    <x v="0"/>
    <s v="East"/>
    <s v="No"/>
    <s v="Agent was rude"/>
    <n v="30.63665142455153"/>
  </r>
  <r>
    <n v="968"/>
    <x v="6"/>
    <d v="2025-03-28T00:00:00"/>
    <s v="05:13 PM"/>
    <s v="05:19 PM"/>
    <n v="6"/>
    <s v="Sita Rani"/>
    <x v="2"/>
    <x v="1"/>
    <x v="0"/>
    <n v="5"/>
    <x v="0"/>
    <s v="No"/>
    <n v="129"/>
    <n v="8"/>
    <s v="No"/>
    <x v="1"/>
    <s v="South"/>
    <s v="No"/>
    <s v="Long Wait"/>
    <n v="30.63665142455153"/>
  </r>
  <r>
    <n v="969"/>
    <x v="4"/>
    <d v="2025-05-27T00:00:00"/>
    <s v="01:16 PM"/>
    <s v="01:38 PM"/>
    <n v="22"/>
    <s v="Seema Verma"/>
    <x v="2"/>
    <x v="1"/>
    <x v="0"/>
    <n v="4"/>
    <x v="0"/>
    <s v="No"/>
    <n v="245"/>
    <n v="174"/>
    <s v="No"/>
    <x v="1"/>
    <s v="North"/>
    <s v="No"/>
    <s v="Issue not solved"/>
    <n v="30.647431386347641"/>
  </r>
  <r>
    <n v="970"/>
    <x v="1"/>
    <d v="2025-05-26T00:00:00"/>
    <s v="04:54 PM"/>
    <s v="05:05 PM"/>
    <n v="11"/>
    <s v="Aman Shakya"/>
    <x v="2"/>
    <x v="1"/>
    <x v="0"/>
    <n v="5"/>
    <x v="0"/>
    <s v="No"/>
    <n v="296"/>
    <n v="50"/>
    <s v="No"/>
    <x v="2"/>
    <s v="North"/>
    <s v="No"/>
    <s v="Agent was rude"/>
    <n v="30.658218936994015"/>
  </r>
  <r>
    <n v="971"/>
    <x v="2"/>
    <d v="2025-03-12T00:00:00"/>
    <s v="11:30 AM"/>
    <s v="11:42 AM"/>
    <n v="12"/>
    <s v="Kunal Shah"/>
    <x v="3"/>
    <x v="0"/>
    <x v="3"/>
    <n v="5"/>
    <x v="0"/>
    <s v="No"/>
    <n v="171"/>
    <n v="75"/>
    <s v="Yes"/>
    <x v="1"/>
    <s v="North"/>
    <s v="No"/>
    <s v="Long Wait"/>
    <n v="30.66901408450704"/>
  </r>
  <r>
    <n v="972"/>
    <x v="3"/>
    <d v="2025-04-13T00:00:00"/>
    <s v="08:46 AM"/>
    <s v="09:06 AM"/>
    <n v="20"/>
    <s v="Alok Nath"/>
    <x v="3"/>
    <x v="1"/>
    <x v="2"/>
    <n v="5"/>
    <x v="1"/>
    <s v="No"/>
    <n v="63"/>
    <n v="121"/>
    <s v="No"/>
    <x v="3"/>
    <s v="West"/>
    <s v="Yes"/>
    <s v="No comment"/>
    <n v="30.679816836914409"/>
  </r>
  <r>
    <n v="973"/>
    <x v="3"/>
    <d v="2025-01-07T00:00:00"/>
    <s v="05:00 PM"/>
    <s v="05:15 PM"/>
    <n v="15"/>
    <s v="Riya Mehra"/>
    <x v="2"/>
    <x v="1"/>
    <x v="3"/>
    <n v="3"/>
    <x v="1"/>
    <s v="No"/>
    <n v="30"/>
    <n v="31"/>
    <s v="Yes"/>
    <x v="0"/>
    <s v="North"/>
    <s v="No"/>
    <s v="Long Wait"/>
    <n v="30.679816836914409"/>
  </r>
  <r>
    <n v="974"/>
    <x v="0"/>
    <d v="2025-02-06T00:00:00"/>
    <s v="11:07 AM"/>
    <s v="11:20 AM"/>
    <n v="13"/>
    <s v="Sita Rani"/>
    <x v="3"/>
    <x v="1"/>
    <x v="0"/>
    <n v="5"/>
    <x v="0"/>
    <s v="No"/>
    <n v="46"/>
    <n v="56"/>
    <s v="No"/>
    <x v="0"/>
    <s v="East"/>
    <s v="No"/>
    <s v="No comment"/>
    <n v="30.679816836914409"/>
  </r>
  <r>
    <n v="975"/>
    <x v="3"/>
    <d v="2025-06-07T00:00:00"/>
    <s v="01:33 PM"/>
    <s v="01:43 PM"/>
    <n v="10"/>
    <s v="Sita Rani"/>
    <x v="3"/>
    <x v="0"/>
    <x v="3"/>
    <n v="1"/>
    <x v="0"/>
    <s v="No"/>
    <n v="129"/>
    <n v="53"/>
    <s v="Yes"/>
    <x v="1"/>
    <s v="North"/>
    <s v="No"/>
    <s v="Very satisfied"/>
    <n v="30.690627202255111"/>
  </r>
  <r>
    <n v="976"/>
    <x v="2"/>
    <d v="2025-02-06T00:00:00"/>
    <s v="03:02 PM"/>
    <s v="03:17 PM"/>
    <n v="15"/>
    <s v="Riya Mehra"/>
    <x v="2"/>
    <x v="1"/>
    <x v="1"/>
    <n v="3"/>
    <x v="0"/>
    <s v="Yes"/>
    <n v="109"/>
    <n v="115"/>
    <s v="No"/>
    <x v="3"/>
    <s v="North"/>
    <s v="No"/>
    <s v="Quick resolution"/>
    <n v="30.701445188579484"/>
  </r>
  <r>
    <n v="977"/>
    <x v="2"/>
    <d v="2025-06-02T00:00:00"/>
    <s v="06:00 PM"/>
    <s v="06:12 PM"/>
    <n v="12"/>
    <s v="Seema Verma"/>
    <x v="3"/>
    <x v="0"/>
    <x v="3"/>
    <n v="4"/>
    <x v="0"/>
    <s v="No"/>
    <n v="68"/>
    <n v="143"/>
    <s v="No"/>
    <x v="1"/>
    <s v="North"/>
    <s v="No"/>
    <s v="No comment"/>
    <n v="30.712270803949227"/>
  </r>
  <r>
    <n v="978"/>
    <x v="3"/>
    <d v="2025-01-16T00:00:00"/>
    <s v="01:25 PM"/>
    <s v="01:44 PM"/>
    <n v="19"/>
    <s v="Ramesh Yadav"/>
    <x v="2"/>
    <x v="2"/>
    <x v="1"/>
    <n v="4"/>
    <x v="0"/>
    <s v="Yes"/>
    <n v="57"/>
    <n v="61"/>
    <s v="No"/>
    <x v="1"/>
    <s v="North"/>
    <s v="No"/>
    <s v="Agent was rude"/>
    <n v="30.723104056437389"/>
  </r>
  <r>
    <n v="979"/>
    <x v="4"/>
    <d v="2025-01-05T00:00:00"/>
    <s v="12:35 PM"/>
    <s v="12:57 PM"/>
    <n v="22"/>
    <s v="Riya Mehra"/>
    <x v="0"/>
    <x v="1"/>
    <x v="3"/>
    <n v="5"/>
    <x v="0"/>
    <s v="No"/>
    <n v="105"/>
    <n v="83"/>
    <s v="No"/>
    <x v="2"/>
    <s v="North"/>
    <s v="No"/>
    <s v="Very satisfied"/>
    <n v="30.73394495412844"/>
  </r>
  <r>
    <n v="980"/>
    <x v="4"/>
    <d v="2025-05-26T00:00:00"/>
    <s v="02:56 PM"/>
    <s v="03:15 PM"/>
    <n v="19"/>
    <s v="Seema Verma"/>
    <x v="0"/>
    <x v="1"/>
    <x v="3"/>
    <n v="1"/>
    <x v="0"/>
    <s v="No"/>
    <n v="299"/>
    <n v="55"/>
    <s v="No"/>
    <x v="1"/>
    <s v="West"/>
    <s v="No"/>
    <s v="Long Wait"/>
    <n v="30.744793505118253"/>
  </r>
  <r>
    <n v="981"/>
    <x v="6"/>
    <d v="2025-05-19T00:00:00"/>
    <s v="10:52 AM"/>
    <s v="11:22 AM"/>
    <n v="30"/>
    <s v="Seema Verma"/>
    <x v="3"/>
    <x v="0"/>
    <x v="0"/>
    <n v="3"/>
    <x v="0"/>
    <s v="No"/>
    <n v="255"/>
    <n v="22"/>
    <s v="No"/>
    <x v="1"/>
    <s v="South"/>
    <s v="No"/>
    <s v="Long Wait"/>
    <n v="30.755649717514121"/>
  </r>
  <r>
    <n v="982"/>
    <x v="3"/>
    <d v="2025-04-29T00:00:00"/>
    <s v="12:56 PM"/>
    <s v="01:21 PM"/>
    <n v="25"/>
    <s v="Aman Shakya"/>
    <x v="3"/>
    <x v="3"/>
    <x v="3"/>
    <n v="5"/>
    <x v="1"/>
    <s v="No"/>
    <n v="170"/>
    <n v="16"/>
    <s v="No"/>
    <x v="2"/>
    <s v="West"/>
    <s v="No"/>
    <s v="Issue not solved"/>
    <n v="30.76651359943483"/>
  </r>
  <r>
    <n v="983"/>
    <x v="0"/>
    <d v="2025-06-24T00:00:00"/>
    <s v="02:29 PM"/>
    <s v="02:45 PM"/>
    <n v="16"/>
    <s v="Kunal Shah"/>
    <x v="1"/>
    <x v="3"/>
    <x v="0"/>
    <n v="5"/>
    <x v="0"/>
    <s v="No"/>
    <n v="161"/>
    <n v="165"/>
    <s v="No"/>
    <x v="2"/>
    <s v="East"/>
    <s v="No"/>
    <s v="Very satisfied"/>
    <n v="30.76651359943483"/>
  </r>
  <r>
    <n v="984"/>
    <x v="3"/>
    <d v="2025-02-11T00:00:00"/>
    <s v="05:06 PM"/>
    <s v="05:29 PM"/>
    <n v="23"/>
    <s v="Geeta Singh"/>
    <x v="2"/>
    <x v="1"/>
    <x v="3"/>
    <n v="1"/>
    <x v="0"/>
    <s v="No"/>
    <n v="285"/>
    <n v="157"/>
    <s v="No"/>
    <x v="3"/>
    <s v="South"/>
    <s v="No"/>
    <s v="Helpful"/>
    <n v="30.777385159010599"/>
  </r>
  <r>
    <n v="985"/>
    <x v="2"/>
    <d v="2025-04-21T00:00:00"/>
    <s v="11:35 AM"/>
    <s v="11:59 AM"/>
    <n v="24"/>
    <s v="Alok Nath"/>
    <x v="4"/>
    <x v="3"/>
    <x v="2"/>
    <n v="4"/>
    <x v="1"/>
    <s v="No"/>
    <n v="70"/>
    <n v="77"/>
    <s v="Yes"/>
    <x v="2"/>
    <s v="East"/>
    <s v="No"/>
    <s v="Agent was rude"/>
    <n v="30.788264404383174"/>
  </r>
  <r>
    <n v="986"/>
    <x v="5"/>
    <d v="2025-03-11T00:00:00"/>
    <s v="12:11 PM"/>
    <s v="12:37 PM"/>
    <n v="26"/>
    <s v="Deepak Yadav"/>
    <x v="3"/>
    <x v="3"/>
    <x v="0"/>
    <n v="5"/>
    <x v="0"/>
    <s v="No"/>
    <n v="254"/>
    <n v="21"/>
    <s v="No"/>
    <x v="0"/>
    <s v="North"/>
    <s v="No"/>
    <s v="Quick resolution"/>
    <n v="30.788264404383174"/>
  </r>
  <r>
    <n v="987"/>
    <x v="1"/>
    <d v="2025-06-27T00:00:00"/>
    <s v="10:16 AM"/>
    <s v="10:41 AM"/>
    <n v="25"/>
    <s v="Ramesh Yadav"/>
    <x v="2"/>
    <x v="0"/>
    <x v="1"/>
    <n v="5"/>
    <x v="0"/>
    <s v="Yes"/>
    <n v="54"/>
    <n v="107"/>
    <s v="No"/>
    <x v="0"/>
    <s v="East"/>
    <s v="No"/>
    <s v="No comment"/>
    <n v="30.799151343705798"/>
  </r>
  <r>
    <n v="988"/>
    <x v="2"/>
    <d v="2025-04-16T00:00:00"/>
    <s v="05:29 PM"/>
    <s v="05:56 PM"/>
    <n v="27"/>
    <s v="Geeta Singh"/>
    <x v="1"/>
    <x v="0"/>
    <x v="0"/>
    <n v="5"/>
    <x v="0"/>
    <s v="No"/>
    <n v="2"/>
    <n v="16"/>
    <s v="No"/>
    <x v="3"/>
    <s v="West"/>
    <s v="No"/>
    <s v="Very satisfied"/>
    <n v="30.810045985143265"/>
  </r>
  <r>
    <n v="989"/>
    <x v="3"/>
    <d v="2025-05-18T00:00:00"/>
    <s v="08:31 AM"/>
    <s v="08:57 AM"/>
    <n v="26"/>
    <s v="Alok Nath"/>
    <x v="3"/>
    <x v="3"/>
    <x v="2"/>
    <n v="4"/>
    <x v="0"/>
    <s v="No"/>
    <n v="25"/>
    <n v="14"/>
    <s v="No"/>
    <x v="1"/>
    <s v="West"/>
    <s v="Yes"/>
    <s v="Long Wait"/>
    <n v="30.820948336871908"/>
  </r>
  <r>
    <n v="990"/>
    <x v="0"/>
    <d v="2025-02-15T00:00:00"/>
    <s v="08:08 AM"/>
    <s v="08:16 AM"/>
    <n v="8"/>
    <s v="Ramesh Yadav"/>
    <x v="2"/>
    <x v="1"/>
    <x v="0"/>
    <n v="4"/>
    <x v="1"/>
    <s v="No"/>
    <n v="125"/>
    <n v="113"/>
    <s v="No"/>
    <x v="3"/>
    <s v="North"/>
    <s v="Yes"/>
    <s v="Issue not solved"/>
    <n v="30.83185840707965"/>
  </r>
  <r>
    <n v="991"/>
    <x v="1"/>
    <d v="2025-03-13T00:00:00"/>
    <s v="02:06 PM"/>
    <s v="02:17 PM"/>
    <n v="11"/>
    <s v="Sita Rani"/>
    <x v="0"/>
    <x v="1"/>
    <x v="2"/>
    <n v="1"/>
    <x v="1"/>
    <s v="No"/>
    <n v="52"/>
    <n v="47"/>
    <s v="Yes"/>
    <x v="2"/>
    <s v="North"/>
    <s v="No"/>
    <s v="Agent was rude"/>
    <n v="30.83185840707965"/>
  </r>
  <r>
    <n v="992"/>
    <x v="4"/>
    <d v="2025-04-03T00:00:00"/>
    <s v="08:37 AM"/>
    <s v="08:50 AM"/>
    <n v="13"/>
    <s v="Kunal Shah"/>
    <x v="0"/>
    <x v="0"/>
    <x v="1"/>
    <n v="4"/>
    <x v="0"/>
    <s v="Yes"/>
    <n v="197"/>
    <n v="159"/>
    <s v="No"/>
    <x v="1"/>
    <s v="South"/>
    <s v="No"/>
    <s v="Quick resolution"/>
    <n v="30.83185840707965"/>
  </r>
  <r>
    <n v="993"/>
    <x v="1"/>
    <d v="2025-06-13T00:00:00"/>
    <s v="02:45 PM"/>
    <s v="02:53 PM"/>
    <n v="8"/>
    <s v="Seema Verma"/>
    <x v="3"/>
    <x v="1"/>
    <x v="1"/>
    <n v="5"/>
    <x v="0"/>
    <s v="Yes"/>
    <n v="298"/>
    <n v="112"/>
    <s v="Yes"/>
    <x v="3"/>
    <s v="West"/>
    <s v="No"/>
    <s v="No comment"/>
    <n v="30.842776203966004"/>
  </r>
  <r>
    <n v="994"/>
    <x v="1"/>
    <d v="2025-06-18T00:00:00"/>
    <s v="05:39 PM"/>
    <s v="06:05 PM"/>
    <n v="26"/>
    <s v="Vijay Kumar"/>
    <x v="2"/>
    <x v="1"/>
    <x v="0"/>
    <n v="4"/>
    <x v="0"/>
    <s v="No"/>
    <n v="187"/>
    <n v="167"/>
    <s v="Yes"/>
    <x v="3"/>
    <s v="West"/>
    <s v="No"/>
    <s v="Agent was rude"/>
    <n v="30.853701735742117"/>
  </r>
  <r>
    <n v="995"/>
    <x v="1"/>
    <d v="2025-02-02T00:00:00"/>
    <s v="12:25 PM"/>
    <s v="12:48 PM"/>
    <n v="23"/>
    <s v="Sita Rani"/>
    <x v="0"/>
    <x v="0"/>
    <x v="3"/>
    <n v="5"/>
    <x v="0"/>
    <s v="No"/>
    <n v="185"/>
    <n v="96"/>
    <s v="No"/>
    <x v="0"/>
    <s v="South"/>
    <s v="No"/>
    <s v="Issue not solved"/>
    <n v="30.86463501063076"/>
  </r>
  <r>
    <n v="996"/>
    <x v="6"/>
    <d v="2025-06-24T00:00:00"/>
    <s v="05:33 PM"/>
    <s v="05:52 PM"/>
    <n v="19"/>
    <s v="Aman Shakya"/>
    <x v="4"/>
    <x v="2"/>
    <x v="2"/>
    <n v="1"/>
    <x v="0"/>
    <s v="No"/>
    <n v="297"/>
    <n v="90"/>
    <s v="No"/>
    <x v="3"/>
    <s v="West"/>
    <s v="No"/>
    <s v="Long Wait"/>
    <n v="30.875576036866359"/>
  </r>
  <r>
    <n v="997"/>
    <x v="6"/>
    <d v="2025-03-12T00:00:00"/>
    <s v="10:04 AM"/>
    <s v="10:30 AM"/>
    <n v="26"/>
    <s v="Alok Nath"/>
    <x v="1"/>
    <x v="0"/>
    <x v="1"/>
    <n v="4"/>
    <x v="1"/>
    <s v="No"/>
    <n v="203"/>
    <n v="15"/>
    <s v="No"/>
    <x v="1"/>
    <s v="South"/>
    <s v="No"/>
    <s v="No comment"/>
    <n v="30.886524822695034"/>
  </r>
  <r>
    <n v="998"/>
    <x v="5"/>
    <d v="2025-01-13T00:00:00"/>
    <s v="12:44 PM"/>
    <s v="01:02 PM"/>
    <n v="18"/>
    <s v="Aman Shakya"/>
    <x v="3"/>
    <x v="1"/>
    <x v="3"/>
    <n v="4"/>
    <x v="0"/>
    <s v="No"/>
    <n v="10"/>
    <n v="155"/>
    <s v="No"/>
    <x v="3"/>
    <s v="West"/>
    <s v="Yes"/>
    <s v="Quick resolution"/>
    <n v="30.886524822695034"/>
  </r>
  <r>
    <n v="999"/>
    <x v="4"/>
    <d v="2025-01-21T00:00:00"/>
    <s v="05:45 PM"/>
    <s v="06:15 PM"/>
    <n v="30"/>
    <s v="Deepak Yadav"/>
    <x v="3"/>
    <x v="0"/>
    <x v="1"/>
    <n v="1"/>
    <x v="1"/>
    <s v="No"/>
    <n v="145"/>
    <n v="97"/>
    <s v="Yes"/>
    <x v="3"/>
    <s v="East"/>
    <s v="No"/>
    <s v="Helpful"/>
    <n v="30.897481376374603"/>
  </r>
  <r>
    <n v="1000"/>
    <x v="4"/>
    <d v="2025-02-20T00:00:00"/>
    <s v="10:48 AM"/>
    <s v="11:03 AM"/>
    <n v="15"/>
    <s v="Riya Mehra"/>
    <x v="2"/>
    <x v="2"/>
    <x v="2"/>
    <n v="3"/>
    <x v="0"/>
    <s v="No"/>
    <n v="84"/>
    <n v="110"/>
    <s v="No"/>
    <x v="2"/>
    <s v="East"/>
    <s v="No"/>
    <s v="Issue not solved"/>
    <n v="30.897481376374603"/>
  </r>
  <r>
    <n v="1001"/>
    <x v="6"/>
    <d v="2025-01-07T00:00:00"/>
    <s v="01:42 PM"/>
    <s v="01:55 PM"/>
    <n v="13"/>
    <s v="Deepak Yadav"/>
    <x v="4"/>
    <x v="0"/>
    <x v="3"/>
    <n v="3"/>
    <x v="0"/>
    <s v="No"/>
    <n v="99"/>
    <n v="0"/>
    <s v="No"/>
    <x v="3"/>
    <s v="South"/>
    <s v="No"/>
    <s v="Helpful"/>
    <n v="30.908445706174593"/>
  </r>
  <r>
    <n v="1002"/>
    <x v="1"/>
    <d v="2025-05-14T00:00:00"/>
    <s v="12:02 PM"/>
    <s v="12:09 PM"/>
    <n v="7"/>
    <s v="Ramesh Yadav"/>
    <x v="2"/>
    <x v="2"/>
    <x v="0"/>
    <n v="5"/>
    <x v="0"/>
    <s v="No"/>
    <n v="103"/>
    <n v="40"/>
    <s v="No"/>
    <x v="1"/>
    <s v="South"/>
    <s v="No"/>
    <s v="Very satisfied"/>
    <n v="30.919417820376289"/>
  </r>
  <r>
    <n v="1003"/>
    <x v="2"/>
    <d v="2025-01-22T00:00:00"/>
    <s v="09:02 AM"/>
    <s v="09:08 AM"/>
    <n v="6"/>
    <s v="Riya Mehra"/>
    <x v="0"/>
    <x v="0"/>
    <x v="2"/>
    <n v="3"/>
    <x v="1"/>
    <s v="No"/>
    <n v="45"/>
    <n v="47"/>
    <s v="No"/>
    <x v="0"/>
    <s v="North"/>
    <s v="No"/>
    <s v="Agent was rude"/>
    <n v="30.93039772727273"/>
  </r>
  <r>
    <n v="1004"/>
    <x v="3"/>
    <d v="2025-01-15T00:00:00"/>
    <s v="01:08 PM"/>
    <s v="01:32 PM"/>
    <n v="24"/>
    <s v="Riya Mehra"/>
    <x v="2"/>
    <x v="0"/>
    <x v="3"/>
    <n v="4"/>
    <x v="1"/>
    <s v="No"/>
    <n v="43"/>
    <n v="158"/>
    <s v="Yes"/>
    <x v="0"/>
    <s v="West"/>
    <s v="Yes"/>
    <s v="Quick resolution"/>
    <n v="30.93039772727273"/>
  </r>
  <r>
    <n v="1005"/>
    <x v="6"/>
    <d v="2025-04-08T00:00:00"/>
    <s v="02:51 PM"/>
    <s v="02:59 PM"/>
    <n v="8"/>
    <s v="Deepak Yadav"/>
    <x v="1"/>
    <x v="0"/>
    <x v="2"/>
    <n v="4"/>
    <x v="1"/>
    <s v="No"/>
    <n v="277"/>
    <n v="163"/>
    <s v="No"/>
    <x v="0"/>
    <s v="East"/>
    <s v="Yes"/>
    <s v="Long Wait"/>
    <n v="30.93039772727273"/>
  </r>
  <r>
    <n v="1006"/>
    <x v="1"/>
    <d v="2025-04-09T00:00:00"/>
    <s v="03:55 PM"/>
    <s v="04:25 PM"/>
    <n v="30"/>
    <s v="Kunal Shah"/>
    <x v="2"/>
    <x v="3"/>
    <x v="0"/>
    <n v="4"/>
    <x v="0"/>
    <s v="No"/>
    <n v="180"/>
    <n v="107"/>
    <s v="No"/>
    <x v="0"/>
    <s v="North"/>
    <s v="Yes"/>
    <s v="Helpful"/>
    <n v="30.93039772727273"/>
  </r>
  <r>
    <n v="1007"/>
    <x v="3"/>
    <d v="2025-04-27T00:00:00"/>
    <s v="04:49 PM"/>
    <s v="05:04 PM"/>
    <n v="15"/>
    <s v="Riya Mehra"/>
    <x v="2"/>
    <x v="0"/>
    <x v="1"/>
    <n v="4"/>
    <x v="0"/>
    <s v="Yes"/>
    <n v="186"/>
    <n v="160"/>
    <s v="No"/>
    <x v="2"/>
    <s v="West"/>
    <s v="No"/>
    <s v="Long Wait"/>
    <n v="30.941385435168741"/>
  </r>
  <r>
    <n v="1008"/>
    <x v="5"/>
    <d v="2025-05-27T00:00:00"/>
    <s v="10:09 AM"/>
    <s v="10:34 AM"/>
    <n v="25"/>
    <s v="Geeta Singh"/>
    <x v="3"/>
    <x v="2"/>
    <x v="1"/>
    <n v="4"/>
    <x v="1"/>
    <s v="No"/>
    <n v="113"/>
    <n v="160"/>
    <s v="No"/>
    <x v="1"/>
    <s v="East"/>
    <s v="Yes"/>
    <s v="Very satisfied"/>
    <n v="30.952380952380953"/>
  </r>
  <r>
    <n v="1009"/>
    <x v="0"/>
    <d v="2025-03-04T00:00:00"/>
    <s v="10:20 AM"/>
    <s v="10:50 AM"/>
    <n v="30"/>
    <s v="Sita Rani"/>
    <x v="1"/>
    <x v="2"/>
    <x v="3"/>
    <n v="1"/>
    <x v="0"/>
    <s v="No"/>
    <n v="254"/>
    <n v="102"/>
    <s v="No"/>
    <x v="2"/>
    <s v="West"/>
    <s v="Yes"/>
    <s v="Helpful"/>
    <n v="30.952380952380953"/>
  </r>
  <r>
    <n v="1010"/>
    <x v="0"/>
    <d v="2025-03-21T00:00:00"/>
    <s v="05:57 PM"/>
    <s v="06:19 PM"/>
    <n v="22"/>
    <s v="Ramesh Yadav"/>
    <x v="4"/>
    <x v="3"/>
    <x v="3"/>
    <n v="5"/>
    <x v="0"/>
    <s v="No"/>
    <n v="29"/>
    <n v="127"/>
    <s v="No"/>
    <x v="0"/>
    <s v="South"/>
    <s v="No"/>
    <s v="Long Wait"/>
    <n v="30.963384287237822"/>
  </r>
  <r>
    <n v="1011"/>
    <x v="4"/>
    <d v="2025-04-05T00:00:00"/>
    <s v="08:08 AM"/>
    <s v="08:29 AM"/>
    <n v="21"/>
    <s v="Vijay Kumar"/>
    <x v="2"/>
    <x v="1"/>
    <x v="0"/>
    <n v="4"/>
    <x v="0"/>
    <s v="No"/>
    <n v="263"/>
    <n v="150"/>
    <s v="No"/>
    <x v="2"/>
    <s v="East"/>
    <s v="No"/>
    <s v="Long Wait"/>
    <n v="30.974395448079662"/>
  </r>
  <r>
    <n v="1012"/>
    <x v="4"/>
    <d v="2025-04-19T00:00:00"/>
    <s v="01:52 PM"/>
    <s v="02:03 PM"/>
    <n v="11"/>
    <s v="Deepak Yadav"/>
    <x v="2"/>
    <x v="3"/>
    <x v="1"/>
    <n v="5"/>
    <x v="1"/>
    <s v="No"/>
    <n v="97"/>
    <n v="29"/>
    <s v="No"/>
    <x v="3"/>
    <s v="East"/>
    <s v="No"/>
    <s v="No comment"/>
    <n v="30.985414443258623"/>
  </r>
  <r>
    <n v="1013"/>
    <x v="6"/>
    <d v="2025-06-20T00:00:00"/>
    <s v="04:07 PM"/>
    <s v="04:34 PM"/>
    <n v="27"/>
    <s v="Kunal Shah"/>
    <x v="4"/>
    <x v="3"/>
    <x v="3"/>
    <n v="4"/>
    <x v="1"/>
    <s v="No"/>
    <n v="114"/>
    <n v="44"/>
    <s v="Yes"/>
    <x v="1"/>
    <s v="North"/>
    <s v="No"/>
    <s v="Very satisfied"/>
    <n v="30.985414443258623"/>
  </r>
  <r>
    <n v="1014"/>
    <x v="2"/>
    <d v="2025-04-18T00:00:00"/>
    <s v="01:36 PM"/>
    <s v="01:46 PM"/>
    <n v="10"/>
    <s v="Aman Shakya"/>
    <x v="3"/>
    <x v="1"/>
    <x v="0"/>
    <n v="2"/>
    <x v="0"/>
    <s v="No"/>
    <n v="275"/>
    <n v="79"/>
    <s v="No"/>
    <x v="3"/>
    <s v="West"/>
    <s v="No"/>
    <s v="Issue not solved"/>
    <n v="30.985414443258623"/>
  </r>
  <r>
    <n v="1015"/>
    <x v="1"/>
    <d v="2025-06-13T00:00:00"/>
    <s v="11:48 AM"/>
    <s v="12:15 PM"/>
    <n v="27"/>
    <s v="Deepak Yadav"/>
    <x v="0"/>
    <x v="2"/>
    <x v="3"/>
    <n v="3"/>
    <x v="1"/>
    <s v="No"/>
    <n v="280"/>
    <n v="38"/>
    <s v="No"/>
    <x v="2"/>
    <s v="South"/>
    <s v="Yes"/>
    <s v="Quick resolution"/>
    <n v="30.996441281138793"/>
  </r>
  <r>
    <n v="1016"/>
    <x v="3"/>
    <d v="2025-04-07T00:00:00"/>
    <s v="11:30 AM"/>
    <s v="11:47 AM"/>
    <n v="17"/>
    <s v="Alok Nath"/>
    <x v="2"/>
    <x v="0"/>
    <x v="3"/>
    <n v="2"/>
    <x v="1"/>
    <s v="No"/>
    <n v="274"/>
    <n v="44"/>
    <s v="No"/>
    <x v="3"/>
    <s v="South"/>
    <s v="No"/>
    <s v="Very satisfied"/>
    <n v="30.996441281138793"/>
  </r>
  <r>
    <n v="1017"/>
    <x v="6"/>
    <d v="2025-01-08T00:00:00"/>
    <s v="05:28 PM"/>
    <s v="05:36 PM"/>
    <n v="8"/>
    <s v="Deepak Yadav"/>
    <x v="1"/>
    <x v="3"/>
    <x v="0"/>
    <n v="2"/>
    <x v="0"/>
    <s v="No"/>
    <n v="260"/>
    <n v="77"/>
    <s v="No"/>
    <x v="2"/>
    <s v="West"/>
    <s v="No"/>
    <s v="Helpful"/>
    <n v="30.996441281138793"/>
  </r>
  <r>
    <n v="1018"/>
    <x v="0"/>
    <d v="2025-01-08T00:00:00"/>
    <s v="11:23 AM"/>
    <s v="11:34 AM"/>
    <n v="11"/>
    <s v="Sita Rani"/>
    <x v="0"/>
    <x v="3"/>
    <x v="1"/>
    <n v="3"/>
    <x v="0"/>
    <s v="Yes"/>
    <n v="206"/>
    <n v="80"/>
    <s v="No"/>
    <x v="2"/>
    <s v="West"/>
    <s v="No"/>
    <s v="Helpful"/>
    <n v="31.00747597009612"/>
  </r>
  <r>
    <n v="1019"/>
    <x v="5"/>
    <d v="2025-02-15T00:00:00"/>
    <s v="11:20 AM"/>
    <s v="11:25 AM"/>
    <n v="5"/>
    <s v="Riya Mehra"/>
    <x v="2"/>
    <x v="1"/>
    <x v="2"/>
    <n v="2"/>
    <x v="1"/>
    <s v="No"/>
    <n v="210"/>
    <n v="139"/>
    <s v="No"/>
    <x v="1"/>
    <s v="South"/>
    <s v="No"/>
    <s v="Agent was rude"/>
    <n v="31.018518518518519"/>
  </r>
  <r>
    <n v="1020"/>
    <x v="5"/>
    <d v="2025-06-17T00:00:00"/>
    <s v="09:53 AM"/>
    <s v="10:08 AM"/>
    <n v="15"/>
    <s v="Ramesh Yadav"/>
    <x v="0"/>
    <x v="3"/>
    <x v="3"/>
    <n v="5"/>
    <x v="0"/>
    <s v="No"/>
    <n v="214"/>
    <n v="92"/>
    <s v="No"/>
    <x v="1"/>
    <s v="West"/>
    <s v="No"/>
    <s v="Long Wait"/>
    <n v="31.018518518518519"/>
  </r>
  <r>
    <n v="1021"/>
    <x v="1"/>
    <d v="2025-06-19T00:00:00"/>
    <s v="10:55 AM"/>
    <s v="11:16 AM"/>
    <n v="21"/>
    <s v="Geeta Singh"/>
    <x v="2"/>
    <x v="0"/>
    <x v="1"/>
    <n v="5"/>
    <x v="0"/>
    <s v="Yes"/>
    <n v="39"/>
    <n v="31"/>
    <s v="No"/>
    <x v="1"/>
    <s v="North"/>
    <s v="No"/>
    <s v="Quick resolution"/>
    <n v="31.029568934805841"/>
  </r>
  <r>
    <n v="1022"/>
    <x v="4"/>
    <d v="2025-02-03T00:00:00"/>
    <s v="11:14 AM"/>
    <s v="11:25 AM"/>
    <n v="11"/>
    <s v="Alok Nath"/>
    <x v="4"/>
    <x v="2"/>
    <x v="1"/>
    <n v="4"/>
    <x v="0"/>
    <s v="Yes"/>
    <n v="25"/>
    <n v="23"/>
    <s v="No"/>
    <x v="0"/>
    <s v="West"/>
    <s v="No"/>
    <s v="Helpful"/>
    <n v="31.040627227369921"/>
  </r>
  <r>
    <n v="1023"/>
    <x v="0"/>
    <d v="2025-01-12T00:00:00"/>
    <s v="11:13 AM"/>
    <s v="11:35 AM"/>
    <n v="22"/>
    <s v="Alok Nath"/>
    <x v="0"/>
    <x v="0"/>
    <x v="3"/>
    <n v="3"/>
    <x v="1"/>
    <s v="No"/>
    <n v="26"/>
    <n v="115"/>
    <s v="No"/>
    <x v="1"/>
    <s v="North"/>
    <s v="No"/>
    <s v="Issue not solved"/>
    <n v="31.051693404634584"/>
  </r>
  <r>
    <n v="1024"/>
    <x v="0"/>
    <d v="2025-02-02T00:00:00"/>
    <s v="04:40 PM"/>
    <s v="05:03 PM"/>
    <n v="23"/>
    <s v="Riya Mehra"/>
    <x v="3"/>
    <x v="0"/>
    <x v="1"/>
    <n v="5"/>
    <x v="1"/>
    <s v="No"/>
    <n v="189"/>
    <n v="12"/>
    <s v="No"/>
    <x v="3"/>
    <s v="North"/>
    <s v="No"/>
    <s v="Issue not solved"/>
    <n v="31.051693404634584"/>
  </r>
  <r>
    <n v="1025"/>
    <x v="2"/>
    <d v="2025-05-11T00:00:00"/>
    <s v="02:37 PM"/>
    <s v="03:06 PM"/>
    <n v="29"/>
    <s v="Seema Verma"/>
    <x v="4"/>
    <x v="2"/>
    <x v="2"/>
    <n v="5"/>
    <x v="1"/>
    <s v="No"/>
    <n v="82"/>
    <n v="147"/>
    <s v="No"/>
    <x v="1"/>
    <s v="West"/>
    <s v="No"/>
    <s v="Very satisfied"/>
    <n v="31.051693404634584"/>
  </r>
  <r>
    <n v="1026"/>
    <x v="4"/>
    <d v="2025-02-15T00:00:00"/>
    <s v="01:29 PM"/>
    <s v="01:56 PM"/>
    <n v="27"/>
    <s v="Ramesh Yadav"/>
    <x v="3"/>
    <x v="2"/>
    <x v="3"/>
    <n v="3"/>
    <x v="0"/>
    <s v="No"/>
    <n v="169"/>
    <n v="78"/>
    <s v="Yes"/>
    <x v="1"/>
    <s v="East"/>
    <s v="No"/>
    <s v="Helpful"/>
    <n v="31.051693404634584"/>
  </r>
  <r>
    <n v="1027"/>
    <x v="1"/>
    <d v="2025-05-29T00:00:00"/>
    <s v="02:50 PM"/>
    <s v="03:15 PM"/>
    <n v="25"/>
    <s v="Aman Shakya"/>
    <x v="0"/>
    <x v="1"/>
    <x v="1"/>
    <n v="5"/>
    <x v="1"/>
    <s v="No"/>
    <n v="166"/>
    <n v="55"/>
    <s v="No"/>
    <x v="1"/>
    <s v="East"/>
    <s v="Yes"/>
    <s v="Quick resolution"/>
    <n v="31.062767475035663"/>
  </r>
  <r>
    <n v="1028"/>
    <x v="6"/>
    <d v="2025-04-26T00:00:00"/>
    <s v="12:00 PM"/>
    <s v="12:17 PM"/>
    <n v="17"/>
    <s v="Geeta Singh"/>
    <x v="1"/>
    <x v="1"/>
    <x v="3"/>
    <n v="3"/>
    <x v="1"/>
    <s v="No"/>
    <n v="187"/>
    <n v="52"/>
    <s v="No"/>
    <x v="2"/>
    <s v="North"/>
    <s v="No"/>
    <s v="Quick resolution"/>
    <n v="31.062767475035663"/>
  </r>
  <r>
    <n v="1029"/>
    <x v="3"/>
    <d v="2025-03-07T00:00:00"/>
    <s v="05:23 PM"/>
    <s v="05:30 PM"/>
    <n v="7"/>
    <s v="Sita Rani"/>
    <x v="3"/>
    <x v="3"/>
    <x v="1"/>
    <n v="2"/>
    <x v="0"/>
    <s v="Yes"/>
    <n v="168"/>
    <n v="67"/>
    <s v="No"/>
    <x v="2"/>
    <s v="West"/>
    <s v="Yes"/>
    <s v="Helpful"/>
    <n v="31.062767475035663"/>
  </r>
  <r>
    <n v="1030"/>
    <x v="5"/>
    <d v="2025-05-30T00:00:00"/>
    <s v="08:42 AM"/>
    <s v="09:01 AM"/>
    <n v="19"/>
    <s v="Geeta Singh"/>
    <x v="3"/>
    <x v="2"/>
    <x v="2"/>
    <n v="4"/>
    <x v="1"/>
    <s v="No"/>
    <n v="288"/>
    <n v="33"/>
    <s v="Yes"/>
    <x v="1"/>
    <s v="North"/>
    <s v="No"/>
    <s v="No comment"/>
    <n v="31.07384944702105"/>
  </r>
  <r>
    <n v="1031"/>
    <x v="5"/>
    <d v="2025-04-15T00:00:00"/>
    <s v="02:16 PM"/>
    <s v="02:46 PM"/>
    <n v="30"/>
    <s v="Geeta Singh"/>
    <x v="2"/>
    <x v="1"/>
    <x v="2"/>
    <n v="4"/>
    <x v="0"/>
    <s v="No"/>
    <n v="228"/>
    <n v="27"/>
    <s v="No"/>
    <x v="2"/>
    <s v="West"/>
    <s v="No"/>
    <s v="Agent was rude"/>
    <n v="31.07384944702105"/>
  </r>
  <r>
    <n v="1032"/>
    <x v="3"/>
    <d v="2025-03-01T00:00:00"/>
    <s v="12:31 PM"/>
    <s v="12:56 PM"/>
    <n v="25"/>
    <s v="Sita Rani"/>
    <x v="1"/>
    <x v="0"/>
    <x v="3"/>
    <n v="1"/>
    <x v="0"/>
    <s v="No"/>
    <n v="96"/>
    <n v="49"/>
    <s v="Yes"/>
    <x v="2"/>
    <s v="West"/>
    <s v="No"/>
    <s v="Agent was rude"/>
    <n v="31.084939329050677"/>
  </r>
  <r>
    <n v="1033"/>
    <x v="3"/>
    <d v="2025-02-28T00:00:00"/>
    <s v="09:40 AM"/>
    <s v="09:48 AM"/>
    <n v="8"/>
    <s v="Seema Verma"/>
    <x v="0"/>
    <x v="3"/>
    <x v="1"/>
    <n v="1"/>
    <x v="0"/>
    <s v="Yes"/>
    <n v="15"/>
    <n v="129"/>
    <s v="No"/>
    <x v="0"/>
    <s v="South"/>
    <s v="No"/>
    <s v="Agent was rude"/>
    <n v="31.096037129596571"/>
  </r>
  <r>
    <n v="1034"/>
    <x v="2"/>
    <d v="2025-06-22T00:00:00"/>
    <s v="01:37 PM"/>
    <s v="01:50 PM"/>
    <n v="13"/>
    <s v="Sita Rani"/>
    <x v="0"/>
    <x v="1"/>
    <x v="3"/>
    <n v="3"/>
    <x v="0"/>
    <s v="No"/>
    <n v="278"/>
    <n v="110"/>
    <s v="No"/>
    <x v="3"/>
    <s v="East"/>
    <s v="No"/>
    <s v="No comment"/>
    <n v="31.107142857142854"/>
  </r>
  <r>
    <n v="1035"/>
    <x v="2"/>
    <d v="2025-01-03T00:00:00"/>
    <s v="01:06 PM"/>
    <s v="01:20 PM"/>
    <n v="14"/>
    <s v="Geeta Singh"/>
    <x v="3"/>
    <x v="0"/>
    <x v="2"/>
    <n v="5"/>
    <x v="0"/>
    <s v="No"/>
    <n v="134"/>
    <n v="93"/>
    <s v="No"/>
    <x v="2"/>
    <s v="East"/>
    <s v="No"/>
    <s v="Helpful"/>
    <n v="31.118256520185781"/>
  </r>
  <r>
    <n v="1036"/>
    <x v="2"/>
    <d v="2025-06-17T00:00:00"/>
    <s v="04:44 PM"/>
    <s v="05:13 PM"/>
    <n v="29"/>
    <s v="Geeta Singh"/>
    <x v="0"/>
    <x v="1"/>
    <x v="1"/>
    <n v="5"/>
    <x v="0"/>
    <s v="Yes"/>
    <n v="25"/>
    <n v="153"/>
    <s v="No"/>
    <x v="3"/>
    <s v="South"/>
    <s v="No"/>
    <s v="Very satisfied"/>
    <n v="31.129378127233736"/>
  </r>
  <r>
    <n v="1037"/>
    <x v="1"/>
    <d v="2025-05-02T00:00:00"/>
    <s v="11:59 AM"/>
    <s v="12:20 PM"/>
    <n v="21"/>
    <s v="Ramesh Yadav"/>
    <x v="3"/>
    <x v="3"/>
    <x v="0"/>
    <n v="4"/>
    <x v="0"/>
    <s v="No"/>
    <n v="11"/>
    <n v="178"/>
    <s v="No"/>
    <x v="2"/>
    <s v="South"/>
    <s v="No"/>
    <s v="No comment"/>
    <n v="31.140507686807297"/>
  </r>
  <r>
    <n v="1038"/>
    <x v="4"/>
    <d v="2025-03-22T00:00:00"/>
    <s v="11:12 AM"/>
    <s v="11:30 AM"/>
    <n v="18"/>
    <s v="Geeta Singh"/>
    <x v="0"/>
    <x v="2"/>
    <x v="2"/>
    <n v="5"/>
    <x v="1"/>
    <s v="No"/>
    <n v="71"/>
    <n v="46"/>
    <s v="Yes"/>
    <x v="1"/>
    <s v="South"/>
    <s v="Yes"/>
    <s v="Quick resolution"/>
    <n v="31.151645207439199"/>
  </r>
  <r>
    <n v="1039"/>
    <x v="2"/>
    <d v="2025-05-23T00:00:00"/>
    <s v="08:30 AM"/>
    <s v="08:46 AM"/>
    <n v="16"/>
    <s v="Vijay Kumar"/>
    <x v="4"/>
    <x v="0"/>
    <x v="2"/>
    <n v="2"/>
    <x v="0"/>
    <s v="No"/>
    <n v="132"/>
    <n v="25"/>
    <s v="Yes"/>
    <x v="2"/>
    <s v="North"/>
    <s v="No"/>
    <s v="Very satisfied"/>
    <n v="31.151645207439199"/>
  </r>
  <r>
    <n v="1040"/>
    <x v="6"/>
    <d v="2025-06-18T00:00:00"/>
    <s v="02:03 PM"/>
    <s v="02:18 PM"/>
    <n v="15"/>
    <s v="Geeta Singh"/>
    <x v="1"/>
    <x v="3"/>
    <x v="3"/>
    <n v="3"/>
    <x v="0"/>
    <s v="No"/>
    <n v="105"/>
    <n v="83"/>
    <s v="No"/>
    <x v="2"/>
    <s v="North"/>
    <s v="No"/>
    <s v="Very satisfied"/>
    <n v="31.162790697674421"/>
  </r>
  <r>
    <n v="1041"/>
    <x v="0"/>
    <d v="2025-05-31T00:00:00"/>
    <s v="08:23 AM"/>
    <s v="08:46 AM"/>
    <n v="23"/>
    <s v="Vijay Kumar"/>
    <x v="4"/>
    <x v="2"/>
    <x v="2"/>
    <n v="5"/>
    <x v="0"/>
    <s v="No"/>
    <n v="219"/>
    <n v="105"/>
    <s v="No"/>
    <x v="3"/>
    <s v="North"/>
    <s v="Yes"/>
    <s v="No comment"/>
    <n v="31.17394416607015"/>
  </r>
  <r>
    <n v="1042"/>
    <x v="0"/>
    <d v="2025-02-22T00:00:00"/>
    <s v="02:40 PM"/>
    <s v="02:47 PM"/>
    <n v="7"/>
    <s v="Ramesh Yadav"/>
    <x v="2"/>
    <x v="3"/>
    <x v="2"/>
    <n v="4"/>
    <x v="1"/>
    <s v="No"/>
    <n v="176"/>
    <n v="91"/>
    <s v="No"/>
    <x v="1"/>
    <s v="North"/>
    <s v="No"/>
    <s v="Very satisfied"/>
    <n v="31.185105621195845"/>
  </r>
  <r>
    <n v="1043"/>
    <x v="4"/>
    <d v="2025-06-13T00:00:00"/>
    <s v="01:11 PM"/>
    <s v="01:18 PM"/>
    <n v="7"/>
    <s v="Seema Verma"/>
    <x v="0"/>
    <x v="0"/>
    <x v="2"/>
    <n v="2"/>
    <x v="0"/>
    <s v="No"/>
    <n v="281"/>
    <n v="119"/>
    <s v="No"/>
    <x v="0"/>
    <s v="North"/>
    <s v="Yes"/>
    <s v="Issue not solved"/>
    <n v="31.185105621195845"/>
  </r>
  <r>
    <n v="1044"/>
    <x v="6"/>
    <d v="2025-01-07T00:00:00"/>
    <s v="11:11 AM"/>
    <s v="11:22 AM"/>
    <n v="11"/>
    <s v="Sita Rani"/>
    <x v="0"/>
    <x v="1"/>
    <x v="3"/>
    <n v="1"/>
    <x v="0"/>
    <s v="No"/>
    <n v="132"/>
    <n v="74"/>
    <s v="No"/>
    <x v="3"/>
    <s v="East"/>
    <s v="No"/>
    <s v="Helpful"/>
    <n v="31.196275071633238"/>
  </r>
  <r>
    <n v="1045"/>
    <x v="5"/>
    <d v="2025-06-18T00:00:00"/>
    <s v="04:56 PM"/>
    <s v="05:03 PM"/>
    <n v="7"/>
    <s v="Seema Verma"/>
    <x v="2"/>
    <x v="1"/>
    <x v="3"/>
    <n v="4"/>
    <x v="1"/>
    <s v="No"/>
    <n v="21"/>
    <n v="121"/>
    <s v="No"/>
    <x v="1"/>
    <s v="East"/>
    <s v="Yes"/>
    <s v="Long Wait"/>
    <n v="31.207452525976354"/>
  </r>
  <r>
    <n v="1046"/>
    <x v="0"/>
    <d v="2025-04-16T00:00:00"/>
    <s v="02:40 PM"/>
    <s v="02:50 PM"/>
    <n v="10"/>
    <s v="Seema Verma"/>
    <x v="3"/>
    <x v="2"/>
    <x v="0"/>
    <n v="5"/>
    <x v="0"/>
    <s v="No"/>
    <n v="268"/>
    <n v="150"/>
    <s v="No"/>
    <x v="1"/>
    <s v="West"/>
    <s v="No"/>
    <s v="Helpful"/>
    <n v="31.207452525976354"/>
  </r>
  <r>
    <n v="1047"/>
    <x v="5"/>
    <d v="2025-04-10T00:00:00"/>
    <s v="11:31 AM"/>
    <s v="11:40 AM"/>
    <n v="9"/>
    <s v="Geeta Singh"/>
    <x v="3"/>
    <x v="1"/>
    <x v="3"/>
    <n v="5"/>
    <x v="0"/>
    <s v="No"/>
    <n v="160"/>
    <n v="164"/>
    <s v="No"/>
    <x v="3"/>
    <s v="East"/>
    <s v="No"/>
    <s v="Very satisfied"/>
    <n v="31.218637992831543"/>
  </r>
  <r>
    <n v="1048"/>
    <x v="6"/>
    <d v="2025-05-31T00:00:00"/>
    <s v="11:27 AM"/>
    <s v="11:48 AM"/>
    <n v="21"/>
    <s v="Sita Rani"/>
    <x v="0"/>
    <x v="0"/>
    <x v="1"/>
    <n v="5"/>
    <x v="0"/>
    <s v="Yes"/>
    <n v="106"/>
    <n v="40"/>
    <s v="No"/>
    <x v="2"/>
    <s v="South"/>
    <s v="No"/>
    <s v="Issue not solved"/>
    <n v="31.229831480817499"/>
  </r>
  <r>
    <n v="1049"/>
    <x v="0"/>
    <d v="2025-04-25T00:00:00"/>
    <s v="09:05 AM"/>
    <s v="09:22 AM"/>
    <n v="17"/>
    <s v="Seema Verma"/>
    <x v="4"/>
    <x v="2"/>
    <x v="2"/>
    <n v="4"/>
    <x v="1"/>
    <s v="No"/>
    <n v="278"/>
    <n v="51"/>
    <s v="No"/>
    <x v="1"/>
    <s v="East"/>
    <s v="No"/>
    <s v="Issue not solved"/>
    <n v="31.241032998565281"/>
  </r>
  <r>
    <n v="1050"/>
    <x v="5"/>
    <d v="2025-04-29T00:00:00"/>
    <s v="05:49 PM"/>
    <s v="05:55 PM"/>
    <n v="6"/>
    <s v="Ramesh Yadav"/>
    <x v="4"/>
    <x v="3"/>
    <x v="2"/>
    <n v="5"/>
    <x v="0"/>
    <s v="No"/>
    <n v="234"/>
    <n v="81"/>
    <s v="No"/>
    <x v="0"/>
    <s v="South"/>
    <s v="No"/>
    <s v="Helpful"/>
    <n v="31.241032998565281"/>
  </r>
  <r>
    <n v="1051"/>
    <x v="1"/>
    <d v="2025-06-06T00:00:00"/>
    <s v="10:59 AM"/>
    <s v="11:17 AM"/>
    <n v="18"/>
    <s v="Geeta Singh"/>
    <x v="3"/>
    <x v="2"/>
    <x v="1"/>
    <n v="3"/>
    <x v="1"/>
    <s v="No"/>
    <n v="17"/>
    <n v="176"/>
    <s v="No"/>
    <x v="2"/>
    <s v="East"/>
    <s v="No"/>
    <s v="Long Wait"/>
    <n v="31.252242554718336"/>
  </r>
  <r>
    <n v="1052"/>
    <x v="3"/>
    <d v="2025-06-28T00:00:00"/>
    <s v="05:42 PM"/>
    <s v="05:50 PM"/>
    <n v="8"/>
    <s v="Deepak Yadav"/>
    <x v="0"/>
    <x v="3"/>
    <x v="3"/>
    <n v="3"/>
    <x v="0"/>
    <s v="No"/>
    <n v="241"/>
    <n v="154"/>
    <s v="No"/>
    <x v="3"/>
    <s v="North"/>
    <s v="No"/>
    <s v="No comment"/>
    <n v="31.252242554718336"/>
  </r>
  <r>
    <n v="1053"/>
    <x v="0"/>
    <d v="2025-06-20T00:00:00"/>
    <s v="09:08 AM"/>
    <s v="09:35 AM"/>
    <n v="27"/>
    <s v="Ramesh Yadav"/>
    <x v="3"/>
    <x v="0"/>
    <x v="3"/>
    <n v="5"/>
    <x v="1"/>
    <s v="No"/>
    <n v="116"/>
    <n v="133"/>
    <s v="Yes"/>
    <x v="3"/>
    <s v="East"/>
    <s v="No"/>
    <s v="No comment"/>
    <n v="31.263460157932521"/>
  </r>
  <r>
    <n v="1054"/>
    <x v="5"/>
    <d v="2025-01-20T00:00:00"/>
    <s v="09:47 AM"/>
    <s v="10:08 AM"/>
    <n v="21"/>
    <s v="Geeta Singh"/>
    <x v="3"/>
    <x v="1"/>
    <x v="3"/>
    <n v="5"/>
    <x v="1"/>
    <s v="No"/>
    <n v="285"/>
    <n v="73"/>
    <s v="Yes"/>
    <x v="3"/>
    <s v="West"/>
    <s v="Yes"/>
    <s v="Very satisfied"/>
    <n v="31.263460157932521"/>
  </r>
  <r>
    <n v="1055"/>
    <x v="3"/>
    <d v="2025-02-23T00:00:00"/>
    <s v="04:38 PM"/>
    <s v="04:44 PM"/>
    <n v="6"/>
    <s v="Ramesh Yadav"/>
    <x v="3"/>
    <x v="3"/>
    <x v="2"/>
    <n v="4"/>
    <x v="1"/>
    <s v="No"/>
    <n v="281"/>
    <n v="65"/>
    <s v="No"/>
    <x v="3"/>
    <s v="North"/>
    <s v="Yes"/>
    <s v="Issue not solved"/>
    <n v="31.263460157932521"/>
  </r>
  <r>
    <n v="1056"/>
    <x v="3"/>
    <d v="2025-02-19T00:00:00"/>
    <s v="02:46 PM"/>
    <s v="02:52 PM"/>
    <n v="6"/>
    <s v="Vijay Kumar"/>
    <x v="4"/>
    <x v="2"/>
    <x v="2"/>
    <n v="1"/>
    <x v="0"/>
    <s v="No"/>
    <n v="143"/>
    <n v="23"/>
    <s v="No"/>
    <x v="0"/>
    <s v="North"/>
    <s v="No"/>
    <s v="Very satisfied"/>
    <n v="31.263460157932521"/>
  </r>
  <r>
    <n v="1057"/>
    <x v="0"/>
    <d v="2025-04-29T00:00:00"/>
    <s v="09:09 AM"/>
    <s v="09:16 AM"/>
    <n v="7"/>
    <s v="Ramesh Yadav"/>
    <x v="0"/>
    <x v="2"/>
    <x v="3"/>
    <n v="4"/>
    <x v="1"/>
    <s v="No"/>
    <n v="204"/>
    <n v="165"/>
    <s v="No"/>
    <x v="0"/>
    <s v="West"/>
    <s v="No"/>
    <s v="Very satisfied"/>
    <n v="31.274685816876126"/>
  </r>
  <r>
    <n v="1058"/>
    <x v="0"/>
    <d v="2025-02-11T00:00:00"/>
    <s v="10:54 AM"/>
    <s v="10:59 AM"/>
    <n v="5"/>
    <s v="Sita Rani"/>
    <x v="2"/>
    <x v="2"/>
    <x v="1"/>
    <n v="4"/>
    <x v="0"/>
    <s v="Yes"/>
    <n v="38"/>
    <n v="27"/>
    <s v="No"/>
    <x v="1"/>
    <s v="East"/>
    <s v="Yes"/>
    <s v="Quick resolution"/>
    <n v="31.274685816876126"/>
  </r>
  <r>
    <n v="1059"/>
    <x v="6"/>
    <d v="2025-01-20T00:00:00"/>
    <s v="08:11 AM"/>
    <s v="08:37 AM"/>
    <n v="26"/>
    <s v="Alok Nath"/>
    <x v="0"/>
    <x v="1"/>
    <x v="0"/>
    <n v="3"/>
    <x v="0"/>
    <s v="No"/>
    <n v="153"/>
    <n v="155"/>
    <s v="No"/>
    <x v="0"/>
    <s v="East"/>
    <s v="Yes"/>
    <s v="Very satisfied"/>
    <n v="31.285919540229884"/>
  </r>
  <r>
    <n v="1060"/>
    <x v="3"/>
    <d v="2025-06-22T00:00:00"/>
    <s v="05:05 PM"/>
    <s v="05:16 PM"/>
    <n v="11"/>
    <s v="Seema Verma"/>
    <x v="2"/>
    <x v="2"/>
    <x v="3"/>
    <n v="4"/>
    <x v="0"/>
    <s v="No"/>
    <n v="175"/>
    <n v="116"/>
    <s v="No"/>
    <x v="3"/>
    <s v="West"/>
    <s v="No"/>
    <s v="Agent was rude"/>
    <n v="31.297161336687029"/>
  </r>
  <r>
    <n v="1061"/>
    <x v="2"/>
    <d v="2025-04-24T00:00:00"/>
    <s v="08:53 AM"/>
    <s v="09:17 AM"/>
    <n v="24"/>
    <s v="Geeta Singh"/>
    <x v="0"/>
    <x v="1"/>
    <x v="3"/>
    <n v="1"/>
    <x v="1"/>
    <s v="No"/>
    <n v="240"/>
    <n v="113"/>
    <s v="Yes"/>
    <x v="0"/>
    <s v="North"/>
    <s v="No"/>
    <s v="Quick resolution"/>
    <n v="31.308411214953267"/>
  </r>
  <r>
    <n v="1062"/>
    <x v="3"/>
    <d v="2025-03-03T00:00:00"/>
    <s v="11:24 AM"/>
    <s v="11:31 AM"/>
    <n v="7"/>
    <s v="Aman Shakya"/>
    <x v="4"/>
    <x v="1"/>
    <x v="0"/>
    <n v="1"/>
    <x v="1"/>
    <s v="No"/>
    <n v="133"/>
    <n v="60"/>
    <s v="No"/>
    <x v="2"/>
    <s v="West"/>
    <s v="No"/>
    <s v="Very satisfied"/>
    <n v="31.308411214953267"/>
  </r>
  <r>
    <n v="1063"/>
    <x v="4"/>
    <d v="2025-02-26T00:00:00"/>
    <s v="09:38 AM"/>
    <s v="10:08 AM"/>
    <n v="30"/>
    <s v="Vijay Kumar"/>
    <x v="0"/>
    <x v="0"/>
    <x v="2"/>
    <n v="5"/>
    <x v="1"/>
    <s v="No"/>
    <n v="45"/>
    <n v="173"/>
    <s v="Yes"/>
    <x v="2"/>
    <s v="South"/>
    <s v="No"/>
    <s v="Very satisfied"/>
    <n v="31.308411214953267"/>
  </r>
  <r>
    <n v="1064"/>
    <x v="4"/>
    <d v="2025-05-12T00:00:00"/>
    <s v="09:50 AM"/>
    <s v="10:05 AM"/>
    <n v="15"/>
    <s v="Deepak Yadav"/>
    <x v="1"/>
    <x v="1"/>
    <x v="2"/>
    <n v="3"/>
    <x v="0"/>
    <s v="No"/>
    <n v="49"/>
    <n v="68"/>
    <s v="Yes"/>
    <x v="1"/>
    <s v="South"/>
    <s v="Yes"/>
    <s v="Long Wait"/>
    <n v="31.308411214953267"/>
  </r>
  <r>
    <n v="1065"/>
    <x v="5"/>
    <d v="2025-04-20T00:00:00"/>
    <s v="10:03 AM"/>
    <s v="10:15 AM"/>
    <n v="12"/>
    <s v="Alok Nath"/>
    <x v="0"/>
    <x v="0"/>
    <x v="2"/>
    <n v="3"/>
    <x v="0"/>
    <s v="No"/>
    <n v="165"/>
    <n v="113"/>
    <s v="No"/>
    <x v="3"/>
    <s v="East"/>
    <s v="No"/>
    <s v="No comment"/>
    <n v="31.31966918374685"/>
  </r>
  <r>
    <n v="1066"/>
    <x v="6"/>
    <d v="2025-06-17T00:00:00"/>
    <s v="01:23 PM"/>
    <s v="01:28 PM"/>
    <n v="5"/>
    <s v="Deepak Yadav"/>
    <x v="2"/>
    <x v="3"/>
    <x v="3"/>
    <n v="3"/>
    <x v="1"/>
    <s v="No"/>
    <n v="105"/>
    <n v="74"/>
    <s v="Yes"/>
    <x v="0"/>
    <s v="North"/>
    <s v="No"/>
    <s v="Quick resolution"/>
    <n v="31.330935251798557"/>
  </r>
  <r>
    <n v="1067"/>
    <x v="2"/>
    <d v="2025-01-12T00:00:00"/>
    <s v="09:08 AM"/>
    <s v="09:19 AM"/>
    <n v="11"/>
    <s v="Kunal Shah"/>
    <x v="3"/>
    <x v="0"/>
    <x v="1"/>
    <n v="4"/>
    <x v="0"/>
    <s v="Yes"/>
    <n v="215"/>
    <n v="170"/>
    <s v="No"/>
    <x v="1"/>
    <s v="South"/>
    <s v="No"/>
    <s v="No comment"/>
    <n v="31.330935251798557"/>
  </r>
  <r>
    <n v="1068"/>
    <x v="4"/>
    <d v="2025-03-06T00:00:00"/>
    <s v="09:37 AM"/>
    <s v="10:01 AM"/>
    <n v="24"/>
    <s v="Geeta Singh"/>
    <x v="0"/>
    <x v="3"/>
    <x v="1"/>
    <n v="3"/>
    <x v="0"/>
    <s v="Yes"/>
    <n v="145"/>
    <n v="58"/>
    <s v="No"/>
    <x v="1"/>
    <s v="West"/>
    <s v="No"/>
    <s v="Quick resolution"/>
    <n v="31.342209427851746"/>
  </r>
  <r>
    <n v="1069"/>
    <x v="5"/>
    <d v="2025-06-12T00:00:00"/>
    <s v="01:25 PM"/>
    <s v="01:51 PM"/>
    <n v="26"/>
    <s v="Aman Shakya"/>
    <x v="1"/>
    <x v="2"/>
    <x v="2"/>
    <n v="4"/>
    <x v="0"/>
    <s v="No"/>
    <n v="71"/>
    <n v="129"/>
    <s v="No"/>
    <x v="0"/>
    <s v="East"/>
    <s v="No"/>
    <s v="Long Wait"/>
    <n v="31.353491720662348"/>
  </r>
  <r>
    <n v="1070"/>
    <x v="3"/>
    <d v="2025-05-11T00:00:00"/>
    <s v="11:58 AM"/>
    <s v="12:19 PM"/>
    <n v="21"/>
    <s v="Deepak Yadav"/>
    <x v="2"/>
    <x v="0"/>
    <x v="3"/>
    <n v="4"/>
    <x v="0"/>
    <s v="No"/>
    <n v="272"/>
    <n v="14"/>
    <s v="No"/>
    <x v="1"/>
    <s v="East"/>
    <s v="No"/>
    <s v="Agent was rude"/>
    <n v="31.364782138998919"/>
  </r>
  <r>
    <n v="1071"/>
    <x v="3"/>
    <d v="2025-03-02T00:00:00"/>
    <s v="03:18 PM"/>
    <s v="03:47 PM"/>
    <n v="29"/>
    <s v="Aman Shakya"/>
    <x v="0"/>
    <x v="3"/>
    <x v="2"/>
    <n v="3"/>
    <x v="0"/>
    <s v="No"/>
    <n v="246"/>
    <n v="104"/>
    <s v="No"/>
    <x v="3"/>
    <s v="North"/>
    <s v="Yes"/>
    <s v="Quick resolution"/>
    <n v="31.376080691642649"/>
  </r>
  <r>
    <n v="1072"/>
    <x v="4"/>
    <d v="2025-03-17T00:00:00"/>
    <s v="11:26 AM"/>
    <s v="11:35 AM"/>
    <n v="9"/>
    <s v="Aman Shakya"/>
    <x v="0"/>
    <x v="2"/>
    <x v="3"/>
    <n v="3"/>
    <x v="0"/>
    <s v="No"/>
    <n v="185"/>
    <n v="164"/>
    <s v="Yes"/>
    <x v="0"/>
    <s v="South"/>
    <s v="Yes"/>
    <s v="Agent was rude"/>
    <n v="31.387387387387388"/>
  </r>
  <r>
    <n v="1073"/>
    <x v="2"/>
    <d v="2025-02-04T00:00:00"/>
    <s v="12:44 PM"/>
    <s v="12:59 PM"/>
    <n v="15"/>
    <s v="Aman Shakya"/>
    <x v="1"/>
    <x v="2"/>
    <x v="3"/>
    <n v="4"/>
    <x v="0"/>
    <s v="No"/>
    <n v="69"/>
    <n v="147"/>
    <s v="Yes"/>
    <x v="2"/>
    <s v="East"/>
    <s v="Yes"/>
    <s v="Very satisfied"/>
    <n v="31.398702235039654"/>
  </r>
  <r>
    <n v="1074"/>
    <x v="0"/>
    <d v="2025-01-07T00:00:00"/>
    <s v="11:54 AM"/>
    <s v="12:22 PM"/>
    <n v="28"/>
    <s v="Deepak Yadav"/>
    <x v="1"/>
    <x v="0"/>
    <x v="1"/>
    <n v="3"/>
    <x v="0"/>
    <s v="Yes"/>
    <n v="149"/>
    <n v="97"/>
    <s v="No"/>
    <x v="2"/>
    <s v="West"/>
    <s v="No"/>
    <s v="Issue not solved"/>
    <n v="31.410025243418684"/>
  </r>
  <r>
    <n v="1075"/>
    <x v="1"/>
    <d v="2025-06-25T00:00:00"/>
    <s v="11:47 AM"/>
    <s v="12:11 PM"/>
    <n v="24"/>
    <s v="Alok Nath"/>
    <x v="0"/>
    <x v="2"/>
    <x v="0"/>
    <n v="5"/>
    <x v="1"/>
    <s v="No"/>
    <n v="245"/>
    <n v="34"/>
    <s v="No"/>
    <x v="0"/>
    <s v="South"/>
    <s v="No"/>
    <s v="Issue not solved"/>
    <n v="31.421356421356421"/>
  </r>
  <r>
    <n v="1076"/>
    <x v="3"/>
    <d v="2025-01-17T00:00:00"/>
    <s v="04:23 PM"/>
    <s v="04:30 PM"/>
    <n v="7"/>
    <s v="Vijay Kumar"/>
    <x v="0"/>
    <x v="1"/>
    <x v="0"/>
    <n v="5"/>
    <x v="0"/>
    <s v="No"/>
    <n v="261"/>
    <n v="161"/>
    <s v="Yes"/>
    <x v="1"/>
    <s v="East"/>
    <s v="No"/>
    <s v="Helpful"/>
    <n v="31.421356421356421"/>
  </r>
  <r>
    <n v="1077"/>
    <x v="0"/>
    <d v="2025-02-14T00:00:00"/>
    <s v="05:22 PM"/>
    <s v="05:52 PM"/>
    <n v="30"/>
    <s v="Seema Verma"/>
    <x v="2"/>
    <x v="2"/>
    <x v="2"/>
    <n v="5"/>
    <x v="0"/>
    <s v="No"/>
    <n v="25"/>
    <n v="30"/>
    <s v="No"/>
    <x v="1"/>
    <s v="East"/>
    <s v="No"/>
    <s v="Issue not solved"/>
    <n v="31.432695777697582"/>
  </r>
  <r>
    <n v="1078"/>
    <x v="6"/>
    <d v="2025-03-21T00:00:00"/>
    <s v="10:48 AM"/>
    <s v="11:16 AM"/>
    <n v="28"/>
    <s v="Vijay Kumar"/>
    <x v="1"/>
    <x v="1"/>
    <x v="3"/>
    <n v="2"/>
    <x v="0"/>
    <s v="No"/>
    <n v="139"/>
    <n v="126"/>
    <s v="No"/>
    <x v="2"/>
    <s v="South"/>
    <s v="No"/>
    <s v="Issue not solved"/>
    <n v="31.444043321299642"/>
  </r>
  <r>
    <n v="1079"/>
    <x v="0"/>
    <d v="2025-03-15T00:00:00"/>
    <s v="05:50 PM"/>
    <s v="06:09 PM"/>
    <n v="19"/>
    <s v="Sita Rani"/>
    <x v="3"/>
    <x v="0"/>
    <x v="3"/>
    <n v="5"/>
    <x v="0"/>
    <s v="No"/>
    <n v="98"/>
    <n v="18"/>
    <s v="No"/>
    <x v="2"/>
    <s v="South"/>
    <s v="Yes"/>
    <s v="Long Wait"/>
    <n v="31.455399061032864"/>
  </r>
  <r>
    <n v="1080"/>
    <x v="6"/>
    <d v="2025-04-12T00:00:00"/>
    <s v="02:26 PM"/>
    <s v="02:36 PM"/>
    <n v="10"/>
    <s v="Seema Verma"/>
    <x v="1"/>
    <x v="2"/>
    <x v="1"/>
    <n v="4"/>
    <x v="1"/>
    <s v="No"/>
    <n v="277"/>
    <n v="23"/>
    <s v="Yes"/>
    <x v="3"/>
    <s v="North"/>
    <s v="Yes"/>
    <s v="Helpful"/>
    <n v="31.466763005780347"/>
  </r>
  <r>
    <n v="1081"/>
    <x v="2"/>
    <d v="2025-05-04T00:00:00"/>
    <s v="08:20 AM"/>
    <s v="08:49 AM"/>
    <n v="29"/>
    <s v="Riya Mehra"/>
    <x v="4"/>
    <x v="1"/>
    <x v="1"/>
    <n v="3"/>
    <x v="1"/>
    <s v="No"/>
    <n v="50"/>
    <n v="83"/>
    <s v="No"/>
    <x v="1"/>
    <s v="West"/>
    <s v="Yes"/>
    <s v="No comment"/>
    <n v="31.466763005780347"/>
  </r>
  <r>
    <n v="1082"/>
    <x v="5"/>
    <d v="2025-03-07T00:00:00"/>
    <s v="02:29 PM"/>
    <s v="02:48 PM"/>
    <n v="19"/>
    <s v="Geeta Singh"/>
    <x v="1"/>
    <x v="2"/>
    <x v="0"/>
    <n v="3"/>
    <x v="0"/>
    <s v="No"/>
    <n v="150"/>
    <n v="166"/>
    <s v="No"/>
    <x v="3"/>
    <s v="North"/>
    <s v="No"/>
    <s v="Helpful"/>
    <n v="31.466763005780347"/>
  </r>
  <r>
    <n v="1083"/>
    <x v="0"/>
    <d v="2025-03-27T00:00:00"/>
    <s v="10:19 AM"/>
    <s v="10:46 AM"/>
    <n v="27"/>
    <s v="Deepak Yadav"/>
    <x v="2"/>
    <x v="0"/>
    <x v="3"/>
    <n v="4"/>
    <x v="0"/>
    <s v="No"/>
    <n v="103"/>
    <n v="91"/>
    <s v="Yes"/>
    <x v="2"/>
    <s v="North"/>
    <s v="Yes"/>
    <s v="Long Wait"/>
    <n v="31.478135164438019"/>
  </r>
  <r>
    <n v="1084"/>
    <x v="4"/>
    <d v="2025-05-06T00:00:00"/>
    <s v="02:54 PM"/>
    <s v="03:12 PM"/>
    <n v="18"/>
    <s v="Alok Nath"/>
    <x v="3"/>
    <x v="2"/>
    <x v="3"/>
    <n v="5"/>
    <x v="1"/>
    <s v="No"/>
    <n v="88"/>
    <n v="166"/>
    <s v="Yes"/>
    <x v="2"/>
    <s v="West"/>
    <s v="No"/>
    <s v="Issue not solved"/>
    <n v="31.489515545914674"/>
  </r>
  <r>
    <n v="1085"/>
    <x v="3"/>
    <d v="2025-06-14T00:00:00"/>
    <s v="09:12 AM"/>
    <s v="09:30 AM"/>
    <n v="18"/>
    <s v="Geeta Singh"/>
    <x v="1"/>
    <x v="1"/>
    <x v="1"/>
    <n v="5"/>
    <x v="1"/>
    <s v="No"/>
    <n v="140"/>
    <n v="144"/>
    <s v="No"/>
    <x v="2"/>
    <s v="West"/>
    <s v="No"/>
    <s v="Issue not solved"/>
    <n v="31.489515545914674"/>
  </r>
  <r>
    <n v="1086"/>
    <x v="4"/>
    <d v="2025-04-22T00:00:00"/>
    <s v="12:21 PM"/>
    <s v="12:50 PM"/>
    <n v="29"/>
    <s v="Alok Nath"/>
    <x v="1"/>
    <x v="2"/>
    <x v="3"/>
    <n v="5"/>
    <x v="0"/>
    <s v="No"/>
    <n v="212"/>
    <n v="146"/>
    <s v="No"/>
    <x v="2"/>
    <s v="North"/>
    <s v="Yes"/>
    <s v="Helpful"/>
    <n v="31.489515545914674"/>
  </r>
  <r>
    <n v="1087"/>
    <x v="6"/>
    <d v="2025-06-28T00:00:00"/>
    <s v="08:59 AM"/>
    <s v="09:24 AM"/>
    <n v="25"/>
    <s v="Deepak Yadav"/>
    <x v="0"/>
    <x v="2"/>
    <x v="0"/>
    <n v="3"/>
    <x v="0"/>
    <s v="No"/>
    <n v="232"/>
    <n v="117"/>
    <s v="No"/>
    <x v="3"/>
    <s v="South"/>
    <s v="Yes"/>
    <s v="Issue not solved"/>
    <n v="31.500904159132009"/>
  </r>
  <r>
    <n v="1088"/>
    <x v="0"/>
    <d v="2025-04-03T00:00:00"/>
    <s v="08:28 AM"/>
    <s v="08:55 AM"/>
    <n v="27"/>
    <s v="Sita Rani"/>
    <x v="1"/>
    <x v="2"/>
    <x v="1"/>
    <n v="4"/>
    <x v="0"/>
    <s v="Yes"/>
    <n v="182"/>
    <n v="175"/>
    <s v="No"/>
    <x v="2"/>
    <s v="West"/>
    <s v="No"/>
    <s v="Helpful"/>
    <n v="31.512301013024601"/>
  </r>
  <r>
    <n v="1089"/>
    <x v="4"/>
    <d v="2025-03-07T00:00:00"/>
    <s v="12:13 PM"/>
    <s v="12:37 PM"/>
    <n v="24"/>
    <s v="Vijay Kumar"/>
    <x v="2"/>
    <x v="0"/>
    <x v="0"/>
    <n v="4"/>
    <x v="1"/>
    <s v="No"/>
    <n v="250"/>
    <n v="162"/>
    <s v="No"/>
    <x v="0"/>
    <s v="North"/>
    <s v="Yes"/>
    <s v="Issue not solved"/>
    <n v="31.523706116539991"/>
  </r>
  <r>
    <n v="1090"/>
    <x v="3"/>
    <d v="2025-06-14T00:00:00"/>
    <s v="02:33 PM"/>
    <s v="02:50 PM"/>
    <n v="17"/>
    <s v="Seema Verma"/>
    <x v="0"/>
    <x v="2"/>
    <x v="1"/>
    <n v="5"/>
    <x v="0"/>
    <s v="Yes"/>
    <n v="8"/>
    <n v="159"/>
    <s v="No"/>
    <x v="1"/>
    <s v="South"/>
    <s v="Yes"/>
    <s v="Very satisfied"/>
    <n v="31.523706116539991"/>
  </r>
  <r>
    <n v="1091"/>
    <x v="1"/>
    <d v="2025-04-20T00:00:00"/>
    <s v="12:18 PM"/>
    <s v="12:45 PM"/>
    <n v="27"/>
    <s v="Geeta Singh"/>
    <x v="1"/>
    <x v="3"/>
    <x v="2"/>
    <n v="3"/>
    <x v="1"/>
    <s v="No"/>
    <n v="78"/>
    <n v="174"/>
    <s v="Yes"/>
    <x v="2"/>
    <s v="East"/>
    <s v="No"/>
    <s v="Long Wait"/>
    <n v="31.535119478638666"/>
  </r>
  <r>
    <n v="1092"/>
    <x v="2"/>
    <d v="2025-01-23T00:00:00"/>
    <s v="09:51 AM"/>
    <s v="10:16 AM"/>
    <n v="25"/>
    <s v="Alok Nath"/>
    <x v="0"/>
    <x v="3"/>
    <x v="1"/>
    <n v="4"/>
    <x v="0"/>
    <s v="Yes"/>
    <n v="51"/>
    <n v="46"/>
    <s v="No"/>
    <x v="1"/>
    <s v="South"/>
    <s v="No"/>
    <s v="Quick resolution"/>
    <n v="31.535119478638666"/>
  </r>
  <r>
    <n v="1093"/>
    <x v="2"/>
    <d v="2025-04-12T00:00:00"/>
    <s v="01:15 PM"/>
    <s v="01:20 PM"/>
    <n v="5"/>
    <s v="Ramesh Yadav"/>
    <x v="2"/>
    <x v="0"/>
    <x v="0"/>
    <n v="5"/>
    <x v="0"/>
    <s v="No"/>
    <n v="268"/>
    <n v="173"/>
    <s v="No"/>
    <x v="2"/>
    <s v="North"/>
    <s v="Yes"/>
    <s v="Agent was rude"/>
    <n v="31.546541108294097"/>
  </r>
  <r>
    <n v="1094"/>
    <x v="5"/>
    <d v="2025-06-28T00:00:00"/>
    <s v="03:07 PM"/>
    <s v="03:28 PM"/>
    <n v="21"/>
    <s v="Geeta Singh"/>
    <x v="0"/>
    <x v="1"/>
    <x v="3"/>
    <n v="4"/>
    <x v="0"/>
    <s v="No"/>
    <n v="225"/>
    <n v="102"/>
    <s v="No"/>
    <x v="3"/>
    <s v="West"/>
    <s v="No"/>
    <s v="No comment"/>
    <n v="31.557971014492754"/>
  </r>
  <r>
    <n v="1095"/>
    <x v="1"/>
    <d v="2025-02-17T00:00:00"/>
    <s v="10:17 AM"/>
    <s v="10:28 AM"/>
    <n v="11"/>
    <s v="Riya Mehra"/>
    <x v="3"/>
    <x v="1"/>
    <x v="1"/>
    <n v="4"/>
    <x v="0"/>
    <s v="Yes"/>
    <n v="50"/>
    <n v="120"/>
    <s v="No"/>
    <x v="1"/>
    <s v="South"/>
    <s v="Yes"/>
    <s v="Very satisfied"/>
    <n v="31.569409206234145"/>
  </r>
  <r>
    <n v="1096"/>
    <x v="2"/>
    <d v="2025-02-21T00:00:00"/>
    <s v="09:00 AM"/>
    <s v="09:28 AM"/>
    <n v="28"/>
    <s v="Deepak Yadav"/>
    <x v="4"/>
    <x v="2"/>
    <x v="2"/>
    <n v="2"/>
    <x v="0"/>
    <s v="No"/>
    <n v="185"/>
    <n v="162"/>
    <s v="No"/>
    <x v="3"/>
    <s v="South"/>
    <s v="No"/>
    <s v="Issue not solved"/>
    <n v="31.580855692530818"/>
  </r>
  <r>
    <n v="1097"/>
    <x v="5"/>
    <d v="2025-06-10T00:00:00"/>
    <s v="09:51 AM"/>
    <s v="10:16 AM"/>
    <n v="25"/>
    <s v="Riya Mehra"/>
    <x v="3"/>
    <x v="0"/>
    <x v="3"/>
    <n v="2"/>
    <x v="0"/>
    <s v="No"/>
    <n v="33"/>
    <n v="93"/>
    <s v="No"/>
    <x v="2"/>
    <s v="South"/>
    <s v="No"/>
    <s v="Agent was rude"/>
    <n v="31.592310482408415"/>
  </r>
  <r>
    <n v="1098"/>
    <x v="6"/>
    <d v="2025-01-17T00:00:00"/>
    <s v="01:50 PM"/>
    <s v="01:55 PM"/>
    <n v="5"/>
    <s v="Ramesh Yadav"/>
    <x v="2"/>
    <x v="0"/>
    <x v="0"/>
    <n v="4"/>
    <x v="0"/>
    <s v="No"/>
    <n v="290"/>
    <n v="144"/>
    <s v="No"/>
    <x v="0"/>
    <s v="West"/>
    <s v="No"/>
    <s v="Quick resolution"/>
    <n v="31.60377358490566"/>
  </r>
  <r>
    <n v="1099"/>
    <x v="3"/>
    <d v="2025-03-10T00:00:00"/>
    <s v="08:07 AM"/>
    <s v="08:33 AM"/>
    <n v="26"/>
    <s v="Riya Mehra"/>
    <x v="0"/>
    <x v="0"/>
    <x v="2"/>
    <n v="4"/>
    <x v="1"/>
    <s v="No"/>
    <n v="229"/>
    <n v="41"/>
    <s v="No"/>
    <x v="0"/>
    <s v="West"/>
    <s v="No"/>
    <s v="Very satisfied"/>
    <n v="31.61524500907441"/>
  </r>
  <r>
    <n v="1100"/>
    <x v="6"/>
    <d v="2025-06-04T00:00:00"/>
    <s v="04:52 PM"/>
    <s v="05:21 PM"/>
    <n v="29"/>
    <s v="Ramesh Yadav"/>
    <x v="4"/>
    <x v="2"/>
    <x v="3"/>
    <n v="3"/>
    <x v="0"/>
    <s v="No"/>
    <n v="130"/>
    <n v="110"/>
    <s v="No"/>
    <x v="0"/>
    <s v="South"/>
    <s v="No"/>
    <s v="Quick resolution"/>
    <n v="31.61524500907441"/>
  </r>
  <r>
    <n v="1101"/>
    <x v="5"/>
    <d v="2025-04-05T00:00:00"/>
    <s v="01:51 PM"/>
    <s v="02:06 PM"/>
    <n v="15"/>
    <s v="Geeta Singh"/>
    <x v="3"/>
    <x v="0"/>
    <x v="3"/>
    <n v="5"/>
    <x v="0"/>
    <s v="No"/>
    <n v="119"/>
    <n v="28"/>
    <s v="No"/>
    <x v="0"/>
    <s v="South"/>
    <s v="No"/>
    <s v="Long Wait"/>
    <n v="31.626724763979663"/>
  </r>
  <r>
    <n v="1102"/>
    <x v="4"/>
    <d v="2025-03-26T00:00:00"/>
    <s v="09:42 AM"/>
    <s v="09:47 AM"/>
    <n v="5"/>
    <s v="Geeta Singh"/>
    <x v="0"/>
    <x v="0"/>
    <x v="0"/>
    <n v="4"/>
    <x v="1"/>
    <s v="No"/>
    <n v="246"/>
    <n v="123"/>
    <s v="No"/>
    <x v="0"/>
    <s v="North"/>
    <s v="Yes"/>
    <s v="Agent was rude"/>
    <n v="31.6382128586996"/>
  </r>
  <r>
    <n v="1103"/>
    <x v="0"/>
    <d v="2025-05-16T00:00:00"/>
    <s v="12:46 PM"/>
    <s v="01:13 PM"/>
    <n v="27"/>
    <s v="Alok Nath"/>
    <x v="3"/>
    <x v="2"/>
    <x v="2"/>
    <n v="5"/>
    <x v="1"/>
    <s v="No"/>
    <n v="191"/>
    <n v="16"/>
    <s v="Yes"/>
    <x v="3"/>
    <s v="West"/>
    <s v="No"/>
    <s v="Quick resolution"/>
    <n v="31.6382128586996"/>
  </r>
  <r>
    <n v="1104"/>
    <x v="2"/>
    <d v="2025-06-19T00:00:00"/>
    <s v="11:12 AM"/>
    <s v="11:17 AM"/>
    <n v="5"/>
    <s v="Alok Nath"/>
    <x v="2"/>
    <x v="3"/>
    <x v="0"/>
    <n v="5"/>
    <x v="1"/>
    <s v="No"/>
    <n v="209"/>
    <n v="13"/>
    <s v="No"/>
    <x v="0"/>
    <s v="South"/>
    <s v="No"/>
    <s v="Agent was rude"/>
    <n v="31.6382128586996"/>
  </r>
  <r>
    <n v="1105"/>
    <x v="6"/>
    <d v="2025-03-25T00:00:00"/>
    <s v="03:34 PM"/>
    <s v="03:46 PM"/>
    <n v="12"/>
    <s v="Kunal Shah"/>
    <x v="2"/>
    <x v="3"/>
    <x v="2"/>
    <n v="4"/>
    <x v="1"/>
    <s v="No"/>
    <n v="102"/>
    <n v="151"/>
    <s v="Yes"/>
    <x v="2"/>
    <s v="West"/>
    <s v="No"/>
    <s v="Long Wait"/>
    <n v="31.6382128586996"/>
  </r>
  <r>
    <n v="1106"/>
    <x v="1"/>
    <d v="2025-05-02T00:00:00"/>
    <s v="09:42 AM"/>
    <s v="10:10 AM"/>
    <n v="28"/>
    <s v="Deepak Yadav"/>
    <x v="0"/>
    <x v="0"/>
    <x v="1"/>
    <n v="3"/>
    <x v="0"/>
    <s v="Yes"/>
    <n v="132"/>
    <n v="49"/>
    <s v="No"/>
    <x v="3"/>
    <s v="West"/>
    <s v="No"/>
    <s v="Quick resolution"/>
    <n v="31.6382128586996"/>
  </r>
  <r>
    <n v="1107"/>
    <x v="1"/>
    <d v="2025-05-08T00:00:00"/>
    <s v="09:29 AM"/>
    <s v="09:43 AM"/>
    <n v="14"/>
    <s v="Ramesh Yadav"/>
    <x v="0"/>
    <x v="2"/>
    <x v="0"/>
    <n v="5"/>
    <x v="0"/>
    <s v="No"/>
    <n v="138"/>
    <n v="56"/>
    <s v="No"/>
    <x v="3"/>
    <s v="West"/>
    <s v="No"/>
    <s v="Very satisfied"/>
    <n v="31.649709302325579"/>
  </r>
  <r>
    <n v="1108"/>
    <x v="0"/>
    <d v="2025-05-04T00:00:00"/>
    <s v="05:13 PM"/>
    <s v="05:25 PM"/>
    <n v="12"/>
    <s v="Riya Mehra"/>
    <x v="2"/>
    <x v="2"/>
    <x v="0"/>
    <n v="3"/>
    <x v="1"/>
    <s v="No"/>
    <n v="120"/>
    <n v="103"/>
    <s v="No"/>
    <x v="0"/>
    <s v="North"/>
    <s v="Yes"/>
    <s v="Agent was rude"/>
    <n v="31.661214103962195"/>
  </r>
  <r>
    <n v="1109"/>
    <x v="0"/>
    <d v="2025-02-11T00:00:00"/>
    <s v="01:34 PM"/>
    <s v="01:51 PM"/>
    <n v="17"/>
    <s v="Sita Rani"/>
    <x v="3"/>
    <x v="0"/>
    <x v="1"/>
    <n v="5"/>
    <x v="0"/>
    <s v="Yes"/>
    <n v="93"/>
    <n v="38"/>
    <s v="No"/>
    <x v="1"/>
    <s v="East"/>
    <s v="No"/>
    <s v="No comment"/>
    <n v="31.661214103962195"/>
  </r>
  <r>
    <n v="1110"/>
    <x v="5"/>
    <d v="2025-05-17T00:00:00"/>
    <s v="04:23 PM"/>
    <s v="04:30 PM"/>
    <n v="7"/>
    <s v="Deepak Yadav"/>
    <x v="1"/>
    <x v="0"/>
    <x v="3"/>
    <n v="5"/>
    <x v="0"/>
    <s v="No"/>
    <n v="128"/>
    <n v="95"/>
    <s v="No"/>
    <x v="2"/>
    <s v="West"/>
    <s v="Yes"/>
    <s v="No comment"/>
    <n v="31.672727272727276"/>
  </r>
  <r>
    <n v="1111"/>
    <x v="1"/>
    <d v="2025-04-07T00:00:00"/>
    <s v="02:30 PM"/>
    <s v="02:55 PM"/>
    <n v="25"/>
    <s v="Geeta Singh"/>
    <x v="0"/>
    <x v="1"/>
    <x v="3"/>
    <n v="4"/>
    <x v="1"/>
    <s v="No"/>
    <n v="90"/>
    <n v="35"/>
    <s v="No"/>
    <x v="3"/>
    <s v="West"/>
    <s v="Yes"/>
    <s v="No comment"/>
    <n v="31.684248817751907"/>
  </r>
  <r>
    <n v="1112"/>
    <x v="5"/>
    <d v="2025-01-30T00:00:00"/>
    <s v="12:57 PM"/>
    <s v="01:04 PM"/>
    <n v="7"/>
    <s v="Kunal Shah"/>
    <x v="0"/>
    <x v="0"/>
    <x v="3"/>
    <n v="2"/>
    <x v="0"/>
    <s v="No"/>
    <n v="91"/>
    <n v="113"/>
    <s v="No"/>
    <x v="2"/>
    <s v="South"/>
    <s v="Yes"/>
    <s v="Quick resolution"/>
    <n v="31.684248817751907"/>
  </r>
  <r>
    <n v="1113"/>
    <x v="3"/>
    <d v="2025-02-02T00:00:00"/>
    <s v="01:20 PM"/>
    <s v="01:37 PM"/>
    <n v="17"/>
    <s v="Sita Rani"/>
    <x v="2"/>
    <x v="1"/>
    <x v="2"/>
    <n v="4"/>
    <x v="0"/>
    <s v="No"/>
    <n v="62"/>
    <n v="36"/>
    <s v="No"/>
    <x v="1"/>
    <s v="West"/>
    <s v="No"/>
    <s v="Long Wait"/>
    <n v="31.695778748180498"/>
  </r>
  <r>
    <n v="1114"/>
    <x v="4"/>
    <d v="2025-04-19T00:00:00"/>
    <s v="01:27 PM"/>
    <s v="01:56 PM"/>
    <n v="29"/>
    <s v="Vijay Kumar"/>
    <x v="1"/>
    <x v="1"/>
    <x v="0"/>
    <n v="3"/>
    <x v="0"/>
    <s v="No"/>
    <n v="28"/>
    <n v="13"/>
    <s v="No"/>
    <x v="3"/>
    <s v="East"/>
    <s v="Yes"/>
    <s v="No comment"/>
    <n v="31.707317073170731"/>
  </r>
  <r>
    <n v="1115"/>
    <x v="5"/>
    <d v="2025-04-12T00:00:00"/>
    <s v="08:09 AM"/>
    <s v="08:31 AM"/>
    <n v="22"/>
    <s v="Vijay Kumar"/>
    <x v="4"/>
    <x v="1"/>
    <x v="2"/>
    <n v="5"/>
    <x v="0"/>
    <s v="No"/>
    <n v="209"/>
    <n v="154"/>
    <s v="No"/>
    <x v="2"/>
    <s v="West"/>
    <s v="No"/>
    <s v="Quick resolution"/>
    <n v="31.718863801893665"/>
  </r>
  <r>
    <n v="1116"/>
    <x v="0"/>
    <d v="2025-06-24T00:00:00"/>
    <s v="03:46 PM"/>
    <s v="03:55 PM"/>
    <n v="9"/>
    <s v="Aman Shakya"/>
    <x v="1"/>
    <x v="3"/>
    <x v="3"/>
    <n v="4"/>
    <x v="0"/>
    <s v="No"/>
    <n v="11"/>
    <n v="122"/>
    <s v="No"/>
    <x v="0"/>
    <s v="North"/>
    <s v="No"/>
    <s v="Quick resolution"/>
    <n v="31.730418943533699"/>
  </r>
  <r>
    <n v="1117"/>
    <x v="4"/>
    <d v="2025-05-09T00:00:00"/>
    <s v="10:06 AM"/>
    <s v="10:19 AM"/>
    <n v="13"/>
    <s v="Kunal Shah"/>
    <x v="3"/>
    <x v="1"/>
    <x v="2"/>
    <n v="5"/>
    <x v="0"/>
    <s v="No"/>
    <n v="296"/>
    <n v="82"/>
    <s v="Yes"/>
    <x v="3"/>
    <s v="South"/>
    <s v="Yes"/>
    <s v="Very satisfied"/>
    <n v="31.741982507288629"/>
  </r>
  <r>
    <n v="1118"/>
    <x v="5"/>
    <d v="2025-03-16T00:00:00"/>
    <s v="02:25 PM"/>
    <s v="02:31 PM"/>
    <n v="6"/>
    <s v="Vijay Kumar"/>
    <x v="0"/>
    <x v="1"/>
    <x v="0"/>
    <n v="5"/>
    <x v="1"/>
    <s v="No"/>
    <n v="129"/>
    <n v="158"/>
    <s v="No"/>
    <x v="3"/>
    <s v="East"/>
    <s v="Yes"/>
    <s v="Issue not solved"/>
    <n v="31.753554502369667"/>
  </r>
  <r>
    <n v="1119"/>
    <x v="2"/>
    <d v="2025-02-15T00:00:00"/>
    <s v="04:19 PM"/>
    <s v="04:47 PM"/>
    <n v="28"/>
    <s v="Vijay Kumar"/>
    <x v="2"/>
    <x v="2"/>
    <x v="3"/>
    <n v="3"/>
    <x v="0"/>
    <s v="No"/>
    <n v="292"/>
    <n v="72"/>
    <s v="No"/>
    <x v="3"/>
    <s v="North"/>
    <s v="Yes"/>
    <s v="Helpful"/>
    <n v="31.753554502369667"/>
  </r>
  <r>
    <n v="1120"/>
    <x v="6"/>
    <d v="2025-04-19T00:00:00"/>
    <s v="04:04 PM"/>
    <s v="04:20 PM"/>
    <n v="16"/>
    <s v="Riya Mehra"/>
    <x v="1"/>
    <x v="3"/>
    <x v="3"/>
    <n v="5"/>
    <x v="0"/>
    <s v="No"/>
    <n v="172"/>
    <n v="101"/>
    <s v="No"/>
    <x v="3"/>
    <s v="East"/>
    <s v="No"/>
    <s v="Issue not solved"/>
    <n v="31.765134938001459"/>
  </r>
  <r>
    <n v="1121"/>
    <x v="6"/>
    <d v="2025-06-28T00:00:00"/>
    <s v="11:19 AM"/>
    <s v="11:46 AM"/>
    <n v="27"/>
    <s v="Riya Mehra"/>
    <x v="0"/>
    <x v="3"/>
    <x v="0"/>
    <n v="5"/>
    <x v="1"/>
    <s v="No"/>
    <n v="207"/>
    <n v="80"/>
    <s v="No"/>
    <x v="0"/>
    <s v="South"/>
    <s v="Yes"/>
    <s v="Issue not solved"/>
    <n v="31.77672382342211"/>
  </r>
  <r>
    <n v="1122"/>
    <x v="0"/>
    <d v="2025-03-19T00:00:00"/>
    <s v="03:48 PM"/>
    <s v="04:13 PM"/>
    <n v="25"/>
    <s v="Ramesh Yadav"/>
    <x v="3"/>
    <x v="3"/>
    <x v="1"/>
    <n v="2"/>
    <x v="1"/>
    <s v="No"/>
    <n v="23"/>
    <n v="82"/>
    <s v="Yes"/>
    <x v="1"/>
    <s v="West"/>
    <s v="No"/>
    <s v="Helpful"/>
    <n v="31.77672382342211"/>
  </r>
  <r>
    <n v="1123"/>
    <x v="4"/>
    <d v="2025-02-23T00:00:00"/>
    <s v="11:43 AM"/>
    <s v="12:13 PM"/>
    <n v="30"/>
    <s v="Aman Shakya"/>
    <x v="4"/>
    <x v="0"/>
    <x v="1"/>
    <n v="5"/>
    <x v="1"/>
    <s v="No"/>
    <n v="98"/>
    <n v="43"/>
    <s v="No"/>
    <x v="1"/>
    <s v="South"/>
    <s v="No"/>
    <s v="Quick resolution"/>
    <n v="31.77672382342211"/>
  </r>
  <r>
    <n v="1124"/>
    <x v="3"/>
    <d v="2025-04-07T00:00:00"/>
    <s v="03:17 PM"/>
    <s v="03:43 PM"/>
    <n v="26"/>
    <s v="Riya Mehra"/>
    <x v="4"/>
    <x v="2"/>
    <x v="1"/>
    <n v="5"/>
    <x v="1"/>
    <s v="No"/>
    <n v="138"/>
    <n v="67"/>
    <s v="Yes"/>
    <x v="2"/>
    <s v="South"/>
    <s v="No"/>
    <s v="Issue not solved"/>
    <n v="31.77672382342211"/>
  </r>
  <r>
    <n v="1125"/>
    <x v="1"/>
    <d v="2025-01-14T00:00:00"/>
    <s v="10:00 AM"/>
    <s v="10:21 AM"/>
    <n v="21"/>
    <s v="Geeta Singh"/>
    <x v="0"/>
    <x v="2"/>
    <x v="1"/>
    <n v="4"/>
    <x v="0"/>
    <s v="Yes"/>
    <n v="173"/>
    <n v="47"/>
    <s v="Yes"/>
    <x v="0"/>
    <s v="West"/>
    <s v="No"/>
    <s v="Issue not solved"/>
    <n v="31.77672382342211"/>
  </r>
  <r>
    <n v="1126"/>
    <x v="5"/>
    <d v="2025-01-09T00:00:00"/>
    <s v="10:01 AM"/>
    <s v="10:13 AM"/>
    <n v="12"/>
    <s v="Kunal Shah"/>
    <x v="0"/>
    <x v="2"/>
    <x v="0"/>
    <n v="3"/>
    <x v="0"/>
    <s v="No"/>
    <n v="28"/>
    <n v="56"/>
    <s v="No"/>
    <x v="0"/>
    <s v="North"/>
    <s v="No"/>
    <s v="Long Wait"/>
    <n v="31.788321167883211"/>
  </r>
  <r>
    <n v="1127"/>
    <x v="6"/>
    <d v="2025-04-29T00:00:00"/>
    <s v="02:31 PM"/>
    <s v="02:44 PM"/>
    <n v="13"/>
    <s v="Alok Nath"/>
    <x v="2"/>
    <x v="0"/>
    <x v="0"/>
    <n v="4"/>
    <x v="0"/>
    <s v="No"/>
    <n v="142"/>
    <n v="74"/>
    <s v="No"/>
    <x v="2"/>
    <s v="East"/>
    <s v="No"/>
    <s v="Long Wait"/>
    <n v="31.799926980649872"/>
  </r>
  <r>
    <n v="1128"/>
    <x v="1"/>
    <d v="2025-01-22T00:00:00"/>
    <s v="10:04 AM"/>
    <s v="10:24 AM"/>
    <n v="20"/>
    <s v="Deepak Yadav"/>
    <x v="2"/>
    <x v="2"/>
    <x v="3"/>
    <n v="4"/>
    <x v="0"/>
    <s v="No"/>
    <n v="41"/>
    <n v="21"/>
    <s v="No"/>
    <x v="0"/>
    <s v="North"/>
    <s v="No"/>
    <s v="Very satisfied"/>
    <n v="31.811541271000731"/>
  </r>
  <r>
    <n v="1129"/>
    <x v="6"/>
    <d v="2025-06-27T00:00:00"/>
    <s v="09:36 AM"/>
    <s v="10:06 AM"/>
    <n v="30"/>
    <s v="Ramesh Yadav"/>
    <x v="3"/>
    <x v="3"/>
    <x v="1"/>
    <n v="4"/>
    <x v="0"/>
    <s v="Yes"/>
    <n v="298"/>
    <n v="131"/>
    <s v="No"/>
    <x v="0"/>
    <s v="West"/>
    <s v="Yes"/>
    <s v="Agent was rude"/>
    <n v="31.823164048227987"/>
  </r>
  <r>
    <n v="1130"/>
    <x v="2"/>
    <d v="2025-01-26T00:00:00"/>
    <s v="01:33 PM"/>
    <s v="01:40 PM"/>
    <n v="7"/>
    <s v="Seema Verma"/>
    <x v="0"/>
    <x v="2"/>
    <x v="0"/>
    <n v="5"/>
    <x v="0"/>
    <s v="No"/>
    <n v="207"/>
    <n v="45"/>
    <s v="No"/>
    <x v="3"/>
    <s v="East"/>
    <s v="No"/>
    <s v="Quick resolution"/>
    <n v="31.834795321637426"/>
  </r>
  <r>
    <n v="1131"/>
    <x v="1"/>
    <d v="2025-04-11T00:00:00"/>
    <s v="05:29 PM"/>
    <s v="05:51 PM"/>
    <n v="22"/>
    <s v="Ramesh Yadav"/>
    <x v="2"/>
    <x v="0"/>
    <x v="1"/>
    <n v="5"/>
    <x v="1"/>
    <s v="No"/>
    <n v="191"/>
    <n v="161"/>
    <s v="No"/>
    <x v="3"/>
    <s v="West"/>
    <s v="No"/>
    <s v="No comment"/>
    <n v="31.846435100548447"/>
  </r>
  <r>
    <n v="1132"/>
    <x v="4"/>
    <d v="2025-06-18T00:00:00"/>
    <s v="10:00 AM"/>
    <s v="10:10 AM"/>
    <n v="10"/>
    <s v="Vijay Kumar"/>
    <x v="2"/>
    <x v="2"/>
    <x v="3"/>
    <n v="5"/>
    <x v="0"/>
    <s v="No"/>
    <n v="159"/>
    <n v="10"/>
    <s v="Yes"/>
    <x v="3"/>
    <s v="North"/>
    <s v="Yes"/>
    <s v="Very satisfied"/>
    <n v="31.846435100548447"/>
  </r>
  <r>
    <n v="1133"/>
    <x v="4"/>
    <d v="2025-02-01T00:00:00"/>
    <s v="08:40 AM"/>
    <s v="08:49 AM"/>
    <n v="9"/>
    <s v="Vijay Kumar"/>
    <x v="2"/>
    <x v="3"/>
    <x v="0"/>
    <n v="4"/>
    <x v="0"/>
    <s v="No"/>
    <n v="63"/>
    <n v="30"/>
    <s v="No"/>
    <x v="0"/>
    <s v="South"/>
    <s v="No"/>
    <s v="Long Wait"/>
    <n v="31.858083394294074"/>
  </r>
  <r>
    <n v="1134"/>
    <x v="1"/>
    <d v="2025-01-22T00:00:00"/>
    <s v="10:07 AM"/>
    <s v="10:28 AM"/>
    <n v="21"/>
    <s v="Vijay Kumar"/>
    <x v="3"/>
    <x v="0"/>
    <x v="1"/>
    <n v="3"/>
    <x v="0"/>
    <s v="Yes"/>
    <n v="242"/>
    <n v="138"/>
    <s v="No"/>
    <x v="0"/>
    <s v="East"/>
    <s v="No"/>
    <s v="Long Wait"/>
    <n v="31.869740212221004"/>
  </r>
  <r>
    <n v="1135"/>
    <x v="5"/>
    <d v="2025-03-18T00:00:00"/>
    <s v="08:47 AM"/>
    <s v="09:08 AM"/>
    <n v="21"/>
    <s v="Seema Verma"/>
    <x v="3"/>
    <x v="1"/>
    <x v="2"/>
    <n v="5"/>
    <x v="0"/>
    <s v="No"/>
    <n v="257"/>
    <n v="119"/>
    <s v="No"/>
    <x v="1"/>
    <s v="West"/>
    <s v="No"/>
    <s v="Helpful"/>
    <n v="31.881405563689601"/>
  </r>
  <r>
    <n v="1136"/>
    <x v="5"/>
    <d v="2025-06-27T00:00:00"/>
    <s v="01:20 PM"/>
    <s v="01:41 PM"/>
    <n v="21"/>
    <s v="Kunal Shah"/>
    <x v="1"/>
    <x v="1"/>
    <x v="0"/>
    <n v="5"/>
    <x v="0"/>
    <s v="No"/>
    <n v="151"/>
    <n v="55"/>
    <s v="Yes"/>
    <x v="3"/>
    <s v="East"/>
    <s v="No"/>
    <s v="Helpful"/>
    <n v="31.893079458073963"/>
  </r>
  <r>
    <n v="1137"/>
    <x v="0"/>
    <d v="2025-06-19T00:00:00"/>
    <s v="08:45 AM"/>
    <s v="08:57 AM"/>
    <n v="12"/>
    <s v="Sita Rani"/>
    <x v="0"/>
    <x v="1"/>
    <x v="1"/>
    <n v="1"/>
    <x v="1"/>
    <s v="No"/>
    <n v="214"/>
    <n v="37"/>
    <s v="Yes"/>
    <x v="2"/>
    <s v="East"/>
    <s v="No"/>
    <s v="No comment"/>
    <n v="31.904761904761902"/>
  </r>
  <r>
    <n v="1138"/>
    <x v="1"/>
    <d v="2025-06-01T00:00:00"/>
    <s v="02:07 PM"/>
    <s v="02:20 PM"/>
    <n v="13"/>
    <s v="Geeta Singh"/>
    <x v="2"/>
    <x v="3"/>
    <x v="3"/>
    <n v="2"/>
    <x v="0"/>
    <s v="No"/>
    <n v="165"/>
    <n v="20"/>
    <s v="No"/>
    <x v="0"/>
    <s v="North"/>
    <s v="Yes"/>
    <s v="No comment"/>
    <n v="31.904761904761902"/>
  </r>
  <r>
    <n v="1139"/>
    <x v="5"/>
    <d v="2025-04-08T00:00:00"/>
    <s v="10:47 AM"/>
    <s v="11:04 AM"/>
    <n v="17"/>
    <s v="Geeta Singh"/>
    <x v="0"/>
    <x v="1"/>
    <x v="0"/>
    <n v="4"/>
    <x v="0"/>
    <s v="No"/>
    <n v="30"/>
    <n v="109"/>
    <s v="No"/>
    <x v="3"/>
    <s v="South"/>
    <s v="No"/>
    <s v="Long Wait"/>
    <n v="31.916452913155002"/>
  </r>
  <r>
    <n v="1140"/>
    <x v="0"/>
    <d v="2025-06-11T00:00:00"/>
    <s v="12:35 PM"/>
    <s v="01:00 PM"/>
    <n v="25"/>
    <s v="Alok Nath"/>
    <x v="1"/>
    <x v="1"/>
    <x v="2"/>
    <n v="4"/>
    <x v="0"/>
    <s v="No"/>
    <n v="231"/>
    <n v="93"/>
    <s v="No"/>
    <x v="1"/>
    <s v="East"/>
    <s v="Yes"/>
    <s v="Issue not solved"/>
    <n v="31.92815249266862"/>
  </r>
  <r>
    <n v="1141"/>
    <x v="3"/>
    <d v="2025-02-09T00:00:00"/>
    <s v="01:23 PM"/>
    <s v="01:53 PM"/>
    <n v="30"/>
    <s v="Kunal Shah"/>
    <x v="0"/>
    <x v="0"/>
    <x v="3"/>
    <n v="4"/>
    <x v="1"/>
    <s v="No"/>
    <n v="281"/>
    <n v="137"/>
    <s v="No"/>
    <x v="3"/>
    <s v="North"/>
    <s v="No"/>
    <s v="No comment"/>
    <n v="31.939860652731937"/>
  </r>
  <r>
    <n v="1142"/>
    <x v="6"/>
    <d v="2025-02-01T00:00:00"/>
    <s v="05:04 PM"/>
    <s v="05:12 PM"/>
    <n v="8"/>
    <s v="Riya Mehra"/>
    <x v="4"/>
    <x v="0"/>
    <x v="3"/>
    <n v="4"/>
    <x v="0"/>
    <s v="No"/>
    <n v="28"/>
    <n v="153"/>
    <s v="No"/>
    <x v="1"/>
    <s v="East"/>
    <s v="No"/>
    <s v="Very satisfied"/>
    <n v="31.939860652731937"/>
  </r>
  <r>
    <n v="1143"/>
    <x v="0"/>
    <d v="2025-03-27T00:00:00"/>
    <s v="12:39 PM"/>
    <s v="12:48 PM"/>
    <n v="9"/>
    <s v="Sita Rani"/>
    <x v="2"/>
    <x v="0"/>
    <x v="2"/>
    <n v="5"/>
    <x v="0"/>
    <s v="No"/>
    <n v="194"/>
    <n v="135"/>
    <s v="No"/>
    <x v="1"/>
    <s v="South"/>
    <s v="Yes"/>
    <s v="Long Wait"/>
    <n v="31.951577402787969"/>
  </r>
  <r>
    <n v="1144"/>
    <x v="3"/>
    <d v="2025-02-26T00:00:00"/>
    <s v="02:27 PM"/>
    <s v="02:35 PM"/>
    <n v="8"/>
    <s v="Vijay Kumar"/>
    <x v="1"/>
    <x v="3"/>
    <x v="2"/>
    <n v="5"/>
    <x v="0"/>
    <s v="No"/>
    <n v="255"/>
    <n v="7"/>
    <s v="No"/>
    <x v="0"/>
    <s v="East"/>
    <s v="No"/>
    <s v="Quick resolution"/>
    <n v="31.963302752293576"/>
  </r>
  <r>
    <n v="1145"/>
    <x v="2"/>
    <d v="2025-01-25T00:00:00"/>
    <s v="05:01 PM"/>
    <s v="05:17 PM"/>
    <n v="16"/>
    <s v="Sita Rani"/>
    <x v="1"/>
    <x v="3"/>
    <x v="0"/>
    <n v="5"/>
    <x v="0"/>
    <s v="No"/>
    <n v="280"/>
    <n v="71"/>
    <s v="Yes"/>
    <x v="1"/>
    <s v="South"/>
    <s v="Yes"/>
    <s v="Long Wait"/>
    <n v="31.975036710719529"/>
  </r>
  <r>
    <n v="1146"/>
    <x v="6"/>
    <d v="2025-01-13T00:00:00"/>
    <s v="10:54 AM"/>
    <s v="11:09 AM"/>
    <n v="15"/>
    <s v="Vijay Kumar"/>
    <x v="4"/>
    <x v="2"/>
    <x v="2"/>
    <n v="5"/>
    <x v="1"/>
    <s v="No"/>
    <n v="293"/>
    <n v="118"/>
    <s v="No"/>
    <x v="1"/>
    <s v="North"/>
    <s v="Yes"/>
    <s v="Helpful"/>
    <n v="31.986779287550494"/>
  </r>
  <r>
    <n v="1147"/>
    <x v="1"/>
    <d v="2025-06-01T00:00:00"/>
    <s v="10:10 AM"/>
    <s v="10:23 AM"/>
    <n v="13"/>
    <s v="Vijay Kumar"/>
    <x v="0"/>
    <x v="1"/>
    <x v="2"/>
    <n v="1"/>
    <x v="1"/>
    <s v="No"/>
    <n v="86"/>
    <n v="33"/>
    <s v="No"/>
    <x v="2"/>
    <s v="North"/>
    <s v="No"/>
    <s v="Very satisfied"/>
    <n v="31.986779287550494"/>
  </r>
  <r>
    <n v="1148"/>
    <x v="4"/>
    <d v="2025-05-26T00:00:00"/>
    <s v="12:33 PM"/>
    <s v="12:39 PM"/>
    <n v="6"/>
    <s v="Alok Nath"/>
    <x v="0"/>
    <x v="2"/>
    <x v="2"/>
    <n v="5"/>
    <x v="0"/>
    <s v="No"/>
    <n v="148"/>
    <n v="143"/>
    <s v="Yes"/>
    <x v="1"/>
    <s v="South"/>
    <s v="Yes"/>
    <s v="Very satisfied"/>
    <n v="31.986779287550494"/>
  </r>
  <r>
    <n v="1149"/>
    <x v="1"/>
    <d v="2025-02-16T00:00:00"/>
    <s v="03:29 PM"/>
    <s v="03:45 PM"/>
    <n v="16"/>
    <s v="Sita Rani"/>
    <x v="4"/>
    <x v="2"/>
    <x v="1"/>
    <n v="5"/>
    <x v="1"/>
    <s v="No"/>
    <n v="248"/>
    <n v="104"/>
    <s v="Yes"/>
    <x v="2"/>
    <s v="South"/>
    <s v="No"/>
    <s v="Agent was rude"/>
    <n v="31.998530492285081"/>
  </r>
  <r>
    <n v="1150"/>
    <x v="5"/>
    <d v="2025-03-20T00:00:00"/>
    <s v="09:29 AM"/>
    <s v="09:43 AM"/>
    <n v="14"/>
    <s v="Riya Mehra"/>
    <x v="2"/>
    <x v="0"/>
    <x v="1"/>
    <n v="4"/>
    <x v="1"/>
    <s v="No"/>
    <n v="282"/>
    <n v="140"/>
    <s v="Yes"/>
    <x v="2"/>
    <s v="North"/>
    <s v="Yes"/>
    <s v="Long Wait"/>
    <n v="31.998530492285081"/>
  </r>
  <r>
    <n v="1151"/>
    <x v="4"/>
    <d v="2025-01-24T00:00:00"/>
    <s v="10:49 AM"/>
    <s v="11:12 AM"/>
    <n v="23"/>
    <s v="Sita Rani"/>
    <x v="1"/>
    <x v="2"/>
    <x v="0"/>
    <n v="1"/>
    <x v="1"/>
    <s v="No"/>
    <n v="197"/>
    <n v="86"/>
    <s v="No"/>
    <x v="3"/>
    <s v="South"/>
    <s v="Yes"/>
    <s v="Agent was rude"/>
    <n v="31.998530492285081"/>
  </r>
  <r>
    <n v="1152"/>
    <x v="6"/>
    <d v="2025-04-19T00:00:00"/>
    <s v="04:40 PM"/>
    <s v="05:08 PM"/>
    <n v="28"/>
    <s v="Seema Verma"/>
    <x v="1"/>
    <x v="0"/>
    <x v="2"/>
    <n v="2"/>
    <x v="1"/>
    <s v="No"/>
    <n v="43"/>
    <n v="149"/>
    <s v="No"/>
    <x v="3"/>
    <s v="South"/>
    <s v="Yes"/>
    <s v="Helpful"/>
    <n v="31.998530492285081"/>
  </r>
  <r>
    <n v="1153"/>
    <x v="6"/>
    <d v="2025-01-04T00:00:00"/>
    <s v="11:14 AM"/>
    <s v="11:42 AM"/>
    <n v="28"/>
    <s v="Seema Verma"/>
    <x v="4"/>
    <x v="1"/>
    <x v="0"/>
    <n v="1"/>
    <x v="0"/>
    <s v="No"/>
    <n v="27"/>
    <n v="154"/>
    <s v="No"/>
    <x v="0"/>
    <s v="West"/>
    <s v="No"/>
    <s v="Agent was rude"/>
    <n v="31.998530492285081"/>
  </r>
  <r>
    <n v="1154"/>
    <x v="2"/>
    <d v="2025-06-05T00:00:00"/>
    <s v="03:39 PM"/>
    <s v="03:49 PM"/>
    <n v="10"/>
    <s v="Seema Verma"/>
    <x v="0"/>
    <x v="1"/>
    <x v="0"/>
    <n v="4"/>
    <x v="0"/>
    <s v="No"/>
    <n v="16"/>
    <n v="63"/>
    <s v="No"/>
    <x v="0"/>
    <s v="East"/>
    <s v="Yes"/>
    <s v="Issue not solved"/>
    <n v="32.010290334435872"/>
  </r>
  <r>
    <n v="1155"/>
    <x v="3"/>
    <d v="2025-04-04T00:00:00"/>
    <s v="10:16 AM"/>
    <s v="10:37 AM"/>
    <n v="21"/>
    <s v="Geeta Singh"/>
    <x v="3"/>
    <x v="2"/>
    <x v="1"/>
    <n v="3"/>
    <x v="0"/>
    <s v="Yes"/>
    <n v="126"/>
    <n v="1"/>
    <s v="No"/>
    <x v="0"/>
    <s v="North"/>
    <s v="No"/>
    <s v="Long Wait"/>
    <n v="32.022058823529406"/>
  </r>
  <r>
    <n v="1156"/>
    <x v="0"/>
    <d v="2025-04-06T00:00:00"/>
    <s v="09:55 AM"/>
    <s v="10:10 AM"/>
    <n v="15"/>
    <s v="Seema Verma"/>
    <x v="2"/>
    <x v="3"/>
    <x v="3"/>
    <n v="5"/>
    <x v="1"/>
    <s v="No"/>
    <n v="167"/>
    <n v="108"/>
    <s v="No"/>
    <x v="1"/>
    <s v="North"/>
    <s v="No"/>
    <s v="Long Wait"/>
    <n v="32.033835969106292"/>
  </r>
  <r>
    <n v="1157"/>
    <x v="4"/>
    <d v="2025-05-04T00:00:00"/>
    <s v="01:00 PM"/>
    <s v="01:13 PM"/>
    <n v="13"/>
    <s v="Kunal Shah"/>
    <x v="3"/>
    <x v="1"/>
    <x v="3"/>
    <n v="3"/>
    <x v="0"/>
    <s v="No"/>
    <n v="243"/>
    <n v="25"/>
    <s v="Yes"/>
    <x v="3"/>
    <s v="West"/>
    <s v="Yes"/>
    <s v="Very satisfied"/>
    <n v="32.033835969106292"/>
  </r>
  <r>
    <n v="1158"/>
    <x v="1"/>
    <d v="2025-06-14T00:00:00"/>
    <s v="04:47 PM"/>
    <s v="04:53 PM"/>
    <n v="6"/>
    <s v="Ramesh Yadav"/>
    <x v="2"/>
    <x v="3"/>
    <x v="0"/>
    <n v="5"/>
    <x v="1"/>
    <s v="No"/>
    <n v="75"/>
    <n v="82"/>
    <s v="No"/>
    <x v="1"/>
    <s v="South"/>
    <s v="Yes"/>
    <s v="No comment"/>
    <n v="32.04562178072112"/>
  </r>
  <r>
    <n v="1159"/>
    <x v="3"/>
    <d v="2025-06-07T00:00:00"/>
    <s v="03:51 PM"/>
    <s v="04:06 PM"/>
    <n v="15"/>
    <s v="Aman Shakya"/>
    <x v="4"/>
    <x v="1"/>
    <x v="2"/>
    <n v="3"/>
    <x v="1"/>
    <s v="No"/>
    <n v="230"/>
    <n v="106"/>
    <s v="No"/>
    <x v="3"/>
    <s v="South"/>
    <s v="No"/>
    <s v="Agent was rude"/>
    <n v="32.04562178072112"/>
  </r>
  <r>
    <n v="1160"/>
    <x v="0"/>
    <d v="2025-04-01T00:00:00"/>
    <s v="08:09 AM"/>
    <s v="08:17 AM"/>
    <n v="8"/>
    <s v="Riya Mehra"/>
    <x v="1"/>
    <x v="1"/>
    <x v="2"/>
    <n v="4"/>
    <x v="0"/>
    <s v="No"/>
    <n v="203"/>
    <n v="68"/>
    <s v="No"/>
    <x v="1"/>
    <s v="South"/>
    <s v="No"/>
    <s v="Very satisfied"/>
    <n v="32.04562178072112"/>
  </r>
  <r>
    <n v="1161"/>
    <x v="4"/>
    <d v="2025-02-01T00:00:00"/>
    <s v="04:19 PM"/>
    <s v="04:24 PM"/>
    <n v="5"/>
    <s v="Sita Rani"/>
    <x v="0"/>
    <x v="2"/>
    <x v="2"/>
    <n v="2"/>
    <x v="1"/>
    <s v="No"/>
    <n v="247"/>
    <n v="96"/>
    <s v="No"/>
    <x v="0"/>
    <s v="North"/>
    <s v="No"/>
    <s v="Quick resolution"/>
    <n v="32.057416267942585"/>
  </r>
  <r>
    <n v="1162"/>
    <x v="0"/>
    <d v="2025-04-06T00:00:00"/>
    <s v="01:06 PM"/>
    <s v="01:22 PM"/>
    <n v="16"/>
    <s v="Seema Verma"/>
    <x v="4"/>
    <x v="0"/>
    <x v="2"/>
    <n v="4"/>
    <x v="0"/>
    <s v="No"/>
    <n v="213"/>
    <n v="29"/>
    <s v="No"/>
    <x v="3"/>
    <s v="West"/>
    <s v="No"/>
    <s v="Agent was rude"/>
    <n v="32.057416267942585"/>
  </r>
  <r>
    <n v="1163"/>
    <x v="4"/>
    <d v="2025-06-18T00:00:00"/>
    <s v="03:29 PM"/>
    <s v="03:39 PM"/>
    <n v="10"/>
    <s v="Geeta Singh"/>
    <x v="2"/>
    <x v="3"/>
    <x v="1"/>
    <n v="2"/>
    <x v="0"/>
    <s v="Yes"/>
    <n v="214"/>
    <n v="7"/>
    <s v="No"/>
    <x v="3"/>
    <s v="East"/>
    <s v="No"/>
    <s v="No comment"/>
    <n v="32.069219440353464"/>
  </r>
  <r>
    <n v="1164"/>
    <x v="6"/>
    <d v="2025-01-29T00:00:00"/>
    <s v="11:14 AM"/>
    <s v="11:28 AM"/>
    <n v="14"/>
    <s v="Geeta Singh"/>
    <x v="4"/>
    <x v="0"/>
    <x v="1"/>
    <n v="1"/>
    <x v="1"/>
    <s v="No"/>
    <n v="157"/>
    <n v="37"/>
    <s v="Yes"/>
    <x v="2"/>
    <s v="West"/>
    <s v="No"/>
    <s v="Agent was rude"/>
    <n v="32.081031307550646"/>
  </r>
  <r>
    <n v="1165"/>
    <x v="5"/>
    <d v="2025-06-20T00:00:00"/>
    <s v="11:23 AM"/>
    <s v="11:43 AM"/>
    <n v="20"/>
    <s v="Riya Mehra"/>
    <x v="3"/>
    <x v="2"/>
    <x v="2"/>
    <n v="5"/>
    <x v="0"/>
    <s v="No"/>
    <n v="68"/>
    <n v="80"/>
    <s v="No"/>
    <x v="3"/>
    <s v="North"/>
    <s v="No"/>
    <s v="No comment"/>
    <n v="32.081031307550646"/>
  </r>
  <r>
    <n v="1166"/>
    <x v="2"/>
    <d v="2025-06-24T00:00:00"/>
    <s v="10:10 AM"/>
    <s v="10:25 AM"/>
    <n v="15"/>
    <s v="Geeta Singh"/>
    <x v="1"/>
    <x v="2"/>
    <x v="1"/>
    <n v="5"/>
    <x v="1"/>
    <s v="No"/>
    <n v="84"/>
    <n v="107"/>
    <s v="Yes"/>
    <x v="3"/>
    <s v="East"/>
    <s v="Yes"/>
    <s v="No comment"/>
    <n v="32.092851879145172"/>
  </r>
  <r>
    <n v="1167"/>
    <x v="0"/>
    <d v="2025-01-29T00:00:00"/>
    <s v="09:50 AM"/>
    <s v="10:20 AM"/>
    <n v="30"/>
    <s v="Alok Nath"/>
    <x v="1"/>
    <x v="0"/>
    <x v="1"/>
    <n v="1"/>
    <x v="1"/>
    <s v="No"/>
    <n v="266"/>
    <n v="64"/>
    <s v="No"/>
    <x v="1"/>
    <s v="South"/>
    <s v="Yes"/>
    <s v="Helpful"/>
    <n v="32.092851879145172"/>
  </r>
  <r>
    <n v="1168"/>
    <x v="4"/>
    <d v="2025-01-14T00:00:00"/>
    <s v="01:50 PM"/>
    <s v="02:08 PM"/>
    <n v="18"/>
    <s v="Aman Shakya"/>
    <x v="3"/>
    <x v="2"/>
    <x v="3"/>
    <n v="5"/>
    <x v="0"/>
    <s v="No"/>
    <n v="68"/>
    <n v="66"/>
    <s v="No"/>
    <x v="0"/>
    <s v="West"/>
    <s v="No"/>
    <s v="Agent was rude"/>
    <n v="32.092851879145172"/>
  </r>
  <r>
    <n v="1169"/>
    <x v="0"/>
    <d v="2025-03-14T00:00:00"/>
    <s v="04:17 PM"/>
    <s v="04:24 PM"/>
    <n v="7"/>
    <s v="Kunal Shah"/>
    <x v="0"/>
    <x v="1"/>
    <x v="1"/>
    <n v="5"/>
    <x v="0"/>
    <s v="Yes"/>
    <n v="98"/>
    <n v="173"/>
    <s v="No"/>
    <x v="2"/>
    <s v="West"/>
    <s v="No"/>
    <s v="Very satisfied"/>
    <n v="32.104681164762255"/>
  </r>
  <r>
    <n v="1170"/>
    <x v="0"/>
    <d v="2025-03-13T00:00:00"/>
    <s v="09:57 AM"/>
    <s v="10:10 AM"/>
    <n v="13"/>
    <s v="Geeta Singh"/>
    <x v="0"/>
    <x v="2"/>
    <x v="0"/>
    <n v="5"/>
    <x v="0"/>
    <s v="No"/>
    <n v="215"/>
    <n v="89"/>
    <s v="No"/>
    <x v="1"/>
    <s v="North"/>
    <s v="Yes"/>
    <s v="Quick resolution"/>
    <n v="32.116519174041294"/>
  </r>
  <r>
    <n v="1171"/>
    <x v="2"/>
    <d v="2025-06-29T00:00:00"/>
    <s v="04:34 PM"/>
    <s v="04:58 PM"/>
    <n v="24"/>
    <s v="Kunal Shah"/>
    <x v="0"/>
    <x v="1"/>
    <x v="0"/>
    <n v="2"/>
    <x v="0"/>
    <s v="No"/>
    <n v="160"/>
    <n v="94"/>
    <s v="No"/>
    <x v="3"/>
    <s v="West"/>
    <s v="No"/>
    <s v="No comment"/>
    <n v="32.128365916635929"/>
  </r>
  <r>
    <n v="1172"/>
    <x v="0"/>
    <d v="2025-02-03T00:00:00"/>
    <s v="02:50 PM"/>
    <s v="02:56 PM"/>
    <n v="6"/>
    <s v="Vijay Kumar"/>
    <x v="3"/>
    <x v="0"/>
    <x v="1"/>
    <n v="3"/>
    <x v="1"/>
    <s v="No"/>
    <n v="93"/>
    <n v="71"/>
    <s v="No"/>
    <x v="1"/>
    <s v="East"/>
    <s v="No"/>
    <s v="Agent was rude"/>
    <n v="32.140221402214017"/>
  </r>
  <r>
    <n v="1173"/>
    <x v="5"/>
    <d v="2025-01-24T00:00:00"/>
    <s v="08:52 AM"/>
    <s v="09:09 AM"/>
    <n v="17"/>
    <s v="Deepak Yadav"/>
    <x v="0"/>
    <x v="3"/>
    <x v="2"/>
    <n v="4"/>
    <x v="0"/>
    <s v="No"/>
    <n v="173"/>
    <n v="42"/>
    <s v="No"/>
    <x v="0"/>
    <s v="West"/>
    <s v="No"/>
    <s v="Agent was rude"/>
    <n v="32.140221402214017"/>
  </r>
  <r>
    <n v="1174"/>
    <x v="3"/>
    <d v="2025-05-03T00:00:00"/>
    <s v="09:02 AM"/>
    <s v="09:23 AM"/>
    <n v="21"/>
    <s v="Sita Rani"/>
    <x v="2"/>
    <x v="3"/>
    <x v="3"/>
    <n v="4"/>
    <x v="0"/>
    <s v="No"/>
    <n v="164"/>
    <n v="45"/>
    <s v="No"/>
    <x v="2"/>
    <s v="North"/>
    <s v="Yes"/>
    <s v="Long Wait"/>
    <n v="32.152085640457734"/>
  </r>
  <r>
    <n v="1175"/>
    <x v="5"/>
    <d v="2025-03-13T00:00:00"/>
    <s v="01:59 PM"/>
    <s v="02:26 PM"/>
    <n v="27"/>
    <s v="Aman Shakya"/>
    <x v="0"/>
    <x v="0"/>
    <x v="0"/>
    <n v="4"/>
    <x v="0"/>
    <s v="No"/>
    <n v="114"/>
    <n v="124"/>
    <s v="No"/>
    <x v="1"/>
    <s v="West"/>
    <s v="No"/>
    <s v="Long Wait"/>
    <n v="32.163958641063516"/>
  </r>
  <r>
    <n v="1176"/>
    <x v="5"/>
    <d v="2025-01-14T00:00:00"/>
    <s v="01:29 PM"/>
    <s v="01:40 PM"/>
    <n v="11"/>
    <s v="Kunal Shah"/>
    <x v="2"/>
    <x v="2"/>
    <x v="1"/>
    <n v="3"/>
    <x v="0"/>
    <s v="Yes"/>
    <n v="219"/>
    <n v="162"/>
    <s v="No"/>
    <x v="3"/>
    <s v="East"/>
    <s v="Yes"/>
    <s v="Quick resolution"/>
    <n v="32.175840413742151"/>
  </r>
  <r>
    <n v="1177"/>
    <x v="3"/>
    <d v="2025-03-06T00:00:00"/>
    <s v="04:23 PM"/>
    <s v="04:39 PM"/>
    <n v="16"/>
    <s v="Riya Mehra"/>
    <x v="2"/>
    <x v="1"/>
    <x v="3"/>
    <n v="3"/>
    <x v="1"/>
    <s v="No"/>
    <n v="30"/>
    <n v="38"/>
    <s v="No"/>
    <x v="1"/>
    <s v="East"/>
    <s v="Yes"/>
    <s v="No comment"/>
    <n v="32.187730968218773"/>
  </r>
  <r>
    <n v="1178"/>
    <x v="1"/>
    <d v="2025-04-03T00:00:00"/>
    <s v="02:10 PM"/>
    <s v="02:38 PM"/>
    <n v="28"/>
    <s v="Kunal Shah"/>
    <x v="4"/>
    <x v="1"/>
    <x v="3"/>
    <n v="5"/>
    <x v="0"/>
    <s v="No"/>
    <n v="10"/>
    <n v="50"/>
    <s v="No"/>
    <x v="3"/>
    <s v="North"/>
    <s v="Yes"/>
    <s v="Long Wait"/>
    <n v="32.187730968218773"/>
  </r>
  <r>
    <n v="1179"/>
    <x v="3"/>
    <d v="2025-02-23T00:00:00"/>
    <s v="05:58 PM"/>
    <s v="06:15 PM"/>
    <n v="17"/>
    <s v="Vijay Kumar"/>
    <x v="1"/>
    <x v="0"/>
    <x v="0"/>
    <n v="1"/>
    <x v="1"/>
    <s v="No"/>
    <n v="129"/>
    <n v="3"/>
    <s v="No"/>
    <x v="2"/>
    <s v="South"/>
    <s v="No"/>
    <s v="Issue not solved"/>
    <n v="32.199630314232905"/>
  </r>
  <r>
    <n v="1180"/>
    <x v="3"/>
    <d v="2025-05-31T00:00:00"/>
    <s v="11:15 AM"/>
    <s v="11:26 AM"/>
    <n v="11"/>
    <s v="Riya Mehra"/>
    <x v="1"/>
    <x v="3"/>
    <x v="3"/>
    <n v="5"/>
    <x v="0"/>
    <s v="No"/>
    <n v="104"/>
    <n v="120"/>
    <s v="No"/>
    <x v="2"/>
    <s v="North"/>
    <s v="No"/>
    <s v="Long Wait"/>
    <n v="32.199630314232905"/>
  </r>
  <r>
    <n v="1181"/>
    <x v="3"/>
    <d v="2025-05-02T00:00:00"/>
    <s v="11:26 AM"/>
    <s v="11:48 AM"/>
    <n v="22"/>
    <s v="Vijay Kumar"/>
    <x v="0"/>
    <x v="2"/>
    <x v="3"/>
    <n v="5"/>
    <x v="1"/>
    <s v="No"/>
    <n v="26"/>
    <n v="79"/>
    <s v="No"/>
    <x v="1"/>
    <s v="South"/>
    <s v="No"/>
    <s v="Issue not solved"/>
    <n v="32.211538461538467"/>
  </r>
  <r>
    <n v="1182"/>
    <x v="4"/>
    <d v="2025-05-24T00:00:00"/>
    <s v="01:55 PM"/>
    <s v="02:11 PM"/>
    <n v="16"/>
    <s v="Riya Mehra"/>
    <x v="3"/>
    <x v="0"/>
    <x v="2"/>
    <n v="4"/>
    <x v="0"/>
    <s v="No"/>
    <n v="226"/>
    <n v="76"/>
    <s v="Yes"/>
    <x v="2"/>
    <s v="East"/>
    <s v="No"/>
    <s v="Quick resolution"/>
    <n v="32.211538461538467"/>
  </r>
  <r>
    <n v="1183"/>
    <x v="0"/>
    <d v="2025-04-18T00:00:00"/>
    <s v="04:56 PM"/>
    <s v="05:17 PM"/>
    <n v="21"/>
    <s v="Kunal Shah"/>
    <x v="4"/>
    <x v="1"/>
    <x v="3"/>
    <n v="5"/>
    <x v="0"/>
    <s v="No"/>
    <n v="1"/>
    <n v="178"/>
    <s v="No"/>
    <x v="0"/>
    <s v="West"/>
    <s v="No"/>
    <s v="Issue not solved"/>
    <n v="32.223455419903814"/>
  </r>
  <r>
    <n v="1184"/>
    <x v="4"/>
    <d v="2025-01-12T00:00:00"/>
    <s v="05:39 PM"/>
    <s v="05:45 PM"/>
    <n v="6"/>
    <s v="Deepak Yadav"/>
    <x v="3"/>
    <x v="2"/>
    <x v="0"/>
    <n v="5"/>
    <x v="1"/>
    <s v="No"/>
    <n v="100"/>
    <n v="132"/>
    <s v="No"/>
    <x v="1"/>
    <s v="West"/>
    <s v="Yes"/>
    <s v="Quick resolution"/>
    <n v="32.235381199111771"/>
  </r>
  <r>
    <n v="1185"/>
    <x v="1"/>
    <d v="2025-02-12T00:00:00"/>
    <s v="03:28 PM"/>
    <s v="03:57 PM"/>
    <n v="29"/>
    <s v="Geeta Singh"/>
    <x v="3"/>
    <x v="3"/>
    <x v="1"/>
    <n v="4"/>
    <x v="0"/>
    <s v="Yes"/>
    <n v="20"/>
    <n v="54"/>
    <s v="Yes"/>
    <x v="3"/>
    <s v="East"/>
    <s v="Yes"/>
    <s v="Very satisfied"/>
    <n v="32.235381199111771"/>
  </r>
  <r>
    <n v="1186"/>
    <x v="1"/>
    <d v="2025-02-17T00:00:00"/>
    <s v="08:03 AM"/>
    <s v="08:13 AM"/>
    <n v="10"/>
    <s v="Aman Shakya"/>
    <x v="1"/>
    <x v="2"/>
    <x v="3"/>
    <n v="4"/>
    <x v="1"/>
    <s v="No"/>
    <n v="57"/>
    <n v="19"/>
    <s v="No"/>
    <x v="1"/>
    <s v="North"/>
    <s v="No"/>
    <s v="Long Wait"/>
    <n v="32.247315808959641"/>
  </r>
  <r>
    <n v="1187"/>
    <x v="1"/>
    <d v="2025-03-19T00:00:00"/>
    <s v="11:45 AM"/>
    <s v="11:59 AM"/>
    <n v="14"/>
    <s v="Riya Mehra"/>
    <x v="0"/>
    <x v="1"/>
    <x v="0"/>
    <n v="5"/>
    <x v="0"/>
    <s v="No"/>
    <n v="179"/>
    <n v="151"/>
    <s v="No"/>
    <x v="3"/>
    <s v="West"/>
    <s v="No"/>
    <s v="Agent was rude"/>
    <n v="32.247315808959641"/>
  </r>
  <r>
    <n v="1188"/>
    <x v="0"/>
    <d v="2025-05-17T00:00:00"/>
    <s v="12:03 PM"/>
    <s v="12:17 PM"/>
    <n v="14"/>
    <s v="Sita Rani"/>
    <x v="0"/>
    <x v="3"/>
    <x v="0"/>
    <n v="1"/>
    <x v="0"/>
    <s v="No"/>
    <n v="19"/>
    <n v="163"/>
    <s v="Yes"/>
    <x v="2"/>
    <s v="North"/>
    <s v="No"/>
    <s v="No comment"/>
    <n v="32.25925925925926"/>
  </r>
  <r>
    <n v="1189"/>
    <x v="3"/>
    <d v="2025-06-14T00:00:00"/>
    <s v="12:14 PM"/>
    <s v="12:25 PM"/>
    <n v="11"/>
    <s v="Alok Nath"/>
    <x v="1"/>
    <x v="3"/>
    <x v="3"/>
    <n v="4"/>
    <x v="0"/>
    <s v="No"/>
    <n v="254"/>
    <n v="33"/>
    <s v="Yes"/>
    <x v="3"/>
    <s v="West"/>
    <s v="No"/>
    <s v="Helpful"/>
    <n v="32.271211559836978"/>
  </r>
  <r>
    <n v="1190"/>
    <x v="6"/>
    <d v="2025-01-22T00:00:00"/>
    <s v="05:22 PM"/>
    <s v="05:35 PM"/>
    <n v="13"/>
    <s v="Kunal Shah"/>
    <x v="4"/>
    <x v="3"/>
    <x v="0"/>
    <n v="5"/>
    <x v="1"/>
    <s v="No"/>
    <n v="37"/>
    <n v="121"/>
    <s v="No"/>
    <x v="3"/>
    <s v="South"/>
    <s v="No"/>
    <s v="No comment"/>
    <n v="32.283172720533727"/>
  </r>
  <r>
    <n v="1191"/>
    <x v="5"/>
    <d v="2025-06-10T00:00:00"/>
    <s v="08:10 AM"/>
    <s v="08:26 AM"/>
    <n v="16"/>
    <s v="Vijay Kumar"/>
    <x v="4"/>
    <x v="0"/>
    <x v="0"/>
    <n v="3"/>
    <x v="0"/>
    <s v="No"/>
    <n v="147"/>
    <n v="108"/>
    <s v="Yes"/>
    <x v="3"/>
    <s v="West"/>
    <s v="No"/>
    <s v="Agent was rude"/>
    <n v="32.283172720533727"/>
  </r>
  <r>
    <n v="1192"/>
    <x v="4"/>
    <d v="2025-06-26T00:00:00"/>
    <s v="02:31 PM"/>
    <s v="02:56 PM"/>
    <n v="25"/>
    <s v="Kunal Shah"/>
    <x v="1"/>
    <x v="1"/>
    <x v="2"/>
    <n v="3"/>
    <x v="0"/>
    <s v="No"/>
    <n v="24"/>
    <n v="125"/>
    <s v="No"/>
    <x v="3"/>
    <s v="South"/>
    <s v="No"/>
    <s v="Long Wait"/>
    <n v="32.295142751205042"/>
  </r>
  <r>
    <n v="1193"/>
    <x v="4"/>
    <d v="2025-02-26T00:00:00"/>
    <s v="01:32 PM"/>
    <s v="01:45 PM"/>
    <n v="13"/>
    <s v="Geeta Singh"/>
    <x v="0"/>
    <x v="2"/>
    <x v="1"/>
    <n v="3"/>
    <x v="0"/>
    <s v="Yes"/>
    <n v="120"/>
    <n v="53"/>
    <s v="No"/>
    <x v="0"/>
    <s v="West"/>
    <s v="No"/>
    <s v="Agent was rude"/>
    <n v="32.307121661721069"/>
  </r>
  <r>
    <n v="1194"/>
    <x v="3"/>
    <d v="2025-04-22T00:00:00"/>
    <s v="02:17 PM"/>
    <s v="02:26 PM"/>
    <n v="9"/>
    <s v="Ramesh Yadav"/>
    <x v="0"/>
    <x v="2"/>
    <x v="1"/>
    <n v="5"/>
    <x v="0"/>
    <s v="Yes"/>
    <n v="25"/>
    <n v="161"/>
    <s v="No"/>
    <x v="3"/>
    <s v="West"/>
    <s v="No"/>
    <s v="Long Wait"/>
    <n v="32.319109461966605"/>
  </r>
  <r>
    <n v="1195"/>
    <x v="4"/>
    <d v="2025-02-15T00:00:00"/>
    <s v="11:13 AM"/>
    <s v="11:36 AM"/>
    <n v="23"/>
    <s v="Vijay Kumar"/>
    <x v="4"/>
    <x v="0"/>
    <x v="3"/>
    <n v="4"/>
    <x v="0"/>
    <s v="No"/>
    <n v="168"/>
    <n v="144"/>
    <s v="No"/>
    <x v="1"/>
    <s v="West"/>
    <s v="No"/>
    <s v="No comment"/>
    <n v="32.331106161841127"/>
  </r>
  <r>
    <n v="1196"/>
    <x v="0"/>
    <d v="2025-02-11T00:00:00"/>
    <s v="11:01 AM"/>
    <s v="11:18 AM"/>
    <n v="17"/>
    <s v="Riya Mehra"/>
    <x v="0"/>
    <x v="0"/>
    <x v="2"/>
    <n v="4"/>
    <x v="1"/>
    <s v="No"/>
    <n v="224"/>
    <n v="132"/>
    <s v="No"/>
    <x v="0"/>
    <s v="West"/>
    <s v="No"/>
    <s v="Long Wait"/>
    <n v="32.343111771258819"/>
  </r>
  <r>
    <n v="1197"/>
    <x v="3"/>
    <d v="2025-03-04T00:00:00"/>
    <s v="03:45 PM"/>
    <s v="04:10 PM"/>
    <n v="25"/>
    <s v="Seema Verma"/>
    <x v="0"/>
    <x v="0"/>
    <x v="0"/>
    <n v="5"/>
    <x v="1"/>
    <s v="No"/>
    <n v="0"/>
    <n v="88"/>
    <s v="No"/>
    <x v="3"/>
    <s v="West"/>
    <s v="No"/>
    <s v="Agent was rude"/>
    <n v="32.343111771258819"/>
  </r>
  <r>
    <n v="1198"/>
    <x v="3"/>
    <d v="2025-04-07T00:00:00"/>
    <s v="02:33 PM"/>
    <s v="02:38 PM"/>
    <n v="5"/>
    <s v="Aman Shakya"/>
    <x v="0"/>
    <x v="1"/>
    <x v="0"/>
    <n v="2"/>
    <x v="1"/>
    <s v="No"/>
    <n v="260"/>
    <n v="145"/>
    <s v="No"/>
    <x v="3"/>
    <s v="North"/>
    <s v="No"/>
    <s v="Issue not solved"/>
    <n v="32.343111771258819"/>
  </r>
  <r>
    <n v="1199"/>
    <x v="2"/>
    <d v="2025-03-10T00:00:00"/>
    <s v="10:26 AM"/>
    <s v="10:51 AM"/>
    <n v="25"/>
    <s v="Aman Shakya"/>
    <x v="2"/>
    <x v="3"/>
    <x v="0"/>
    <n v="4"/>
    <x v="1"/>
    <s v="No"/>
    <n v="12"/>
    <n v="52"/>
    <s v="No"/>
    <x v="3"/>
    <s v="South"/>
    <s v="No"/>
    <s v="Very satisfied"/>
    <n v="32.343111771258819"/>
  </r>
  <r>
    <n v="1200"/>
    <x v="6"/>
    <d v="2025-02-21T00:00:00"/>
    <s v="10:22 AM"/>
    <s v="10:42 AM"/>
    <n v="20"/>
    <s v="Vijay Kumar"/>
    <x v="4"/>
    <x v="3"/>
    <x v="2"/>
    <n v="5"/>
    <x v="0"/>
    <s v="No"/>
    <n v="47"/>
    <n v="49"/>
    <s v="No"/>
    <x v="0"/>
    <s v="South"/>
    <s v="No"/>
    <s v="Very satisfied"/>
    <n v="32.343111771258819"/>
  </r>
  <r>
    <n v="1201"/>
    <x v="5"/>
    <d v="2025-02-09T00:00:00"/>
    <s v="12:09 PM"/>
    <s v="12:15 PM"/>
    <n v="6"/>
    <s v="Seema Verma"/>
    <x v="2"/>
    <x v="0"/>
    <x v="0"/>
    <n v="4"/>
    <x v="1"/>
    <s v="No"/>
    <n v="290"/>
    <n v="71"/>
    <s v="No"/>
    <x v="3"/>
    <s v="West"/>
    <s v="No"/>
    <s v="Very satisfied"/>
    <n v="32.355126300148591"/>
  </r>
  <r>
    <n v="1202"/>
    <x v="2"/>
    <d v="2025-01-27T00:00:00"/>
    <s v="05:17 PM"/>
    <s v="05:31 PM"/>
    <n v="14"/>
    <s v="Geeta Singh"/>
    <x v="0"/>
    <x v="0"/>
    <x v="1"/>
    <n v="2"/>
    <x v="0"/>
    <s v="Yes"/>
    <n v="93"/>
    <n v="172"/>
    <s v="No"/>
    <x v="3"/>
    <s v="North"/>
    <s v="No"/>
    <s v="Very satisfied"/>
    <n v="32.355126300148591"/>
  </r>
  <r>
    <n v="1203"/>
    <x v="5"/>
    <d v="2025-01-07T00:00:00"/>
    <s v="11:52 AM"/>
    <s v="12:10 PM"/>
    <n v="18"/>
    <s v="Sita Rani"/>
    <x v="0"/>
    <x v="2"/>
    <x v="0"/>
    <n v="3"/>
    <x v="0"/>
    <s v="No"/>
    <n v="260"/>
    <n v="140"/>
    <s v="No"/>
    <x v="3"/>
    <s v="North"/>
    <s v="No"/>
    <s v="Helpful"/>
    <n v="32.367149758454104"/>
  </r>
  <r>
    <n v="1204"/>
    <x v="5"/>
    <d v="2025-05-06T00:00:00"/>
    <s v="10:53 AM"/>
    <s v="11:01 AM"/>
    <n v="8"/>
    <s v="Alok Nath"/>
    <x v="2"/>
    <x v="3"/>
    <x v="0"/>
    <n v="3"/>
    <x v="0"/>
    <s v="No"/>
    <n v="277"/>
    <n v="15"/>
    <s v="No"/>
    <x v="2"/>
    <s v="East"/>
    <s v="No"/>
    <s v="Quick resolution"/>
    <n v="32.37918215613383"/>
  </r>
  <r>
    <n v="1205"/>
    <x v="0"/>
    <d v="2025-04-03T00:00:00"/>
    <s v="09:26 AM"/>
    <s v="09:32 AM"/>
    <n v="6"/>
    <s v="Geeta Singh"/>
    <x v="1"/>
    <x v="3"/>
    <x v="1"/>
    <n v="4"/>
    <x v="0"/>
    <s v="Yes"/>
    <n v="204"/>
    <n v="12"/>
    <s v="No"/>
    <x v="1"/>
    <s v="East"/>
    <s v="Yes"/>
    <s v="Long Wait"/>
    <n v="32.391223503161029"/>
  </r>
  <r>
    <n v="1206"/>
    <x v="4"/>
    <d v="2025-06-23T00:00:00"/>
    <s v="03:15 PM"/>
    <s v="03:24 PM"/>
    <n v="9"/>
    <s v="Sita Rani"/>
    <x v="1"/>
    <x v="3"/>
    <x v="3"/>
    <n v="5"/>
    <x v="1"/>
    <s v="No"/>
    <n v="184"/>
    <n v="19"/>
    <s v="Yes"/>
    <x v="3"/>
    <s v="North"/>
    <s v="No"/>
    <s v="Helpful"/>
    <n v="32.40327380952381"/>
  </r>
  <r>
    <n v="1207"/>
    <x v="5"/>
    <d v="2025-01-27T00:00:00"/>
    <s v="12:37 PM"/>
    <s v="12:57 PM"/>
    <n v="20"/>
    <s v="Riya Mehra"/>
    <x v="2"/>
    <x v="1"/>
    <x v="1"/>
    <n v="4"/>
    <x v="0"/>
    <s v="Yes"/>
    <n v="174"/>
    <n v="65"/>
    <s v="No"/>
    <x v="1"/>
    <s v="East"/>
    <s v="No"/>
    <s v="Very satisfied"/>
    <n v="32.40327380952381"/>
  </r>
  <r>
    <n v="1208"/>
    <x v="2"/>
    <d v="2025-03-23T00:00:00"/>
    <s v="10:31 AM"/>
    <s v="10:48 AM"/>
    <n v="17"/>
    <s v="Ramesh Yadav"/>
    <x v="2"/>
    <x v="0"/>
    <x v="2"/>
    <n v="4"/>
    <x v="0"/>
    <s v="No"/>
    <n v="68"/>
    <n v="46"/>
    <s v="No"/>
    <x v="2"/>
    <s v="South"/>
    <s v="No"/>
    <s v="Very satisfied"/>
    <n v="32.415333085225157"/>
  </r>
  <r>
    <n v="1209"/>
    <x v="0"/>
    <d v="2025-03-13T00:00:00"/>
    <s v="10:28 AM"/>
    <s v="10:35 AM"/>
    <n v="7"/>
    <s v="Vijay Kumar"/>
    <x v="3"/>
    <x v="3"/>
    <x v="3"/>
    <n v="3"/>
    <x v="0"/>
    <s v="No"/>
    <n v="103"/>
    <n v="146"/>
    <s v="No"/>
    <x v="2"/>
    <s v="North"/>
    <s v="No"/>
    <s v="No comment"/>
    <n v="32.427401340282948"/>
  </r>
  <r>
    <n v="1210"/>
    <x v="6"/>
    <d v="2025-05-07T00:00:00"/>
    <s v="03:14 PM"/>
    <s v="03:34 PM"/>
    <n v="20"/>
    <s v="Kunal Shah"/>
    <x v="4"/>
    <x v="1"/>
    <x v="1"/>
    <n v="4"/>
    <x v="1"/>
    <s v="No"/>
    <n v="245"/>
    <n v="172"/>
    <s v="No"/>
    <x v="3"/>
    <s v="East"/>
    <s v="No"/>
    <s v="Agent was rude"/>
    <n v="32.439478584729983"/>
  </r>
  <r>
    <n v="1211"/>
    <x v="1"/>
    <d v="2025-04-09T00:00:00"/>
    <s v="03:08 PM"/>
    <s v="03:30 PM"/>
    <n v="22"/>
    <s v="Ramesh Yadav"/>
    <x v="1"/>
    <x v="1"/>
    <x v="2"/>
    <n v="4"/>
    <x v="0"/>
    <s v="No"/>
    <n v="160"/>
    <n v="164"/>
    <s v="No"/>
    <x v="1"/>
    <s v="North"/>
    <s v="No"/>
    <s v="Very satisfied"/>
    <n v="32.439478584729983"/>
  </r>
  <r>
    <n v="1212"/>
    <x v="1"/>
    <d v="2025-01-22T00:00:00"/>
    <s v="05:54 PM"/>
    <s v="06:21 PM"/>
    <n v="27"/>
    <s v="Deepak Yadav"/>
    <x v="2"/>
    <x v="1"/>
    <x v="3"/>
    <n v="4"/>
    <x v="0"/>
    <s v="No"/>
    <n v="199"/>
    <n v="121"/>
    <s v="No"/>
    <x v="0"/>
    <s v="East"/>
    <s v="Yes"/>
    <s v="Long Wait"/>
    <n v="32.451564828614011"/>
  </r>
  <r>
    <n v="1213"/>
    <x v="6"/>
    <d v="2025-01-01T00:00:00"/>
    <s v="11:28 AM"/>
    <s v="11:33 AM"/>
    <n v="5"/>
    <s v="Vijay Kumar"/>
    <x v="2"/>
    <x v="0"/>
    <x v="3"/>
    <n v="3"/>
    <x v="0"/>
    <s v="No"/>
    <n v="215"/>
    <n v="53"/>
    <s v="No"/>
    <x v="3"/>
    <s v="North"/>
    <s v="No"/>
    <s v="No comment"/>
    <n v="32.463660081997766"/>
  </r>
  <r>
    <n v="1214"/>
    <x v="2"/>
    <d v="2025-04-03T00:00:00"/>
    <s v="10:22 AM"/>
    <s v="10:36 AM"/>
    <n v="14"/>
    <s v="Seema Verma"/>
    <x v="3"/>
    <x v="1"/>
    <x v="1"/>
    <n v="4"/>
    <x v="1"/>
    <s v="No"/>
    <n v="211"/>
    <n v="5"/>
    <s v="Yes"/>
    <x v="0"/>
    <s v="West"/>
    <s v="No"/>
    <s v="Very satisfied"/>
    <n v="32.475764354958983"/>
  </r>
  <r>
    <n v="1215"/>
    <x v="4"/>
    <d v="2025-02-27T00:00:00"/>
    <s v="08:57 AM"/>
    <s v="09:25 AM"/>
    <n v="28"/>
    <s v="Vijay Kumar"/>
    <x v="3"/>
    <x v="0"/>
    <x v="2"/>
    <n v="2"/>
    <x v="0"/>
    <s v="No"/>
    <n v="15"/>
    <n v="13"/>
    <s v="No"/>
    <x v="2"/>
    <s v="South"/>
    <s v="Yes"/>
    <s v="Very satisfied"/>
    <n v="32.475764354958983"/>
  </r>
  <r>
    <n v="1216"/>
    <x v="1"/>
    <d v="2025-04-06T00:00:00"/>
    <s v="08:55 AM"/>
    <s v="09:22 AM"/>
    <n v="27"/>
    <s v="Riya Mehra"/>
    <x v="3"/>
    <x v="1"/>
    <x v="0"/>
    <n v="2"/>
    <x v="0"/>
    <s v="No"/>
    <n v="204"/>
    <n v="131"/>
    <s v="Yes"/>
    <x v="2"/>
    <s v="East"/>
    <s v="No"/>
    <s v="Helpful"/>
    <n v="32.487877657590452"/>
  </r>
  <r>
    <n v="1217"/>
    <x v="3"/>
    <d v="2025-02-07T00:00:00"/>
    <s v="02:14 PM"/>
    <s v="02:23 PM"/>
    <n v="9"/>
    <s v="Aman Shakya"/>
    <x v="1"/>
    <x v="2"/>
    <x v="1"/>
    <n v="1"/>
    <x v="0"/>
    <s v="Yes"/>
    <n v="38"/>
    <n v="85"/>
    <s v="No"/>
    <x v="1"/>
    <s v="West"/>
    <s v="No"/>
    <s v="Long Wait"/>
    <n v="32.5"/>
  </r>
  <r>
    <n v="1218"/>
    <x v="1"/>
    <d v="2025-02-16T00:00:00"/>
    <s v="04:01 PM"/>
    <s v="04:29 PM"/>
    <n v="28"/>
    <s v="Sita Rani"/>
    <x v="3"/>
    <x v="2"/>
    <x v="3"/>
    <n v="2"/>
    <x v="0"/>
    <s v="No"/>
    <n v="88"/>
    <n v="161"/>
    <s v="Yes"/>
    <x v="0"/>
    <s v="North"/>
    <s v="No"/>
    <s v="Issue not solved"/>
    <n v="32.512131392310565"/>
  </r>
  <r>
    <n v="1219"/>
    <x v="3"/>
    <d v="2025-04-24T00:00:00"/>
    <s v="08:13 AM"/>
    <s v="08:27 AM"/>
    <n v="14"/>
    <s v="Aman Shakya"/>
    <x v="1"/>
    <x v="1"/>
    <x v="1"/>
    <n v="2"/>
    <x v="0"/>
    <s v="Yes"/>
    <n v="255"/>
    <n v="26"/>
    <s v="No"/>
    <x v="0"/>
    <s v="West"/>
    <s v="Yes"/>
    <s v="Agent was rude"/>
    <n v="32.524271844660198"/>
  </r>
  <r>
    <n v="1220"/>
    <x v="6"/>
    <d v="2025-01-03T00:00:00"/>
    <s v="02:45 PM"/>
    <s v="03:03 PM"/>
    <n v="18"/>
    <s v="Seema Verma"/>
    <x v="4"/>
    <x v="3"/>
    <x v="1"/>
    <n v="4"/>
    <x v="0"/>
    <s v="Yes"/>
    <n v="253"/>
    <n v="6"/>
    <s v="No"/>
    <x v="3"/>
    <s v="South"/>
    <s v="Yes"/>
    <s v="Issue not solved"/>
    <n v="32.536421367202088"/>
  </r>
  <r>
    <n v="1221"/>
    <x v="1"/>
    <d v="2025-04-19T00:00:00"/>
    <s v="10:40 AM"/>
    <s v="10:53 AM"/>
    <n v="13"/>
    <s v="Geeta Singh"/>
    <x v="0"/>
    <x v="1"/>
    <x v="2"/>
    <n v="5"/>
    <x v="1"/>
    <s v="No"/>
    <n v="215"/>
    <n v="130"/>
    <s v="No"/>
    <x v="1"/>
    <s v="East"/>
    <s v="No"/>
    <s v="Quick resolution"/>
    <n v="32.548579970104633"/>
  </r>
  <r>
    <n v="1222"/>
    <x v="2"/>
    <d v="2025-06-08T00:00:00"/>
    <s v="08:57 AM"/>
    <s v="09:09 AM"/>
    <n v="12"/>
    <s v="Seema Verma"/>
    <x v="1"/>
    <x v="0"/>
    <x v="2"/>
    <n v="3"/>
    <x v="0"/>
    <s v="No"/>
    <n v="171"/>
    <n v="174"/>
    <s v="No"/>
    <x v="1"/>
    <s v="East"/>
    <s v="Yes"/>
    <s v="Helpful"/>
    <n v="32.548579970104633"/>
  </r>
  <r>
    <n v="1223"/>
    <x v="2"/>
    <d v="2025-05-03T00:00:00"/>
    <s v="01:20 PM"/>
    <s v="01:45 PM"/>
    <n v="25"/>
    <s v="Geeta Singh"/>
    <x v="0"/>
    <x v="0"/>
    <x v="3"/>
    <n v="4"/>
    <x v="0"/>
    <s v="No"/>
    <n v="136"/>
    <n v="1"/>
    <s v="No"/>
    <x v="0"/>
    <s v="North"/>
    <s v="No"/>
    <s v="Very satisfied"/>
    <n v="32.560747663551403"/>
  </r>
  <r>
    <n v="1224"/>
    <x v="3"/>
    <d v="2025-06-15T00:00:00"/>
    <s v="03:14 PM"/>
    <s v="03:25 PM"/>
    <n v="11"/>
    <s v="Riya Mehra"/>
    <x v="4"/>
    <x v="3"/>
    <x v="0"/>
    <n v="3"/>
    <x v="1"/>
    <s v="No"/>
    <n v="177"/>
    <n v="79"/>
    <s v="Yes"/>
    <x v="2"/>
    <s v="South"/>
    <s v="No"/>
    <s v="Agent was rude"/>
    <n v="32.572924457741209"/>
  </r>
  <r>
    <n v="1225"/>
    <x v="3"/>
    <d v="2025-03-03T00:00:00"/>
    <s v="12:48 PM"/>
    <s v="12:58 PM"/>
    <n v="10"/>
    <s v="Deepak Yadav"/>
    <x v="1"/>
    <x v="0"/>
    <x v="3"/>
    <n v="4"/>
    <x v="0"/>
    <s v="No"/>
    <n v="76"/>
    <n v="152"/>
    <s v="No"/>
    <x v="1"/>
    <s v="West"/>
    <s v="No"/>
    <s v="Quick resolution"/>
    <n v="32.572924457741209"/>
  </r>
  <r>
    <n v="1226"/>
    <x v="3"/>
    <d v="2025-02-18T00:00:00"/>
    <s v="05:24 PM"/>
    <s v="05:35 PM"/>
    <n v="11"/>
    <s v="Deepak Yadav"/>
    <x v="4"/>
    <x v="0"/>
    <x v="0"/>
    <n v="4"/>
    <x v="0"/>
    <s v="No"/>
    <n v="187"/>
    <n v="59"/>
    <s v="No"/>
    <x v="2"/>
    <s v="North"/>
    <s v="Yes"/>
    <s v="Quick resolution"/>
    <n v="32.585110362888145"/>
  </r>
  <r>
    <n v="1227"/>
    <x v="3"/>
    <d v="2025-05-25T00:00:00"/>
    <s v="04:15 PM"/>
    <s v="04:21 PM"/>
    <n v="6"/>
    <s v="Sita Rani"/>
    <x v="2"/>
    <x v="3"/>
    <x v="3"/>
    <n v="1"/>
    <x v="0"/>
    <s v="No"/>
    <n v="14"/>
    <n v="23"/>
    <s v="Yes"/>
    <x v="3"/>
    <s v="East"/>
    <s v="No"/>
    <s v="Long Wait"/>
    <n v="32.59730538922156"/>
  </r>
  <r>
    <n v="1228"/>
    <x v="6"/>
    <d v="2025-04-12T00:00:00"/>
    <s v="04:32 PM"/>
    <s v="04:43 PM"/>
    <n v="11"/>
    <s v="Alok Nath"/>
    <x v="0"/>
    <x v="0"/>
    <x v="3"/>
    <n v="3"/>
    <x v="0"/>
    <s v="No"/>
    <n v="291"/>
    <n v="14"/>
    <s v="No"/>
    <x v="1"/>
    <s v="West"/>
    <s v="No"/>
    <s v="Agent was rude"/>
    <n v="32.609509546986146"/>
  </r>
  <r>
    <n v="1229"/>
    <x v="2"/>
    <d v="2025-04-15T00:00:00"/>
    <s v="04:35 PM"/>
    <s v="04:43 PM"/>
    <n v="8"/>
    <s v="Vijay Kumar"/>
    <x v="2"/>
    <x v="2"/>
    <x v="2"/>
    <n v="4"/>
    <x v="1"/>
    <s v="No"/>
    <n v="213"/>
    <n v="94"/>
    <s v="No"/>
    <x v="1"/>
    <s v="North"/>
    <s v="No"/>
    <s v="Quick resolution"/>
    <n v="32.621722846441948"/>
  </r>
  <r>
    <n v="1230"/>
    <x v="4"/>
    <d v="2025-05-31T00:00:00"/>
    <s v="08:38 AM"/>
    <s v="08:52 AM"/>
    <n v="14"/>
    <s v="Ramesh Yadav"/>
    <x v="2"/>
    <x v="0"/>
    <x v="1"/>
    <n v="2"/>
    <x v="0"/>
    <s v="Yes"/>
    <n v="207"/>
    <n v="141"/>
    <s v="Yes"/>
    <x v="3"/>
    <s v="West"/>
    <s v="Yes"/>
    <s v="Helpful"/>
    <n v="32.621722846441948"/>
  </r>
  <r>
    <n v="1231"/>
    <x v="1"/>
    <d v="2025-02-25T00:00:00"/>
    <s v="10:24 AM"/>
    <s v="10:53 AM"/>
    <n v="29"/>
    <s v="Seema Verma"/>
    <x v="1"/>
    <x v="3"/>
    <x v="2"/>
    <n v="5"/>
    <x v="1"/>
    <s v="No"/>
    <n v="168"/>
    <n v="133"/>
    <s v="No"/>
    <x v="1"/>
    <s v="West"/>
    <s v="Yes"/>
    <s v="Very satisfied"/>
    <n v="32.633945297864372"/>
  </r>
  <r>
    <n v="1232"/>
    <x v="2"/>
    <d v="2025-02-03T00:00:00"/>
    <s v="01:47 PM"/>
    <s v="02:01 PM"/>
    <n v="14"/>
    <s v="Geeta Singh"/>
    <x v="2"/>
    <x v="2"/>
    <x v="1"/>
    <n v="3"/>
    <x v="0"/>
    <s v="Yes"/>
    <n v="279"/>
    <n v="80"/>
    <s v="Yes"/>
    <x v="0"/>
    <s v="North"/>
    <s v="No"/>
    <s v="Helpful"/>
    <n v="32.633945297864372"/>
  </r>
  <r>
    <n v="1233"/>
    <x v="6"/>
    <d v="2025-02-23T00:00:00"/>
    <s v="09:16 AM"/>
    <s v="09:25 AM"/>
    <n v="9"/>
    <s v="Riya Mehra"/>
    <x v="2"/>
    <x v="1"/>
    <x v="3"/>
    <n v="4"/>
    <x v="0"/>
    <s v="No"/>
    <n v="145"/>
    <n v="17"/>
    <s v="No"/>
    <x v="0"/>
    <s v="West"/>
    <s v="No"/>
    <s v="No comment"/>
    <n v="32.646176911544231"/>
  </r>
  <r>
    <n v="1234"/>
    <x v="5"/>
    <d v="2025-05-21T00:00:00"/>
    <s v="09:29 AM"/>
    <s v="09:49 AM"/>
    <n v="20"/>
    <s v="Vijay Kumar"/>
    <x v="4"/>
    <x v="1"/>
    <x v="0"/>
    <n v="1"/>
    <x v="0"/>
    <s v="No"/>
    <n v="262"/>
    <n v="19"/>
    <s v="No"/>
    <x v="3"/>
    <s v="West"/>
    <s v="No"/>
    <s v="Quick resolution"/>
    <n v="32.658417697787776"/>
  </r>
  <r>
    <n v="1235"/>
    <x v="3"/>
    <d v="2025-03-13T00:00:00"/>
    <s v="05:50 PM"/>
    <s v="06:06 PM"/>
    <n v="16"/>
    <s v="Vijay Kumar"/>
    <x v="3"/>
    <x v="3"/>
    <x v="2"/>
    <n v="3"/>
    <x v="0"/>
    <s v="No"/>
    <n v="3"/>
    <n v="114"/>
    <s v="No"/>
    <x v="2"/>
    <s v="South"/>
    <s v="Yes"/>
    <s v="Long Wait"/>
    <n v="32.670667666916728"/>
  </r>
  <r>
    <n v="1236"/>
    <x v="3"/>
    <d v="2025-03-07T00:00:00"/>
    <s v="03:32 PM"/>
    <s v="03:57 PM"/>
    <n v="25"/>
    <s v="Kunal Shah"/>
    <x v="3"/>
    <x v="0"/>
    <x v="3"/>
    <n v="5"/>
    <x v="0"/>
    <s v="No"/>
    <n v="89"/>
    <n v="39"/>
    <s v="No"/>
    <x v="2"/>
    <s v="South"/>
    <s v="No"/>
    <s v="Issue not solved"/>
    <n v="32.682926829268297"/>
  </r>
  <r>
    <n v="1237"/>
    <x v="4"/>
    <d v="2025-03-15T00:00:00"/>
    <s v="02:50 PM"/>
    <s v="03:08 PM"/>
    <n v="18"/>
    <s v="Vijay Kumar"/>
    <x v="3"/>
    <x v="3"/>
    <x v="3"/>
    <n v="5"/>
    <x v="1"/>
    <s v="No"/>
    <n v="59"/>
    <n v="38"/>
    <s v="No"/>
    <x v="1"/>
    <s v="East"/>
    <s v="No"/>
    <s v="Very satisfied"/>
    <n v="32.69519519519519"/>
  </r>
  <r>
    <n v="1238"/>
    <x v="6"/>
    <d v="2025-04-06T00:00:00"/>
    <s v="09:25 AM"/>
    <s v="09:51 AM"/>
    <n v="26"/>
    <s v="Sita Rani"/>
    <x v="2"/>
    <x v="0"/>
    <x v="1"/>
    <n v="4"/>
    <x v="0"/>
    <s v="Yes"/>
    <n v="15"/>
    <n v="179"/>
    <s v="No"/>
    <x v="2"/>
    <s v="South"/>
    <s v="Yes"/>
    <s v="Very satisfied"/>
    <n v="32.69519519519519"/>
  </r>
  <r>
    <n v="1239"/>
    <x v="3"/>
    <d v="2025-06-29T00:00:00"/>
    <s v="05:34 PM"/>
    <s v="05:39 PM"/>
    <n v="5"/>
    <s v="Sita Rani"/>
    <x v="3"/>
    <x v="1"/>
    <x v="2"/>
    <n v="2"/>
    <x v="1"/>
    <s v="No"/>
    <n v="226"/>
    <n v="31"/>
    <s v="No"/>
    <x v="2"/>
    <s v="North"/>
    <s v="No"/>
    <s v="Helpful"/>
    <n v="32.707472775065717"/>
  </r>
  <r>
    <n v="1240"/>
    <x v="4"/>
    <d v="2025-01-19T00:00:00"/>
    <s v="11:48 AM"/>
    <s v="12:05 PM"/>
    <n v="17"/>
    <s v="Riya Mehra"/>
    <x v="4"/>
    <x v="2"/>
    <x v="2"/>
    <n v="5"/>
    <x v="0"/>
    <s v="No"/>
    <n v="28"/>
    <n v="123"/>
    <s v="No"/>
    <x v="3"/>
    <s v="West"/>
    <s v="No"/>
    <s v="Helpful"/>
    <n v="32.707472775065717"/>
  </r>
  <r>
    <n v="1241"/>
    <x v="0"/>
    <d v="2025-06-14T00:00:00"/>
    <s v="05:07 PM"/>
    <s v="05:26 PM"/>
    <n v="19"/>
    <s v="Riya Mehra"/>
    <x v="3"/>
    <x v="2"/>
    <x v="1"/>
    <n v="2"/>
    <x v="1"/>
    <s v="No"/>
    <n v="150"/>
    <n v="107"/>
    <s v="Yes"/>
    <x v="2"/>
    <s v="East"/>
    <s v="No"/>
    <s v="Helpful"/>
    <n v="32.719759579263716"/>
  </r>
  <r>
    <n v="1242"/>
    <x v="1"/>
    <d v="2025-04-13T00:00:00"/>
    <s v="01:36 PM"/>
    <s v="01:43 PM"/>
    <n v="7"/>
    <s v="Ramesh Yadav"/>
    <x v="0"/>
    <x v="2"/>
    <x v="0"/>
    <n v="3"/>
    <x v="1"/>
    <s v="No"/>
    <n v="244"/>
    <n v="26"/>
    <s v="Yes"/>
    <x v="2"/>
    <s v="South"/>
    <s v="No"/>
    <s v="Quick resolution"/>
    <n v="32.719759579263716"/>
  </r>
  <r>
    <n v="1243"/>
    <x v="6"/>
    <d v="2025-03-13T00:00:00"/>
    <s v="03:45 PM"/>
    <s v="03:51 PM"/>
    <n v="6"/>
    <s v="Vijay Kumar"/>
    <x v="0"/>
    <x v="3"/>
    <x v="0"/>
    <n v="4"/>
    <x v="1"/>
    <s v="No"/>
    <n v="269"/>
    <n v="109"/>
    <s v="No"/>
    <x v="2"/>
    <s v="West"/>
    <s v="No"/>
    <s v="Very satisfied"/>
    <n v="32.719759579263716"/>
  </r>
  <r>
    <n v="1244"/>
    <x v="5"/>
    <d v="2025-06-03T00:00:00"/>
    <s v="02:29 PM"/>
    <s v="02:35 PM"/>
    <n v="6"/>
    <s v="Geeta Singh"/>
    <x v="3"/>
    <x v="1"/>
    <x v="0"/>
    <n v="5"/>
    <x v="1"/>
    <s v="No"/>
    <n v="78"/>
    <n v="179"/>
    <s v="No"/>
    <x v="0"/>
    <s v="North"/>
    <s v="No"/>
    <s v="Helpful"/>
    <n v="32.719759579263716"/>
  </r>
  <r>
    <n v="1245"/>
    <x v="5"/>
    <d v="2025-02-24T00:00:00"/>
    <s v="08:23 AM"/>
    <s v="08:52 AM"/>
    <n v="29"/>
    <s v="Sita Rani"/>
    <x v="0"/>
    <x v="0"/>
    <x v="1"/>
    <n v="4"/>
    <x v="1"/>
    <s v="No"/>
    <n v="288"/>
    <n v="96"/>
    <s v="No"/>
    <x v="0"/>
    <s v="West"/>
    <s v="No"/>
    <s v="No comment"/>
    <n v="32.719759579263716"/>
  </r>
  <r>
    <n v="1246"/>
    <x v="2"/>
    <d v="2025-01-18T00:00:00"/>
    <s v="12:40 PM"/>
    <s v="12:57 PM"/>
    <n v="17"/>
    <s v="Ramesh Yadav"/>
    <x v="3"/>
    <x v="1"/>
    <x v="3"/>
    <n v="1"/>
    <x v="0"/>
    <s v="No"/>
    <n v="152"/>
    <n v="73"/>
    <s v="No"/>
    <x v="3"/>
    <s v="North"/>
    <s v="No"/>
    <s v="Agent was rude"/>
    <n v="32.719759579263716"/>
  </r>
  <r>
    <n v="1247"/>
    <x v="6"/>
    <d v="2025-02-17T00:00:00"/>
    <s v="08:55 AM"/>
    <s v="09:02 AM"/>
    <n v="7"/>
    <s v="Alok Nath"/>
    <x v="4"/>
    <x v="1"/>
    <x v="1"/>
    <n v="5"/>
    <x v="0"/>
    <s v="Yes"/>
    <n v="276"/>
    <n v="16"/>
    <s v="No"/>
    <x v="1"/>
    <s v="West"/>
    <s v="No"/>
    <s v="Quick resolution"/>
    <n v="32.732055618188646"/>
  </r>
  <r>
    <n v="1248"/>
    <x v="4"/>
    <d v="2025-03-31T00:00:00"/>
    <s v="03:09 PM"/>
    <s v="03:29 PM"/>
    <n v="20"/>
    <s v="Vijay Kumar"/>
    <x v="3"/>
    <x v="3"/>
    <x v="2"/>
    <n v="4"/>
    <x v="0"/>
    <s v="No"/>
    <n v="278"/>
    <n v="48"/>
    <s v="No"/>
    <x v="3"/>
    <s v="East"/>
    <s v="No"/>
    <s v="Quick resolution"/>
    <n v="32.744360902255636"/>
  </r>
  <r>
    <n v="1249"/>
    <x v="0"/>
    <d v="2025-01-03T00:00:00"/>
    <s v="05:34 PM"/>
    <s v="06:04 PM"/>
    <n v="30"/>
    <s v="Riya Mehra"/>
    <x v="1"/>
    <x v="1"/>
    <x v="3"/>
    <n v="5"/>
    <x v="1"/>
    <s v="No"/>
    <n v="56"/>
    <n v="80"/>
    <s v="No"/>
    <x v="1"/>
    <s v="East"/>
    <s v="Yes"/>
    <s v="Agent was rude"/>
    <n v="32.756675441895453"/>
  </r>
  <r>
    <n v="1250"/>
    <x v="6"/>
    <d v="2025-06-20T00:00:00"/>
    <s v="01:24 PM"/>
    <s v="01:29 PM"/>
    <n v="5"/>
    <s v="Vijay Kumar"/>
    <x v="3"/>
    <x v="3"/>
    <x v="0"/>
    <n v="2"/>
    <x v="0"/>
    <s v="No"/>
    <n v="185"/>
    <n v="115"/>
    <s v="No"/>
    <x v="1"/>
    <s v="South"/>
    <s v="No"/>
    <s v="Agent was rude"/>
    <n v="32.756675441895453"/>
  </r>
  <r>
    <n v="1251"/>
    <x v="3"/>
    <d v="2025-06-22T00:00:00"/>
    <s v="02:56 PM"/>
    <s v="03:09 PM"/>
    <n v="13"/>
    <s v="Ramesh Yadav"/>
    <x v="0"/>
    <x v="2"/>
    <x v="0"/>
    <n v="4"/>
    <x v="1"/>
    <s v="No"/>
    <n v="92"/>
    <n v="22"/>
    <s v="Yes"/>
    <x v="2"/>
    <s v="South"/>
    <s v="No"/>
    <s v="Quick resolution"/>
    <n v="32.768999247554554"/>
  </r>
  <r>
    <n v="1252"/>
    <x v="6"/>
    <d v="2025-01-10T00:00:00"/>
    <s v="11:43 AM"/>
    <s v="12:11 PM"/>
    <n v="28"/>
    <s v="Seema Verma"/>
    <x v="0"/>
    <x v="2"/>
    <x v="1"/>
    <n v="5"/>
    <x v="0"/>
    <s v="Yes"/>
    <n v="275"/>
    <n v="97"/>
    <s v="No"/>
    <x v="2"/>
    <s v="West"/>
    <s v="Yes"/>
    <s v="Very satisfied"/>
    <n v="32.768999247554554"/>
  </r>
  <r>
    <n v="1253"/>
    <x v="1"/>
    <d v="2025-03-31T00:00:00"/>
    <s v="11:34 AM"/>
    <s v="11:45 AM"/>
    <n v="11"/>
    <s v="Aman Shakya"/>
    <x v="4"/>
    <x v="3"/>
    <x v="0"/>
    <n v="5"/>
    <x v="0"/>
    <s v="No"/>
    <n v="157"/>
    <n v="71"/>
    <s v="No"/>
    <x v="3"/>
    <s v="West"/>
    <s v="No"/>
    <s v="Helpful"/>
    <n v="32.781332329695147"/>
  </r>
  <r>
    <n v="1254"/>
    <x v="3"/>
    <d v="2025-03-19T00:00:00"/>
    <s v="01:14 PM"/>
    <s v="01:35 PM"/>
    <n v="21"/>
    <s v="Ramesh Yadav"/>
    <x v="3"/>
    <x v="2"/>
    <x v="2"/>
    <n v="5"/>
    <x v="0"/>
    <s v="No"/>
    <n v="274"/>
    <n v="140"/>
    <s v="No"/>
    <x v="3"/>
    <s v="South"/>
    <s v="Yes"/>
    <s v="No comment"/>
    <n v="32.793674698795186"/>
  </r>
  <r>
    <n v="1255"/>
    <x v="2"/>
    <d v="2025-04-01T00:00:00"/>
    <s v="02:00 PM"/>
    <s v="02:22 PM"/>
    <n v="22"/>
    <s v="Alok Nath"/>
    <x v="2"/>
    <x v="1"/>
    <x v="2"/>
    <n v="4"/>
    <x v="0"/>
    <s v="No"/>
    <n v="180"/>
    <n v="150"/>
    <s v="No"/>
    <x v="3"/>
    <s v="South"/>
    <s v="Yes"/>
    <s v="Long Wait"/>
    <n v="32.806026365348401"/>
  </r>
  <r>
    <n v="1256"/>
    <x v="0"/>
    <d v="2025-04-20T00:00:00"/>
    <s v="02:22 PM"/>
    <s v="02:32 PM"/>
    <n v="10"/>
    <s v="Seema Verma"/>
    <x v="3"/>
    <x v="2"/>
    <x v="3"/>
    <n v="4"/>
    <x v="0"/>
    <s v="No"/>
    <n v="76"/>
    <n v="56"/>
    <s v="No"/>
    <x v="0"/>
    <s v="West"/>
    <s v="Yes"/>
    <s v="Helpful"/>
    <n v="32.818387339864358"/>
  </r>
  <r>
    <n v="1257"/>
    <x v="1"/>
    <d v="2025-06-18T00:00:00"/>
    <s v="03:27 PM"/>
    <s v="03:52 PM"/>
    <n v="25"/>
    <s v="Riya Mehra"/>
    <x v="2"/>
    <x v="0"/>
    <x v="0"/>
    <n v="3"/>
    <x v="0"/>
    <s v="No"/>
    <n v="150"/>
    <n v="147"/>
    <s v="No"/>
    <x v="0"/>
    <s v="West"/>
    <s v="No"/>
    <s v="Very satisfied"/>
    <n v="32.830757632868455"/>
  </r>
  <r>
    <n v="1258"/>
    <x v="3"/>
    <d v="2025-06-16T00:00:00"/>
    <s v="08:16 AM"/>
    <s v="08:40 AM"/>
    <n v="24"/>
    <s v="Ramesh Yadav"/>
    <x v="1"/>
    <x v="0"/>
    <x v="2"/>
    <n v="5"/>
    <x v="0"/>
    <s v="No"/>
    <n v="237"/>
    <n v="85"/>
    <s v="Yes"/>
    <x v="0"/>
    <s v="West"/>
    <s v="No"/>
    <s v="Agent was rude"/>
    <n v="32.843137254901961"/>
  </r>
  <r>
    <n v="1259"/>
    <x v="5"/>
    <d v="2025-05-09T00:00:00"/>
    <s v="05:55 PM"/>
    <s v="06:25 PM"/>
    <n v="30"/>
    <s v="Geeta Singh"/>
    <x v="0"/>
    <x v="1"/>
    <x v="2"/>
    <n v="1"/>
    <x v="0"/>
    <s v="No"/>
    <n v="288"/>
    <n v="179"/>
    <s v="No"/>
    <x v="0"/>
    <s v="East"/>
    <s v="No"/>
    <s v="Very satisfied"/>
    <n v="32.855526216522065"/>
  </r>
  <r>
    <n v="1260"/>
    <x v="6"/>
    <d v="2025-05-22T00:00:00"/>
    <s v="02:30 PM"/>
    <s v="02:38 PM"/>
    <n v="8"/>
    <s v="Riya Mehra"/>
    <x v="4"/>
    <x v="2"/>
    <x v="2"/>
    <n v="2"/>
    <x v="0"/>
    <s v="No"/>
    <n v="230"/>
    <n v="22"/>
    <s v="No"/>
    <x v="0"/>
    <s v="North"/>
    <s v="No"/>
    <s v="Helpful"/>
    <n v="32.867924528301891"/>
  </r>
  <r>
    <n v="1261"/>
    <x v="2"/>
    <d v="2025-06-15T00:00:00"/>
    <s v="02:45 PM"/>
    <s v="02:50 PM"/>
    <n v="5"/>
    <s v="Deepak Yadav"/>
    <x v="1"/>
    <x v="3"/>
    <x v="3"/>
    <n v="5"/>
    <x v="0"/>
    <s v="No"/>
    <n v="17"/>
    <n v="104"/>
    <s v="No"/>
    <x v="2"/>
    <s v="North"/>
    <s v="No"/>
    <s v="No comment"/>
    <n v="32.880332200830502"/>
  </r>
  <r>
    <n v="1262"/>
    <x v="2"/>
    <d v="2025-06-18T00:00:00"/>
    <s v="12:30 PM"/>
    <s v="12:44 PM"/>
    <n v="14"/>
    <s v="Geeta Singh"/>
    <x v="0"/>
    <x v="0"/>
    <x v="2"/>
    <n v="5"/>
    <x v="1"/>
    <s v="No"/>
    <n v="72"/>
    <n v="162"/>
    <s v="No"/>
    <x v="1"/>
    <s v="South"/>
    <s v="No"/>
    <s v="Very satisfied"/>
    <n v="32.892749244712995"/>
  </r>
  <r>
    <n v="1263"/>
    <x v="5"/>
    <d v="2025-01-09T00:00:00"/>
    <s v="08:15 AM"/>
    <s v="08:20 AM"/>
    <n v="5"/>
    <s v="Seema Verma"/>
    <x v="1"/>
    <x v="3"/>
    <x v="3"/>
    <n v="2"/>
    <x v="0"/>
    <s v="No"/>
    <n v="188"/>
    <n v="66"/>
    <s v="Yes"/>
    <x v="0"/>
    <s v="East"/>
    <s v="Yes"/>
    <s v="Long Wait"/>
    <n v="32.892749244712995"/>
  </r>
  <r>
    <n v="1264"/>
    <x v="6"/>
    <d v="2025-02-13T00:00:00"/>
    <s v="05:45 PM"/>
    <s v="06:03 PM"/>
    <n v="18"/>
    <s v="Deepak Yadav"/>
    <x v="1"/>
    <x v="2"/>
    <x v="0"/>
    <n v="3"/>
    <x v="0"/>
    <s v="No"/>
    <n v="16"/>
    <n v="33"/>
    <s v="No"/>
    <x v="3"/>
    <s v="West"/>
    <s v="No"/>
    <s v="Very satisfied"/>
    <n v="32.905175670570458"/>
  </r>
  <r>
    <n v="1265"/>
    <x v="6"/>
    <d v="2025-05-28T00:00:00"/>
    <s v="03:19 PM"/>
    <s v="03:28 PM"/>
    <n v="9"/>
    <s v="Vijay Kumar"/>
    <x v="3"/>
    <x v="3"/>
    <x v="1"/>
    <n v="5"/>
    <x v="0"/>
    <s v="Yes"/>
    <n v="18"/>
    <n v="32"/>
    <s v="No"/>
    <x v="1"/>
    <s v="West"/>
    <s v="No"/>
    <s v="Issue not solved"/>
    <n v="32.917611489040063"/>
  </r>
  <r>
    <n v="1266"/>
    <x v="0"/>
    <d v="2025-04-22T00:00:00"/>
    <s v="11:56 AM"/>
    <s v="12:04 PM"/>
    <n v="8"/>
    <s v="Seema Verma"/>
    <x v="2"/>
    <x v="2"/>
    <x v="3"/>
    <n v="5"/>
    <x v="0"/>
    <s v="No"/>
    <n v="218"/>
    <n v="45"/>
    <s v="No"/>
    <x v="0"/>
    <s v="South"/>
    <s v="Yes"/>
    <s v="Very satisfied"/>
    <n v="32.930056710775048"/>
  </r>
  <r>
    <n v="1267"/>
    <x v="3"/>
    <d v="2025-05-22T00:00:00"/>
    <s v="10:42 AM"/>
    <s v="10:57 AM"/>
    <n v="15"/>
    <s v="Aman Shakya"/>
    <x v="3"/>
    <x v="0"/>
    <x v="1"/>
    <n v="3"/>
    <x v="0"/>
    <s v="Yes"/>
    <n v="119"/>
    <n v="80"/>
    <s v="No"/>
    <x v="0"/>
    <s v="South"/>
    <s v="Yes"/>
    <s v="Helpful"/>
    <n v="32.942511346444782"/>
  </r>
  <r>
    <n v="1268"/>
    <x v="3"/>
    <d v="2025-01-08T00:00:00"/>
    <s v="05:16 PM"/>
    <s v="05:23 PM"/>
    <n v="7"/>
    <s v="Vijay Kumar"/>
    <x v="3"/>
    <x v="3"/>
    <x v="1"/>
    <n v="4"/>
    <x v="0"/>
    <s v="Yes"/>
    <n v="100"/>
    <n v="172"/>
    <s v="Yes"/>
    <x v="2"/>
    <s v="East"/>
    <s v="No"/>
    <s v="Issue not solved"/>
    <n v="32.954975406734768"/>
  </r>
  <r>
    <n v="1269"/>
    <x v="2"/>
    <d v="2025-03-03T00:00:00"/>
    <s v="11:47 AM"/>
    <s v="12:01 PM"/>
    <n v="14"/>
    <s v="Deepak Yadav"/>
    <x v="3"/>
    <x v="3"/>
    <x v="0"/>
    <n v="2"/>
    <x v="0"/>
    <s v="No"/>
    <n v="33"/>
    <n v="146"/>
    <s v="Yes"/>
    <x v="2"/>
    <s v="North"/>
    <s v="No"/>
    <s v="Agent was rude"/>
    <n v="32.96744890234671"/>
  </r>
  <r>
    <n v="1270"/>
    <x v="4"/>
    <d v="2025-03-12T00:00:00"/>
    <s v="09:24 AM"/>
    <s v="09:33 AM"/>
    <n v="9"/>
    <s v="Kunal Shah"/>
    <x v="2"/>
    <x v="0"/>
    <x v="2"/>
    <n v="4"/>
    <x v="0"/>
    <s v="No"/>
    <n v="83"/>
    <n v="86"/>
    <s v="No"/>
    <x v="2"/>
    <s v="North"/>
    <s v="Yes"/>
    <s v="Helpful"/>
    <n v="32.979931843998486"/>
  </r>
  <r>
    <n v="1271"/>
    <x v="5"/>
    <d v="2025-06-02T00:00:00"/>
    <s v="10:05 AM"/>
    <s v="10:13 AM"/>
    <n v="8"/>
    <s v="Vijay Kumar"/>
    <x v="2"/>
    <x v="0"/>
    <x v="2"/>
    <n v="2"/>
    <x v="0"/>
    <s v="No"/>
    <n v="195"/>
    <n v="14"/>
    <s v="No"/>
    <x v="0"/>
    <s v="West"/>
    <s v="Yes"/>
    <s v="Quick resolution"/>
    <n v="32.992424242424242"/>
  </r>
  <r>
    <n v="1272"/>
    <x v="2"/>
    <d v="2025-04-03T00:00:00"/>
    <s v="11:32 AM"/>
    <s v="11:49 AM"/>
    <n v="17"/>
    <s v="Aman Shakya"/>
    <x v="3"/>
    <x v="0"/>
    <x v="2"/>
    <n v="2"/>
    <x v="1"/>
    <s v="No"/>
    <n v="201"/>
    <n v="122"/>
    <s v="No"/>
    <x v="2"/>
    <s v="South"/>
    <s v="Yes"/>
    <s v="Long Wait"/>
    <n v="33.004926108374384"/>
  </r>
  <r>
    <n v="1273"/>
    <x v="6"/>
    <d v="2025-06-10T00:00:00"/>
    <s v="09:18 AM"/>
    <s v="09:29 AM"/>
    <n v="11"/>
    <s v="Alok Nath"/>
    <x v="3"/>
    <x v="1"/>
    <x v="1"/>
    <n v="4"/>
    <x v="1"/>
    <s v="No"/>
    <n v="10"/>
    <n v="120"/>
    <s v="No"/>
    <x v="0"/>
    <s v="East"/>
    <s v="No"/>
    <s v="Very satisfied"/>
    <n v="33.004926108374384"/>
  </r>
  <r>
    <n v="1274"/>
    <x v="4"/>
    <d v="2025-03-18T00:00:00"/>
    <s v="08:10 AM"/>
    <s v="08:20 AM"/>
    <n v="10"/>
    <s v="Kunal Shah"/>
    <x v="2"/>
    <x v="0"/>
    <x v="3"/>
    <n v="4"/>
    <x v="0"/>
    <s v="No"/>
    <n v="217"/>
    <n v="77"/>
    <s v="Yes"/>
    <x v="1"/>
    <s v="West"/>
    <s v="No"/>
    <s v="Very satisfied"/>
    <n v="33.004926108374384"/>
  </r>
  <r>
    <n v="1275"/>
    <x v="3"/>
    <d v="2025-03-30T00:00:00"/>
    <s v="04:15 PM"/>
    <s v="04:39 PM"/>
    <n v="24"/>
    <s v="Vijay Kumar"/>
    <x v="1"/>
    <x v="3"/>
    <x v="0"/>
    <n v="4"/>
    <x v="0"/>
    <s v="No"/>
    <n v="252"/>
    <n v="65"/>
    <s v="Yes"/>
    <x v="1"/>
    <s v="North"/>
    <s v="Yes"/>
    <s v="Helpful"/>
    <n v="33.017437452615617"/>
  </r>
  <r>
    <n v="1276"/>
    <x v="1"/>
    <d v="2025-02-19T00:00:00"/>
    <s v="08:30 AM"/>
    <s v="08:52 AM"/>
    <n v="22"/>
    <s v="Vijay Kumar"/>
    <x v="0"/>
    <x v="3"/>
    <x v="0"/>
    <n v="1"/>
    <x v="0"/>
    <s v="No"/>
    <n v="221"/>
    <n v="38"/>
    <s v="No"/>
    <x v="0"/>
    <s v="North"/>
    <s v="Yes"/>
    <s v="Very satisfied"/>
    <n v="33.029958285930981"/>
  </r>
  <r>
    <n v="1277"/>
    <x v="3"/>
    <d v="2025-02-25T00:00:00"/>
    <s v="08:30 AM"/>
    <s v="08:45 AM"/>
    <n v="15"/>
    <s v="Vijay Kumar"/>
    <x v="4"/>
    <x v="3"/>
    <x v="2"/>
    <n v="2"/>
    <x v="0"/>
    <s v="No"/>
    <n v="79"/>
    <n v="17"/>
    <s v="No"/>
    <x v="3"/>
    <s v="East"/>
    <s v="No"/>
    <s v="Very satisfied"/>
    <n v="33.042488619119879"/>
  </r>
  <r>
    <n v="1278"/>
    <x v="4"/>
    <d v="2025-02-21T00:00:00"/>
    <s v="09:34 AM"/>
    <s v="09:50 AM"/>
    <n v="16"/>
    <s v="Sita Rani"/>
    <x v="3"/>
    <x v="2"/>
    <x v="2"/>
    <n v="5"/>
    <x v="1"/>
    <s v="No"/>
    <n v="6"/>
    <n v="159"/>
    <s v="No"/>
    <x v="0"/>
    <s v="West"/>
    <s v="Yes"/>
    <s v="Agent was rude"/>
    <n v="33.055028462998102"/>
  </r>
  <r>
    <n v="1279"/>
    <x v="0"/>
    <d v="2025-05-12T00:00:00"/>
    <s v="02:49 PM"/>
    <s v="03:00 PM"/>
    <n v="11"/>
    <s v="Sita Rani"/>
    <x v="3"/>
    <x v="0"/>
    <x v="3"/>
    <n v="3"/>
    <x v="0"/>
    <s v="No"/>
    <n v="271"/>
    <n v="20"/>
    <s v="No"/>
    <x v="1"/>
    <s v="East"/>
    <s v="No"/>
    <s v="Very satisfied"/>
    <n v="33.055028462998102"/>
  </r>
  <r>
    <n v="1280"/>
    <x v="6"/>
    <d v="2025-02-12T00:00:00"/>
    <s v="11:30 AM"/>
    <s v="11:58 AM"/>
    <n v="28"/>
    <s v="Geeta Singh"/>
    <x v="1"/>
    <x v="3"/>
    <x v="3"/>
    <n v="4"/>
    <x v="0"/>
    <s v="No"/>
    <n v="226"/>
    <n v="167"/>
    <s v="No"/>
    <x v="1"/>
    <s v="West"/>
    <s v="Yes"/>
    <s v="Very satisfied"/>
    <n v="33.067577828397873"/>
  </r>
  <r>
    <n v="1281"/>
    <x v="0"/>
    <d v="2025-06-09T00:00:00"/>
    <s v="09:50 AM"/>
    <s v="10:14 AM"/>
    <n v="24"/>
    <s v="Kunal Shah"/>
    <x v="4"/>
    <x v="3"/>
    <x v="0"/>
    <n v="3"/>
    <x v="0"/>
    <s v="No"/>
    <n v="15"/>
    <n v="26"/>
    <s v="Yes"/>
    <x v="0"/>
    <s v="North"/>
    <s v="Yes"/>
    <s v="Agent was rude"/>
    <n v="33.080136726167872"/>
  </r>
  <r>
    <n v="1282"/>
    <x v="5"/>
    <d v="2025-04-26T00:00:00"/>
    <s v="10:51 AM"/>
    <s v="10:57 AM"/>
    <n v="6"/>
    <s v="Kunal Shah"/>
    <x v="3"/>
    <x v="3"/>
    <x v="3"/>
    <n v="5"/>
    <x v="1"/>
    <s v="No"/>
    <n v="11"/>
    <n v="1"/>
    <s v="No"/>
    <x v="0"/>
    <s v="South"/>
    <s v="No"/>
    <s v="Quick resolution"/>
    <n v="33.09270516717325"/>
  </r>
  <r>
    <n v="1283"/>
    <x v="5"/>
    <d v="2025-04-12T00:00:00"/>
    <s v="08:30 AM"/>
    <s v="08:38 AM"/>
    <n v="8"/>
    <s v="Geeta Singh"/>
    <x v="0"/>
    <x v="3"/>
    <x v="1"/>
    <n v="2"/>
    <x v="0"/>
    <s v="Yes"/>
    <n v="290"/>
    <n v="96"/>
    <s v="Yes"/>
    <x v="0"/>
    <s v="South"/>
    <s v="No"/>
    <s v="Very satisfied"/>
    <n v="33.09270516717325"/>
  </r>
  <r>
    <n v="1284"/>
    <x v="0"/>
    <d v="2025-01-19T00:00:00"/>
    <s v="11:40 AM"/>
    <s v="12:06 PM"/>
    <n v="26"/>
    <s v="Alok Nath"/>
    <x v="2"/>
    <x v="0"/>
    <x v="3"/>
    <n v="3"/>
    <x v="0"/>
    <s v="No"/>
    <n v="240"/>
    <n v="38"/>
    <s v="No"/>
    <x v="1"/>
    <s v="North"/>
    <s v="No"/>
    <s v="Quick resolution"/>
    <n v="33.105283162295706"/>
  </r>
  <r>
    <n v="1285"/>
    <x v="6"/>
    <d v="2025-06-26T00:00:00"/>
    <s v="08:11 AM"/>
    <s v="08:38 AM"/>
    <n v="27"/>
    <s v="Kunal Shah"/>
    <x v="4"/>
    <x v="1"/>
    <x v="0"/>
    <n v="3"/>
    <x v="0"/>
    <s v="No"/>
    <n v="20"/>
    <n v="55"/>
    <s v="No"/>
    <x v="3"/>
    <s v="South"/>
    <s v="No"/>
    <s v="Agent was rude"/>
    <n v="33.117870722433466"/>
  </r>
  <r>
    <n v="1286"/>
    <x v="0"/>
    <d v="2025-04-09T00:00:00"/>
    <s v="12:50 PM"/>
    <s v="01:14 PM"/>
    <n v="24"/>
    <s v="Riya Mehra"/>
    <x v="1"/>
    <x v="3"/>
    <x v="0"/>
    <n v="3"/>
    <x v="0"/>
    <s v="No"/>
    <n v="177"/>
    <n v="106"/>
    <s v="No"/>
    <x v="0"/>
    <s v="South"/>
    <s v="No"/>
    <s v="Long Wait"/>
    <n v="33.130467858501333"/>
  </r>
  <r>
    <n v="1287"/>
    <x v="5"/>
    <d v="2025-05-27T00:00:00"/>
    <s v="03:11 PM"/>
    <s v="03:37 PM"/>
    <n v="26"/>
    <s v="Alok Nath"/>
    <x v="0"/>
    <x v="1"/>
    <x v="0"/>
    <n v="5"/>
    <x v="0"/>
    <s v="No"/>
    <n v="227"/>
    <n v="126"/>
    <s v="No"/>
    <x v="1"/>
    <s v="West"/>
    <s v="No"/>
    <s v="Very satisfied"/>
    <n v="33.143074581430746"/>
  </r>
  <r>
    <n v="1288"/>
    <x v="6"/>
    <d v="2025-05-07T00:00:00"/>
    <s v="04:30 PM"/>
    <s v="04:36 PM"/>
    <n v="6"/>
    <s v="Riya Mehra"/>
    <x v="2"/>
    <x v="2"/>
    <x v="1"/>
    <n v="5"/>
    <x v="0"/>
    <s v="Yes"/>
    <n v="272"/>
    <n v="12"/>
    <s v="No"/>
    <x v="0"/>
    <s v="East"/>
    <s v="No"/>
    <s v="Helpful"/>
    <n v="33.155690902169773"/>
  </r>
  <r>
    <n v="1289"/>
    <x v="1"/>
    <d v="2025-06-03T00:00:00"/>
    <s v="01:34 PM"/>
    <s v="01:57 PM"/>
    <n v="23"/>
    <s v="Aman Shakya"/>
    <x v="4"/>
    <x v="0"/>
    <x v="0"/>
    <n v="3"/>
    <x v="0"/>
    <s v="No"/>
    <n v="287"/>
    <n v="125"/>
    <s v="No"/>
    <x v="1"/>
    <s v="West"/>
    <s v="No"/>
    <s v="Issue not solved"/>
    <n v="33.168316831683171"/>
  </r>
  <r>
    <n v="1290"/>
    <x v="6"/>
    <d v="2025-04-29T00:00:00"/>
    <s v="12:51 PM"/>
    <s v="01:00 PM"/>
    <n v="9"/>
    <s v="Aman Shakya"/>
    <x v="1"/>
    <x v="0"/>
    <x v="3"/>
    <n v="5"/>
    <x v="0"/>
    <s v="No"/>
    <n v="296"/>
    <n v="55"/>
    <s v="Yes"/>
    <x v="0"/>
    <s v="East"/>
    <s v="Yes"/>
    <s v="Long Wait"/>
    <n v="33.180952380952384"/>
  </r>
  <r>
    <n v="1291"/>
    <x v="2"/>
    <d v="2025-06-15T00:00:00"/>
    <s v="08:16 AM"/>
    <s v="08:23 AM"/>
    <n v="7"/>
    <s v="Geeta Singh"/>
    <x v="4"/>
    <x v="3"/>
    <x v="3"/>
    <n v="4"/>
    <x v="0"/>
    <s v="No"/>
    <n v="133"/>
    <n v="27"/>
    <s v="Yes"/>
    <x v="1"/>
    <s v="East"/>
    <s v="Yes"/>
    <s v="Very satisfied"/>
    <n v="33.193597560975604"/>
  </r>
  <r>
    <n v="1292"/>
    <x v="5"/>
    <d v="2025-03-30T00:00:00"/>
    <s v="02:49 PM"/>
    <s v="02:56 PM"/>
    <n v="7"/>
    <s v="Ramesh Yadav"/>
    <x v="1"/>
    <x v="0"/>
    <x v="2"/>
    <n v="4"/>
    <x v="0"/>
    <s v="No"/>
    <n v="282"/>
    <n v="63"/>
    <s v="No"/>
    <x v="0"/>
    <s v="South"/>
    <s v="Yes"/>
    <s v="Helpful"/>
    <n v="33.206252382767829"/>
  </r>
  <r>
    <n v="1293"/>
    <x v="3"/>
    <d v="2025-03-18T00:00:00"/>
    <s v="03:45 PM"/>
    <s v="04:05 PM"/>
    <n v="20"/>
    <s v="Alok Nath"/>
    <x v="1"/>
    <x v="0"/>
    <x v="0"/>
    <n v="5"/>
    <x v="0"/>
    <s v="No"/>
    <n v="152"/>
    <n v="70"/>
    <s v="No"/>
    <x v="2"/>
    <s v="East"/>
    <s v="No"/>
    <s v="Issue not solved"/>
    <n v="33.218916857360789"/>
  </r>
  <r>
    <n v="1294"/>
    <x v="5"/>
    <d v="2025-02-27T00:00:00"/>
    <s v="08:48 AM"/>
    <s v="08:53 AM"/>
    <n v="5"/>
    <s v="Geeta Singh"/>
    <x v="0"/>
    <x v="1"/>
    <x v="0"/>
    <n v="2"/>
    <x v="0"/>
    <s v="No"/>
    <n v="65"/>
    <n v="168"/>
    <s v="No"/>
    <x v="0"/>
    <s v="East"/>
    <s v="No"/>
    <s v="Agent was rude"/>
    <n v="33.231590995803131"/>
  </r>
  <r>
    <n v="1295"/>
    <x v="4"/>
    <d v="2025-02-18T00:00:00"/>
    <s v="02:17 PM"/>
    <s v="02:39 PM"/>
    <n v="22"/>
    <s v="Aman Shakya"/>
    <x v="4"/>
    <x v="0"/>
    <x v="0"/>
    <n v="5"/>
    <x v="1"/>
    <s v="No"/>
    <n v="136"/>
    <n v="118"/>
    <s v="Yes"/>
    <x v="1"/>
    <s v="North"/>
    <s v="Yes"/>
    <s v="Very satisfied"/>
    <n v="33.244274809160309"/>
  </r>
  <r>
    <n v="1296"/>
    <x v="4"/>
    <d v="2025-01-13T00:00:00"/>
    <s v="01:11 PM"/>
    <s v="01:18 PM"/>
    <n v="7"/>
    <s v="Kunal Shah"/>
    <x v="3"/>
    <x v="3"/>
    <x v="1"/>
    <n v="3"/>
    <x v="0"/>
    <s v="Yes"/>
    <n v="91"/>
    <n v="99"/>
    <s v="No"/>
    <x v="0"/>
    <s v="East"/>
    <s v="No"/>
    <s v="No comment"/>
    <n v="33.244274809160309"/>
  </r>
  <r>
    <n v="1297"/>
    <x v="5"/>
    <d v="2025-02-05T00:00:00"/>
    <s v="05:57 PM"/>
    <s v="06:16 PM"/>
    <n v="19"/>
    <s v="Vijay Kumar"/>
    <x v="1"/>
    <x v="2"/>
    <x v="2"/>
    <n v="2"/>
    <x v="0"/>
    <s v="No"/>
    <n v="258"/>
    <n v="40"/>
    <s v="Yes"/>
    <x v="3"/>
    <s v="North"/>
    <s v="Yes"/>
    <s v="Quick resolution"/>
    <n v="33.256968308514701"/>
  </r>
  <r>
    <n v="1298"/>
    <x v="1"/>
    <d v="2025-06-21T00:00:00"/>
    <s v="10:05 AM"/>
    <s v="10:26 AM"/>
    <n v="21"/>
    <s v="Ramesh Yadav"/>
    <x v="3"/>
    <x v="3"/>
    <x v="3"/>
    <n v="4"/>
    <x v="0"/>
    <s v="No"/>
    <n v="102"/>
    <n v="3"/>
    <s v="No"/>
    <x v="0"/>
    <s v="West"/>
    <s v="No"/>
    <s v="Quick resolution"/>
    <n v="33.269671504965622"/>
  </r>
  <r>
    <n v="1299"/>
    <x v="5"/>
    <d v="2025-05-04T00:00:00"/>
    <s v="11:51 AM"/>
    <s v="11:58 AM"/>
    <n v="7"/>
    <s v="Riya Mehra"/>
    <x v="4"/>
    <x v="1"/>
    <x v="1"/>
    <n v="3"/>
    <x v="0"/>
    <s v="Yes"/>
    <n v="54"/>
    <n v="157"/>
    <s v="No"/>
    <x v="0"/>
    <s v="South"/>
    <s v="No"/>
    <s v="Agent was rude"/>
    <n v="33.282384409629344"/>
  </r>
  <r>
    <n v="1300"/>
    <x v="3"/>
    <d v="2025-06-27T00:00:00"/>
    <s v="09:19 AM"/>
    <s v="09:26 AM"/>
    <n v="7"/>
    <s v="Deepak Yadav"/>
    <x v="2"/>
    <x v="1"/>
    <x v="2"/>
    <n v="5"/>
    <x v="1"/>
    <s v="No"/>
    <n v="256"/>
    <n v="87"/>
    <s v="No"/>
    <x v="0"/>
    <s v="East"/>
    <s v="No"/>
    <s v="Long Wait"/>
    <n v="33.295107033639141"/>
  </r>
  <r>
    <n v="1301"/>
    <x v="0"/>
    <d v="2025-04-09T00:00:00"/>
    <s v="11:12 AM"/>
    <s v="11:32 AM"/>
    <n v="20"/>
    <s v="Kunal Shah"/>
    <x v="1"/>
    <x v="3"/>
    <x v="3"/>
    <n v="2"/>
    <x v="0"/>
    <s v="No"/>
    <n v="100"/>
    <n v="83"/>
    <s v="No"/>
    <x v="3"/>
    <s v="North"/>
    <s v="Yes"/>
    <s v="Quick resolution"/>
    <n v="33.295107033639141"/>
  </r>
  <r>
    <n v="1302"/>
    <x v="0"/>
    <d v="2025-04-27T00:00:00"/>
    <s v="10:37 AM"/>
    <s v="10:58 AM"/>
    <n v="21"/>
    <s v="Deepak Yadav"/>
    <x v="4"/>
    <x v="2"/>
    <x v="2"/>
    <n v="2"/>
    <x v="1"/>
    <s v="No"/>
    <n v="197"/>
    <n v="45"/>
    <s v="No"/>
    <x v="3"/>
    <s v="West"/>
    <s v="No"/>
    <s v="Issue not solved"/>
    <n v="33.307839388145318"/>
  </r>
  <r>
    <n v="1303"/>
    <x v="0"/>
    <d v="2025-06-08T00:00:00"/>
    <s v="04:45 PM"/>
    <s v="04:56 PM"/>
    <n v="11"/>
    <s v="Riya Mehra"/>
    <x v="4"/>
    <x v="2"/>
    <x v="1"/>
    <n v="5"/>
    <x v="0"/>
    <s v="Yes"/>
    <n v="225"/>
    <n v="158"/>
    <s v="Yes"/>
    <x v="3"/>
    <s v="West"/>
    <s v="No"/>
    <s v="Quick resolution"/>
    <n v="33.307839388145318"/>
  </r>
  <r>
    <n v="1304"/>
    <x v="0"/>
    <d v="2025-06-25T00:00:00"/>
    <s v="01:14 PM"/>
    <s v="01:37 PM"/>
    <n v="23"/>
    <s v="Ramesh Yadav"/>
    <x v="2"/>
    <x v="0"/>
    <x v="1"/>
    <n v="4"/>
    <x v="0"/>
    <s v="Yes"/>
    <n v="236"/>
    <n v="87"/>
    <s v="No"/>
    <x v="2"/>
    <s v="West"/>
    <s v="No"/>
    <s v="No comment"/>
    <n v="33.320581484315227"/>
  </r>
  <r>
    <n v="1305"/>
    <x v="6"/>
    <d v="2025-01-05T00:00:00"/>
    <s v="03:51 PM"/>
    <s v="04:01 PM"/>
    <n v="10"/>
    <s v="Seema Verma"/>
    <x v="3"/>
    <x v="3"/>
    <x v="3"/>
    <n v="3"/>
    <x v="1"/>
    <s v="No"/>
    <n v="25"/>
    <n v="6"/>
    <s v="No"/>
    <x v="3"/>
    <s v="North"/>
    <s v="Yes"/>
    <s v="No comment"/>
    <n v="33.333333333333329"/>
  </r>
  <r>
    <n v="1306"/>
    <x v="0"/>
    <d v="2025-01-31T00:00:00"/>
    <s v="05:23 PM"/>
    <s v="05:30 PM"/>
    <n v="7"/>
    <s v="Vijay Kumar"/>
    <x v="3"/>
    <x v="2"/>
    <x v="3"/>
    <n v="3"/>
    <x v="1"/>
    <s v="No"/>
    <n v="120"/>
    <n v="76"/>
    <s v="No"/>
    <x v="2"/>
    <s v="North"/>
    <s v="Yes"/>
    <s v="Issue not solved"/>
    <n v="33.333333333333329"/>
  </r>
  <r>
    <n v="1307"/>
    <x v="3"/>
    <d v="2025-01-14T00:00:00"/>
    <s v="03:31 PM"/>
    <s v="03:44 PM"/>
    <n v="13"/>
    <s v="Geeta Singh"/>
    <x v="3"/>
    <x v="1"/>
    <x v="3"/>
    <n v="3"/>
    <x v="1"/>
    <s v="No"/>
    <n v="181"/>
    <n v="135"/>
    <s v="No"/>
    <x v="0"/>
    <s v="South"/>
    <s v="No"/>
    <s v="Quick resolution"/>
    <n v="33.333333333333329"/>
  </r>
  <r>
    <n v="1308"/>
    <x v="1"/>
    <d v="2025-02-18T00:00:00"/>
    <s v="02:52 PM"/>
    <s v="03:02 PM"/>
    <n v="10"/>
    <s v="Kunal Shah"/>
    <x v="3"/>
    <x v="2"/>
    <x v="0"/>
    <n v="4"/>
    <x v="1"/>
    <s v="No"/>
    <n v="198"/>
    <n v="171"/>
    <s v="No"/>
    <x v="2"/>
    <s v="East"/>
    <s v="No"/>
    <s v="Agent was rude"/>
    <n v="33.333333333333329"/>
  </r>
  <r>
    <n v="1309"/>
    <x v="3"/>
    <d v="2025-06-24T00:00:00"/>
    <s v="08:51 AM"/>
    <s v="09:16 AM"/>
    <n v="25"/>
    <s v="Deepak Yadav"/>
    <x v="2"/>
    <x v="0"/>
    <x v="0"/>
    <n v="3"/>
    <x v="0"/>
    <s v="No"/>
    <n v="254"/>
    <n v="140"/>
    <s v="No"/>
    <x v="0"/>
    <s v="West"/>
    <s v="No"/>
    <s v="Agent was rude"/>
    <n v="33.333333333333329"/>
  </r>
  <r>
    <n v="1310"/>
    <x v="3"/>
    <d v="2025-05-28T00:00:00"/>
    <s v="12:32 PM"/>
    <s v="12:44 PM"/>
    <n v="12"/>
    <s v="Sita Rani"/>
    <x v="0"/>
    <x v="2"/>
    <x v="2"/>
    <n v="1"/>
    <x v="1"/>
    <s v="No"/>
    <n v="121"/>
    <n v="92"/>
    <s v="Yes"/>
    <x v="2"/>
    <s v="South"/>
    <s v="No"/>
    <s v="Quick resolution"/>
    <n v="33.346094946401223"/>
  </r>
  <r>
    <n v="1311"/>
    <x v="4"/>
    <d v="2025-04-11T00:00:00"/>
    <s v="09:43 AM"/>
    <s v="09:55 AM"/>
    <n v="12"/>
    <s v="Sita Rani"/>
    <x v="3"/>
    <x v="1"/>
    <x v="1"/>
    <n v="5"/>
    <x v="0"/>
    <s v="Yes"/>
    <n v="30"/>
    <n v="19"/>
    <s v="No"/>
    <x v="3"/>
    <s v="North"/>
    <s v="No"/>
    <s v="No comment"/>
    <n v="33.346094946401223"/>
  </r>
  <r>
    <n v="1312"/>
    <x v="1"/>
    <d v="2025-02-22T00:00:00"/>
    <s v="01:55 PM"/>
    <s v="02:20 PM"/>
    <n v="25"/>
    <s v="Sita Rani"/>
    <x v="2"/>
    <x v="0"/>
    <x v="1"/>
    <n v="3"/>
    <x v="1"/>
    <s v="No"/>
    <n v="284"/>
    <n v="77"/>
    <s v="No"/>
    <x v="3"/>
    <s v="South"/>
    <s v="No"/>
    <s v="Long Wait"/>
    <n v="33.358866334737648"/>
  </r>
  <r>
    <n v="1313"/>
    <x v="4"/>
    <d v="2025-05-09T00:00:00"/>
    <s v="04:08 PM"/>
    <s v="04:36 PM"/>
    <n v="28"/>
    <s v="Deepak Yadav"/>
    <x v="0"/>
    <x v="3"/>
    <x v="0"/>
    <n v="3"/>
    <x v="0"/>
    <s v="No"/>
    <n v="105"/>
    <n v="159"/>
    <s v="No"/>
    <x v="2"/>
    <s v="West"/>
    <s v="Yes"/>
    <s v="Helpful"/>
    <n v="33.358866334737648"/>
  </r>
  <r>
    <n v="1314"/>
    <x v="0"/>
    <d v="2025-02-12T00:00:00"/>
    <s v="11:11 AM"/>
    <s v="11:26 AM"/>
    <n v="15"/>
    <s v="Aman Shakya"/>
    <x v="3"/>
    <x v="2"/>
    <x v="3"/>
    <n v="5"/>
    <x v="1"/>
    <s v="No"/>
    <n v="223"/>
    <n v="177"/>
    <s v="No"/>
    <x v="2"/>
    <s v="West"/>
    <s v="Yes"/>
    <s v="No comment"/>
    <n v="33.371647509578544"/>
  </r>
  <r>
    <n v="1315"/>
    <x v="0"/>
    <d v="2025-01-06T00:00:00"/>
    <s v="11:01 AM"/>
    <s v="11:14 AM"/>
    <n v="13"/>
    <s v="Aman Shakya"/>
    <x v="1"/>
    <x v="3"/>
    <x v="2"/>
    <n v="5"/>
    <x v="0"/>
    <s v="No"/>
    <n v="272"/>
    <n v="26"/>
    <s v="No"/>
    <x v="3"/>
    <s v="South"/>
    <s v="No"/>
    <s v="Quick resolution"/>
    <n v="33.371647509578544"/>
  </r>
  <r>
    <n v="1316"/>
    <x v="6"/>
    <d v="2025-05-30T00:00:00"/>
    <s v="08:01 AM"/>
    <s v="08:21 AM"/>
    <n v="20"/>
    <s v="Riya Mehra"/>
    <x v="2"/>
    <x v="0"/>
    <x v="3"/>
    <n v="5"/>
    <x v="0"/>
    <s v="No"/>
    <n v="231"/>
    <n v="119"/>
    <s v="No"/>
    <x v="0"/>
    <s v="West"/>
    <s v="Yes"/>
    <s v="No comment"/>
    <n v="33.384438482177082"/>
  </r>
  <r>
    <n v="1317"/>
    <x v="0"/>
    <d v="2025-02-28T00:00:00"/>
    <s v="04:57 PM"/>
    <s v="05:18 PM"/>
    <n v="21"/>
    <s v="Riya Mehra"/>
    <x v="2"/>
    <x v="3"/>
    <x v="3"/>
    <n v="2"/>
    <x v="0"/>
    <s v="No"/>
    <n v="255"/>
    <n v="24"/>
    <s v="No"/>
    <x v="0"/>
    <s v="North"/>
    <s v="No"/>
    <s v="No comment"/>
    <n v="33.397239263803677"/>
  </r>
  <r>
    <n v="1318"/>
    <x v="1"/>
    <d v="2025-04-26T00:00:00"/>
    <s v="04:22 PM"/>
    <s v="04:50 PM"/>
    <n v="28"/>
    <s v="Sita Rani"/>
    <x v="3"/>
    <x v="3"/>
    <x v="3"/>
    <n v="3"/>
    <x v="1"/>
    <s v="No"/>
    <n v="23"/>
    <n v="51"/>
    <s v="Yes"/>
    <x v="0"/>
    <s v="West"/>
    <s v="No"/>
    <s v="Very satisfied"/>
    <n v="33.410049865746068"/>
  </r>
  <r>
    <n v="1319"/>
    <x v="5"/>
    <d v="2025-04-28T00:00:00"/>
    <s v="08:13 AM"/>
    <s v="08:29 AM"/>
    <n v="16"/>
    <s v="Seema Verma"/>
    <x v="1"/>
    <x v="2"/>
    <x v="0"/>
    <n v="3"/>
    <x v="0"/>
    <s v="No"/>
    <n v="108"/>
    <n v="20"/>
    <s v="No"/>
    <x v="0"/>
    <s v="East"/>
    <s v="No"/>
    <s v="Helpful"/>
    <n v="33.410049865746068"/>
  </r>
  <r>
    <n v="1320"/>
    <x v="0"/>
    <d v="2025-03-11T00:00:00"/>
    <s v="04:51 PM"/>
    <s v="05:19 PM"/>
    <n v="28"/>
    <s v="Geeta Singh"/>
    <x v="0"/>
    <x v="1"/>
    <x v="3"/>
    <n v="4"/>
    <x v="0"/>
    <s v="No"/>
    <n v="190"/>
    <n v="17"/>
    <s v="No"/>
    <x v="1"/>
    <s v="East"/>
    <s v="No"/>
    <s v="No comment"/>
    <n v="33.422870299309288"/>
  </r>
  <r>
    <n v="1321"/>
    <x v="4"/>
    <d v="2025-05-08T00:00:00"/>
    <s v="08:31 AM"/>
    <s v="08:43 AM"/>
    <n v="12"/>
    <s v="Geeta Singh"/>
    <x v="4"/>
    <x v="1"/>
    <x v="0"/>
    <n v="4"/>
    <x v="0"/>
    <s v="No"/>
    <n v="24"/>
    <n v="38"/>
    <s v="No"/>
    <x v="0"/>
    <s v="West"/>
    <s v="No"/>
    <s v="Quick resolution"/>
    <n v="33.435700575815744"/>
  </r>
  <r>
    <n v="1322"/>
    <x v="5"/>
    <d v="2025-02-19T00:00:00"/>
    <s v="02:26 PM"/>
    <s v="02:51 PM"/>
    <n v="25"/>
    <s v="Seema Verma"/>
    <x v="3"/>
    <x v="1"/>
    <x v="3"/>
    <n v="2"/>
    <x v="0"/>
    <s v="No"/>
    <n v="186"/>
    <n v="14"/>
    <s v="No"/>
    <x v="1"/>
    <s v="South"/>
    <s v="Yes"/>
    <s v="No comment"/>
    <n v="33.448540706605222"/>
  </r>
  <r>
    <n v="1323"/>
    <x v="6"/>
    <d v="2025-06-23T00:00:00"/>
    <s v="01:57 PM"/>
    <s v="02:12 PM"/>
    <n v="15"/>
    <s v="Sita Rani"/>
    <x v="4"/>
    <x v="1"/>
    <x v="0"/>
    <n v="3"/>
    <x v="1"/>
    <s v="No"/>
    <n v="287"/>
    <n v="52"/>
    <s v="No"/>
    <x v="1"/>
    <s v="West"/>
    <s v="No"/>
    <s v="Issue not solved"/>
    <n v="33.461390703034958"/>
  </r>
  <r>
    <n v="1324"/>
    <x v="1"/>
    <d v="2025-05-29T00:00:00"/>
    <s v="04:52 PM"/>
    <s v="05:19 PM"/>
    <n v="27"/>
    <s v="Riya Mehra"/>
    <x v="3"/>
    <x v="2"/>
    <x v="3"/>
    <n v="3"/>
    <x v="0"/>
    <s v="No"/>
    <n v="115"/>
    <n v="37"/>
    <s v="Yes"/>
    <x v="3"/>
    <s v="East"/>
    <s v="No"/>
    <s v="Very satisfied"/>
    <n v="33.461390703034958"/>
  </r>
  <r>
    <n v="1325"/>
    <x v="4"/>
    <d v="2025-03-15T00:00:00"/>
    <s v="09:52 AM"/>
    <s v="09:57 AM"/>
    <n v="5"/>
    <s v="Vijay Kumar"/>
    <x v="3"/>
    <x v="1"/>
    <x v="3"/>
    <n v="4"/>
    <x v="1"/>
    <s v="No"/>
    <n v="36"/>
    <n v="175"/>
    <s v="Yes"/>
    <x v="3"/>
    <s v="North"/>
    <s v="No"/>
    <s v="Long Wait"/>
    <n v="33.474250576479633"/>
  </r>
  <r>
    <n v="1326"/>
    <x v="6"/>
    <d v="2025-06-09T00:00:00"/>
    <s v="05:31 PM"/>
    <s v="05:57 PM"/>
    <n v="26"/>
    <s v="Sita Rani"/>
    <x v="2"/>
    <x v="3"/>
    <x v="0"/>
    <n v="2"/>
    <x v="0"/>
    <s v="No"/>
    <n v="281"/>
    <n v="51"/>
    <s v="Yes"/>
    <x v="2"/>
    <s v="East"/>
    <s v="Yes"/>
    <s v="Helpful"/>
    <n v="33.474250576479633"/>
  </r>
  <r>
    <n v="1327"/>
    <x v="1"/>
    <d v="2025-04-27T00:00:00"/>
    <s v="08:41 AM"/>
    <s v="08:52 AM"/>
    <n v="11"/>
    <s v="Riya Mehra"/>
    <x v="2"/>
    <x v="2"/>
    <x v="3"/>
    <n v="3"/>
    <x v="0"/>
    <s v="No"/>
    <n v="136"/>
    <n v="71"/>
    <s v="No"/>
    <x v="0"/>
    <s v="West"/>
    <s v="No"/>
    <s v="Helpful"/>
    <n v="33.487120338331408"/>
  </r>
  <r>
    <n v="1328"/>
    <x v="3"/>
    <d v="2025-01-02T00:00:00"/>
    <s v="03:20 PM"/>
    <s v="03:36 PM"/>
    <n v="16"/>
    <s v="Aman Shakya"/>
    <x v="4"/>
    <x v="1"/>
    <x v="3"/>
    <n v="4"/>
    <x v="1"/>
    <s v="No"/>
    <n v="226"/>
    <n v="27"/>
    <s v="No"/>
    <x v="0"/>
    <s v="West"/>
    <s v="No"/>
    <s v="Very satisfied"/>
    <n v="33.5"/>
  </r>
  <r>
    <n v="1329"/>
    <x v="1"/>
    <d v="2025-03-14T00:00:00"/>
    <s v="04:34 PM"/>
    <s v="05:00 PM"/>
    <n v="26"/>
    <s v="Vijay Kumar"/>
    <x v="2"/>
    <x v="3"/>
    <x v="1"/>
    <n v="5"/>
    <x v="0"/>
    <s v="Yes"/>
    <n v="181"/>
    <n v="143"/>
    <s v="No"/>
    <x v="3"/>
    <s v="South"/>
    <s v="No"/>
    <s v="Long Wait"/>
    <n v="33.5"/>
  </r>
  <r>
    <n v="1330"/>
    <x v="5"/>
    <d v="2025-02-20T00:00:00"/>
    <s v="03:22 PM"/>
    <s v="03:45 PM"/>
    <n v="23"/>
    <s v="Deepak Yadav"/>
    <x v="2"/>
    <x v="2"/>
    <x v="3"/>
    <n v="5"/>
    <x v="0"/>
    <s v="No"/>
    <n v="85"/>
    <n v="117"/>
    <s v="Yes"/>
    <x v="3"/>
    <s v="West"/>
    <s v="Yes"/>
    <s v="No comment"/>
    <n v="33.512889572912655"/>
  </r>
  <r>
    <n v="1331"/>
    <x v="3"/>
    <d v="2025-03-05T00:00:00"/>
    <s v="02:35 PM"/>
    <s v="02:53 PM"/>
    <n v="18"/>
    <s v="Sita Rani"/>
    <x v="4"/>
    <x v="3"/>
    <x v="1"/>
    <n v="3"/>
    <x v="0"/>
    <s v="Yes"/>
    <n v="52"/>
    <n v="143"/>
    <s v="No"/>
    <x v="3"/>
    <s v="West"/>
    <s v="No"/>
    <s v="Quick resolution"/>
    <n v="33.525789068514236"/>
  </r>
  <r>
    <n v="1332"/>
    <x v="2"/>
    <d v="2025-05-25T00:00:00"/>
    <s v="03:26 PM"/>
    <s v="03:52 PM"/>
    <n v="26"/>
    <s v="Kunal Shah"/>
    <x v="0"/>
    <x v="1"/>
    <x v="3"/>
    <n v="5"/>
    <x v="1"/>
    <s v="No"/>
    <n v="234"/>
    <n v="34"/>
    <s v="No"/>
    <x v="2"/>
    <s v="North"/>
    <s v="No"/>
    <s v="Long Wait"/>
    <n v="33.53869849826723"/>
  </r>
  <r>
    <n v="1333"/>
    <x v="5"/>
    <d v="2025-02-04T00:00:00"/>
    <s v="03:06 PM"/>
    <s v="03:28 PM"/>
    <n v="22"/>
    <s v="Riya Mehra"/>
    <x v="4"/>
    <x v="2"/>
    <x v="1"/>
    <n v="2"/>
    <x v="0"/>
    <s v="Yes"/>
    <n v="266"/>
    <n v="144"/>
    <s v="No"/>
    <x v="0"/>
    <s v="North"/>
    <s v="No"/>
    <s v="Quick resolution"/>
    <n v="33.53869849826723"/>
  </r>
  <r>
    <n v="1334"/>
    <x v="6"/>
    <d v="2025-04-07T00:00:00"/>
    <s v="03:27 PM"/>
    <s v="03:35 PM"/>
    <n v="8"/>
    <s v="Alok Nath"/>
    <x v="1"/>
    <x v="3"/>
    <x v="2"/>
    <n v="2"/>
    <x v="1"/>
    <s v="No"/>
    <n v="286"/>
    <n v="98"/>
    <s v="No"/>
    <x v="2"/>
    <s v="North"/>
    <s v="No"/>
    <s v="Helpful"/>
    <n v="33.551617873651772"/>
  </r>
  <r>
    <n v="1335"/>
    <x v="6"/>
    <d v="2025-04-01T00:00:00"/>
    <s v="03:17 PM"/>
    <s v="03:36 PM"/>
    <n v="19"/>
    <s v="Ramesh Yadav"/>
    <x v="2"/>
    <x v="0"/>
    <x v="2"/>
    <n v="4"/>
    <x v="1"/>
    <s v="No"/>
    <n v="99"/>
    <n v="51"/>
    <s v="No"/>
    <x v="1"/>
    <s v="South"/>
    <s v="No"/>
    <s v="No comment"/>
    <n v="33.551617873651772"/>
  </r>
  <r>
    <n v="1336"/>
    <x v="2"/>
    <d v="2025-01-23T00:00:00"/>
    <s v="10:23 AM"/>
    <s v="10:47 AM"/>
    <n v="24"/>
    <s v="Deepak Yadav"/>
    <x v="1"/>
    <x v="3"/>
    <x v="1"/>
    <n v="5"/>
    <x v="0"/>
    <s v="Yes"/>
    <n v="86"/>
    <n v="139"/>
    <s v="No"/>
    <x v="1"/>
    <s v="South"/>
    <s v="No"/>
    <s v="Quick resolution"/>
    <n v="33.551617873651772"/>
  </r>
  <r>
    <n v="1337"/>
    <x v="3"/>
    <d v="2025-06-08T00:00:00"/>
    <s v="05:16 PM"/>
    <s v="05:39 PM"/>
    <n v="23"/>
    <s v="Geeta Singh"/>
    <x v="0"/>
    <x v="2"/>
    <x v="0"/>
    <n v="5"/>
    <x v="0"/>
    <s v="No"/>
    <n v="14"/>
    <n v="82"/>
    <s v="No"/>
    <x v="0"/>
    <s v="East"/>
    <s v="No"/>
    <s v="Helpful"/>
    <n v="33.564547206165699"/>
  </r>
  <r>
    <n v="1338"/>
    <x v="3"/>
    <d v="2025-04-29T00:00:00"/>
    <s v="04:50 PM"/>
    <s v="05:09 PM"/>
    <n v="19"/>
    <s v="Aman Shakya"/>
    <x v="4"/>
    <x v="0"/>
    <x v="3"/>
    <n v="5"/>
    <x v="0"/>
    <s v="No"/>
    <n v="100"/>
    <n v="47"/>
    <s v="No"/>
    <x v="3"/>
    <s v="South"/>
    <s v="No"/>
    <s v="Agent was rude"/>
    <n v="33.577486507324593"/>
  </r>
  <r>
    <n v="1339"/>
    <x v="4"/>
    <d v="2025-06-02T00:00:00"/>
    <s v="09:39 AM"/>
    <s v="09:53 AM"/>
    <n v="14"/>
    <s v="Alok Nath"/>
    <x v="2"/>
    <x v="0"/>
    <x v="0"/>
    <n v="4"/>
    <x v="0"/>
    <s v="No"/>
    <n v="164"/>
    <n v="21"/>
    <s v="Yes"/>
    <x v="3"/>
    <s v="North"/>
    <s v="No"/>
    <s v="Very satisfied"/>
    <n v="33.590435788661779"/>
  </r>
  <r>
    <n v="1340"/>
    <x v="4"/>
    <d v="2025-06-29T00:00:00"/>
    <s v="11:29 AM"/>
    <s v="11:50 AM"/>
    <n v="21"/>
    <s v="Ramesh Yadav"/>
    <x v="0"/>
    <x v="1"/>
    <x v="1"/>
    <n v="2"/>
    <x v="0"/>
    <s v="Yes"/>
    <n v="28"/>
    <n v="122"/>
    <s v="No"/>
    <x v="2"/>
    <s v="South"/>
    <s v="No"/>
    <s v="No comment"/>
    <n v="33.603395061728399"/>
  </r>
  <r>
    <n v="1341"/>
    <x v="3"/>
    <d v="2025-03-19T00:00:00"/>
    <s v="01:18 PM"/>
    <s v="01:46 PM"/>
    <n v="28"/>
    <s v="Ramesh Yadav"/>
    <x v="1"/>
    <x v="1"/>
    <x v="0"/>
    <n v="5"/>
    <x v="0"/>
    <s v="No"/>
    <n v="113"/>
    <n v="126"/>
    <s v="No"/>
    <x v="1"/>
    <s v="West"/>
    <s v="No"/>
    <s v="Long Wait"/>
    <n v="33.616364338093405"/>
  </r>
  <r>
    <n v="1342"/>
    <x v="3"/>
    <d v="2025-01-18T00:00:00"/>
    <s v="08:00 AM"/>
    <s v="08:09 AM"/>
    <n v="9"/>
    <s v="Seema Verma"/>
    <x v="2"/>
    <x v="1"/>
    <x v="1"/>
    <n v="4"/>
    <x v="0"/>
    <s v="Yes"/>
    <n v="106"/>
    <n v="176"/>
    <s v="Yes"/>
    <x v="1"/>
    <s v="South"/>
    <s v="No"/>
    <s v="Issue not solved"/>
    <n v="33.62934362934363"/>
  </r>
  <r>
    <n v="1343"/>
    <x v="6"/>
    <d v="2025-01-27T00:00:00"/>
    <s v="04:05 PM"/>
    <s v="04:10 PM"/>
    <n v="5"/>
    <s v="Geeta Singh"/>
    <x v="2"/>
    <x v="0"/>
    <x v="3"/>
    <n v="5"/>
    <x v="1"/>
    <s v="No"/>
    <n v="129"/>
    <n v="51"/>
    <s v="No"/>
    <x v="0"/>
    <s v="West"/>
    <s v="Yes"/>
    <s v="Very satisfied"/>
    <n v="33.642332947083815"/>
  </r>
  <r>
    <n v="1344"/>
    <x v="2"/>
    <d v="2025-04-14T00:00:00"/>
    <s v="04:15 PM"/>
    <s v="04:25 PM"/>
    <n v="10"/>
    <s v="Seema Verma"/>
    <x v="4"/>
    <x v="2"/>
    <x v="0"/>
    <n v="5"/>
    <x v="1"/>
    <s v="No"/>
    <n v="83"/>
    <n v="78"/>
    <s v="No"/>
    <x v="1"/>
    <s v="East"/>
    <s v="Yes"/>
    <s v="Quick resolution"/>
    <n v="33.642332947083815"/>
  </r>
  <r>
    <n v="1345"/>
    <x v="0"/>
    <d v="2025-04-21T00:00:00"/>
    <s v="10:29 AM"/>
    <s v="10:54 AM"/>
    <n v="25"/>
    <s v="Deepak Yadav"/>
    <x v="0"/>
    <x v="1"/>
    <x v="2"/>
    <n v="1"/>
    <x v="1"/>
    <s v="No"/>
    <n v="270"/>
    <n v="128"/>
    <s v="Yes"/>
    <x v="3"/>
    <s v="West"/>
    <s v="No"/>
    <s v="Agent was rude"/>
    <n v="33.642332947083815"/>
  </r>
  <r>
    <n v="1346"/>
    <x v="1"/>
    <d v="2025-05-03T00:00:00"/>
    <s v="12:56 PM"/>
    <s v="01:10 PM"/>
    <n v="14"/>
    <s v="Ramesh Yadav"/>
    <x v="4"/>
    <x v="3"/>
    <x v="2"/>
    <n v="4"/>
    <x v="0"/>
    <s v="No"/>
    <n v="243"/>
    <n v="65"/>
    <s v="No"/>
    <x v="3"/>
    <s v="North"/>
    <s v="Yes"/>
    <s v="Very satisfied"/>
    <n v="33.642332947083815"/>
  </r>
  <r>
    <n v="1347"/>
    <x v="6"/>
    <d v="2025-04-09T00:00:00"/>
    <s v="09:49 AM"/>
    <s v="10:08 AM"/>
    <n v="19"/>
    <s v="Vijay Kumar"/>
    <x v="2"/>
    <x v="3"/>
    <x v="2"/>
    <n v="4"/>
    <x v="0"/>
    <s v="No"/>
    <n v="213"/>
    <n v="63"/>
    <s v="No"/>
    <x v="3"/>
    <s v="East"/>
    <s v="No"/>
    <s v="Helpful"/>
    <n v="33.655332302936628"/>
  </r>
  <r>
    <n v="1348"/>
    <x v="5"/>
    <d v="2025-01-31T00:00:00"/>
    <s v="05:37 PM"/>
    <s v="05:54 PM"/>
    <n v="17"/>
    <s v="Aman Shakya"/>
    <x v="1"/>
    <x v="2"/>
    <x v="0"/>
    <n v="1"/>
    <x v="0"/>
    <s v="No"/>
    <n v="165"/>
    <n v="7"/>
    <s v="No"/>
    <x v="0"/>
    <s v="East"/>
    <s v="No"/>
    <s v="Very satisfied"/>
    <n v="33.668341708542712"/>
  </r>
  <r>
    <n v="1349"/>
    <x v="6"/>
    <d v="2025-04-01T00:00:00"/>
    <s v="10:22 AM"/>
    <s v="10:41 AM"/>
    <n v="19"/>
    <s v="Sita Rani"/>
    <x v="2"/>
    <x v="1"/>
    <x v="3"/>
    <n v="5"/>
    <x v="1"/>
    <s v="No"/>
    <n v="278"/>
    <n v="24"/>
    <s v="Yes"/>
    <x v="2"/>
    <s v="East"/>
    <s v="No"/>
    <s v="No comment"/>
    <n v="33.68136117556071"/>
  </r>
  <r>
    <n v="1350"/>
    <x v="4"/>
    <d v="2025-05-09T00:00:00"/>
    <s v="04:35 PM"/>
    <s v="04:46 PM"/>
    <n v="11"/>
    <s v="Seema Verma"/>
    <x v="3"/>
    <x v="0"/>
    <x v="1"/>
    <n v="3"/>
    <x v="0"/>
    <s v="Yes"/>
    <n v="58"/>
    <n v="93"/>
    <s v="No"/>
    <x v="1"/>
    <s v="North"/>
    <s v="Yes"/>
    <s v="Quick resolution"/>
    <n v="33.68136117556071"/>
  </r>
  <r>
    <n v="1351"/>
    <x v="1"/>
    <d v="2025-06-17T00:00:00"/>
    <s v="10:35 AM"/>
    <s v="10:51 AM"/>
    <n v="16"/>
    <s v="Alok Nath"/>
    <x v="3"/>
    <x v="1"/>
    <x v="3"/>
    <n v="4"/>
    <x v="1"/>
    <s v="No"/>
    <n v="89"/>
    <n v="178"/>
    <s v="Yes"/>
    <x v="0"/>
    <s v="West"/>
    <s v="Yes"/>
    <s v="Very satisfied"/>
    <n v="33.694390715667311"/>
  </r>
  <r>
    <n v="1352"/>
    <x v="2"/>
    <d v="2025-06-18T00:00:00"/>
    <s v="01:10 PM"/>
    <s v="01:27 PM"/>
    <n v="17"/>
    <s v="Ramesh Yadav"/>
    <x v="3"/>
    <x v="2"/>
    <x v="1"/>
    <n v="1"/>
    <x v="0"/>
    <s v="Yes"/>
    <n v="193"/>
    <n v="14"/>
    <s v="No"/>
    <x v="2"/>
    <s v="East"/>
    <s v="No"/>
    <s v="No comment"/>
    <n v="33.694390715667311"/>
  </r>
  <r>
    <n v="1353"/>
    <x v="5"/>
    <d v="2025-05-28T00:00:00"/>
    <s v="04:39 PM"/>
    <s v="05:08 PM"/>
    <n v="29"/>
    <s v="Vijay Kumar"/>
    <x v="4"/>
    <x v="3"/>
    <x v="2"/>
    <n v="4"/>
    <x v="0"/>
    <s v="No"/>
    <n v="122"/>
    <n v="177"/>
    <s v="Yes"/>
    <x v="0"/>
    <s v="North"/>
    <s v="No"/>
    <s v="Very satisfied"/>
    <n v="33.707430340557273"/>
  </r>
  <r>
    <n v="1354"/>
    <x v="0"/>
    <d v="2025-01-18T00:00:00"/>
    <s v="08:46 AM"/>
    <s v="08:51 AM"/>
    <n v="5"/>
    <s v="Deepak Yadav"/>
    <x v="2"/>
    <x v="0"/>
    <x v="2"/>
    <n v="5"/>
    <x v="1"/>
    <s v="No"/>
    <n v="135"/>
    <n v="121"/>
    <s v="No"/>
    <x v="1"/>
    <s v="East"/>
    <s v="No"/>
    <s v="Quick resolution"/>
    <n v="33.720480061943476"/>
  </r>
  <r>
    <n v="1355"/>
    <x v="2"/>
    <d v="2025-06-23T00:00:00"/>
    <s v="04:07 PM"/>
    <s v="04:22 PM"/>
    <n v="15"/>
    <s v="Deepak Yadav"/>
    <x v="2"/>
    <x v="1"/>
    <x v="2"/>
    <n v="5"/>
    <x v="0"/>
    <s v="No"/>
    <n v="138"/>
    <n v="74"/>
    <s v="Yes"/>
    <x v="3"/>
    <s v="East"/>
    <s v="No"/>
    <s v="Issue not solved"/>
    <n v="33.720480061943476"/>
  </r>
  <r>
    <n v="1356"/>
    <x v="3"/>
    <d v="2025-04-18T00:00:00"/>
    <s v="09:05 AM"/>
    <s v="09:11 AM"/>
    <n v="6"/>
    <s v="Aman Shakya"/>
    <x v="2"/>
    <x v="2"/>
    <x v="3"/>
    <n v="4"/>
    <x v="1"/>
    <s v="No"/>
    <n v="228"/>
    <n v="103"/>
    <s v="Yes"/>
    <x v="2"/>
    <s v="North"/>
    <s v="Yes"/>
    <s v="Agent was rude"/>
    <n v="33.733539891556937"/>
  </r>
  <r>
    <n v="1357"/>
    <x v="4"/>
    <d v="2025-06-05T00:00:00"/>
    <s v="08:30 AM"/>
    <s v="08:40 AM"/>
    <n v="10"/>
    <s v="Ramesh Yadav"/>
    <x v="3"/>
    <x v="1"/>
    <x v="1"/>
    <n v="3"/>
    <x v="1"/>
    <s v="No"/>
    <n v="273"/>
    <n v="37"/>
    <s v="Yes"/>
    <x v="2"/>
    <s v="South"/>
    <s v="Yes"/>
    <s v="Very satisfied"/>
    <n v="33.733539891556937"/>
  </r>
  <r>
    <n v="1358"/>
    <x v="5"/>
    <d v="2025-02-20T00:00:00"/>
    <s v="12:18 PM"/>
    <s v="12:38 PM"/>
    <n v="20"/>
    <s v="Deepak Yadav"/>
    <x v="0"/>
    <x v="1"/>
    <x v="2"/>
    <n v="4"/>
    <x v="0"/>
    <s v="No"/>
    <n v="49"/>
    <n v="167"/>
    <s v="No"/>
    <x v="0"/>
    <s v="East"/>
    <s v="No"/>
    <s v="Very satisfied"/>
    <n v="33.733539891556937"/>
  </r>
  <r>
    <n v="1359"/>
    <x v="4"/>
    <d v="2025-05-16T00:00:00"/>
    <s v="11:16 AM"/>
    <s v="11:23 AM"/>
    <n v="7"/>
    <s v="Riya Mehra"/>
    <x v="0"/>
    <x v="0"/>
    <x v="1"/>
    <n v="4"/>
    <x v="0"/>
    <s v="Yes"/>
    <n v="117"/>
    <n v="114"/>
    <s v="No"/>
    <x v="0"/>
    <s v="South"/>
    <s v="No"/>
    <s v="Issue not solved"/>
    <n v="33.746609841146842"/>
  </r>
  <r>
    <n v="1360"/>
    <x v="1"/>
    <d v="2025-01-02T00:00:00"/>
    <s v="02:08 PM"/>
    <s v="02:37 PM"/>
    <n v="29"/>
    <s v="Riya Mehra"/>
    <x v="4"/>
    <x v="1"/>
    <x v="2"/>
    <n v="4"/>
    <x v="0"/>
    <s v="No"/>
    <n v="201"/>
    <n v="38"/>
    <s v="Yes"/>
    <x v="3"/>
    <s v="East"/>
    <s v="No"/>
    <s v="Long Wait"/>
    <n v="33.759689922480618"/>
  </r>
  <r>
    <n v="1361"/>
    <x v="1"/>
    <d v="2025-02-18T00:00:00"/>
    <s v="11:32 AM"/>
    <s v="11:55 AM"/>
    <n v="23"/>
    <s v="Alok Nath"/>
    <x v="4"/>
    <x v="1"/>
    <x v="0"/>
    <n v="5"/>
    <x v="1"/>
    <s v="No"/>
    <n v="190"/>
    <n v="107"/>
    <s v="No"/>
    <x v="0"/>
    <s v="South"/>
    <s v="Yes"/>
    <s v="Very satisfied"/>
    <n v="33.772780147343937"/>
  </r>
  <r>
    <n v="1362"/>
    <x v="3"/>
    <d v="2025-04-23T00:00:00"/>
    <s v="03:17 PM"/>
    <s v="03:42 PM"/>
    <n v="25"/>
    <s v="Kunal Shah"/>
    <x v="2"/>
    <x v="1"/>
    <x v="3"/>
    <n v="3"/>
    <x v="0"/>
    <s v="No"/>
    <n v="180"/>
    <n v="16"/>
    <s v="No"/>
    <x v="1"/>
    <s v="West"/>
    <s v="Yes"/>
    <s v="No comment"/>
    <n v="33.772780147343937"/>
  </r>
  <r>
    <n v="1363"/>
    <x v="1"/>
    <d v="2025-01-26T00:00:00"/>
    <s v="10:00 AM"/>
    <s v="10:20 AM"/>
    <n v="20"/>
    <s v="Seema Verma"/>
    <x v="4"/>
    <x v="0"/>
    <x v="1"/>
    <n v="3"/>
    <x v="0"/>
    <s v="Yes"/>
    <n v="77"/>
    <n v="134"/>
    <s v="No"/>
    <x v="1"/>
    <s v="South"/>
    <s v="No"/>
    <s v="Quick resolution"/>
    <n v="33.785880527540726"/>
  </r>
  <r>
    <n v="1364"/>
    <x v="3"/>
    <d v="2025-03-16T00:00:00"/>
    <s v="12:17 PM"/>
    <s v="12:34 PM"/>
    <n v="17"/>
    <s v="Vijay Kumar"/>
    <x v="4"/>
    <x v="0"/>
    <x v="1"/>
    <n v="5"/>
    <x v="0"/>
    <s v="Yes"/>
    <n v="74"/>
    <n v="117"/>
    <s v="No"/>
    <x v="1"/>
    <s v="South"/>
    <s v="No"/>
    <s v="No comment"/>
    <n v="33.798991074893287"/>
  </r>
  <r>
    <n v="1365"/>
    <x v="3"/>
    <d v="2025-05-13T00:00:00"/>
    <s v="04:32 PM"/>
    <s v="04:46 PM"/>
    <n v="14"/>
    <s v="Seema Verma"/>
    <x v="2"/>
    <x v="2"/>
    <x v="3"/>
    <n v="3"/>
    <x v="1"/>
    <s v="No"/>
    <n v="294"/>
    <n v="38"/>
    <s v="No"/>
    <x v="1"/>
    <s v="South"/>
    <s v="Yes"/>
    <s v="Quick resolution"/>
    <n v="33.812111801242231"/>
  </r>
  <r>
    <n v="1366"/>
    <x v="5"/>
    <d v="2025-06-17T00:00:00"/>
    <s v="08:30 AM"/>
    <s v="08:36 AM"/>
    <n v="6"/>
    <s v="Deepak Yadav"/>
    <x v="4"/>
    <x v="0"/>
    <x v="1"/>
    <n v="3"/>
    <x v="0"/>
    <s v="Yes"/>
    <n v="280"/>
    <n v="34"/>
    <s v="No"/>
    <x v="3"/>
    <s v="South"/>
    <s v="No"/>
    <s v="Very satisfied"/>
    <n v="33.812111801242231"/>
  </r>
  <r>
    <n v="1367"/>
    <x v="2"/>
    <d v="2025-02-22T00:00:00"/>
    <s v="05:20 PM"/>
    <s v="05:48 PM"/>
    <n v="28"/>
    <s v="Aman Shakya"/>
    <x v="0"/>
    <x v="2"/>
    <x v="0"/>
    <n v="3"/>
    <x v="1"/>
    <s v="No"/>
    <n v="20"/>
    <n v="50"/>
    <s v="No"/>
    <x v="3"/>
    <s v="West"/>
    <s v="Yes"/>
    <s v="Long Wait"/>
    <n v="33.825242718446603"/>
  </r>
  <r>
    <n v="1368"/>
    <x v="6"/>
    <d v="2025-05-25T00:00:00"/>
    <s v="08:36 AM"/>
    <s v="08:52 AM"/>
    <n v="16"/>
    <s v="Kunal Shah"/>
    <x v="1"/>
    <x v="0"/>
    <x v="2"/>
    <n v="5"/>
    <x v="1"/>
    <s v="No"/>
    <n v="170"/>
    <n v="46"/>
    <s v="No"/>
    <x v="3"/>
    <s v="North"/>
    <s v="No"/>
    <s v="Quick resolution"/>
    <n v="33.825242718446603"/>
  </r>
  <r>
    <n v="1369"/>
    <x v="3"/>
    <d v="2025-02-03T00:00:00"/>
    <s v="12:37 PM"/>
    <s v="01:05 PM"/>
    <n v="28"/>
    <s v="Ramesh Yadav"/>
    <x v="1"/>
    <x v="1"/>
    <x v="3"/>
    <n v="1"/>
    <x v="0"/>
    <s v="No"/>
    <n v="14"/>
    <n v="35"/>
    <s v="No"/>
    <x v="0"/>
    <s v="South"/>
    <s v="Yes"/>
    <s v="No comment"/>
    <n v="33.825242718446603"/>
  </r>
  <r>
    <n v="1370"/>
    <x v="0"/>
    <d v="2025-04-21T00:00:00"/>
    <s v="04:09 PM"/>
    <s v="04:23 PM"/>
    <n v="14"/>
    <s v="Aman Shakya"/>
    <x v="2"/>
    <x v="0"/>
    <x v="1"/>
    <n v="5"/>
    <x v="0"/>
    <s v="Yes"/>
    <n v="210"/>
    <n v="63"/>
    <s v="No"/>
    <x v="3"/>
    <s v="North"/>
    <s v="No"/>
    <s v="No comment"/>
    <n v="33.838383838383841"/>
  </r>
  <r>
    <n v="1371"/>
    <x v="3"/>
    <d v="2025-05-17T00:00:00"/>
    <s v="02:28 PM"/>
    <s v="02:54 PM"/>
    <n v="26"/>
    <s v="Seema Verma"/>
    <x v="3"/>
    <x v="0"/>
    <x v="2"/>
    <n v="4"/>
    <x v="1"/>
    <s v="No"/>
    <n v="47"/>
    <n v="94"/>
    <s v="Yes"/>
    <x v="2"/>
    <s v="East"/>
    <s v="Yes"/>
    <s v="Very satisfied"/>
    <n v="33.851535172949866"/>
  </r>
  <r>
    <n v="1372"/>
    <x v="1"/>
    <d v="2025-04-07T00:00:00"/>
    <s v="10:08 AM"/>
    <s v="10:26 AM"/>
    <n v="18"/>
    <s v="Vijay Kumar"/>
    <x v="2"/>
    <x v="2"/>
    <x v="0"/>
    <n v="5"/>
    <x v="0"/>
    <s v="No"/>
    <n v="85"/>
    <n v="104"/>
    <s v="No"/>
    <x v="2"/>
    <s v="North"/>
    <s v="Yes"/>
    <s v="Very satisfied"/>
    <n v="33.851535172949866"/>
  </r>
  <r>
    <n v="1373"/>
    <x v="6"/>
    <d v="2025-06-07T00:00:00"/>
    <s v="02:16 PM"/>
    <s v="02:32 PM"/>
    <n v="16"/>
    <s v="Aman Shakya"/>
    <x v="0"/>
    <x v="1"/>
    <x v="0"/>
    <n v="2"/>
    <x v="1"/>
    <s v="No"/>
    <n v="148"/>
    <n v="12"/>
    <s v="Yes"/>
    <x v="2"/>
    <s v="South"/>
    <s v="No"/>
    <s v="Very satisfied"/>
    <n v="33.864696734059095"/>
  </r>
  <r>
    <n v="1374"/>
    <x v="2"/>
    <d v="2025-05-31T00:00:00"/>
    <s v="08:10 AM"/>
    <s v="08:22 AM"/>
    <n v="12"/>
    <s v="Seema Verma"/>
    <x v="1"/>
    <x v="0"/>
    <x v="0"/>
    <n v="4"/>
    <x v="0"/>
    <s v="No"/>
    <n v="187"/>
    <n v="145"/>
    <s v="No"/>
    <x v="0"/>
    <s v="North"/>
    <s v="No"/>
    <s v="Agent was rude"/>
    <n v="33.864696734059095"/>
  </r>
  <r>
    <n v="1375"/>
    <x v="6"/>
    <d v="2025-03-05T00:00:00"/>
    <s v="08:58 AM"/>
    <s v="09:05 AM"/>
    <n v="7"/>
    <s v="Vijay Kumar"/>
    <x v="4"/>
    <x v="0"/>
    <x v="3"/>
    <n v="1"/>
    <x v="0"/>
    <s v="No"/>
    <n v="150"/>
    <n v="148"/>
    <s v="Yes"/>
    <x v="0"/>
    <s v="West"/>
    <s v="No"/>
    <s v="Quick resolution"/>
    <n v="33.877868533644495"/>
  </r>
  <r>
    <n v="1376"/>
    <x v="6"/>
    <d v="2025-03-31T00:00:00"/>
    <s v="12:10 PM"/>
    <s v="12:24 PM"/>
    <n v="14"/>
    <s v="Ramesh Yadav"/>
    <x v="2"/>
    <x v="0"/>
    <x v="0"/>
    <n v="2"/>
    <x v="1"/>
    <s v="No"/>
    <n v="140"/>
    <n v="111"/>
    <s v="No"/>
    <x v="3"/>
    <s v="West"/>
    <s v="Yes"/>
    <s v="Helpful"/>
    <n v="33.891050583657588"/>
  </r>
  <r>
    <n v="1377"/>
    <x v="4"/>
    <d v="2025-03-06T00:00:00"/>
    <s v="05:16 PM"/>
    <s v="05:27 PM"/>
    <n v="11"/>
    <s v="Alok Nath"/>
    <x v="0"/>
    <x v="2"/>
    <x v="3"/>
    <n v="4"/>
    <x v="0"/>
    <s v="No"/>
    <n v="68"/>
    <n v="64"/>
    <s v="No"/>
    <x v="1"/>
    <s v="South"/>
    <s v="No"/>
    <s v="Agent was rude"/>
    <n v="33.891050583657588"/>
  </r>
  <r>
    <n v="1378"/>
    <x v="0"/>
    <d v="2025-04-04T00:00:00"/>
    <s v="05:24 PM"/>
    <s v="05:38 PM"/>
    <n v="14"/>
    <s v="Seema Verma"/>
    <x v="4"/>
    <x v="3"/>
    <x v="0"/>
    <n v="5"/>
    <x v="0"/>
    <s v="No"/>
    <n v="259"/>
    <n v="7"/>
    <s v="No"/>
    <x v="2"/>
    <s v="North"/>
    <s v="No"/>
    <s v="Long Wait"/>
    <n v="33.90424289606851"/>
  </r>
  <r>
    <n v="1379"/>
    <x v="1"/>
    <d v="2025-01-14T00:00:00"/>
    <s v="01:54 PM"/>
    <s v="02:12 PM"/>
    <n v="18"/>
    <s v="Ramesh Yadav"/>
    <x v="4"/>
    <x v="0"/>
    <x v="1"/>
    <n v="5"/>
    <x v="0"/>
    <s v="Yes"/>
    <n v="8"/>
    <n v="47"/>
    <s v="No"/>
    <x v="0"/>
    <s v="East"/>
    <s v="No"/>
    <s v="Agent was rude"/>
    <n v="33.917445482866043"/>
  </r>
  <r>
    <n v="1380"/>
    <x v="1"/>
    <d v="2025-02-05T00:00:00"/>
    <s v="04:53 PM"/>
    <s v="05:05 PM"/>
    <n v="12"/>
    <s v="Deepak Yadav"/>
    <x v="2"/>
    <x v="3"/>
    <x v="1"/>
    <n v="3"/>
    <x v="0"/>
    <s v="Yes"/>
    <n v="120"/>
    <n v="84"/>
    <s v="No"/>
    <x v="2"/>
    <s v="West"/>
    <s v="Yes"/>
    <s v="No comment"/>
    <n v="33.930658356057656"/>
  </r>
  <r>
    <n v="1381"/>
    <x v="2"/>
    <d v="2025-01-10T00:00:00"/>
    <s v="12:00 PM"/>
    <s v="12:27 PM"/>
    <n v="27"/>
    <s v="Ramesh Yadav"/>
    <x v="2"/>
    <x v="0"/>
    <x v="2"/>
    <n v="4"/>
    <x v="0"/>
    <s v="No"/>
    <n v="100"/>
    <n v="42"/>
    <s v="No"/>
    <x v="3"/>
    <s v="South"/>
    <s v="Yes"/>
    <s v="Agent was rude"/>
    <n v="33.943881527669525"/>
  </r>
  <r>
    <n v="1382"/>
    <x v="5"/>
    <d v="2025-01-09T00:00:00"/>
    <s v="12:36 PM"/>
    <s v="12:49 PM"/>
    <n v="13"/>
    <s v="Riya Mehra"/>
    <x v="2"/>
    <x v="3"/>
    <x v="2"/>
    <n v="4"/>
    <x v="0"/>
    <s v="No"/>
    <n v="148"/>
    <n v="84"/>
    <s v="No"/>
    <x v="0"/>
    <s v="West"/>
    <s v="No"/>
    <s v="Issue not solved"/>
    <n v="33.957115009746595"/>
  </r>
  <r>
    <n v="1383"/>
    <x v="3"/>
    <d v="2025-05-07T00:00:00"/>
    <s v="08:19 AM"/>
    <s v="08:36 AM"/>
    <n v="17"/>
    <s v="Deepak Yadav"/>
    <x v="0"/>
    <x v="2"/>
    <x v="1"/>
    <n v="3"/>
    <x v="1"/>
    <s v="No"/>
    <n v="145"/>
    <n v="154"/>
    <s v="Yes"/>
    <x v="1"/>
    <s v="South"/>
    <s v="No"/>
    <s v="Long Wait"/>
    <n v="33.970358814352572"/>
  </r>
  <r>
    <n v="1384"/>
    <x v="5"/>
    <d v="2025-06-18T00:00:00"/>
    <s v="03:21 PM"/>
    <s v="03:43 PM"/>
    <n v="22"/>
    <s v="Aman Shakya"/>
    <x v="1"/>
    <x v="3"/>
    <x v="0"/>
    <n v="1"/>
    <x v="0"/>
    <s v="No"/>
    <n v="242"/>
    <n v="18"/>
    <s v="No"/>
    <x v="1"/>
    <s v="North"/>
    <s v="No"/>
    <s v="Long Wait"/>
    <n v="33.970358814352572"/>
  </r>
  <r>
    <n v="1385"/>
    <x v="1"/>
    <d v="2025-06-05T00:00:00"/>
    <s v="01:44 PM"/>
    <s v="01:57 PM"/>
    <n v="13"/>
    <s v="Deepak Yadav"/>
    <x v="2"/>
    <x v="3"/>
    <x v="2"/>
    <n v="5"/>
    <x v="0"/>
    <s v="No"/>
    <n v="240"/>
    <n v="22"/>
    <s v="No"/>
    <x v="0"/>
    <s v="North"/>
    <s v="No"/>
    <s v="Long Wait"/>
    <n v="33.983612953570038"/>
  </r>
  <r>
    <n v="1386"/>
    <x v="6"/>
    <d v="2025-04-20T00:00:00"/>
    <s v="08:58 AM"/>
    <s v="09:28 AM"/>
    <n v="30"/>
    <s v="Sita Rani"/>
    <x v="1"/>
    <x v="2"/>
    <x v="2"/>
    <n v="2"/>
    <x v="0"/>
    <s v="No"/>
    <n v="42"/>
    <n v="114"/>
    <s v="No"/>
    <x v="1"/>
    <s v="North"/>
    <s v="No"/>
    <s v="Agent was rude"/>
    <n v="33.996877439500388"/>
  </r>
  <r>
    <n v="1387"/>
    <x v="0"/>
    <d v="2025-05-27T00:00:00"/>
    <s v="05:41 PM"/>
    <s v="06:10 PM"/>
    <n v="29"/>
    <s v="Geeta Singh"/>
    <x v="3"/>
    <x v="1"/>
    <x v="1"/>
    <n v="4"/>
    <x v="1"/>
    <s v="No"/>
    <n v="94"/>
    <n v="49"/>
    <s v="Yes"/>
    <x v="3"/>
    <s v="North"/>
    <s v="No"/>
    <s v="Long Wait"/>
    <n v="34.01015228426396"/>
  </r>
  <r>
    <n v="1388"/>
    <x v="5"/>
    <d v="2025-01-04T00:00:00"/>
    <s v="12:47 PM"/>
    <s v="01:17 PM"/>
    <n v="30"/>
    <s v="Riya Mehra"/>
    <x v="0"/>
    <x v="3"/>
    <x v="3"/>
    <n v="4"/>
    <x v="0"/>
    <s v="No"/>
    <n v="225"/>
    <n v="178"/>
    <s v="No"/>
    <x v="1"/>
    <s v="North"/>
    <s v="No"/>
    <s v="Quick resolution"/>
    <n v="34.01015228426396"/>
  </r>
  <r>
    <n v="1389"/>
    <x v="5"/>
    <d v="2025-05-27T00:00:00"/>
    <s v="02:44 PM"/>
    <s v="02:50 PM"/>
    <n v="6"/>
    <s v="Sita Rani"/>
    <x v="4"/>
    <x v="0"/>
    <x v="0"/>
    <n v="4"/>
    <x v="1"/>
    <s v="No"/>
    <n v="5"/>
    <n v="42"/>
    <s v="Yes"/>
    <x v="2"/>
    <s v="South"/>
    <s v="No"/>
    <s v="Issue not solved"/>
    <n v="34.0234375"/>
  </r>
  <r>
    <n v="1390"/>
    <x v="5"/>
    <d v="2025-03-20T00:00:00"/>
    <s v="05:42 PM"/>
    <s v="06:08 PM"/>
    <n v="26"/>
    <s v="Vijay Kumar"/>
    <x v="3"/>
    <x v="2"/>
    <x v="0"/>
    <n v="3"/>
    <x v="0"/>
    <s v="No"/>
    <n v="213"/>
    <n v="98"/>
    <s v="No"/>
    <x v="2"/>
    <s v="West"/>
    <s v="Yes"/>
    <s v="Very satisfied"/>
    <n v="34.0234375"/>
  </r>
  <r>
    <n v="1391"/>
    <x v="5"/>
    <d v="2025-04-23T00:00:00"/>
    <s v="08:09 AM"/>
    <s v="08:28 AM"/>
    <n v="19"/>
    <s v="Ramesh Yadav"/>
    <x v="1"/>
    <x v="1"/>
    <x v="2"/>
    <n v="1"/>
    <x v="0"/>
    <s v="No"/>
    <n v="205"/>
    <n v="103"/>
    <s v="No"/>
    <x v="2"/>
    <s v="East"/>
    <s v="Yes"/>
    <s v="Agent was rude"/>
    <n v="34.036733098866748"/>
  </r>
  <r>
    <n v="1392"/>
    <x v="1"/>
    <d v="2025-01-15T00:00:00"/>
    <s v="05:53 PM"/>
    <s v="06:00 PM"/>
    <n v="7"/>
    <s v="Seema Verma"/>
    <x v="4"/>
    <x v="0"/>
    <x v="2"/>
    <n v="3"/>
    <x v="0"/>
    <s v="No"/>
    <n v="66"/>
    <n v="115"/>
    <s v="No"/>
    <x v="0"/>
    <s v="West"/>
    <s v="Yes"/>
    <s v="Very satisfied"/>
    <n v="34.050039093041441"/>
  </r>
  <r>
    <n v="1393"/>
    <x v="5"/>
    <d v="2025-02-16T00:00:00"/>
    <s v="12:24 PM"/>
    <s v="12:53 PM"/>
    <n v="29"/>
    <s v="Ramesh Yadav"/>
    <x v="0"/>
    <x v="1"/>
    <x v="1"/>
    <n v="5"/>
    <x v="0"/>
    <s v="Yes"/>
    <n v="99"/>
    <n v="50"/>
    <s v="No"/>
    <x v="0"/>
    <s v="North"/>
    <s v="No"/>
    <s v="Very satisfied"/>
    <n v="34.063355494720376"/>
  </r>
  <r>
    <n v="1394"/>
    <x v="3"/>
    <d v="2025-02-07T00:00:00"/>
    <s v="08:50 AM"/>
    <s v="09:02 AM"/>
    <n v="12"/>
    <s v="Vijay Kumar"/>
    <x v="1"/>
    <x v="2"/>
    <x v="3"/>
    <n v="2"/>
    <x v="0"/>
    <s v="No"/>
    <n v="11"/>
    <n v="105"/>
    <s v="No"/>
    <x v="0"/>
    <s v="West"/>
    <s v="No"/>
    <s v="Agent was rude"/>
    <n v="34.076682316118934"/>
  </r>
  <r>
    <n v="1395"/>
    <x v="4"/>
    <d v="2025-01-11T00:00:00"/>
    <s v="05:26 PM"/>
    <s v="05:53 PM"/>
    <n v="27"/>
    <s v="Sita Rani"/>
    <x v="4"/>
    <x v="0"/>
    <x v="3"/>
    <n v="3"/>
    <x v="0"/>
    <s v="No"/>
    <n v="236"/>
    <n v="111"/>
    <s v="No"/>
    <x v="0"/>
    <s v="West"/>
    <s v="No"/>
    <s v="Quick resolution"/>
    <n v="34.090019569471622"/>
  </r>
  <r>
    <n v="1396"/>
    <x v="3"/>
    <d v="2025-05-19T00:00:00"/>
    <s v="08:45 AM"/>
    <s v="09:09 AM"/>
    <n v="24"/>
    <s v="Riya Mehra"/>
    <x v="1"/>
    <x v="2"/>
    <x v="0"/>
    <n v="3"/>
    <x v="1"/>
    <s v="No"/>
    <n v="257"/>
    <n v="168"/>
    <s v="No"/>
    <x v="0"/>
    <s v="South"/>
    <s v="No"/>
    <s v="Agent was rude"/>
    <n v="34.103367267032105"/>
  </r>
  <r>
    <n v="1397"/>
    <x v="1"/>
    <d v="2025-05-11T00:00:00"/>
    <s v="09:19 AM"/>
    <s v="09:31 AM"/>
    <n v="12"/>
    <s v="Alok Nath"/>
    <x v="3"/>
    <x v="0"/>
    <x v="2"/>
    <n v="3"/>
    <x v="0"/>
    <s v="No"/>
    <n v="134"/>
    <n v="71"/>
    <s v="No"/>
    <x v="3"/>
    <s v="East"/>
    <s v="No"/>
    <s v="Long Wait"/>
    <n v="34.103367267032105"/>
  </r>
  <r>
    <n v="1398"/>
    <x v="2"/>
    <d v="2025-03-14T00:00:00"/>
    <s v="10:26 AM"/>
    <s v="10:31 AM"/>
    <n v="5"/>
    <s v="Alok Nath"/>
    <x v="4"/>
    <x v="2"/>
    <x v="3"/>
    <n v="3"/>
    <x v="0"/>
    <s v="No"/>
    <n v="221"/>
    <n v="138"/>
    <s v="No"/>
    <x v="0"/>
    <s v="East"/>
    <s v="Yes"/>
    <s v="Issue not solved"/>
    <n v="34.116725421073248"/>
  </r>
  <r>
    <n v="1399"/>
    <x v="5"/>
    <d v="2025-05-01T00:00:00"/>
    <s v="01:01 PM"/>
    <s v="01:25 PM"/>
    <n v="24"/>
    <s v="Aman Shakya"/>
    <x v="4"/>
    <x v="1"/>
    <x v="0"/>
    <n v="1"/>
    <x v="0"/>
    <s v="No"/>
    <n v="155"/>
    <n v="79"/>
    <s v="No"/>
    <x v="1"/>
    <s v="North"/>
    <s v="No"/>
    <s v="Agent was rude"/>
    <n v="34.130094043887148"/>
  </r>
  <r>
    <n v="1400"/>
    <x v="4"/>
    <d v="2025-01-28T00:00:00"/>
    <s v="11:36 AM"/>
    <s v="12:06 PM"/>
    <n v="30"/>
    <s v="Seema Verma"/>
    <x v="1"/>
    <x v="3"/>
    <x v="1"/>
    <n v="3"/>
    <x v="1"/>
    <s v="No"/>
    <n v="141"/>
    <n v="179"/>
    <s v="No"/>
    <x v="3"/>
    <s v="South"/>
    <s v="No"/>
    <s v="Very satisfied"/>
    <n v="34.14347314778518"/>
  </r>
  <r>
    <n v="1401"/>
    <x v="0"/>
    <d v="2025-04-07T00:00:00"/>
    <s v="05:56 PM"/>
    <s v="06:02 PM"/>
    <n v="6"/>
    <s v="Geeta Singh"/>
    <x v="2"/>
    <x v="0"/>
    <x v="1"/>
    <n v="4"/>
    <x v="0"/>
    <s v="Yes"/>
    <n v="157"/>
    <n v="150"/>
    <s v="No"/>
    <x v="0"/>
    <s v="South"/>
    <s v="Yes"/>
    <s v="Agent was rude"/>
    <n v="34.14347314778518"/>
  </r>
  <r>
    <n v="1402"/>
    <x v="4"/>
    <d v="2025-05-25T00:00:00"/>
    <s v="04:35 PM"/>
    <s v="04:58 PM"/>
    <n v="23"/>
    <s v="Geeta Singh"/>
    <x v="1"/>
    <x v="0"/>
    <x v="0"/>
    <n v="4"/>
    <x v="0"/>
    <s v="No"/>
    <n v="261"/>
    <n v="48"/>
    <s v="No"/>
    <x v="1"/>
    <s v="South"/>
    <s v="Yes"/>
    <s v="Issue not solved"/>
    <n v="34.156862745098039"/>
  </r>
  <r>
    <n v="1403"/>
    <x v="6"/>
    <d v="2025-06-05T00:00:00"/>
    <s v="04:03 PM"/>
    <s v="04:29 PM"/>
    <n v="26"/>
    <s v="Alok Nath"/>
    <x v="4"/>
    <x v="1"/>
    <x v="3"/>
    <n v="4"/>
    <x v="0"/>
    <s v="No"/>
    <n v="282"/>
    <n v="165"/>
    <s v="Yes"/>
    <x v="3"/>
    <s v="South"/>
    <s v="Yes"/>
    <s v="Helpful"/>
    <n v="34.170262848175753"/>
  </r>
  <r>
    <n v="1404"/>
    <x v="5"/>
    <d v="2025-03-04T00:00:00"/>
    <s v="01:36 PM"/>
    <s v="01:48 PM"/>
    <n v="12"/>
    <s v="Deepak Yadav"/>
    <x v="3"/>
    <x v="3"/>
    <x v="0"/>
    <n v="5"/>
    <x v="1"/>
    <s v="No"/>
    <n v="228"/>
    <n v="46"/>
    <s v="No"/>
    <x v="2"/>
    <s v="South"/>
    <s v="No"/>
    <s v="Quick resolution"/>
    <n v="34.183673469387756"/>
  </r>
  <r>
    <n v="1405"/>
    <x v="6"/>
    <d v="2025-06-27T00:00:00"/>
    <s v="12:06 PM"/>
    <s v="12:25 PM"/>
    <n v="19"/>
    <s v="Alok Nath"/>
    <x v="2"/>
    <x v="3"/>
    <x v="0"/>
    <n v="5"/>
    <x v="0"/>
    <s v="No"/>
    <n v="279"/>
    <n v="71"/>
    <s v="Yes"/>
    <x v="3"/>
    <s v="East"/>
    <s v="Yes"/>
    <s v="Very satisfied"/>
    <n v="34.183673469387756"/>
  </r>
  <r>
    <n v="1406"/>
    <x v="2"/>
    <d v="2025-04-03T00:00:00"/>
    <s v="04:15 PM"/>
    <s v="04:39 PM"/>
    <n v="24"/>
    <s v="Geeta Singh"/>
    <x v="0"/>
    <x v="1"/>
    <x v="1"/>
    <n v="3"/>
    <x v="0"/>
    <s v="Yes"/>
    <n v="289"/>
    <n v="6"/>
    <s v="Yes"/>
    <x v="0"/>
    <s v="East"/>
    <s v="No"/>
    <s v="Helpful"/>
    <n v="34.197094621122893"/>
  </r>
  <r>
    <n v="1407"/>
    <x v="5"/>
    <d v="2025-04-15T00:00:00"/>
    <s v="05:58 PM"/>
    <s v="06:24 PM"/>
    <n v="26"/>
    <s v="Sita Rani"/>
    <x v="4"/>
    <x v="3"/>
    <x v="0"/>
    <n v="2"/>
    <x v="1"/>
    <s v="No"/>
    <n v="167"/>
    <n v="65"/>
    <s v="No"/>
    <x v="3"/>
    <s v="West"/>
    <s v="No"/>
    <s v="Helpful"/>
    <n v="34.210526315789473"/>
  </r>
  <r>
    <n v="1408"/>
    <x v="0"/>
    <d v="2025-01-21T00:00:00"/>
    <s v="02:58 PM"/>
    <s v="03:16 PM"/>
    <n v="18"/>
    <s v="Kunal Shah"/>
    <x v="3"/>
    <x v="1"/>
    <x v="1"/>
    <n v="4"/>
    <x v="1"/>
    <s v="No"/>
    <n v="46"/>
    <n v="76"/>
    <s v="No"/>
    <x v="3"/>
    <s v="East"/>
    <s v="No"/>
    <s v="No comment"/>
    <n v="34.210526315789473"/>
  </r>
  <r>
    <n v="1409"/>
    <x v="5"/>
    <d v="2025-04-27T00:00:00"/>
    <s v="08:15 AM"/>
    <s v="08:25 AM"/>
    <n v="10"/>
    <s v="Seema Verma"/>
    <x v="3"/>
    <x v="0"/>
    <x v="1"/>
    <n v="2"/>
    <x v="0"/>
    <s v="Yes"/>
    <n v="202"/>
    <n v="61"/>
    <s v="No"/>
    <x v="2"/>
    <s v="South"/>
    <s v="No"/>
    <s v="Issue not solved"/>
    <n v="34.210526315789473"/>
  </r>
  <r>
    <n v="1410"/>
    <x v="3"/>
    <d v="2025-01-09T00:00:00"/>
    <s v="03:21 PM"/>
    <s v="03:26 PM"/>
    <n v="5"/>
    <s v="Vijay Kumar"/>
    <x v="1"/>
    <x v="2"/>
    <x v="2"/>
    <n v="4"/>
    <x v="1"/>
    <s v="No"/>
    <n v="213"/>
    <n v="156"/>
    <s v="No"/>
    <x v="3"/>
    <s v="West"/>
    <s v="No"/>
    <s v="Quick resolution"/>
    <n v="34.223968565815319"/>
  </r>
  <r>
    <n v="1411"/>
    <x v="0"/>
    <d v="2025-04-01T00:00:00"/>
    <s v="10:10 AM"/>
    <s v="10:27 AM"/>
    <n v="17"/>
    <s v="Sita Rani"/>
    <x v="2"/>
    <x v="3"/>
    <x v="3"/>
    <n v="4"/>
    <x v="0"/>
    <s v="No"/>
    <n v="245"/>
    <n v="37"/>
    <s v="No"/>
    <x v="3"/>
    <s v="East"/>
    <s v="Yes"/>
    <s v="Agent was rude"/>
    <n v="34.223968565815319"/>
  </r>
  <r>
    <n v="1412"/>
    <x v="4"/>
    <d v="2025-06-01T00:00:00"/>
    <s v="09:50 AM"/>
    <s v="10:18 AM"/>
    <n v="28"/>
    <s v="Alok Nath"/>
    <x v="3"/>
    <x v="2"/>
    <x v="2"/>
    <n v="1"/>
    <x v="0"/>
    <s v="No"/>
    <n v="23"/>
    <n v="124"/>
    <s v="Yes"/>
    <x v="2"/>
    <s v="West"/>
    <s v="Yes"/>
    <s v="Helpful"/>
    <n v="34.237421383647799"/>
  </r>
  <r>
    <n v="1413"/>
    <x v="0"/>
    <d v="2025-04-22T00:00:00"/>
    <s v="12:56 PM"/>
    <s v="01:25 PM"/>
    <n v="29"/>
    <s v="Vijay Kumar"/>
    <x v="1"/>
    <x v="0"/>
    <x v="1"/>
    <n v="4"/>
    <x v="0"/>
    <s v="Yes"/>
    <n v="273"/>
    <n v="83"/>
    <s v="No"/>
    <x v="0"/>
    <s v="East"/>
    <s v="Yes"/>
    <s v="No comment"/>
    <n v="34.250884781753832"/>
  </r>
  <r>
    <n v="1414"/>
    <x v="6"/>
    <d v="2025-01-02T00:00:00"/>
    <s v="02:18 PM"/>
    <s v="02:44 PM"/>
    <n v="26"/>
    <s v="Alok Nath"/>
    <x v="3"/>
    <x v="1"/>
    <x v="3"/>
    <n v="4"/>
    <x v="0"/>
    <s v="No"/>
    <n v="43"/>
    <n v="160"/>
    <s v="No"/>
    <x v="1"/>
    <s v="North"/>
    <s v="No"/>
    <s v="Long Wait"/>
    <n v="34.264358772619985"/>
  </r>
  <r>
    <n v="1415"/>
    <x v="3"/>
    <d v="2025-01-25T00:00:00"/>
    <s v="11:57 AM"/>
    <s v="12:11 PM"/>
    <n v="14"/>
    <s v="Kunal Shah"/>
    <x v="1"/>
    <x v="2"/>
    <x v="3"/>
    <n v="4"/>
    <x v="0"/>
    <s v="No"/>
    <n v="155"/>
    <n v="28"/>
    <s v="Yes"/>
    <x v="3"/>
    <s v="East"/>
    <s v="No"/>
    <s v="Agent was rude"/>
    <n v="34.277843368752457"/>
  </r>
  <r>
    <n v="1416"/>
    <x v="0"/>
    <d v="2025-03-24T00:00:00"/>
    <s v="02:33 PM"/>
    <s v="02:48 PM"/>
    <n v="15"/>
    <s v="Aman Shakya"/>
    <x v="0"/>
    <x v="2"/>
    <x v="3"/>
    <n v="5"/>
    <x v="1"/>
    <s v="No"/>
    <n v="198"/>
    <n v="113"/>
    <s v="No"/>
    <x v="2"/>
    <s v="West"/>
    <s v="No"/>
    <s v="Quick resolution"/>
    <n v="34.29133858267717"/>
  </r>
  <r>
    <n v="1417"/>
    <x v="0"/>
    <d v="2025-05-28T00:00:00"/>
    <s v="01:21 PM"/>
    <s v="01:29 PM"/>
    <n v="8"/>
    <s v="Riya Mehra"/>
    <x v="4"/>
    <x v="3"/>
    <x v="2"/>
    <n v="3"/>
    <x v="0"/>
    <s v="No"/>
    <n v="161"/>
    <n v="78"/>
    <s v="No"/>
    <x v="3"/>
    <s v="North"/>
    <s v="No"/>
    <s v="Very satisfied"/>
    <n v="34.29133858267717"/>
  </r>
  <r>
    <n v="1418"/>
    <x v="5"/>
    <d v="2025-04-23T00:00:00"/>
    <s v="11:49 AM"/>
    <s v="11:59 AM"/>
    <n v="10"/>
    <s v="Kunal Shah"/>
    <x v="2"/>
    <x v="1"/>
    <x v="3"/>
    <n v="3"/>
    <x v="0"/>
    <s v="No"/>
    <n v="233"/>
    <n v="22"/>
    <s v="No"/>
    <x v="0"/>
    <s v="South"/>
    <s v="Yes"/>
    <s v="Agent was rude"/>
    <n v="34.304844426939738"/>
  </r>
  <r>
    <n v="1419"/>
    <x v="1"/>
    <d v="2025-02-06T00:00:00"/>
    <s v="09:38 AM"/>
    <s v="09:49 AM"/>
    <n v="11"/>
    <s v="Vijay Kumar"/>
    <x v="2"/>
    <x v="0"/>
    <x v="1"/>
    <n v="4"/>
    <x v="0"/>
    <s v="Yes"/>
    <n v="162"/>
    <n v="105"/>
    <s v="No"/>
    <x v="0"/>
    <s v="West"/>
    <s v="No"/>
    <s v="Issue not solved"/>
    <n v="34.318360914105597"/>
  </r>
  <r>
    <n v="1420"/>
    <x v="5"/>
    <d v="2025-01-02T00:00:00"/>
    <s v="04:20 PM"/>
    <s v="04:25 PM"/>
    <n v="5"/>
    <s v="Kunal Shah"/>
    <x v="3"/>
    <x v="2"/>
    <x v="1"/>
    <n v="3"/>
    <x v="1"/>
    <s v="No"/>
    <n v="115"/>
    <n v="130"/>
    <s v="No"/>
    <x v="2"/>
    <s v="South"/>
    <s v="Yes"/>
    <s v="No comment"/>
    <n v="34.331888056759951"/>
  </r>
  <r>
    <n v="1421"/>
    <x v="2"/>
    <d v="2025-04-27T00:00:00"/>
    <s v="01:02 PM"/>
    <s v="01:10 PM"/>
    <n v="8"/>
    <s v="Riya Mehra"/>
    <x v="3"/>
    <x v="2"/>
    <x v="2"/>
    <n v="5"/>
    <x v="0"/>
    <s v="No"/>
    <n v="92"/>
    <n v="100"/>
    <s v="No"/>
    <x v="1"/>
    <s v="South"/>
    <s v="Yes"/>
    <s v="Issue not solved"/>
    <n v="34.331888056759951"/>
  </r>
  <r>
    <n v="1422"/>
    <x v="4"/>
    <d v="2025-03-09T00:00:00"/>
    <s v="09:28 AM"/>
    <s v="09:37 AM"/>
    <n v="9"/>
    <s v="Riya Mehra"/>
    <x v="4"/>
    <x v="0"/>
    <x v="1"/>
    <n v="5"/>
    <x v="0"/>
    <s v="Yes"/>
    <n v="41"/>
    <n v="172"/>
    <s v="No"/>
    <x v="1"/>
    <s v="West"/>
    <s v="No"/>
    <s v="Very satisfied"/>
    <n v="34.345425867507885"/>
  </r>
  <r>
    <n v="1423"/>
    <x v="5"/>
    <d v="2025-01-20T00:00:00"/>
    <s v="01:34 PM"/>
    <s v="01:44 PM"/>
    <n v="10"/>
    <s v="Ramesh Yadav"/>
    <x v="1"/>
    <x v="0"/>
    <x v="3"/>
    <n v="4"/>
    <x v="0"/>
    <s v="No"/>
    <n v="283"/>
    <n v="7"/>
    <s v="No"/>
    <x v="3"/>
    <s v="South"/>
    <s v="No"/>
    <s v="Very satisfied"/>
    <n v="34.358974358974358"/>
  </r>
  <r>
    <n v="1424"/>
    <x v="2"/>
    <d v="2025-01-10T00:00:00"/>
    <s v="03:23 PM"/>
    <s v="03:31 PM"/>
    <n v="8"/>
    <s v="Seema Verma"/>
    <x v="4"/>
    <x v="1"/>
    <x v="0"/>
    <n v="5"/>
    <x v="0"/>
    <s v="No"/>
    <n v="209"/>
    <n v="85"/>
    <s v="No"/>
    <x v="2"/>
    <s v="West"/>
    <s v="Yes"/>
    <s v="Very satisfied"/>
    <n v="34.372533543804259"/>
  </r>
  <r>
    <n v="1425"/>
    <x v="6"/>
    <d v="2025-06-12T00:00:00"/>
    <s v="08:08 AM"/>
    <s v="08:20 AM"/>
    <n v="12"/>
    <s v="Deepak Yadav"/>
    <x v="0"/>
    <x v="3"/>
    <x v="2"/>
    <n v="2"/>
    <x v="1"/>
    <s v="No"/>
    <n v="205"/>
    <n v="116"/>
    <s v="No"/>
    <x v="1"/>
    <s v="West"/>
    <s v="No"/>
    <s v="No comment"/>
    <n v="34.386103434662459"/>
  </r>
  <r>
    <n v="1426"/>
    <x v="5"/>
    <d v="2025-02-08T00:00:00"/>
    <s v="04:16 PM"/>
    <s v="04:26 PM"/>
    <n v="10"/>
    <s v="Vijay Kumar"/>
    <x v="0"/>
    <x v="0"/>
    <x v="1"/>
    <n v="5"/>
    <x v="1"/>
    <s v="No"/>
    <n v="219"/>
    <n v="28"/>
    <s v="Yes"/>
    <x v="0"/>
    <s v="East"/>
    <s v="No"/>
    <s v="No comment"/>
    <n v="34.386103434662459"/>
  </r>
  <r>
    <n v="1427"/>
    <x v="1"/>
    <d v="2025-01-01T00:00:00"/>
    <s v="03:24 PM"/>
    <s v="03:31 PM"/>
    <n v="7"/>
    <s v="Deepak Yadav"/>
    <x v="0"/>
    <x v="0"/>
    <x v="2"/>
    <n v="4"/>
    <x v="0"/>
    <s v="No"/>
    <n v="279"/>
    <n v="1"/>
    <s v="Yes"/>
    <x v="1"/>
    <s v="North"/>
    <s v="Yes"/>
    <s v="Issue not solved"/>
    <n v="34.386103434662459"/>
  </r>
  <r>
    <n v="1428"/>
    <x v="1"/>
    <d v="2025-06-26T00:00:00"/>
    <s v="12:29 PM"/>
    <s v="12:53 PM"/>
    <n v="24"/>
    <s v="Deepak Yadav"/>
    <x v="4"/>
    <x v="2"/>
    <x v="1"/>
    <n v="3"/>
    <x v="1"/>
    <s v="No"/>
    <n v="135"/>
    <n v="112"/>
    <s v="No"/>
    <x v="2"/>
    <s v="South"/>
    <s v="Yes"/>
    <s v="Quick resolution"/>
    <n v="34.399684044233808"/>
  </r>
  <r>
    <n v="1429"/>
    <x v="6"/>
    <d v="2025-03-18T00:00:00"/>
    <s v="11:57 AM"/>
    <s v="12:11 PM"/>
    <n v="14"/>
    <s v="Geeta Singh"/>
    <x v="1"/>
    <x v="3"/>
    <x v="2"/>
    <n v="4"/>
    <x v="0"/>
    <s v="No"/>
    <n v="105"/>
    <n v="177"/>
    <s v="No"/>
    <x v="0"/>
    <s v="South"/>
    <s v="No"/>
    <s v="No comment"/>
    <n v="34.399684044233808"/>
  </r>
  <r>
    <n v="1430"/>
    <x v="2"/>
    <d v="2025-03-17T00:00:00"/>
    <s v="09:38 AM"/>
    <s v="09:50 AM"/>
    <n v="12"/>
    <s v="Sita Rani"/>
    <x v="3"/>
    <x v="2"/>
    <x v="3"/>
    <n v="2"/>
    <x v="1"/>
    <s v="No"/>
    <n v="117"/>
    <n v="64"/>
    <s v="No"/>
    <x v="3"/>
    <s v="North"/>
    <s v="No"/>
    <s v="Quick resolution"/>
    <n v="34.41327538522323"/>
  </r>
  <r>
    <n v="1431"/>
    <x v="5"/>
    <d v="2025-03-05T00:00:00"/>
    <s v="03:15 PM"/>
    <s v="03:23 PM"/>
    <n v="8"/>
    <s v="Riya Mehra"/>
    <x v="4"/>
    <x v="2"/>
    <x v="1"/>
    <n v="2"/>
    <x v="0"/>
    <s v="Yes"/>
    <n v="236"/>
    <n v="107"/>
    <s v="Yes"/>
    <x v="0"/>
    <s v="North"/>
    <s v="No"/>
    <s v="No comment"/>
    <n v="34.41327538522323"/>
  </r>
  <r>
    <n v="1432"/>
    <x v="0"/>
    <d v="2025-05-04T00:00:00"/>
    <s v="04:20 PM"/>
    <s v="04:44 PM"/>
    <n v="24"/>
    <s v="Aman Shakya"/>
    <x v="4"/>
    <x v="3"/>
    <x v="1"/>
    <n v="4"/>
    <x v="0"/>
    <s v="Yes"/>
    <n v="99"/>
    <n v="19"/>
    <s v="No"/>
    <x v="1"/>
    <s v="North"/>
    <s v="Yes"/>
    <s v="Agent was rude"/>
    <n v="34.426877470355734"/>
  </r>
  <r>
    <n v="1433"/>
    <x v="5"/>
    <d v="2025-04-15T00:00:00"/>
    <s v="09:02 AM"/>
    <s v="09:24 AM"/>
    <n v="22"/>
    <s v="Alok Nath"/>
    <x v="3"/>
    <x v="2"/>
    <x v="2"/>
    <n v="5"/>
    <x v="0"/>
    <s v="No"/>
    <n v="260"/>
    <n v="179"/>
    <s v="No"/>
    <x v="1"/>
    <s v="North"/>
    <s v="No"/>
    <s v="Helpful"/>
    <n v="34.440490312376433"/>
  </r>
  <r>
    <n v="1434"/>
    <x v="5"/>
    <d v="2025-04-19T00:00:00"/>
    <s v="02:48 PM"/>
    <s v="03:01 PM"/>
    <n v="13"/>
    <s v="Ramesh Yadav"/>
    <x v="0"/>
    <x v="3"/>
    <x v="0"/>
    <n v="5"/>
    <x v="0"/>
    <s v="No"/>
    <n v="285"/>
    <n v="36"/>
    <s v="No"/>
    <x v="1"/>
    <s v="North"/>
    <s v="No"/>
    <s v="Helpful"/>
    <n v="34.454113924050631"/>
  </r>
  <r>
    <n v="1435"/>
    <x v="0"/>
    <d v="2025-03-20T00:00:00"/>
    <s v="03:38 PM"/>
    <s v="03:56 PM"/>
    <n v="18"/>
    <s v="Seema Verma"/>
    <x v="0"/>
    <x v="0"/>
    <x v="3"/>
    <n v="3"/>
    <x v="0"/>
    <s v="No"/>
    <n v="102"/>
    <n v="71"/>
    <s v="No"/>
    <x v="3"/>
    <s v="East"/>
    <s v="No"/>
    <s v="Long Wait"/>
    <n v="34.467748318163835"/>
  </r>
  <r>
    <n v="1436"/>
    <x v="3"/>
    <d v="2025-02-03T00:00:00"/>
    <s v="05:12 PM"/>
    <s v="05:17 PM"/>
    <n v="5"/>
    <s v="Geeta Singh"/>
    <x v="2"/>
    <x v="3"/>
    <x v="3"/>
    <n v="5"/>
    <x v="0"/>
    <s v="No"/>
    <n v="62"/>
    <n v="26"/>
    <s v="No"/>
    <x v="1"/>
    <s v="West"/>
    <s v="Yes"/>
    <s v="Issue not solved"/>
    <n v="34.481393507521773"/>
  </r>
  <r>
    <n v="1437"/>
    <x v="0"/>
    <d v="2025-05-22T00:00:00"/>
    <s v="09:04 AM"/>
    <s v="09:29 AM"/>
    <n v="25"/>
    <s v="Alok Nath"/>
    <x v="1"/>
    <x v="1"/>
    <x v="1"/>
    <n v="1"/>
    <x v="0"/>
    <s v="Yes"/>
    <n v="174"/>
    <n v="174"/>
    <s v="Yes"/>
    <x v="2"/>
    <s v="North"/>
    <s v="No"/>
    <s v="Very satisfied"/>
    <n v="34.495049504950494"/>
  </r>
  <r>
    <n v="1438"/>
    <x v="2"/>
    <d v="2025-05-18T00:00:00"/>
    <s v="02:45 PM"/>
    <s v="03:12 PM"/>
    <n v="27"/>
    <s v="Vijay Kumar"/>
    <x v="4"/>
    <x v="3"/>
    <x v="2"/>
    <n v="3"/>
    <x v="1"/>
    <s v="No"/>
    <n v="281"/>
    <n v="122"/>
    <s v="No"/>
    <x v="3"/>
    <s v="East"/>
    <s v="No"/>
    <s v="Quick resolution"/>
    <n v="34.508716323296355"/>
  </r>
  <r>
    <n v="1439"/>
    <x v="3"/>
    <d v="2025-02-25T00:00:00"/>
    <s v="05:26 PM"/>
    <s v="05:54 PM"/>
    <n v="28"/>
    <s v="Aman Shakya"/>
    <x v="2"/>
    <x v="0"/>
    <x v="2"/>
    <n v="3"/>
    <x v="0"/>
    <s v="No"/>
    <n v="292"/>
    <n v="133"/>
    <s v="No"/>
    <x v="0"/>
    <s v="North"/>
    <s v="No"/>
    <s v="No comment"/>
    <n v="34.508716323296355"/>
  </r>
  <r>
    <n v="1440"/>
    <x v="3"/>
    <d v="2025-05-05T00:00:00"/>
    <s v="08:43 AM"/>
    <s v="08:53 AM"/>
    <n v="10"/>
    <s v="Deepak Yadav"/>
    <x v="0"/>
    <x v="0"/>
    <x v="3"/>
    <n v="3"/>
    <x v="0"/>
    <s v="No"/>
    <n v="225"/>
    <n v="44"/>
    <s v="No"/>
    <x v="1"/>
    <s v="North"/>
    <s v="No"/>
    <s v="Agent was rude"/>
    <n v="34.522393975426077"/>
  </r>
  <r>
    <n v="1441"/>
    <x v="2"/>
    <d v="2025-02-01T00:00:00"/>
    <s v="02:26 PM"/>
    <s v="02:51 PM"/>
    <n v="25"/>
    <s v="Sita Rani"/>
    <x v="2"/>
    <x v="0"/>
    <x v="0"/>
    <n v="4"/>
    <x v="1"/>
    <s v="No"/>
    <n v="6"/>
    <n v="171"/>
    <s v="No"/>
    <x v="2"/>
    <s v="South"/>
    <s v="No"/>
    <s v="Quick resolution"/>
    <n v="34.536082474226802"/>
  </r>
  <r>
    <n v="1442"/>
    <x v="2"/>
    <d v="2025-05-10T00:00:00"/>
    <s v="03:05 PM"/>
    <s v="03:10 PM"/>
    <n v="5"/>
    <s v="Seema Verma"/>
    <x v="1"/>
    <x v="1"/>
    <x v="0"/>
    <n v="1"/>
    <x v="0"/>
    <s v="No"/>
    <n v="126"/>
    <n v="82"/>
    <s v="No"/>
    <x v="2"/>
    <s v="South"/>
    <s v="No"/>
    <s v="Issue not solved"/>
    <n v="34.536082474226802"/>
  </r>
  <r>
    <n v="1443"/>
    <x v="2"/>
    <d v="2025-05-31T00:00:00"/>
    <s v="02:40 PM"/>
    <s v="02:51 PM"/>
    <n v="11"/>
    <s v="Sita Rani"/>
    <x v="4"/>
    <x v="2"/>
    <x v="0"/>
    <n v="5"/>
    <x v="0"/>
    <s v="No"/>
    <n v="91"/>
    <n v="145"/>
    <s v="No"/>
    <x v="3"/>
    <s v="South"/>
    <s v="No"/>
    <s v="Long Wait"/>
    <n v="34.549781832606108"/>
  </r>
  <r>
    <n v="1444"/>
    <x v="5"/>
    <d v="2025-03-19T00:00:00"/>
    <s v="12:40 PM"/>
    <s v="12:59 PM"/>
    <n v="19"/>
    <s v="Kunal Shah"/>
    <x v="3"/>
    <x v="2"/>
    <x v="3"/>
    <n v="3"/>
    <x v="0"/>
    <s v="No"/>
    <n v="189"/>
    <n v="119"/>
    <s v="No"/>
    <x v="2"/>
    <s v="South"/>
    <s v="No"/>
    <s v="Quick resolution"/>
    <n v="34.563492063492063"/>
  </r>
  <r>
    <n v="1445"/>
    <x v="1"/>
    <d v="2025-04-20T00:00:00"/>
    <s v="09:35 AM"/>
    <s v="09:47 AM"/>
    <n v="12"/>
    <s v="Sita Rani"/>
    <x v="3"/>
    <x v="3"/>
    <x v="1"/>
    <n v="5"/>
    <x v="1"/>
    <s v="No"/>
    <n v="52"/>
    <n v="64"/>
    <s v="No"/>
    <x v="3"/>
    <s v="West"/>
    <s v="No"/>
    <s v="Helpful"/>
    <n v="34.577213179833265"/>
  </r>
  <r>
    <n v="1446"/>
    <x v="5"/>
    <d v="2025-04-08T00:00:00"/>
    <s v="08:17 AM"/>
    <s v="08:37 AM"/>
    <n v="20"/>
    <s v="Seema Verma"/>
    <x v="2"/>
    <x v="2"/>
    <x v="1"/>
    <n v="5"/>
    <x v="0"/>
    <s v="Yes"/>
    <n v="241"/>
    <n v="24"/>
    <s v="Yes"/>
    <x v="3"/>
    <s v="West"/>
    <s v="No"/>
    <s v="Agent was rude"/>
    <n v="34.577213179833265"/>
  </r>
  <r>
    <n v="1447"/>
    <x v="6"/>
    <d v="2025-05-28T00:00:00"/>
    <s v="08:25 AM"/>
    <s v="08:42 AM"/>
    <n v="17"/>
    <s v="Alok Nath"/>
    <x v="3"/>
    <x v="0"/>
    <x v="3"/>
    <n v="5"/>
    <x v="0"/>
    <s v="No"/>
    <n v="131"/>
    <n v="26"/>
    <s v="No"/>
    <x v="3"/>
    <s v="South"/>
    <s v="No"/>
    <s v="Helpful"/>
    <n v="34.590945194598888"/>
  </r>
  <r>
    <n v="1448"/>
    <x v="3"/>
    <d v="2025-03-27T00:00:00"/>
    <s v="10:27 AM"/>
    <s v="10:57 AM"/>
    <n v="30"/>
    <s v="Riya Mehra"/>
    <x v="1"/>
    <x v="1"/>
    <x v="1"/>
    <n v="4"/>
    <x v="1"/>
    <s v="No"/>
    <n v="111"/>
    <n v="134"/>
    <s v="Yes"/>
    <x v="0"/>
    <s v="South"/>
    <s v="Yes"/>
    <s v="Agent was rude"/>
    <n v="34.604688120778704"/>
  </r>
  <r>
    <n v="1449"/>
    <x v="1"/>
    <d v="2025-05-06T00:00:00"/>
    <s v="12:15 PM"/>
    <s v="12:22 PM"/>
    <n v="7"/>
    <s v="Ramesh Yadav"/>
    <x v="1"/>
    <x v="1"/>
    <x v="0"/>
    <n v="2"/>
    <x v="1"/>
    <s v="No"/>
    <n v="6"/>
    <n v="171"/>
    <s v="No"/>
    <x v="0"/>
    <s v="North"/>
    <s v="No"/>
    <s v="Very satisfied"/>
    <n v="34.604688120778704"/>
  </r>
  <r>
    <n v="1450"/>
    <x v="5"/>
    <d v="2025-05-07T00:00:00"/>
    <s v="12:18 PM"/>
    <s v="12:36 PM"/>
    <n v="18"/>
    <s v="Vijay Kumar"/>
    <x v="2"/>
    <x v="3"/>
    <x v="2"/>
    <n v="3"/>
    <x v="0"/>
    <s v="No"/>
    <n v="229"/>
    <n v="105"/>
    <s v="No"/>
    <x v="2"/>
    <s v="North"/>
    <s v="Yes"/>
    <s v="Agent was rude"/>
    <n v="34.604688120778704"/>
  </r>
  <r>
    <n v="1451"/>
    <x v="1"/>
    <d v="2025-01-02T00:00:00"/>
    <s v="12:34 PM"/>
    <s v="01:01 PM"/>
    <n v="27"/>
    <s v="Ramesh Yadav"/>
    <x v="1"/>
    <x v="2"/>
    <x v="3"/>
    <n v="3"/>
    <x v="0"/>
    <s v="No"/>
    <n v="155"/>
    <n v="156"/>
    <s v="No"/>
    <x v="0"/>
    <s v="South"/>
    <s v="No"/>
    <s v="No comment"/>
    <n v="34.618441971383149"/>
  </r>
  <r>
    <n v="1452"/>
    <x v="6"/>
    <d v="2025-06-16T00:00:00"/>
    <s v="12:01 PM"/>
    <s v="12:16 PM"/>
    <n v="15"/>
    <s v="Seema Verma"/>
    <x v="1"/>
    <x v="0"/>
    <x v="0"/>
    <n v="4"/>
    <x v="0"/>
    <s v="No"/>
    <n v="196"/>
    <n v="43"/>
    <s v="Yes"/>
    <x v="3"/>
    <s v="South"/>
    <s v="Yes"/>
    <s v="Very satisfied"/>
    <n v="34.632206759443342"/>
  </r>
  <r>
    <n v="1453"/>
    <x v="3"/>
    <d v="2025-04-19T00:00:00"/>
    <s v="09:19 AM"/>
    <s v="09:36 AM"/>
    <n v="17"/>
    <s v="Vijay Kumar"/>
    <x v="1"/>
    <x v="0"/>
    <x v="1"/>
    <n v="2"/>
    <x v="1"/>
    <s v="No"/>
    <n v="222"/>
    <n v="106"/>
    <s v="No"/>
    <x v="3"/>
    <s v="South"/>
    <s v="No"/>
    <s v="Issue not solved"/>
    <n v="34.645982498011136"/>
  </r>
  <r>
    <n v="1454"/>
    <x v="6"/>
    <d v="2025-02-20T00:00:00"/>
    <s v="03:28 PM"/>
    <s v="03:36 PM"/>
    <n v="8"/>
    <s v="Ramesh Yadav"/>
    <x v="0"/>
    <x v="2"/>
    <x v="1"/>
    <n v="1"/>
    <x v="0"/>
    <s v="Yes"/>
    <n v="249"/>
    <n v="35"/>
    <s v="No"/>
    <x v="0"/>
    <s v="North"/>
    <s v="No"/>
    <s v="Helpful"/>
    <n v="34.645982498011136"/>
  </r>
  <r>
    <n v="1455"/>
    <x v="3"/>
    <d v="2025-05-21T00:00:00"/>
    <s v="03:08 PM"/>
    <s v="03:25 PM"/>
    <n v="17"/>
    <s v="Geeta Singh"/>
    <x v="4"/>
    <x v="3"/>
    <x v="3"/>
    <n v="1"/>
    <x v="0"/>
    <s v="No"/>
    <n v="82"/>
    <n v="146"/>
    <s v="No"/>
    <x v="2"/>
    <s v="South"/>
    <s v="Yes"/>
    <s v="Agent was rude"/>
    <n v="34.659769200159175"/>
  </r>
  <r>
    <n v="1456"/>
    <x v="0"/>
    <d v="2025-06-07T00:00:00"/>
    <s v="02:20 PM"/>
    <s v="02:43 PM"/>
    <n v="23"/>
    <s v="Sita Rani"/>
    <x v="1"/>
    <x v="1"/>
    <x v="3"/>
    <n v="4"/>
    <x v="1"/>
    <s v="No"/>
    <n v="239"/>
    <n v="5"/>
    <s v="No"/>
    <x v="3"/>
    <s v="South"/>
    <s v="No"/>
    <s v="Agent was rude"/>
    <n v="34.673566878980893"/>
  </r>
  <r>
    <n v="1457"/>
    <x v="5"/>
    <d v="2025-05-13T00:00:00"/>
    <s v="12:17 PM"/>
    <s v="12:37 PM"/>
    <n v="20"/>
    <s v="Vijay Kumar"/>
    <x v="0"/>
    <x v="2"/>
    <x v="0"/>
    <n v="4"/>
    <x v="0"/>
    <s v="No"/>
    <n v="262"/>
    <n v="152"/>
    <s v="No"/>
    <x v="0"/>
    <s v="West"/>
    <s v="Yes"/>
    <s v="Long Wait"/>
    <n v="34.673566878980893"/>
  </r>
  <r>
    <n v="1458"/>
    <x v="3"/>
    <d v="2025-03-23T00:00:00"/>
    <s v="03:06 PM"/>
    <s v="03:16 PM"/>
    <n v="10"/>
    <s v="Aman Shakya"/>
    <x v="4"/>
    <x v="1"/>
    <x v="1"/>
    <n v="2"/>
    <x v="0"/>
    <s v="Yes"/>
    <n v="188"/>
    <n v="158"/>
    <s v="No"/>
    <x v="1"/>
    <s v="West"/>
    <s v="No"/>
    <s v="Helpful"/>
    <n v="34.687375547590598"/>
  </r>
  <r>
    <n v="1459"/>
    <x v="3"/>
    <d v="2025-06-27T00:00:00"/>
    <s v="09:36 AM"/>
    <s v="09:58 AM"/>
    <n v="22"/>
    <s v="Aman Shakya"/>
    <x v="1"/>
    <x v="2"/>
    <x v="1"/>
    <n v="4"/>
    <x v="0"/>
    <s v="Yes"/>
    <n v="289"/>
    <n v="8"/>
    <s v="No"/>
    <x v="2"/>
    <s v="North"/>
    <s v="No"/>
    <s v="Issue not solved"/>
    <n v="34.701195219123505"/>
  </r>
  <r>
    <n v="1460"/>
    <x v="0"/>
    <d v="2025-01-18T00:00:00"/>
    <s v="01:58 PM"/>
    <s v="02:23 PM"/>
    <n v="25"/>
    <s v="Alok Nath"/>
    <x v="2"/>
    <x v="1"/>
    <x v="3"/>
    <n v="4"/>
    <x v="0"/>
    <s v="No"/>
    <n v="57"/>
    <n v="164"/>
    <s v="No"/>
    <x v="2"/>
    <s v="West"/>
    <s v="No"/>
    <s v="Very satisfied"/>
    <n v="34.715025906735754"/>
  </r>
  <r>
    <n v="1461"/>
    <x v="5"/>
    <d v="2025-03-14T00:00:00"/>
    <s v="03:16 PM"/>
    <s v="03:39 PM"/>
    <n v="23"/>
    <s v="Kunal Shah"/>
    <x v="3"/>
    <x v="3"/>
    <x v="1"/>
    <n v="5"/>
    <x v="0"/>
    <s v="Yes"/>
    <n v="8"/>
    <n v="154"/>
    <s v="No"/>
    <x v="2"/>
    <s v="North"/>
    <s v="No"/>
    <s v="Issue not solved"/>
    <n v="34.728867623604465"/>
  </r>
  <r>
    <n v="1462"/>
    <x v="5"/>
    <d v="2025-01-20T00:00:00"/>
    <s v="10:36 AM"/>
    <s v="10:44 AM"/>
    <n v="8"/>
    <s v="Vijay Kumar"/>
    <x v="4"/>
    <x v="0"/>
    <x v="1"/>
    <n v="5"/>
    <x v="0"/>
    <s v="Yes"/>
    <n v="114"/>
    <n v="12"/>
    <s v="No"/>
    <x v="1"/>
    <s v="East"/>
    <s v="No"/>
    <s v="Long Wait"/>
    <n v="34.7427203829278"/>
  </r>
  <r>
    <n v="1463"/>
    <x v="2"/>
    <d v="2025-05-14T00:00:00"/>
    <s v="02:32 PM"/>
    <s v="02:47 PM"/>
    <n v="15"/>
    <s v="Kunal Shah"/>
    <x v="1"/>
    <x v="3"/>
    <x v="2"/>
    <n v="4"/>
    <x v="0"/>
    <s v="No"/>
    <n v="209"/>
    <n v="40"/>
    <s v="No"/>
    <x v="3"/>
    <s v="South"/>
    <s v="No"/>
    <s v="Issue not solved"/>
    <n v="34.75658419792498"/>
  </r>
  <r>
    <n v="1464"/>
    <x v="0"/>
    <d v="2025-02-23T00:00:00"/>
    <s v="10:52 AM"/>
    <s v="10:57 AM"/>
    <n v="5"/>
    <s v="Riya Mehra"/>
    <x v="1"/>
    <x v="1"/>
    <x v="1"/>
    <n v="5"/>
    <x v="0"/>
    <s v="Yes"/>
    <n v="40"/>
    <n v="127"/>
    <s v="No"/>
    <x v="2"/>
    <s v="North"/>
    <s v="No"/>
    <s v="Very satisfied"/>
    <n v="34.770459081836322"/>
  </r>
  <r>
    <n v="1465"/>
    <x v="3"/>
    <d v="2025-02-12T00:00:00"/>
    <s v="04:06 PM"/>
    <s v="04:11 PM"/>
    <n v="5"/>
    <s v="Vijay Kumar"/>
    <x v="1"/>
    <x v="2"/>
    <x v="2"/>
    <n v="3"/>
    <x v="1"/>
    <s v="No"/>
    <n v="172"/>
    <n v="65"/>
    <s v="No"/>
    <x v="0"/>
    <s v="West"/>
    <s v="No"/>
    <s v="Helpful"/>
    <n v="34.784345047923324"/>
  </r>
  <r>
    <n v="1466"/>
    <x v="2"/>
    <d v="2025-06-20T00:00:00"/>
    <s v="04:03 PM"/>
    <s v="04:18 PM"/>
    <n v="15"/>
    <s v="Riya Mehra"/>
    <x v="0"/>
    <x v="2"/>
    <x v="2"/>
    <n v="3"/>
    <x v="0"/>
    <s v="No"/>
    <n v="233"/>
    <n v="84"/>
    <s v="No"/>
    <x v="2"/>
    <s v="East"/>
    <s v="No"/>
    <s v="Quick resolution"/>
    <n v="34.784345047923324"/>
  </r>
  <r>
    <n v="1467"/>
    <x v="1"/>
    <d v="2025-04-09T00:00:00"/>
    <s v="04:05 PM"/>
    <s v="04:21 PM"/>
    <n v="16"/>
    <s v="Alok Nath"/>
    <x v="1"/>
    <x v="0"/>
    <x v="1"/>
    <n v="3"/>
    <x v="1"/>
    <s v="No"/>
    <n v="280"/>
    <n v="23"/>
    <s v="No"/>
    <x v="0"/>
    <s v="West"/>
    <s v="Yes"/>
    <s v="Long Wait"/>
    <n v="34.798242109468639"/>
  </r>
  <r>
    <n v="1468"/>
    <x v="6"/>
    <d v="2025-02-12T00:00:00"/>
    <s v="12:44 PM"/>
    <s v="01:11 PM"/>
    <n v="27"/>
    <s v="Seema Verma"/>
    <x v="3"/>
    <x v="2"/>
    <x v="3"/>
    <n v="2"/>
    <x v="0"/>
    <s v="No"/>
    <n v="77"/>
    <n v="43"/>
    <s v="No"/>
    <x v="2"/>
    <s v="North"/>
    <s v="Yes"/>
    <s v="No comment"/>
    <n v="34.798242109468639"/>
  </r>
  <r>
    <n v="1469"/>
    <x v="4"/>
    <d v="2025-06-25T00:00:00"/>
    <s v="10:03 AM"/>
    <s v="10:25 AM"/>
    <n v="22"/>
    <s v="Alok Nath"/>
    <x v="0"/>
    <x v="0"/>
    <x v="3"/>
    <n v="5"/>
    <x v="1"/>
    <s v="No"/>
    <n v="107"/>
    <n v="105"/>
    <s v="No"/>
    <x v="0"/>
    <s v="East"/>
    <s v="Yes"/>
    <s v="Agent was rude"/>
    <n v="34.812150279776176"/>
  </r>
  <r>
    <n v="1470"/>
    <x v="1"/>
    <d v="2025-04-30T00:00:00"/>
    <s v="01:54 PM"/>
    <s v="02:22 PM"/>
    <n v="28"/>
    <s v="Seema Verma"/>
    <x v="0"/>
    <x v="2"/>
    <x v="3"/>
    <n v="4"/>
    <x v="1"/>
    <s v="No"/>
    <n v="280"/>
    <n v="97"/>
    <s v="No"/>
    <x v="0"/>
    <s v="West"/>
    <s v="No"/>
    <s v="Agent was rude"/>
    <n v="34.812150279776176"/>
  </r>
  <r>
    <n v="1471"/>
    <x v="1"/>
    <d v="2025-02-15T00:00:00"/>
    <s v="08:10 AM"/>
    <s v="08:21 AM"/>
    <n v="11"/>
    <s v="Deepak Yadav"/>
    <x v="2"/>
    <x v="3"/>
    <x v="3"/>
    <n v="4"/>
    <x v="0"/>
    <s v="No"/>
    <n v="38"/>
    <n v="59"/>
    <s v="No"/>
    <x v="0"/>
    <s v="East"/>
    <s v="No"/>
    <s v="Helpful"/>
    <n v="34.812150279776176"/>
  </r>
  <r>
    <n v="1472"/>
    <x v="3"/>
    <d v="2025-01-25T00:00:00"/>
    <s v="02:17 PM"/>
    <s v="02:30 PM"/>
    <n v="13"/>
    <s v="Kunal Shah"/>
    <x v="4"/>
    <x v="0"/>
    <x v="3"/>
    <n v="4"/>
    <x v="1"/>
    <s v="No"/>
    <n v="118"/>
    <n v="8"/>
    <s v="No"/>
    <x v="1"/>
    <s v="South"/>
    <s v="Yes"/>
    <s v="Quick resolution"/>
    <n v="34.826069572171129"/>
  </r>
  <r>
    <n v="1473"/>
    <x v="4"/>
    <d v="2025-06-14T00:00:00"/>
    <s v="04:10 PM"/>
    <s v="04:27 PM"/>
    <n v="17"/>
    <s v="Sita Rani"/>
    <x v="4"/>
    <x v="0"/>
    <x v="0"/>
    <n v="1"/>
    <x v="1"/>
    <s v="No"/>
    <n v="26"/>
    <n v="129"/>
    <s v="Yes"/>
    <x v="1"/>
    <s v="South"/>
    <s v="Yes"/>
    <s v="Issue not solved"/>
    <n v="34.826069572171129"/>
  </r>
  <r>
    <n v="1474"/>
    <x v="4"/>
    <d v="2025-05-01T00:00:00"/>
    <s v="03:45 PM"/>
    <s v="04:05 PM"/>
    <n v="20"/>
    <s v="Seema Verma"/>
    <x v="2"/>
    <x v="0"/>
    <x v="3"/>
    <n v="2"/>
    <x v="0"/>
    <s v="No"/>
    <n v="103"/>
    <n v="55"/>
    <s v="No"/>
    <x v="1"/>
    <s v="East"/>
    <s v="No"/>
    <s v="No comment"/>
    <n v="34.826069572171129"/>
  </r>
  <r>
    <n v="1475"/>
    <x v="2"/>
    <d v="2025-01-08T00:00:00"/>
    <s v="10:36 AM"/>
    <s v="11:03 AM"/>
    <n v="27"/>
    <s v="Vijay Kumar"/>
    <x v="2"/>
    <x v="2"/>
    <x v="0"/>
    <n v="5"/>
    <x v="0"/>
    <s v="No"/>
    <n v="73"/>
    <n v="157"/>
    <s v="No"/>
    <x v="3"/>
    <s v="West"/>
    <s v="Yes"/>
    <s v="No comment"/>
    <n v="34.839999999999996"/>
  </r>
  <r>
    <n v="1476"/>
    <x v="5"/>
    <d v="2025-01-15T00:00:00"/>
    <s v="03:34 PM"/>
    <s v="03:59 PM"/>
    <n v="25"/>
    <s v="Riya Mehra"/>
    <x v="1"/>
    <x v="3"/>
    <x v="1"/>
    <n v="5"/>
    <x v="0"/>
    <s v="Yes"/>
    <n v="190"/>
    <n v="21"/>
    <s v="No"/>
    <x v="0"/>
    <s v="West"/>
    <s v="No"/>
    <s v="Agent was rude"/>
    <n v="34.853941576630653"/>
  </r>
  <r>
    <n v="1477"/>
    <x v="2"/>
    <d v="2025-06-17T00:00:00"/>
    <s v="08:17 AM"/>
    <s v="08:32 AM"/>
    <n v="15"/>
    <s v="Alok Nath"/>
    <x v="0"/>
    <x v="3"/>
    <x v="0"/>
    <n v="5"/>
    <x v="1"/>
    <s v="No"/>
    <n v="146"/>
    <n v="80"/>
    <s v="No"/>
    <x v="3"/>
    <s v="West"/>
    <s v="No"/>
    <s v="Long Wait"/>
    <n v="34.867894315452361"/>
  </r>
  <r>
    <n v="1478"/>
    <x v="4"/>
    <d v="2025-06-20T00:00:00"/>
    <s v="02:52 PM"/>
    <s v="03:10 PM"/>
    <n v="18"/>
    <s v="Aman Shakya"/>
    <x v="2"/>
    <x v="1"/>
    <x v="1"/>
    <n v="5"/>
    <x v="1"/>
    <s v="No"/>
    <n v="254"/>
    <n v="99"/>
    <s v="No"/>
    <x v="1"/>
    <s v="South"/>
    <s v="No"/>
    <s v="Quick resolution"/>
    <n v="34.867894315452361"/>
  </r>
  <r>
    <n v="1479"/>
    <x v="5"/>
    <d v="2025-03-10T00:00:00"/>
    <s v="09:25 AM"/>
    <s v="09:35 AM"/>
    <n v="10"/>
    <s v="Kunal Shah"/>
    <x v="0"/>
    <x v="2"/>
    <x v="1"/>
    <n v="4"/>
    <x v="1"/>
    <s v="No"/>
    <n v="283"/>
    <n v="12"/>
    <s v="No"/>
    <x v="0"/>
    <s v="North"/>
    <s v="Yes"/>
    <s v="Very satisfied"/>
    <n v="34.867894315452361"/>
  </r>
  <r>
    <n v="1480"/>
    <x v="5"/>
    <d v="2025-06-12T00:00:00"/>
    <s v="08:03 AM"/>
    <s v="08:17 AM"/>
    <n v="14"/>
    <s v="Riya Mehra"/>
    <x v="4"/>
    <x v="2"/>
    <x v="0"/>
    <n v="3"/>
    <x v="0"/>
    <s v="No"/>
    <n v="212"/>
    <n v="70"/>
    <s v="No"/>
    <x v="3"/>
    <s v="North"/>
    <s v="No"/>
    <s v="No comment"/>
    <n v="34.867894315452361"/>
  </r>
  <r>
    <n v="1481"/>
    <x v="3"/>
    <d v="2025-05-25T00:00:00"/>
    <s v="03:54 PM"/>
    <s v="04:01 PM"/>
    <n v="7"/>
    <s v="Vijay Kumar"/>
    <x v="2"/>
    <x v="1"/>
    <x v="3"/>
    <n v="2"/>
    <x v="1"/>
    <s v="No"/>
    <n v="122"/>
    <n v="15"/>
    <s v="Yes"/>
    <x v="1"/>
    <s v="East"/>
    <s v="No"/>
    <s v="Issue not solved"/>
    <n v="34.881858229875853"/>
  </r>
  <r>
    <n v="1482"/>
    <x v="3"/>
    <d v="2025-06-01T00:00:00"/>
    <s v="08:20 AM"/>
    <s v="08:49 AM"/>
    <n v="29"/>
    <s v="Deepak Yadav"/>
    <x v="4"/>
    <x v="2"/>
    <x v="0"/>
    <n v="2"/>
    <x v="0"/>
    <s v="No"/>
    <n v="205"/>
    <n v="44"/>
    <s v="No"/>
    <x v="3"/>
    <s v="West"/>
    <s v="Yes"/>
    <s v="Quick resolution"/>
    <n v="34.881858229875853"/>
  </r>
  <r>
    <n v="1483"/>
    <x v="2"/>
    <d v="2025-03-05T00:00:00"/>
    <s v="01:15 PM"/>
    <s v="01:41 PM"/>
    <n v="26"/>
    <s v="Deepak Yadav"/>
    <x v="0"/>
    <x v="3"/>
    <x v="0"/>
    <n v="4"/>
    <x v="0"/>
    <s v="No"/>
    <n v="239"/>
    <n v="64"/>
    <s v="No"/>
    <x v="3"/>
    <s v="East"/>
    <s v="No"/>
    <s v="No comment"/>
    <n v="34.895833333333329"/>
  </r>
  <r>
    <n v="1484"/>
    <x v="1"/>
    <d v="2025-04-08T00:00:00"/>
    <s v="12:53 PM"/>
    <s v="01:03 PM"/>
    <n v="10"/>
    <s v="Alok Nath"/>
    <x v="3"/>
    <x v="1"/>
    <x v="1"/>
    <n v="3"/>
    <x v="0"/>
    <s v="Yes"/>
    <n v="285"/>
    <n v="138"/>
    <s v="Yes"/>
    <x v="1"/>
    <s v="North"/>
    <s v="No"/>
    <s v="Very satisfied"/>
    <n v="34.909819639278552"/>
  </r>
  <r>
    <n v="1485"/>
    <x v="5"/>
    <d v="2025-03-11T00:00:00"/>
    <s v="11:24 AM"/>
    <s v="11:34 AM"/>
    <n v="10"/>
    <s v="Ramesh Yadav"/>
    <x v="4"/>
    <x v="0"/>
    <x v="2"/>
    <n v="5"/>
    <x v="0"/>
    <s v="No"/>
    <n v="21"/>
    <n v="69"/>
    <s v="No"/>
    <x v="0"/>
    <s v="North"/>
    <s v="Yes"/>
    <s v="Quick resolution"/>
    <n v="34.923817161186847"/>
  </r>
  <r>
    <n v="1486"/>
    <x v="4"/>
    <d v="2025-04-01T00:00:00"/>
    <s v="05:52 PM"/>
    <s v="06:08 PM"/>
    <n v="16"/>
    <s v="Seema Verma"/>
    <x v="3"/>
    <x v="1"/>
    <x v="0"/>
    <n v="3"/>
    <x v="0"/>
    <s v="No"/>
    <n v="258"/>
    <n v="147"/>
    <s v="No"/>
    <x v="2"/>
    <s v="West"/>
    <s v="No"/>
    <s v="Quick resolution"/>
    <n v="34.937825912555155"/>
  </r>
  <r>
    <n v="1487"/>
    <x v="0"/>
    <d v="2025-05-30T00:00:00"/>
    <s v="02:34 PM"/>
    <s v="02:43 PM"/>
    <n v="9"/>
    <s v="Geeta Singh"/>
    <x v="4"/>
    <x v="3"/>
    <x v="1"/>
    <n v="4"/>
    <x v="0"/>
    <s v="Yes"/>
    <n v="104"/>
    <n v="98"/>
    <s v="No"/>
    <x v="2"/>
    <s v="East"/>
    <s v="Yes"/>
    <s v="Issue not solved"/>
    <n v="34.951845906902086"/>
  </r>
  <r>
    <n v="1488"/>
    <x v="2"/>
    <d v="2025-03-29T00:00:00"/>
    <s v="04:35 PM"/>
    <s v="04:57 PM"/>
    <n v="22"/>
    <s v="Sita Rani"/>
    <x v="2"/>
    <x v="1"/>
    <x v="3"/>
    <n v="5"/>
    <x v="0"/>
    <s v="No"/>
    <n v="257"/>
    <n v="100"/>
    <s v="No"/>
    <x v="3"/>
    <s v="West"/>
    <s v="No"/>
    <s v="Long Wait"/>
    <n v="34.965877157767963"/>
  </r>
  <r>
    <n v="1489"/>
    <x v="3"/>
    <d v="2025-02-25T00:00:00"/>
    <s v="03:58 PM"/>
    <s v="04:11 PM"/>
    <n v="13"/>
    <s v="Seema Verma"/>
    <x v="0"/>
    <x v="2"/>
    <x v="1"/>
    <n v="1"/>
    <x v="0"/>
    <s v="Yes"/>
    <n v="203"/>
    <n v="104"/>
    <s v="No"/>
    <x v="3"/>
    <s v="North"/>
    <s v="No"/>
    <s v="Very satisfied"/>
    <n v="34.979919678714857"/>
  </r>
  <r>
    <n v="1490"/>
    <x v="6"/>
    <d v="2025-04-30T00:00:00"/>
    <s v="06:00 PM"/>
    <s v="06:15 PM"/>
    <n v="15"/>
    <s v="Kunal Shah"/>
    <x v="2"/>
    <x v="3"/>
    <x v="0"/>
    <n v="3"/>
    <x v="0"/>
    <s v="No"/>
    <n v="261"/>
    <n v="139"/>
    <s v="No"/>
    <x v="3"/>
    <s v="North"/>
    <s v="Yes"/>
    <s v="Long Wait"/>
    <n v="34.993973483326634"/>
  </r>
  <r>
    <n v="1491"/>
    <x v="6"/>
    <d v="2025-06-11T00:00:00"/>
    <s v="02:07 PM"/>
    <s v="02:12 PM"/>
    <n v="5"/>
    <s v="Alok Nath"/>
    <x v="4"/>
    <x v="0"/>
    <x v="1"/>
    <n v="2"/>
    <x v="0"/>
    <s v="Yes"/>
    <n v="106"/>
    <n v="93"/>
    <s v="No"/>
    <x v="0"/>
    <s v="West"/>
    <s v="Yes"/>
    <s v="Very satisfied"/>
    <n v="35.008038585209007"/>
  </r>
  <r>
    <n v="1492"/>
    <x v="0"/>
    <d v="2025-04-02T00:00:00"/>
    <s v="01:13 PM"/>
    <s v="01:23 PM"/>
    <n v="10"/>
    <s v="Aman Shakya"/>
    <x v="3"/>
    <x v="2"/>
    <x v="2"/>
    <n v="4"/>
    <x v="0"/>
    <s v="No"/>
    <n v="250"/>
    <n v="41"/>
    <s v="No"/>
    <x v="3"/>
    <s v="East"/>
    <s v="No"/>
    <s v="No comment"/>
    <n v="35.022114997989547"/>
  </r>
  <r>
    <n v="1493"/>
    <x v="5"/>
    <d v="2025-04-13T00:00:00"/>
    <s v="04:04 PM"/>
    <s v="04:16 PM"/>
    <n v="12"/>
    <s v="Kunal Shah"/>
    <x v="4"/>
    <x v="2"/>
    <x v="2"/>
    <n v="3"/>
    <x v="0"/>
    <s v="No"/>
    <n v="220"/>
    <n v="82"/>
    <s v="No"/>
    <x v="3"/>
    <s v="South"/>
    <s v="No"/>
    <s v="No comment"/>
    <n v="35.036202735317779"/>
  </r>
  <r>
    <n v="1494"/>
    <x v="1"/>
    <d v="2025-03-18T00:00:00"/>
    <s v="08:41 AM"/>
    <s v="08:53 AM"/>
    <n v="12"/>
    <s v="Riya Mehra"/>
    <x v="3"/>
    <x v="2"/>
    <x v="3"/>
    <n v="5"/>
    <x v="0"/>
    <s v="No"/>
    <n v="221"/>
    <n v="132"/>
    <s v="No"/>
    <x v="3"/>
    <s v="West"/>
    <s v="No"/>
    <s v="Issue not solved"/>
    <n v="35.050301810865193"/>
  </r>
  <r>
    <n v="1495"/>
    <x v="1"/>
    <d v="2025-05-28T00:00:00"/>
    <s v="02:50 PM"/>
    <s v="03:13 PM"/>
    <n v="23"/>
    <s v="Vijay Kumar"/>
    <x v="4"/>
    <x v="1"/>
    <x v="1"/>
    <n v="1"/>
    <x v="0"/>
    <s v="Yes"/>
    <n v="257"/>
    <n v="104"/>
    <s v="No"/>
    <x v="1"/>
    <s v="North"/>
    <s v="No"/>
    <s v="Long Wait"/>
    <n v="35.064412238325282"/>
  </r>
  <r>
    <n v="1496"/>
    <x v="3"/>
    <d v="2025-02-03T00:00:00"/>
    <s v="01:41 PM"/>
    <s v="02:11 PM"/>
    <n v="30"/>
    <s v="Sita Rani"/>
    <x v="0"/>
    <x v="3"/>
    <x v="2"/>
    <n v="5"/>
    <x v="0"/>
    <s v="No"/>
    <n v="200"/>
    <n v="154"/>
    <s v="Yes"/>
    <x v="2"/>
    <s v="South"/>
    <s v="No"/>
    <s v="No comment"/>
    <n v="35.078534031413611"/>
  </r>
  <r>
    <n v="1497"/>
    <x v="0"/>
    <d v="2025-04-12T00:00:00"/>
    <s v="10:49 AM"/>
    <s v="11:08 AM"/>
    <n v="19"/>
    <s v="Deepak Yadav"/>
    <x v="0"/>
    <x v="3"/>
    <x v="3"/>
    <n v="1"/>
    <x v="0"/>
    <s v="No"/>
    <n v="257"/>
    <n v="27"/>
    <s v="Yes"/>
    <x v="2"/>
    <s v="West"/>
    <s v="Yes"/>
    <s v="Issue not solved"/>
    <n v="35.092667203867848"/>
  </r>
  <r>
    <n v="1498"/>
    <x v="6"/>
    <d v="2025-01-21T00:00:00"/>
    <s v="11:09 AM"/>
    <s v="11:21 AM"/>
    <n v="12"/>
    <s v="Riya Mehra"/>
    <x v="0"/>
    <x v="1"/>
    <x v="3"/>
    <n v="5"/>
    <x v="0"/>
    <s v="No"/>
    <n v="224"/>
    <n v="25"/>
    <s v="No"/>
    <x v="1"/>
    <s v="South"/>
    <s v="No"/>
    <s v="Quick resolution"/>
    <n v="35.106811769447802"/>
  </r>
  <r>
    <n v="1499"/>
    <x v="6"/>
    <d v="2025-01-02T00:00:00"/>
    <s v="04:08 PM"/>
    <s v="04:18 PM"/>
    <n v="10"/>
    <s v="Seema Verma"/>
    <x v="3"/>
    <x v="1"/>
    <x v="2"/>
    <n v="3"/>
    <x v="0"/>
    <s v="No"/>
    <n v="201"/>
    <n v="115"/>
    <s v="No"/>
    <x v="0"/>
    <s v="West"/>
    <s v="No"/>
    <s v="Quick resolution"/>
    <n v="35.12096774193548"/>
  </r>
  <r>
    <n v="1500"/>
    <x v="2"/>
    <d v="2025-06-21T00:00:00"/>
    <s v="02:25 PM"/>
    <s v="02:44 PM"/>
    <n v="19"/>
    <s v="Riya Mehra"/>
    <x v="3"/>
    <x v="1"/>
    <x v="3"/>
    <n v="5"/>
    <x v="1"/>
    <s v="No"/>
    <n v="225"/>
    <n v="48"/>
    <s v="No"/>
    <x v="0"/>
    <s v="North"/>
    <s v="No"/>
    <s v="Issue not solved"/>
    <n v="35.135135135135137"/>
  </r>
  <r>
    <n v="1501"/>
    <x v="5"/>
    <d v="2025-02-04T00:00:00"/>
    <s v="02:49 PM"/>
    <s v="03:18 PM"/>
    <n v="29"/>
    <s v="Geeta Singh"/>
    <x v="1"/>
    <x v="2"/>
    <x v="0"/>
    <n v="3"/>
    <x v="0"/>
    <s v="No"/>
    <n v="235"/>
    <n v="148"/>
    <s v="No"/>
    <x v="0"/>
    <s v="West"/>
    <s v="Yes"/>
    <s v="Very satisfied"/>
    <n v="35.135135135135137"/>
  </r>
  <r>
    <n v="1502"/>
    <x v="1"/>
    <d v="2025-03-30T00:00:00"/>
    <s v="04:20 PM"/>
    <s v="04:46 PM"/>
    <n v="26"/>
    <s v="Aman Shakya"/>
    <x v="0"/>
    <x v="1"/>
    <x v="1"/>
    <n v="5"/>
    <x v="0"/>
    <s v="Yes"/>
    <n v="182"/>
    <n v="0"/>
    <s v="Yes"/>
    <x v="1"/>
    <s v="South"/>
    <s v="No"/>
    <s v="No comment"/>
    <n v="35.149313962873286"/>
  </r>
  <r>
    <n v="1503"/>
    <x v="3"/>
    <d v="2025-04-05T00:00:00"/>
    <s v="02:10 PM"/>
    <s v="02:25 PM"/>
    <n v="15"/>
    <s v="Kunal Shah"/>
    <x v="1"/>
    <x v="2"/>
    <x v="0"/>
    <n v="4"/>
    <x v="0"/>
    <s v="No"/>
    <n v="199"/>
    <n v="91"/>
    <s v="No"/>
    <x v="2"/>
    <s v="East"/>
    <s v="No"/>
    <s v="Quick resolution"/>
    <n v="35.16350423899879"/>
  </r>
  <r>
    <n v="1504"/>
    <x v="3"/>
    <d v="2025-06-15T00:00:00"/>
    <s v="11:55 AM"/>
    <s v="12:04 PM"/>
    <n v="9"/>
    <s v="Deepak Yadav"/>
    <x v="4"/>
    <x v="2"/>
    <x v="0"/>
    <n v="4"/>
    <x v="0"/>
    <s v="No"/>
    <n v="245"/>
    <n v="57"/>
    <s v="No"/>
    <x v="2"/>
    <s v="North"/>
    <s v="No"/>
    <s v="Very satisfied"/>
    <n v="35.177705977382878"/>
  </r>
  <r>
    <n v="1505"/>
    <x v="0"/>
    <d v="2025-03-28T00:00:00"/>
    <s v="02:33 PM"/>
    <s v="02:58 PM"/>
    <n v="25"/>
    <s v="Sita Rani"/>
    <x v="4"/>
    <x v="2"/>
    <x v="2"/>
    <n v="2"/>
    <x v="0"/>
    <s v="No"/>
    <n v="110"/>
    <n v="78"/>
    <s v="No"/>
    <x v="3"/>
    <s v="North"/>
    <s v="No"/>
    <s v="Long Wait"/>
    <n v="35.19191919191919"/>
  </r>
  <r>
    <n v="1506"/>
    <x v="6"/>
    <d v="2025-01-09T00:00:00"/>
    <s v="12:27 PM"/>
    <s v="12:45 PM"/>
    <n v="18"/>
    <s v="Seema Verma"/>
    <x v="2"/>
    <x v="2"/>
    <x v="0"/>
    <n v="2"/>
    <x v="0"/>
    <s v="No"/>
    <n v="5"/>
    <n v="80"/>
    <s v="Yes"/>
    <x v="2"/>
    <s v="South"/>
    <s v="No"/>
    <s v="Agent was rude"/>
    <n v="35.206143896523848"/>
  </r>
  <r>
    <n v="1507"/>
    <x v="2"/>
    <d v="2025-03-30T00:00:00"/>
    <s v="09:43 AM"/>
    <s v="10:08 AM"/>
    <n v="25"/>
    <s v="Aman Shakya"/>
    <x v="0"/>
    <x v="3"/>
    <x v="1"/>
    <n v="5"/>
    <x v="0"/>
    <s v="Yes"/>
    <n v="235"/>
    <n v="25"/>
    <s v="No"/>
    <x v="0"/>
    <s v="West"/>
    <s v="Yes"/>
    <s v="Quick resolution"/>
    <n v="35.220380105135462"/>
  </r>
  <r>
    <n v="1508"/>
    <x v="3"/>
    <d v="2025-05-28T00:00:00"/>
    <s v="04:39 PM"/>
    <s v="04:56 PM"/>
    <n v="17"/>
    <s v="Ramesh Yadav"/>
    <x v="3"/>
    <x v="2"/>
    <x v="0"/>
    <n v="4"/>
    <x v="0"/>
    <s v="No"/>
    <n v="126"/>
    <n v="152"/>
    <s v="No"/>
    <x v="0"/>
    <s v="West"/>
    <s v="No"/>
    <s v="Quick resolution"/>
    <n v="35.234627831715208"/>
  </r>
  <r>
    <n v="1509"/>
    <x v="3"/>
    <d v="2025-03-19T00:00:00"/>
    <s v="03:15 PM"/>
    <s v="03:28 PM"/>
    <n v="13"/>
    <s v="Kunal Shah"/>
    <x v="3"/>
    <x v="3"/>
    <x v="2"/>
    <n v="5"/>
    <x v="0"/>
    <s v="No"/>
    <n v="103"/>
    <n v="76"/>
    <s v="No"/>
    <x v="3"/>
    <s v="West"/>
    <s v="Yes"/>
    <s v="Helpful"/>
    <n v="35.248887090246861"/>
  </r>
  <r>
    <n v="1510"/>
    <x v="0"/>
    <d v="2025-03-27T00:00:00"/>
    <s v="05:07 PM"/>
    <s v="05:23 PM"/>
    <n v="16"/>
    <s v="Geeta Singh"/>
    <x v="1"/>
    <x v="2"/>
    <x v="0"/>
    <n v="2"/>
    <x v="1"/>
    <s v="No"/>
    <n v="236"/>
    <n v="160"/>
    <s v="No"/>
    <x v="3"/>
    <s v="North"/>
    <s v="Yes"/>
    <s v="Very satisfied"/>
    <n v="35.263157894736842"/>
  </r>
  <r>
    <n v="1511"/>
    <x v="4"/>
    <d v="2025-02-08T00:00:00"/>
    <s v="08:07 AM"/>
    <s v="08:22 AM"/>
    <n v="15"/>
    <s v="Kunal Shah"/>
    <x v="4"/>
    <x v="1"/>
    <x v="2"/>
    <n v="5"/>
    <x v="1"/>
    <s v="No"/>
    <n v="154"/>
    <n v="71"/>
    <s v="No"/>
    <x v="2"/>
    <s v="North"/>
    <s v="No"/>
    <s v="Issue not solved"/>
    <n v="35.263157894736842"/>
  </r>
  <r>
    <n v="1512"/>
    <x v="3"/>
    <d v="2025-04-22T00:00:00"/>
    <s v="08:49 AM"/>
    <s v="09:08 AM"/>
    <n v="19"/>
    <s v="Ramesh Yadav"/>
    <x v="3"/>
    <x v="3"/>
    <x v="0"/>
    <n v="3"/>
    <x v="1"/>
    <s v="No"/>
    <n v="256"/>
    <n v="68"/>
    <s v="No"/>
    <x v="3"/>
    <s v="South"/>
    <s v="No"/>
    <s v="Helpful"/>
    <n v="35.263157894736842"/>
  </r>
  <r>
    <n v="1513"/>
    <x v="4"/>
    <d v="2025-06-03T00:00:00"/>
    <s v="02:18 PM"/>
    <s v="02:31 PM"/>
    <n v="13"/>
    <s v="Sita Rani"/>
    <x v="2"/>
    <x v="3"/>
    <x v="1"/>
    <n v="4"/>
    <x v="1"/>
    <s v="No"/>
    <n v="234"/>
    <n v="5"/>
    <s v="No"/>
    <x v="3"/>
    <s v="West"/>
    <s v="No"/>
    <s v="Long Wait"/>
    <n v="35.263157894736842"/>
  </r>
  <r>
    <n v="1514"/>
    <x v="5"/>
    <d v="2025-03-17T00:00:00"/>
    <s v="02:05 PM"/>
    <s v="02:23 PM"/>
    <n v="18"/>
    <s v="Sita Rani"/>
    <x v="2"/>
    <x v="0"/>
    <x v="3"/>
    <n v="1"/>
    <x v="0"/>
    <s v="No"/>
    <n v="288"/>
    <n v="22"/>
    <s v="No"/>
    <x v="1"/>
    <s v="West"/>
    <s v="No"/>
    <s v="Helpful"/>
    <n v="35.263157894736842"/>
  </r>
  <r>
    <n v="1515"/>
    <x v="0"/>
    <d v="2025-01-10T00:00:00"/>
    <s v="05:04 PM"/>
    <s v="05:32 PM"/>
    <n v="28"/>
    <s v="Riya Mehra"/>
    <x v="1"/>
    <x v="0"/>
    <x v="1"/>
    <n v="3"/>
    <x v="0"/>
    <s v="Yes"/>
    <n v="39"/>
    <n v="157"/>
    <s v="No"/>
    <x v="2"/>
    <s v="South"/>
    <s v="No"/>
    <s v="Helpful"/>
    <n v="35.277440259214252"/>
  </r>
  <r>
    <n v="1516"/>
    <x v="5"/>
    <d v="2025-02-07T00:00:00"/>
    <s v="04:25 PM"/>
    <s v="04:43 PM"/>
    <n v="18"/>
    <s v="Ramesh Yadav"/>
    <x v="1"/>
    <x v="1"/>
    <x v="2"/>
    <n v="5"/>
    <x v="0"/>
    <s v="No"/>
    <n v="287"/>
    <n v="53"/>
    <s v="No"/>
    <x v="0"/>
    <s v="North"/>
    <s v="No"/>
    <s v="Agent was rude"/>
    <n v="35.291734197730953"/>
  </r>
  <r>
    <n v="1517"/>
    <x v="0"/>
    <d v="2025-01-11T00:00:00"/>
    <s v="09:18 AM"/>
    <s v="09:33 AM"/>
    <n v="15"/>
    <s v="Kunal Shah"/>
    <x v="2"/>
    <x v="2"/>
    <x v="0"/>
    <n v="3"/>
    <x v="0"/>
    <s v="No"/>
    <n v="196"/>
    <n v="86"/>
    <s v="No"/>
    <x v="1"/>
    <s v="North"/>
    <s v="Yes"/>
    <s v="Agent was rude"/>
    <n v="35.306039724361568"/>
  </r>
  <r>
    <n v="1518"/>
    <x v="0"/>
    <d v="2025-03-28T00:00:00"/>
    <s v="01:09 PM"/>
    <s v="01:27 PM"/>
    <n v="18"/>
    <s v="Sita Rani"/>
    <x v="2"/>
    <x v="2"/>
    <x v="0"/>
    <n v="4"/>
    <x v="1"/>
    <s v="No"/>
    <n v="272"/>
    <n v="10"/>
    <s v="Yes"/>
    <x v="0"/>
    <s v="East"/>
    <s v="No"/>
    <s v="Helpful"/>
    <n v="35.320356853203563"/>
  </r>
  <r>
    <n v="1519"/>
    <x v="1"/>
    <d v="2025-02-19T00:00:00"/>
    <s v="05:44 PM"/>
    <s v="05:57 PM"/>
    <n v="13"/>
    <s v="Seema Verma"/>
    <x v="1"/>
    <x v="1"/>
    <x v="0"/>
    <n v="5"/>
    <x v="0"/>
    <s v="No"/>
    <n v="263"/>
    <n v="158"/>
    <s v="Yes"/>
    <x v="3"/>
    <s v="East"/>
    <s v="Yes"/>
    <s v="Agent was rude"/>
    <n v="35.320356853203563"/>
  </r>
  <r>
    <n v="1520"/>
    <x v="6"/>
    <d v="2025-04-06T00:00:00"/>
    <s v="05:47 PM"/>
    <s v="06:07 PM"/>
    <n v="20"/>
    <s v="Sita Rani"/>
    <x v="0"/>
    <x v="3"/>
    <x v="0"/>
    <n v="3"/>
    <x v="1"/>
    <s v="No"/>
    <n v="56"/>
    <n v="133"/>
    <s v="No"/>
    <x v="3"/>
    <s v="West"/>
    <s v="No"/>
    <s v="No comment"/>
    <n v="35.334685598377277"/>
  </r>
  <r>
    <n v="1521"/>
    <x v="5"/>
    <d v="2025-06-04T00:00:00"/>
    <s v="02:48 PM"/>
    <s v="02:58 PM"/>
    <n v="10"/>
    <s v="Aman Shakya"/>
    <x v="3"/>
    <x v="1"/>
    <x v="0"/>
    <n v="4"/>
    <x v="0"/>
    <s v="No"/>
    <n v="297"/>
    <n v="10"/>
    <s v="No"/>
    <x v="0"/>
    <s v="North"/>
    <s v="No"/>
    <s v="Agent was rude"/>
    <n v="35.334685598377277"/>
  </r>
  <r>
    <n v="1522"/>
    <x v="1"/>
    <d v="2025-04-17T00:00:00"/>
    <s v="10:12 AM"/>
    <s v="10:25 AM"/>
    <n v="13"/>
    <s v="Alok Nath"/>
    <x v="2"/>
    <x v="1"/>
    <x v="1"/>
    <n v="3"/>
    <x v="1"/>
    <s v="No"/>
    <n v="97"/>
    <n v="76"/>
    <s v="No"/>
    <x v="1"/>
    <s v="West"/>
    <s v="Yes"/>
    <s v="Helpful"/>
    <n v="35.34902597402597"/>
  </r>
  <r>
    <n v="1523"/>
    <x v="5"/>
    <d v="2025-01-05T00:00:00"/>
    <s v="01:32 PM"/>
    <s v="01:44 PM"/>
    <n v="12"/>
    <s v="Kunal Shah"/>
    <x v="3"/>
    <x v="2"/>
    <x v="3"/>
    <n v="1"/>
    <x v="0"/>
    <s v="No"/>
    <n v="136"/>
    <n v="11"/>
    <s v="No"/>
    <x v="1"/>
    <s v="North"/>
    <s v="Yes"/>
    <s v="Very satisfied"/>
    <n v="35.34902597402597"/>
  </r>
  <r>
    <n v="1524"/>
    <x v="3"/>
    <d v="2025-05-19T00:00:00"/>
    <s v="02:38 PM"/>
    <s v="02:58 PM"/>
    <n v="20"/>
    <s v="Alok Nath"/>
    <x v="4"/>
    <x v="3"/>
    <x v="3"/>
    <n v="5"/>
    <x v="0"/>
    <s v="No"/>
    <n v="86"/>
    <n v="52"/>
    <s v="No"/>
    <x v="1"/>
    <s v="East"/>
    <s v="No"/>
    <s v="Agent was rude"/>
    <n v="35.363377994315876"/>
  </r>
  <r>
    <n v="1525"/>
    <x v="6"/>
    <d v="2025-04-24T00:00:00"/>
    <s v="10:35 AM"/>
    <s v="10:54 AM"/>
    <n v="19"/>
    <s v="Deepak Yadav"/>
    <x v="1"/>
    <x v="1"/>
    <x v="2"/>
    <n v="5"/>
    <x v="0"/>
    <s v="No"/>
    <n v="241"/>
    <n v="98"/>
    <s v="No"/>
    <x v="3"/>
    <s v="South"/>
    <s v="No"/>
    <s v="Helpful"/>
    <n v="35.377741673436233"/>
  </r>
  <r>
    <n v="1526"/>
    <x v="1"/>
    <d v="2025-03-07T00:00:00"/>
    <s v="02:52 PM"/>
    <s v="02:58 PM"/>
    <n v="6"/>
    <s v="Riya Mehra"/>
    <x v="3"/>
    <x v="3"/>
    <x v="0"/>
    <n v="4"/>
    <x v="0"/>
    <s v="No"/>
    <n v="198"/>
    <n v="35"/>
    <s v="No"/>
    <x v="2"/>
    <s v="North"/>
    <s v="No"/>
    <s v="Very satisfied"/>
    <n v="35.392117025599354"/>
  </r>
  <r>
    <n v="1527"/>
    <x v="2"/>
    <d v="2025-02-23T00:00:00"/>
    <s v="05:02 PM"/>
    <s v="05:18 PM"/>
    <n v="16"/>
    <s v="Alok Nath"/>
    <x v="3"/>
    <x v="2"/>
    <x v="0"/>
    <n v="3"/>
    <x v="0"/>
    <s v="No"/>
    <n v="83"/>
    <n v="144"/>
    <s v="Yes"/>
    <x v="3"/>
    <s v="East"/>
    <s v="No"/>
    <s v="Quick resolution"/>
    <n v="35.40650406504065"/>
  </r>
  <r>
    <n v="1528"/>
    <x v="1"/>
    <d v="2025-02-09T00:00:00"/>
    <s v="05:58 PM"/>
    <s v="06:08 PM"/>
    <n v="10"/>
    <s v="Geeta Singh"/>
    <x v="3"/>
    <x v="0"/>
    <x v="3"/>
    <n v="4"/>
    <x v="0"/>
    <s v="No"/>
    <n v="241"/>
    <n v="27"/>
    <s v="No"/>
    <x v="0"/>
    <s v="East"/>
    <s v="No"/>
    <s v="Agent was rude"/>
    <n v="35.420902806018702"/>
  </r>
  <r>
    <n v="1529"/>
    <x v="1"/>
    <d v="2025-05-23T00:00:00"/>
    <s v="04:22 PM"/>
    <s v="04:34 PM"/>
    <n v="12"/>
    <s v="Vijay Kumar"/>
    <x v="3"/>
    <x v="0"/>
    <x v="0"/>
    <n v="3"/>
    <x v="1"/>
    <s v="No"/>
    <n v="280"/>
    <n v="149"/>
    <s v="No"/>
    <x v="1"/>
    <s v="North"/>
    <s v="No"/>
    <s v="Helpful"/>
    <n v="35.435313262815299"/>
  </r>
  <r>
    <n v="1530"/>
    <x v="1"/>
    <d v="2025-04-12T00:00:00"/>
    <s v="11:43 AM"/>
    <s v="11:54 AM"/>
    <n v="11"/>
    <s v="Sita Rani"/>
    <x v="0"/>
    <x v="1"/>
    <x v="2"/>
    <n v="5"/>
    <x v="0"/>
    <s v="No"/>
    <n v="251"/>
    <n v="101"/>
    <s v="Yes"/>
    <x v="2"/>
    <s v="West"/>
    <s v="No"/>
    <s v="Agent was rude"/>
    <n v="35.435313262815299"/>
  </r>
  <r>
    <n v="1531"/>
    <x v="6"/>
    <d v="2025-05-21T00:00:00"/>
    <s v="02:58 PM"/>
    <s v="03:14 PM"/>
    <n v="16"/>
    <s v="Kunal Shah"/>
    <x v="4"/>
    <x v="3"/>
    <x v="3"/>
    <n v="5"/>
    <x v="0"/>
    <s v="No"/>
    <n v="189"/>
    <n v="6"/>
    <s v="Yes"/>
    <x v="1"/>
    <s v="North"/>
    <s v="Yes"/>
    <s v="Very satisfied"/>
    <n v="35.449735449735449"/>
  </r>
  <r>
    <n v="1532"/>
    <x v="4"/>
    <d v="2025-06-11T00:00:00"/>
    <s v="09:48 AM"/>
    <s v="10:14 AM"/>
    <n v="26"/>
    <s v="Alok Nath"/>
    <x v="1"/>
    <x v="2"/>
    <x v="1"/>
    <n v="5"/>
    <x v="0"/>
    <s v="Yes"/>
    <n v="151"/>
    <n v="14"/>
    <s v="No"/>
    <x v="3"/>
    <s v="East"/>
    <s v="No"/>
    <s v="No comment"/>
    <n v="35.464169381107489"/>
  </r>
  <r>
    <n v="1533"/>
    <x v="2"/>
    <d v="2025-04-14T00:00:00"/>
    <s v="04:26 PM"/>
    <s v="04:55 PM"/>
    <n v="29"/>
    <s v="Ramesh Yadav"/>
    <x v="0"/>
    <x v="1"/>
    <x v="2"/>
    <n v="4"/>
    <x v="1"/>
    <s v="No"/>
    <n v="277"/>
    <n v="138"/>
    <s v="No"/>
    <x v="2"/>
    <s v="North"/>
    <s v="No"/>
    <s v="Helpful"/>
    <n v="35.478615071283102"/>
  </r>
  <r>
    <n v="1534"/>
    <x v="2"/>
    <d v="2025-03-15T00:00:00"/>
    <s v="08:03 AM"/>
    <s v="08:25 AM"/>
    <n v="22"/>
    <s v="Ramesh Yadav"/>
    <x v="0"/>
    <x v="0"/>
    <x v="2"/>
    <n v="5"/>
    <x v="0"/>
    <s v="No"/>
    <n v="138"/>
    <n v="23"/>
    <s v="No"/>
    <x v="2"/>
    <s v="South"/>
    <s v="No"/>
    <s v="Very satisfied"/>
    <n v="35.478615071283102"/>
  </r>
  <r>
    <n v="1535"/>
    <x v="4"/>
    <d v="2025-05-29T00:00:00"/>
    <s v="03:08 PM"/>
    <s v="03:26 PM"/>
    <n v="18"/>
    <s v="Aman Shakya"/>
    <x v="1"/>
    <x v="1"/>
    <x v="1"/>
    <n v="4"/>
    <x v="0"/>
    <s v="Yes"/>
    <n v="175"/>
    <n v="29"/>
    <s v="No"/>
    <x v="3"/>
    <s v="West"/>
    <s v="No"/>
    <s v="Quick resolution"/>
    <n v="35.493072534637328"/>
  </r>
  <r>
    <n v="1536"/>
    <x v="4"/>
    <d v="2025-06-06T00:00:00"/>
    <s v="04:35 PM"/>
    <s v="04:42 PM"/>
    <n v="7"/>
    <s v="Geeta Singh"/>
    <x v="2"/>
    <x v="3"/>
    <x v="1"/>
    <n v="4"/>
    <x v="0"/>
    <s v="Yes"/>
    <n v="7"/>
    <n v="65"/>
    <s v="Yes"/>
    <x v="1"/>
    <s v="North"/>
    <s v="No"/>
    <s v="Issue not solved"/>
    <n v="35.507541785568691"/>
  </r>
  <r>
    <n v="1537"/>
    <x v="3"/>
    <d v="2025-02-12T00:00:00"/>
    <s v="05:42 PM"/>
    <s v="06:07 PM"/>
    <n v="25"/>
    <s v="Alok Nath"/>
    <x v="2"/>
    <x v="2"/>
    <x v="1"/>
    <n v="4"/>
    <x v="0"/>
    <s v="Yes"/>
    <n v="294"/>
    <n v="60"/>
    <s v="No"/>
    <x v="1"/>
    <s v="East"/>
    <s v="Yes"/>
    <s v="Long Wait"/>
    <n v="35.522022838499183"/>
  </r>
  <r>
    <n v="1538"/>
    <x v="0"/>
    <d v="2025-02-11T00:00:00"/>
    <s v="03:48 PM"/>
    <s v="04:04 PM"/>
    <n v="16"/>
    <s v="Vijay Kumar"/>
    <x v="3"/>
    <x v="1"/>
    <x v="3"/>
    <n v="5"/>
    <x v="0"/>
    <s v="No"/>
    <n v="234"/>
    <n v="77"/>
    <s v="Yes"/>
    <x v="1"/>
    <s v="East"/>
    <s v="No"/>
    <s v="No comment"/>
    <n v="35.536515707874337"/>
  </r>
  <r>
    <n v="1539"/>
    <x v="0"/>
    <d v="2025-02-03T00:00:00"/>
    <s v="01:00 PM"/>
    <s v="01:07 PM"/>
    <n v="7"/>
    <s v="Kunal Shah"/>
    <x v="3"/>
    <x v="2"/>
    <x v="1"/>
    <n v="5"/>
    <x v="0"/>
    <s v="Yes"/>
    <n v="162"/>
    <n v="40"/>
    <s v="No"/>
    <x v="3"/>
    <s v="West"/>
    <s v="Yes"/>
    <s v="Issue not solved"/>
    <n v="35.551020408163261"/>
  </r>
  <r>
    <n v="1540"/>
    <x v="6"/>
    <d v="2025-06-25T00:00:00"/>
    <s v="03:34 PM"/>
    <s v="03:46 PM"/>
    <n v="12"/>
    <s v="Seema Verma"/>
    <x v="2"/>
    <x v="3"/>
    <x v="1"/>
    <n v="5"/>
    <x v="0"/>
    <s v="Yes"/>
    <n v="48"/>
    <n v="81"/>
    <s v="No"/>
    <x v="0"/>
    <s v="North"/>
    <s v="Yes"/>
    <s v="Agent was rude"/>
    <n v="35.565536953858718"/>
  </r>
  <r>
    <n v="1541"/>
    <x v="3"/>
    <d v="2025-03-04T00:00:00"/>
    <s v="03:53 PM"/>
    <s v="04:21 PM"/>
    <n v="28"/>
    <s v="Aman Shakya"/>
    <x v="3"/>
    <x v="2"/>
    <x v="2"/>
    <n v="5"/>
    <x v="1"/>
    <s v="No"/>
    <n v="37"/>
    <n v="50"/>
    <s v="No"/>
    <x v="0"/>
    <s v="East"/>
    <s v="No"/>
    <s v="Very satisfied"/>
    <n v="35.580065359477125"/>
  </r>
  <r>
    <n v="1542"/>
    <x v="1"/>
    <d v="2025-01-19T00:00:00"/>
    <s v="03:07 PM"/>
    <s v="03:20 PM"/>
    <n v="13"/>
    <s v="Riya Mehra"/>
    <x v="1"/>
    <x v="0"/>
    <x v="2"/>
    <n v="5"/>
    <x v="0"/>
    <s v="No"/>
    <n v="135"/>
    <n v="171"/>
    <s v="No"/>
    <x v="1"/>
    <s v="West"/>
    <s v="No"/>
    <s v="Helpful"/>
    <n v="35.580065359477125"/>
  </r>
  <r>
    <n v="1543"/>
    <x v="2"/>
    <d v="2025-05-04T00:00:00"/>
    <s v="09:01 AM"/>
    <s v="09:15 AM"/>
    <n v="14"/>
    <s v="Aman Shakya"/>
    <x v="4"/>
    <x v="2"/>
    <x v="2"/>
    <n v="5"/>
    <x v="0"/>
    <s v="No"/>
    <n v="218"/>
    <n v="94"/>
    <s v="No"/>
    <x v="2"/>
    <s v="South"/>
    <s v="No"/>
    <s v="No comment"/>
    <n v="35.594605639558644"/>
  </r>
  <r>
    <n v="1544"/>
    <x v="5"/>
    <d v="2025-04-20T00:00:00"/>
    <s v="10:07 AM"/>
    <s v="10:15 AM"/>
    <n v="8"/>
    <s v="Kunal Shah"/>
    <x v="2"/>
    <x v="1"/>
    <x v="3"/>
    <n v="2"/>
    <x v="0"/>
    <s v="No"/>
    <n v="295"/>
    <n v="12"/>
    <s v="No"/>
    <x v="0"/>
    <s v="West"/>
    <s v="Yes"/>
    <s v="Very satisfied"/>
    <n v="35.609157808667213"/>
  </r>
  <r>
    <n v="1545"/>
    <x v="2"/>
    <d v="2025-04-16T00:00:00"/>
    <s v="01:47 PM"/>
    <s v="01:56 PM"/>
    <n v="9"/>
    <s v="Ramesh Yadav"/>
    <x v="0"/>
    <x v="3"/>
    <x v="0"/>
    <n v="5"/>
    <x v="1"/>
    <s v="No"/>
    <n v="33"/>
    <n v="89"/>
    <s v="No"/>
    <x v="1"/>
    <s v="North"/>
    <s v="No"/>
    <s v="Agent was rude"/>
    <n v="35.623721881390594"/>
  </r>
  <r>
    <n v="1546"/>
    <x v="6"/>
    <d v="2025-03-26T00:00:00"/>
    <s v="09:15 AM"/>
    <s v="09:34 AM"/>
    <n v="19"/>
    <s v="Deepak Yadav"/>
    <x v="4"/>
    <x v="3"/>
    <x v="3"/>
    <n v="5"/>
    <x v="0"/>
    <s v="No"/>
    <n v="78"/>
    <n v="139"/>
    <s v="No"/>
    <x v="0"/>
    <s v="North"/>
    <s v="Yes"/>
    <s v="Helpful"/>
    <n v="35.623721881390594"/>
  </r>
  <r>
    <n v="1547"/>
    <x v="4"/>
    <d v="2025-06-26T00:00:00"/>
    <s v="03:35 PM"/>
    <s v="03:50 PM"/>
    <n v="15"/>
    <s v="Sita Rani"/>
    <x v="1"/>
    <x v="3"/>
    <x v="0"/>
    <n v="5"/>
    <x v="1"/>
    <s v="No"/>
    <n v="235"/>
    <n v="81"/>
    <s v="No"/>
    <x v="1"/>
    <s v="East"/>
    <s v="No"/>
    <s v="No comment"/>
    <n v="35.638297872340424"/>
  </r>
  <r>
    <n v="1548"/>
    <x v="0"/>
    <d v="2025-02-05T00:00:00"/>
    <s v="10:31 AM"/>
    <s v="10:52 AM"/>
    <n v="21"/>
    <s v="Alok Nath"/>
    <x v="1"/>
    <x v="3"/>
    <x v="3"/>
    <n v="3"/>
    <x v="0"/>
    <s v="No"/>
    <n v="272"/>
    <n v="8"/>
    <s v="No"/>
    <x v="0"/>
    <s v="South"/>
    <s v="No"/>
    <s v="Issue not solved"/>
    <n v="35.638297872340424"/>
  </r>
  <r>
    <n v="1549"/>
    <x v="6"/>
    <d v="2025-03-20T00:00:00"/>
    <s v="10:42 AM"/>
    <s v="11:05 AM"/>
    <n v="23"/>
    <s v="Ramesh Yadav"/>
    <x v="4"/>
    <x v="1"/>
    <x v="1"/>
    <n v="4"/>
    <x v="0"/>
    <s v="Yes"/>
    <n v="160"/>
    <n v="47"/>
    <s v="No"/>
    <x v="0"/>
    <s v="North"/>
    <s v="No"/>
    <s v="Very satisfied"/>
    <n v="35.652885796152276"/>
  </r>
  <r>
    <n v="1550"/>
    <x v="0"/>
    <d v="2025-02-07T00:00:00"/>
    <s v="12:59 PM"/>
    <s v="01:16 PM"/>
    <n v="17"/>
    <s v="Aman Shakya"/>
    <x v="0"/>
    <x v="3"/>
    <x v="1"/>
    <n v="3"/>
    <x v="0"/>
    <s v="Yes"/>
    <n v="174"/>
    <n v="48"/>
    <s v="No"/>
    <x v="2"/>
    <s v="East"/>
    <s v="No"/>
    <s v="Long Wait"/>
    <n v="35.667485667485664"/>
  </r>
  <r>
    <n v="1551"/>
    <x v="1"/>
    <d v="2025-05-30T00:00:00"/>
    <s v="08:12 AM"/>
    <s v="08:25 AM"/>
    <n v="13"/>
    <s v="Seema Verma"/>
    <x v="3"/>
    <x v="2"/>
    <x v="1"/>
    <n v="3"/>
    <x v="1"/>
    <s v="No"/>
    <n v="220"/>
    <n v="52"/>
    <s v="Yes"/>
    <x v="2"/>
    <s v="West"/>
    <s v="Yes"/>
    <s v="No comment"/>
    <n v="35.682097501024167"/>
  </r>
  <r>
    <n v="1552"/>
    <x v="5"/>
    <d v="2025-03-30T00:00:00"/>
    <s v="10:39 AM"/>
    <s v="11:02 AM"/>
    <n v="23"/>
    <s v="Seema Verma"/>
    <x v="4"/>
    <x v="2"/>
    <x v="2"/>
    <n v="5"/>
    <x v="0"/>
    <s v="No"/>
    <n v="8"/>
    <n v="39"/>
    <s v="No"/>
    <x v="0"/>
    <s v="West"/>
    <s v="No"/>
    <s v="Quick resolution"/>
    <n v="35.682097501024167"/>
  </r>
  <r>
    <n v="1553"/>
    <x v="6"/>
    <d v="2025-06-15T00:00:00"/>
    <s v="10:53 AM"/>
    <s v="11:14 AM"/>
    <n v="21"/>
    <s v="Geeta Singh"/>
    <x v="2"/>
    <x v="0"/>
    <x v="3"/>
    <n v="4"/>
    <x v="1"/>
    <s v="No"/>
    <n v="288"/>
    <n v="106"/>
    <s v="No"/>
    <x v="1"/>
    <s v="North"/>
    <s v="No"/>
    <s v="Quick resolution"/>
    <n v="35.696721311475407"/>
  </r>
  <r>
    <n v="1554"/>
    <x v="5"/>
    <d v="2025-02-27T00:00:00"/>
    <s v="01:16 PM"/>
    <s v="01:27 PM"/>
    <n v="11"/>
    <s v="Kunal Shah"/>
    <x v="2"/>
    <x v="1"/>
    <x v="3"/>
    <n v="3"/>
    <x v="1"/>
    <s v="No"/>
    <n v="112"/>
    <n v="23"/>
    <s v="No"/>
    <x v="2"/>
    <s v="South"/>
    <s v="No"/>
    <s v="Agent was rude"/>
    <n v="35.696721311475407"/>
  </r>
  <r>
    <n v="1555"/>
    <x v="3"/>
    <d v="2025-05-08T00:00:00"/>
    <s v="03:50 PM"/>
    <s v="04:13 PM"/>
    <n v="23"/>
    <s v="Seema Verma"/>
    <x v="0"/>
    <x v="1"/>
    <x v="3"/>
    <n v="5"/>
    <x v="0"/>
    <s v="No"/>
    <n v="204"/>
    <n v="107"/>
    <s v="Yes"/>
    <x v="3"/>
    <s v="East"/>
    <s v="No"/>
    <s v="Agent was rude"/>
    <n v="35.696721311475407"/>
  </r>
  <r>
    <n v="1556"/>
    <x v="5"/>
    <d v="2025-06-20T00:00:00"/>
    <s v="08:33 AM"/>
    <s v="08:50 AM"/>
    <n v="17"/>
    <s v="Seema Verma"/>
    <x v="2"/>
    <x v="3"/>
    <x v="0"/>
    <n v="4"/>
    <x v="0"/>
    <s v="No"/>
    <n v="185"/>
    <n v="32"/>
    <s v="No"/>
    <x v="2"/>
    <s v="North"/>
    <s v="No"/>
    <s v="Very satisfied"/>
    <n v="35.711357113571133"/>
  </r>
  <r>
    <n v="1557"/>
    <x v="0"/>
    <d v="2025-01-15T00:00:00"/>
    <s v="03:37 PM"/>
    <s v="04:00 PM"/>
    <n v="23"/>
    <s v="Sita Rani"/>
    <x v="0"/>
    <x v="1"/>
    <x v="1"/>
    <n v="4"/>
    <x v="0"/>
    <s v="Yes"/>
    <n v="196"/>
    <n v="22"/>
    <s v="No"/>
    <x v="0"/>
    <s v="East"/>
    <s v="No"/>
    <s v="Issue not solved"/>
    <n v="35.726004922067268"/>
  </r>
  <r>
    <n v="1558"/>
    <x v="1"/>
    <d v="2025-06-26T00:00:00"/>
    <s v="03:47 PM"/>
    <s v="03:57 PM"/>
    <n v="10"/>
    <s v="Sita Rani"/>
    <x v="1"/>
    <x v="3"/>
    <x v="0"/>
    <n v="1"/>
    <x v="0"/>
    <s v="No"/>
    <n v="265"/>
    <n v="76"/>
    <s v="No"/>
    <x v="0"/>
    <s v="West"/>
    <s v="No"/>
    <s v="Issue not solved"/>
    <n v="35.74066475174395"/>
  </r>
  <r>
    <n v="1559"/>
    <x v="3"/>
    <d v="2025-02-18T00:00:00"/>
    <s v="09:05 AM"/>
    <s v="09:14 AM"/>
    <n v="9"/>
    <s v="Deepak Yadav"/>
    <x v="0"/>
    <x v="1"/>
    <x v="2"/>
    <n v="4"/>
    <x v="1"/>
    <s v="No"/>
    <n v="261"/>
    <n v="53"/>
    <s v="No"/>
    <x v="3"/>
    <s v="East"/>
    <s v="No"/>
    <s v="Long Wait"/>
    <n v="35.755336617405582"/>
  </r>
  <r>
    <n v="1560"/>
    <x v="3"/>
    <d v="2025-04-29T00:00:00"/>
    <s v="09:40 AM"/>
    <s v="10:02 AM"/>
    <n v="22"/>
    <s v="Alok Nath"/>
    <x v="2"/>
    <x v="1"/>
    <x v="2"/>
    <n v="5"/>
    <x v="1"/>
    <s v="No"/>
    <n v="247"/>
    <n v="52"/>
    <s v="No"/>
    <x v="2"/>
    <s v="West"/>
    <s v="Yes"/>
    <s v="Long Wait"/>
    <n v="35.755336617405582"/>
  </r>
  <r>
    <n v="1561"/>
    <x v="3"/>
    <d v="2025-01-30T00:00:00"/>
    <s v="03:32 PM"/>
    <s v="03:39 PM"/>
    <n v="7"/>
    <s v="Seema Verma"/>
    <x v="1"/>
    <x v="1"/>
    <x v="2"/>
    <n v="4"/>
    <x v="0"/>
    <s v="No"/>
    <n v="114"/>
    <n v="48"/>
    <s v="No"/>
    <x v="0"/>
    <s v="South"/>
    <s v="Yes"/>
    <s v="Very satisfied"/>
    <n v="35.755336617405582"/>
  </r>
  <r>
    <n v="1562"/>
    <x v="2"/>
    <d v="2025-03-18T00:00:00"/>
    <s v="05:42 PM"/>
    <s v="05:47 PM"/>
    <n v="5"/>
    <s v="Riya Mehra"/>
    <x v="3"/>
    <x v="1"/>
    <x v="2"/>
    <n v="4"/>
    <x v="0"/>
    <s v="No"/>
    <n v="120"/>
    <n v="77"/>
    <s v="Yes"/>
    <x v="3"/>
    <s v="South"/>
    <s v="Yes"/>
    <s v="Helpful"/>
    <n v="35.770020533880903"/>
  </r>
  <r>
    <n v="1563"/>
    <x v="5"/>
    <d v="2025-01-01T00:00:00"/>
    <s v="12:17 PM"/>
    <s v="12:46 PM"/>
    <n v="29"/>
    <s v="Ramesh Yadav"/>
    <x v="0"/>
    <x v="3"/>
    <x v="2"/>
    <n v="4"/>
    <x v="1"/>
    <s v="No"/>
    <n v="140"/>
    <n v="79"/>
    <s v="No"/>
    <x v="3"/>
    <s v="West"/>
    <s v="No"/>
    <s v="Issue not solved"/>
    <n v="35.784716516023011"/>
  </r>
  <r>
    <n v="1564"/>
    <x v="2"/>
    <d v="2025-05-12T00:00:00"/>
    <s v="12:50 PM"/>
    <s v="01:15 PM"/>
    <n v="25"/>
    <s v="Seema Verma"/>
    <x v="0"/>
    <x v="3"/>
    <x v="3"/>
    <n v="3"/>
    <x v="0"/>
    <s v="No"/>
    <n v="64"/>
    <n v="176"/>
    <s v="No"/>
    <x v="1"/>
    <s v="North"/>
    <s v="Yes"/>
    <s v="No comment"/>
    <n v="35.784716516023011"/>
  </r>
  <r>
    <n v="1565"/>
    <x v="6"/>
    <d v="2025-06-23T00:00:00"/>
    <s v="05:34 PM"/>
    <s v="05:55 PM"/>
    <n v="21"/>
    <s v="Riya Mehra"/>
    <x v="0"/>
    <x v="2"/>
    <x v="0"/>
    <n v="3"/>
    <x v="1"/>
    <s v="No"/>
    <n v="275"/>
    <n v="101"/>
    <s v="No"/>
    <x v="2"/>
    <s v="West"/>
    <s v="Yes"/>
    <s v="No comment"/>
    <n v="35.799424578709413"/>
  </r>
  <r>
    <n v="1566"/>
    <x v="0"/>
    <d v="2025-03-23T00:00:00"/>
    <s v="04:41 PM"/>
    <s v="05:01 PM"/>
    <n v="20"/>
    <s v="Riya Mehra"/>
    <x v="3"/>
    <x v="3"/>
    <x v="0"/>
    <n v="4"/>
    <x v="0"/>
    <s v="No"/>
    <n v="238"/>
    <n v="121"/>
    <s v="No"/>
    <x v="2"/>
    <s v="East"/>
    <s v="No"/>
    <s v="No comment"/>
    <n v="35.799424578709413"/>
  </r>
  <r>
    <n v="1567"/>
    <x v="2"/>
    <d v="2025-04-24T00:00:00"/>
    <s v="01:50 PM"/>
    <s v="02:15 PM"/>
    <n v="25"/>
    <s v="Vijay Kumar"/>
    <x v="0"/>
    <x v="0"/>
    <x v="1"/>
    <n v="4"/>
    <x v="0"/>
    <s v="Yes"/>
    <n v="9"/>
    <n v="102"/>
    <s v="No"/>
    <x v="2"/>
    <s v="East"/>
    <s v="No"/>
    <s v="Helpful"/>
    <n v="35.81414473684211"/>
  </r>
  <r>
    <n v="1568"/>
    <x v="2"/>
    <d v="2025-02-24T00:00:00"/>
    <s v="01:14 PM"/>
    <s v="01:35 PM"/>
    <n v="21"/>
    <s v="Seema Verma"/>
    <x v="3"/>
    <x v="0"/>
    <x v="3"/>
    <n v="3"/>
    <x v="0"/>
    <s v="No"/>
    <n v="232"/>
    <n v="89"/>
    <s v="No"/>
    <x v="0"/>
    <s v="East"/>
    <s v="No"/>
    <s v="Helpful"/>
    <n v="35.828877005347593"/>
  </r>
  <r>
    <n v="1569"/>
    <x v="5"/>
    <d v="2025-06-06T00:00:00"/>
    <s v="11:35 AM"/>
    <s v="11:58 AM"/>
    <n v="23"/>
    <s v="Vijay Kumar"/>
    <x v="0"/>
    <x v="2"/>
    <x v="1"/>
    <n v="4"/>
    <x v="0"/>
    <s v="Yes"/>
    <n v="194"/>
    <n v="89"/>
    <s v="No"/>
    <x v="3"/>
    <s v="North"/>
    <s v="No"/>
    <s v="Very satisfied"/>
    <n v="35.843621399176953"/>
  </r>
  <r>
    <n v="1570"/>
    <x v="6"/>
    <d v="2025-02-10T00:00:00"/>
    <s v="10:40 AM"/>
    <s v="10:55 AM"/>
    <n v="15"/>
    <s v="Kunal Shah"/>
    <x v="3"/>
    <x v="3"/>
    <x v="1"/>
    <n v="5"/>
    <x v="0"/>
    <s v="Yes"/>
    <n v="11"/>
    <n v="159"/>
    <s v="No"/>
    <x v="1"/>
    <s v="South"/>
    <s v="Yes"/>
    <s v="Long Wait"/>
    <n v="35.858377933305889"/>
  </r>
  <r>
    <n v="1571"/>
    <x v="5"/>
    <d v="2025-03-09T00:00:00"/>
    <s v="04:03 PM"/>
    <s v="04:17 PM"/>
    <n v="14"/>
    <s v="Alok Nath"/>
    <x v="4"/>
    <x v="3"/>
    <x v="2"/>
    <n v="3"/>
    <x v="0"/>
    <s v="No"/>
    <n v="176"/>
    <n v="120"/>
    <s v="No"/>
    <x v="2"/>
    <s v="South"/>
    <s v="No"/>
    <s v="Helpful"/>
    <n v="35.873146622734758"/>
  </r>
  <r>
    <n v="1572"/>
    <x v="6"/>
    <d v="2025-03-20T00:00:00"/>
    <s v="03:15 PM"/>
    <s v="03:38 PM"/>
    <n v="23"/>
    <s v="Aman Shakya"/>
    <x v="3"/>
    <x v="0"/>
    <x v="2"/>
    <n v="3"/>
    <x v="0"/>
    <s v="No"/>
    <n v="176"/>
    <n v="148"/>
    <s v="No"/>
    <x v="1"/>
    <s v="East"/>
    <s v="Yes"/>
    <s v="Very satisfied"/>
    <n v="35.887927482488671"/>
  </r>
  <r>
    <n v="1573"/>
    <x v="3"/>
    <d v="2025-04-01T00:00:00"/>
    <s v="10:23 AM"/>
    <s v="10:42 AM"/>
    <n v="19"/>
    <s v="Deepak Yadav"/>
    <x v="0"/>
    <x v="3"/>
    <x v="3"/>
    <n v="5"/>
    <x v="1"/>
    <s v="No"/>
    <n v="216"/>
    <n v="145"/>
    <s v="No"/>
    <x v="1"/>
    <s v="North"/>
    <s v="No"/>
    <s v="Long Wait"/>
    <n v="35.902720527617475"/>
  </r>
  <r>
    <n v="1574"/>
    <x v="6"/>
    <d v="2025-04-06T00:00:00"/>
    <s v="08:24 AM"/>
    <s v="08:39 AM"/>
    <n v="15"/>
    <s v="Alok Nath"/>
    <x v="1"/>
    <x v="1"/>
    <x v="1"/>
    <n v="4"/>
    <x v="1"/>
    <s v="No"/>
    <n v="10"/>
    <n v="59"/>
    <s v="Yes"/>
    <x v="3"/>
    <s v="East"/>
    <s v="Yes"/>
    <s v="Helpful"/>
    <n v="35.902720527617475"/>
  </r>
  <r>
    <n v="1575"/>
    <x v="3"/>
    <d v="2025-06-08T00:00:00"/>
    <s v="04:35 PM"/>
    <s v="04:54 PM"/>
    <n v="19"/>
    <s v="Riya Mehra"/>
    <x v="0"/>
    <x v="1"/>
    <x v="3"/>
    <n v="5"/>
    <x v="0"/>
    <s v="No"/>
    <n v="117"/>
    <n v="121"/>
    <s v="No"/>
    <x v="2"/>
    <s v="South"/>
    <s v="No"/>
    <s v="Helpful"/>
    <n v="35.902720527617475"/>
  </r>
  <r>
    <n v="1576"/>
    <x v="6"/>
    <d v="2025-05-03T00:00:00"/>
    <s v="04:01 PM"/>
    <s v="04:07 PM"/>
    <n v="6"/>
    <s v="Ramesh Yadav"/>
    <x v="0"/>
    <x v="3"/>
    <x v="2"/>
    <n v="5"/>
    <x v="0"/>
    <s v="No"/>
    <n v="163"/>
    <n v="140"/>
    <s v="No"/>
    <x v="1"/>
    <s v="West"/>
    <s v="Yes"/>
    <s v="No comment"/>
    <n v="35.917525773195877"/>
  </r>
  <r>
    <n v="1577"/>
    <x v="5"/>
    <d v="2025-01-16T00:00:00"/>
    <s v="09:43 AM"/>
    <s v="09:49 AM"/>
    <n v="6"/>
    <s v="Seema Verma"/>
    <x v="4"/>
    <x v="2"/>
    <x v="3"/>
    <n v="4"/>
    <x v="0"/>
    <s v="No"/>
    <n v="38"/>
    <n v="151"/>
    <s v="Yes"/>
    <x v="2"/>
    <s v="East"/>
    <s v="No"/>
    <s v="Long Wait"/>
    <n v="35.932343234323433"/>
  </r>
  <r>
    <n v="1578"/>
    <x v="3"/>
    <d v="2025-01-29T00:00:00"/>
    <s v="04:03 PM"/>
    <s v="04:12 PM"/>
    <n v="9"/>
    <s v="Alok Nath"/>
    <x v="3"/>
    <x v="1"/>
    <x v="1"/>
    <n v="5"/>
    <x v="0"/>
    <s v="Yes"/>
    <n v="52"/>
    <n v="29"/>
    <s v="No"/>
    <x v="2"/>
    <s v="East"/>
    <s v="Yes"/>
    <s v="Quick resolution"/>
    <n v="35.947172926124637"/>
  </r>
  <r>
    <n v="1579"/>
    <x v="3"/>
    <d v="2025-05-31T00:00:00"/>
    <s v="01:06 PM"/>
    <s v="01:29 PM"/>
    <n v="23"/>
    <s v="Ramesh Yadav"/>
    <x v="0"/>
    <x v="3"/>
    <x v="3"/>
    <n v="2"/>
    <x v="0"/>
    <s v="No"/>
    <n v="217"/>
    <n v="129"/>
    <s v="No"/>
    <x v="2"/>
    <s v="East"/>
    <s v="Yes"/>
    <s v="Long Wait"/>
    <n v="35.962014863748969"/>
  </r>
  <r>
    <n v="1580"/>
    <x v="0"/>
    <d v="2025-05-23T00:00:00"/>
    <s v="05:03 PM"/>
    <s v="05:17 PM"/>
    <n v="14"/>
    <s v="Riya Mehra"/>
    <x v="4"/>
    <x v="3"/>
    <x v="2"/>
    <n v="4"/>
    <x v="0"/>
    <s v="No"/>
    <n v="205"/>
    <n v="82"/>
    <s v="No"/>
    <x v="1"/>
    <s v="South"/>
    <s v="No"/>
    <s v="Agent was rude"/>
    <n v="35.976869062370923"/>
  </r>
  <r>
    <n v="1581"/>
    <x v="6"/>
    <d v="2025-02-24T00:00:00"/>
    <s v="11:08 AM"/>
    <s v="11:23 AM"/>
    <n v="15"/>
    <s v="Alok Nath"/>
    <x v="4"/>
    <x v="1"/>
    <x v="3"/>
    <n v="4"/>
    <x v="0"/>
    <s v="No"/>
    <n v="55"/>
    <n v="110"/>
    <s v="No"/>
    <x v="3"/>
    <s v="North"/>
    <s v="Yes"/>
    <s v="No comment"/>
    <n v="35.991735537190081"/>
  </r>
  <r>
    <n v="1582"/>
    <x v="6"/>
    <d v="2025-03-07T00:00:00"/>
    <s v="08:23 AM"/>
    <s v="08:32 AM"/>
    <n v="9"/>
    <s v="Geeta Singh"/>
    <x v="3"/>
    <x v="2"/>
    <x v="0"/>
    <n v="2"/>
    <x v="0"/>
    <s v="No"/>
    <n v="117"/>
    <n v="107"/>
    <s v="No"/>
    <x v="3"/>
    <s v="West"/>
    <s v="No"/>
    <s v="Agent was rude"/>
    <n v="36.006614303431171"/>
  </r>
  <r>
    <n v="1583"/>
    <x v="1"/>
    <d v="2025-05-16T00:00:00"/>
    <s v="09:01 AM"/>
    <s v="09:22 AM"/>
    <n v="21"/>
    <s v="Geeta Singh"/>
    <x v="2"/>
    <x v="3"/>
    <x v="2"/>
    <n v="3"/>
    <x v="0"/>
    <s v="No"/>
    <n v="252"/>
    <n v="110"/>
    <s v="No"/>
    <x v="1"/>
    <s v="West"/>
    <s v="No"/>
    <s v="Very satisfied"/>
    <n v="36.021505376344088"/>
  </r>
  <r>
    <n v="1584"/>
    <x v="4"/>
    <d v="2025-03-14T00:00:00"/>
    <s v="05:48 PM"/>
    <s v="06:03 PM"/>
    <n v="15"/>
    <s v="Riya Mehra"/>
    <x v="1"/>
    <x v="0"/>
    <x v="0"/>
    <n v="4"/>
    <x v="0"/>
    <s v="No"/>
    <n v="285"/>
    <n v="24"/>
    <s v="No"/>
    <x v="0"/>
    <s v="West"/>
    <s v="No"/>
    <s v="Very satisfied"/>
    <n v="36.036408771203973"/>
  </r>
  <r>
    <n v="1585"/>
    <x v="2"/>
    <d v="2025-05-17T00:00:00"/>
    <s v="10:42 AM"/>
    <s v="11:12 AM"/>
    <n v="30"/>
    <s v="Riya Mehra"/>
    <x v="1"/>
    <x v="2"/>
    <x v="1"/>
    <n v="4"/>
    <x v="1"/>
    <s v="No"/>
    <n v="267"/>
    <n v="49"/>
    <s v="No"/>
    <x v="2"/>
    <s v="East"/>
    <s v="No"/>
    <s v="Issue not solved"/>
    <n v="36.051324503311264"/>
  </r>
  <r>
    <n v="1586"/>
    <x v="4"/>
    <d v="2025-01-19T00:00:00"/>
    <s v="03:21 PM"/>
    <s v="03:34 PM"/>
    <n v="13"/>
    <s v="Vijay Kumar"/>
    <x v="4"/>
    <x v="0"/>
    <x v="1"/>
    <n v="4"/>
    <x v="0"/>
    <s v="Yes"/>
    <n v="290"/>
    <n v="13"/>
    <s v="No"/>
    <x v="2"/>
    <s v="South"/>
    <s v="No"/>
    <s v="Agent was rude"/>
    <n v="36.051324503311264"/>
  </r>
  <r>
    <n v="1587"/>
    <x v="2"/>
    <d v="2025-06-15T00:00:00"/>
    <s v="05:49 PM"/>
    <s v="06:04 PM"/>
    <n v="15"/>
    <s v="Geeta Singh"/>
    <x v="2"/>
    <x v="2"/>
    <x v="3"/>
    <n v="4"/>
    <x v="0"/>
    <s v="No"/>
    <n v="179"/>
    <n v="133"/>
    <s v="No"/>
    <x v="3"/>
    <s v="West"/>
    <s v="No"/>
    <s v="Long Wait"/>
    <n v="36.06625258799172"/>
  </r>
  <r>
    <n v="1588"/>
    <x v="5"/>
    <d v="2025-01-02T00:00:00"/>
    <s v="02:39 PM"/>
    <s v="02:44 PM"/>
    <n v="5"/>
    <s v="Geeta Singh"/>
    <x v="0"/>
    <x v="3"/>
    <x v="1"/>
    <n v="1"/>
    <x v="0"/>
    <s v="Yes"/>
    <n v="234"/>
    <n v="75"/>
    <s v="No"/>
    <x v="1"/>
    <s v="East"/>
    <s v="No"/>
    <s v="Agent was rude"/>
    <n v="36.081193040596524"/>
  </r>
  <r>
    <n v="1589"/>
    <x v="4"/>
    <d v="2025-05-30T00:00:00"/>
    <s v="01:34 PM"/>
    <s v="01:56 PM"/>
    <n v="22"/>
    <s v="Deepak Yadav"/>
    <x v="1"/>
    <x v="3"/>
    <x v="1"/>
    <n v="4"/>
    <x v="0"/>
    <s v="Yes"/>
    <n v="195"/>
    <n v="83"/>
    <s v="Yes"/>
    <x v="1"/>
    <s v="North"/>
    <s v="Yes"/>
    <s v="Quick resolution"/>
    <n v="36.096145876502277"/>
  </r>
  <r>
    <n v="1590"/>
    <x v="3"/>
    <d v="2025-02-18T00:00:00"/>
    <s v="10:31 AM"/>
    <s v="10:42 AM"/>
    <n v="11"/>
    <s v="Aman Shakya"/>
    <x v="1"/>
    <x v="0"/>
    <x v="1"/>
    <n v="3"/>
    <x v="1"/>
    <s v="No"/>
    <n v="79"/>
    <n v="86"/>
    <s v="Yes"/>
    <x v="0"/>
    <s v="East"/>
    <s v="Yes"/>
    <s v="No comment"/>
    <n v="36.111111111111107"/>
  </r>
  <r>
    <n v="1591"/>
    <x v="5"/>
    <d v="2025-05-19T00:00:00"/>
    <s v="01:56 PM"/>
    <s v="02:03 PM"/>
    <n v="7"/>
    <s v="Deepak Yadav"/>
    <x v="0"/>
    <x v="1"/>
    <x v="3"/>
    <n v="3"/>
    <x v="0"/>
    <s v="No"/>
    <n v="134"/>
    <n v="157"/>
    <s v="No"/>
    <x v="0"/>
    <s v="West"/>
    <s v="Yes"/>
    <s v="Very satisfied"/>
    <n v="36.111111111111107"/>
  </r>
  <r>
    <n v="1592"/>
    <x v="0"/>
    <d v="2025-02-11T00:00:00"/>
    <s v="03:14 PM"/>
    <s v="03:27 PM"/>
    <n v="13"/>
    <s v="Alok Nath"/>
    <x v="2"/>
    <x v="1"/>
    <x v="2"/>
    <n v="3"/>
    <x v="1"/>
    <s v="No"/>
    <n v="21"/>
    <n v="29"/>
    <s v="No"/>
    <x v="3"/>
    <s v="West"/>
    <s v="No"/>
    <s v="Quick resolution"/>
    <n v="36.126088759850681"/>
  </r>
  <r>
    <n v="1593"/>
    <x v="4"/>
    <d v="2025-02-01T00:00:00"/>
    <s v="02:24 PM"/>
    <s v="02:29 PM"/>
    <n v="5"/>
    <s v="Deepak Yadav"/>
    <x v="3"/>
    <x v="0"/>
    <x v="2"/>
    <n v="4"/>
    <x v="0"/>
    <s v="No"/>
    <n v="224"/>
    <n v="165"/>
    <s v="No"/>
    <x v="0"/>
    <s v="North"/>
    <s v="No"/>
    <s v="Very satisfied"/>
    <n v="36.126088759850681"/>
  </r>
  <r>
    <n v="1594"/>
    <x v="6"/>
    <d v="2025-04-23T00:00:00"/>
    <s v="02:48 PM"/>
    <s v="02:59 PM"/>
    <n v="11"/>
    <s v="Kunal Shah"/>
    <x v="2"/>
    <x v="0"/>
    <x v="1"/>
    <n v="3"/>
    <x v="0"/>
    <s v="Yes"/>
    <n v="57"/>
    <n v="57"/>
    <s v="No"/>
    <x v="0"/>
    <s v="South"/>
    <s v="No"/>
    <s v="Quick resolution"/>
    <n v="36.141078838174273"/>
  </r>
  <r>
    <n v="1595"/>
    <x v="0"/>
    <d v="2025-05-10T00:00:00"/>
    <s v="05:52 PM"/>
    <s v="06:20 PM"/>
    <n v="28"/>
    <s v="Deepak Yadav"/>
    <x v="2"/>
    <x v="2"/>
    <x v="3"/>
    <n v="4"/>
    <x v="1"/>
    <s v="No"/>
    <n v="92"/>
    <n v="93"/>
    <s v="Yes"/>
    <x v="1"/>
    <s v="North"/>
    <s v="No"/>
    <s v="Very satisfied"/>
    <n v="36.156081361560815"/>
  </r>
  <r>
    <n v="1596"/>
    <x v="3"/>
    <d v="2025-03-23T00:00:00"/>
    <s v="03:05 PM"/>
    <s v="03:16 PM"/>
    <n v="11"/>
    <s v="Seema Verma"/>
    <x v="4"/>
    <x v="2"/>
    <x v="3"/>
    <n v="3"/>
    <x v="0"/>
    <s v="No"/>
    <n v="191"/>
    <n v="40"/>
    <s v="Yes"/>
    <x v="1"/>
    <s v="North"/>
    <s v="No"/>
    <s v="Long Wait"/>
    <n v="36.156081361560815"/>
  </r>
  <r>
    <n v="1597"/>
    <x v="6"/>
    <d v="2025-05-11T00:00:00"/>
    <s v="09:54 AM"/>
    <s v="10:13 AM"/>
    <n v="19"/>
    <s v="Geeta Singh"/>
    <x v="3"/>
    <x v="0"/>
    <x v="3"/>
    <n v="1"/>
    <x v="0"/>
    <s v="No"/>
    <n v="102"/>
    <n v="93"/>
    <s v="No"/>
    <x v="0"/>
    <s v="West"/>
    <s v="No"/>
    <s v="Quick resolution"/>
    <n v="36.171096345514954"/>
  </r>
  <r>
    <n v="1598"/>
    <x v="2"/>
    <d v="2025-04-03T00:00:00"/>
    <s v="01:17 PM"/>
    <s v="01:24 PM"/>
    <n v="7"/>
    <s v="Sita Rani"/>
    <x v="0"/>
    <x v="0"/>
    <x v="2"/>
    <n v="4"/>
    <x v="0"/>
    <s v="No"/>
    <n v="6"/>
    <n v="56"/>
    <s v="No"/>
    <x v="3"/>
    <s v="West"/>
    <s v="No"/>
    <s v="No comment"/>
    <n v="36.186123805567092"/>
  </r>
  <r>
    <n v="1599"/>
    <x v="5"/>
    <d v="2025-05-01T00:00:00"/>
    <s v="08:16 AM"/>
    <s v="08:29 AM"/>
    <n v="13"/>
    <s v="Aman Shakya"/>
    <x v="0"/>
    <x v="1"/>
    <x v="1"/>
    <n v="5"/>
    <x v="0"/>
    <s v="Yes"/>
    <n v="127"/>
    <n v="163"/>
    <s v="No"/>
    <x v="0"/>
    <s v="South"/>
    <s v="No"/>
    <s v="Helpful"/>
    <n v="36.201163757273484"/>
  </r>
  <r>
    <n v="1600"/>
    <x v="0"/>
    <d v="2025-05-25T00:00:00"/>
    <s v="08:09 AM"/>
    <s v="08:18 AM"/>
    <n v="9"/>
    <s v="Ramesh Yadav"/>
    <x v="2"/>
    <x v="0"/>
    <x v="1"/>
    <n v="4"/>
    <x v="1"/>
    <s v="No"/>
    <n v="54"/>
    <n v="63"/>
    <s v="No"/>
    <x v="3"/>
    <s v="West"/>
    <s v="No"/>
    <s v="Very satisfied"/>
    <n v="36.216216216216218"/>
  </r>
  <r>
    <n v="1601"/>
    <x v="2"/>
    <d v="2025-06-19T00:00:00"/>
    <s v="01:00 PM"/>
    <s v="01:16 PM"/>
    <n v="16"/>
    <s v="Vijay Kumar"/>
    <x v="3"/>
    <x v="1"/>
    <x v="1"/>
    <n v="4"/>
    <x v="0"/>
    <s v="Yes"/>
    <n v="230"/>
    <n v="97"/>
    <s v="Yes"/>
    <x v="0"/>
    <s v="North"/>
    <s v="Yes"/>
    <s v="Agent was rude"/>
    <n v="36.216216216216218"/>
  </r>
  <r>
    <n v="1602"/>
    <x v="4"/>
    <d v="2025-05-13T00:00:00"/>
    <s v="10:35 AM"/>
    <s v="11:03 AM"/>
    <n v="28"/>
    <s v="Vijay Kumar"/>
    <x v="4"/>
    <x v="0"/>
    <x v="1"/>
    <n v="5"/>
    <x v="0"/>
    <s v="Yes"/>
    <n v="61"/>
    <n v="15"/>
    <s v="No"/>
    <x v="1"/>
    <s v="North"/>
    <s v="No"/>
    <s v="Helpful"/>
    <n v="36.23128119800333"/>
  </r>
  <r>
    <n v="1603"/>
    <x v="4"/>
    <d v="2025-01-08T00:00:00"/>
    <s v="04:29 PM"/>
    <s v="04:40 PM"/>
    <n v="11"/>
    <s v="Alok Nath"/>
    <x v="4"/>
    <x v="3"/>
    <x v="0"/>
    <n v="3"/>
    <x v="0"/>
    <s v="No"/>
    <n v="239"/>
    <n v="87"/>
    <s v="No"/>
    <x v="1"/>
    <s v="South"/>
    <s v="No"/>
    <s v="Agent was rude"/>
    <n v="36.24635871826883"/>
  </r>
  <r>
    <n v="1604"/>
    <x v="3"/>
    <d v="2025-01-07T00:00:00"/>
    <s v="01:39 PM"/>
    <s v="01:44 PM"/>
    <n v="5"/>
    <s v="Vijay Kumar"/>
    <x v="3"/>
    <x v="0"/>
    <x v="2"/>
    <n v="5"/>
    <x v="0"/>
    <s v="No"/>
    <n v="89"/>
    <n v="77"/>
    <s v="No"/>
    <x v="3"/>
    <s v="West"/>
    <s v="Yes"/>
    <s v="Very satisfied"/>
    <n v="36.261448792672773"/>
  </r>
  <r>
    <n v="1605"/>
    <x v="3"/>
    <d v="2025-06-03T00:00:00"/>
    <s v="04:57 PM"/>
    <s v="05:07 PM"/>
    <n v="10"/>
    <s v="Alok Nath"/>
    <x v="0"/>
    <x v="0"/>
    <x v="2"/>
    <n v="2"/>
    <x v="0"/>
    <s v="No"/>
    <n v="231"/>
    <n v="89"/>
    <s v="No"/>
    <x v="0"/>
    <s v="West"/>
    <s v="No"/>
    <s v="Long Wait"/>
    <n v="36.276551436901286"/>
  </r>
  <r>
    <n v="1606"/>
    <x v="6"/>
    <d v="2025-01-17T00:00:00"/>
    <s v="09:55 AM"/>
    <s v="10:15 AM"/>
    <n v="20"/>
    <s v="Seema Verma"/>
    <x v="3"/>
    <x v="1"/>
    <x v="0"/>
    <n v="4"/>
    <x v="0"/>
    <s v="No"/>
    <n v="232"/>
    <n v="71"/>
    <s v="No"/>
    <x v="0"/>
    <s v="North"/>
    <s v="Yes"/>
    <s v="No comment"/>
    <n v="36.291666666666664"/>
  </r>
  <r>
    <n v="1607"/>
    <x v="5"/>
    <d v="2025-03-21T00:00:00"/>
    <s v="04:07 PM"/>
    <s v="04:27 PM"/>
    <n v="20"/>
    <s v="Vijay Kumar"/>
    <x v="4"/>
    <x v="3"/>
    <x v="0"/>
    <n v="5"/>
    <x v="0"/>
    <s v="No"/>
    <n v="291"/>
    <n v="13"/>
    <s v="No"/>
    <x v="3"/>
    <s v="North"/>
    <s v="No"/>
    <s v="No comment"/>
    <n v="36.306794497707379"/>
  </r>
  <r>
    <n v="1608"/>
    <x v="1"/>
    <d v="2025-05-03T00:00:00"/>
    <s v="04:24 PM"/>
    <s v="04:52 PM"/>
    <n v="28"/>
    <s v="Deepak Yadav"/>
    <x v="0"/>
    <x v="1"/>
    <x v="1"/>
    <n v="5"/>
    <x v="1"/>
    <s v="No"/>
    <n v="151"/>
    <n v="30"/>
    <s v="Yes"/>
    <x v="0"/>
    <s v="West"/>
    <s v="Yes"/>
    <s v="Helpful"/>
    <n v="36.321934945788158"/>
  </r>
  <r>
    <n v="1609"/>
    <x v="3"/>
    <d v="2025-02-06T00:00:00"/>
    <s v="11:50 AM"/>
    <s v="12:16 PM"/>
    <n v="26"/>
    <s v="Geeta Singh"/>
    <x v="4"/>
    <x v="0"/>
    <x v="1"/>
    <n v="1"/>
    <x v="0"/>
    <s v="Yes"/>
    <n v="144"/>
    <n v="65"/>
    <s v="Yes"/>
    <x v="2"/>
    <s v="East"/>
    <s v="No"/>
    <s v="Helpful"/>
    <n v="36.321934945788158"/>
  </r>
  <r>
    <n v="1610"/>
    <x v="5"/>
    <d v="2025-02-27T00:00:00"/>
    <s v="12:16 PM"/>
    <s v="12:26 PM"/>
    <n v="10"/>
    <s v="Alok Nath"/>
    <x v="3"/>
    <x v="3"/>
    <x v="1"/>
    <n v="5"/>
    <x v="0"/>
    <s v="Yes"/>
    <n v="129"/>
    <n v="111"/>
    <s v="No"/>
    <x v="1"/>
    <s v="North"/>
    <s v="No"/>
    <s v="Very satisfied"/>
    <n v="36.337088026700044"/>
  </r>
  <r>
    <n v="1611"/>
    <x v="1"/>
    <d v="2025-03-25T00:00:00"/>
    <s v="03:12 PM"/>
    <s v="03:28 PM"/>
    <n v="16"/>
    <s v="Aman Shakya"/>
    <x v="3"/>
    <x v="0"/>
    <x v="1"/>
    <n v="4"/>
    <x v="1"/>
    <s v="No"/>
    <n v="140"/>
    <n v="67"/>
    <s v="No"/>
    <x v="1"/>
    <s v="North"/>
    <s v="No"/>
    <s v="No comment"/>
    <n v="36.352253756260431"/>
  </r>
  <r>
    <n v="1612"/>
    <x v="2"/>
    <d v="2025-02-16T00:00:00"/>
    <s v="08:14 AM"/>
    <s v="08:23 AM"/>
    <n v="9"/>
    <s v="Deepak Yadav"/>
    <x v="0"/>
    <x v="2"/>
    <x v="3"/>
    <n v="4"/>
    <x v="0"/>
    <s v="No"/>
    <n v="92"/>
    <n v="54"/>
    <s v="Yes"/>
    <x v="3"/>
    <s v="North"/>
    <s v="No"/>
    <s v="No comment"/>
    <n v="36.352253756260431"/>
  </r>
  <r>
    <n v="1613"/>
    <x v="5"/>
    <d v="2025-01-03T00:00:00"/>
    <s v="05:45 PM"/>
    <s v="06:05 PM"/>
    <n v="20"/>
    <s v="Deepak Yadav"/>
    <x v="1"/>
    <x v="2"/>
    <x v="2"/>
    <n v="4"/>
    <x v="0"/>
    <s v="No"/>
    <n v="113"/>
    <n v="122"/>
    <s v="No"/>
    <x v="0"/>
    <s v="South"/>
    <s v="No"/>
    <s v="Quick resolution"/>
    <n v="36.367432150313149"/>
  </r>
  <r>
    <n v="1614"/>
    <x v="6"/>
    <d v="2025-02-24T00:00:00"/>
    <s v="03:44 PM"/>
    <s v="04:08 PM"/>
    <n v="24"/>
    <s v="Riya Mehra"/>
    <x v="4"/>
    <x v="3"/>
    <x v="3"/>
    <n v="3"/>
    <x v="0"/>
    <s v="No"/>
    <n v="283"/>
    <n v="167"/>
    <s v="No"/>
    <x v="3"/>
    <s v="West"/>
    <s v="No"/>
    <s v="Very satisfied"/>
    <n v="36.382623224728491"/>
  </r>
  <r>
    <n v="1615"/>
    <x v="6"/>
    <d v="2025-02-17T00:00:00"/>
    <s v="12:21 PM"/>
    <s v="12:36 PM"/>
    <n v="15"/>
    <s v="Seema Verma"/>
    <x v="3"/>
    <x v="0"/>
    <x v="3"/>
    <n v="5"/>
    <x v="0"/>
    <s v="No"/>
    <n v="142"/>
    <n v="152"/>
    <s v="No"/>
    <x v="2"/>
    <s v="West"/>
    <s v="No"/>
    <s v="Very satisfied"/>
    <n v="36.397826995403257"/>
  </r>
  <r>
    <n v="1616"/>
    <x v="6"/>
    <d v="2025-05-13T00:00:00"/>
    <s v="12:29 PM"/>
    <s v="12:36 PM"/>
    <n v="7"/>
    <s v="Aman Shakya"/>
    <x v="1"/>
    <x v="1"/>
    <x v="0"/>
    <n v="5"/>
    <x v="0"/>
    <s v="No"/>
    <n v="222"/>
    <n v="24"/>
    <s v="Yes"/>
    <x v="0"/>
    <s v="West"/>
    <s v="Yes"/>
    <s v="No comment"/>
    <n v="36.413043478260867"/>
  </r>
  <r>
    <n v="1617"/>
    <x v="4"/>
    <d v="2025-02-28T00:00:00"/>
    <s v="03:48 PM"/>
    <s v="03:56 PM"/>
    <n v="8"/>
    <s v="Sita Rani"/>
    <x v="0"/>
    <x v="3"/>
    <x v="3"/>
    <n v="2"/>
    <x v="1"/>
    <s v="No"/>
    <n v="231"/>
    <n v="130"/>
    <s v="No"/>
    <x v="2"/>
    <s v="North"/>
    <s v="No"/>
    <s v="Issue not solved"/>
    <n v="36.428272689251365"/>
  </r>
  <r>
    <n v="1618"/>
    <x v="3"/>
    <d v="2025-04-26T00:00:00"/>
    <s v="03:26 PM"/>
    <s v="03:48 PM"/>
    <n v="22"/>
    <s v="Seema Verma"/>
    <x v="0"/>
    <x v="2"/>
    <x v="1"/>
    <n v="5"/>
    <x v="0"/>
    <s v="Yes"/>
    <n v="32"/>
    <n v="68"/>
    <s v="No"/>
    <x v="3"/>
    <s v="West"/>
    <s v="No"/>
    <s v="Long Wait"/>
    <n v="36.428272689251365"/>
  </r>
  <r>
    <n v="1619"/>
    <x v="4"/>
    <d v="2025-02-06T00:00:00"/>
    <s v="11:47 AM"/>
    <s v="12:16 PM"/>
    <n v="29"/>
    <s v="Alok Nath"/>
    <x v="1"/>
    <x v="1"/>
    <x v="0"/>
    <n v="1"/>
    <x v="0"/>
    <s v="No"/>
    <n v="275"/>
    <n v="101"/>
    <s v="No"/>
    <x v="1"/>
    <s v="West"/>
    <s v="No"/>
    <s v="Quick resolution"/>
    <n v="36.443514644351467"/>
  </r>
  <r>
    <n v="1620"/>
    <x v="1"/>
    <d v="2025-05-17T00:00:00"/>
    <s v="02:11 PM"/>
    <s v="02:33 PM"/>
    <n v="22"/>
    <s v="Vijay Kumar"/>
    <x v="4"/>
    <x v="1"/>
    <x v="0"/>
    <n v="3"/>
    <x v="1"/>
    <s v="No"/>
    <n v="169"/>
    <n v="117"/>
    <s v="No"/>
    <x v="2"/>
    <s v="West"/>
    <s v="Yes"/>
    <s v="Long Wait"/>
    <n v="36.45876935956467"/>
  </r>
  <r>
    <n v="1621"/>
    <x v="1"/>
    <d v="2025-06-24T00:00:00"/>
    <s v="10:49 AM"/>
    <s v="11:14 AM"/>
    <n v="25"/>
    <s v="Deepak Yadav"/>
    <x v="0"/>
    <x v="2"/>
    <x v="1"/>
    <n v="4"/>
    <x v="0"/>
    <s v="Yes"/>
    <n v="139"/>
    <n v="25"/>
    <s v="No"/>
    <x v="0"/>
    <s v="South"/>
    <s v="Yes"/>
    <s v="No comment"/>
    <n v="36.45876935956467"/>
  </r>
  <r>
    <n v="1622"/>
    <x v="1"/>
    <d v="2025-03-13T00:00:00"/>
    <s v="08:50 AM"/>
    <s v="09:07 AM"/>
    <n v="17"/>
    <s v="Geeta Singh"/>
    <x v="3"/>
    <x v="2"/>
    <x v="3"/>
    <n v="3"/>
    <x v="0"/>
    <s v="No"/>
    <n v="200"/>
    <n v="39"/>
    <s v="No"/>
    <x v="3"/>
    <s v="South"/>
    <s v="No"/>
    <s v="Very satisfied"/>
    <n v="36.474036850921273"/>
  </r>
  <r>
    <n v="1623"/>
    <x v="4"/>
    <d v="2025-02-04T00:00:00"/>
    <s v="01:07 PM"/>
    <s v="01:12 PM"/>
    <n v="5"/>
    <s v="Seema Verma"/>
    <x v="4"/>
    <x v="1"/>
    <x v="0"/>
    <n v="1"/>
    <x v="0"/>
    <s v="No"/>
    <n v="22"/>
    <n v="37"/>
    <s v="No"/>
    <x v="3"/>
    <s v="North"/>
    <s v="No"/>
    <s v="Issue not solved"/>
    <n v="36.489317134478426"/>
  </r>
  <r>
    <n v="1624"/>
    <x v="2"/>
    <d v="2025-01-16T00:00:00"/>
    <s v="03:00 PM"/>
    <s v="03:09 PM"/>
    <n v="9"/>
    <s v="Vijay Kumar"/>
    <x v="0"/>
    <x v="2"/>
    <x v="1"/>
    <n v="2"/>
    <x v="1"/>
    <s v="No"/>
    <n v="223"/>
    <n v="165"/>
    <s v="No"/>
    <x v="3"/>
    <s v="West"/>
    <s v="Yes"/>
    <s v="No comment"/>
    <n v="36.504610226320203"/>
  </r>
  <r>
    <n v="1625"/>
    <x v="0"/>
    <d v="2025-06-15T00:00:00"/>
    <s v="03:09 PM"/>
    <s v="03:26 PM"/>
    <n v="17"/>
    <s v="Alok Nath"/>
    <x v="2"/>
    <x v="1"/>
    <x v="3"/>
    <n v="4"/>
    <x v="0"/>
    <s v="No"/>
    <n v="269"/>
    <n v="6"/>
    <s v="No"/>
    <x v="1"/>
    <s v="North"/>
    <s v="No"/>
    <s v="Very satisfied"/>
    <n v="36.504610226320203"/>
  </r>
  <r>
    <n v="1626"/>
    <x v="1"/>
    <d v="2025-02-05T00:00:00"/>
    <s v="02:51 PM"/>
    <s v="02:59 PM"/>
    <n v="8"/>
    <s v="Vijay Kumar"/>
    <x v="0"/>
    <x v="2"/>
    <x v="1"/>
    <n v="5"/>
    <x v="0"/>
    <s v="Yes"/>
    <n v="152"/>
    <n v="157"/>
    <s v="No"/>
    <x v="3"/>
    <s v="North"/>
    <s v="Yes"/>
    <s v="Very satisfied"/>
    <n v="36.519916142557648"/>
  </r>
  <r>
    <n v="1627"/>
    <x v="4"/>
    <d v="2025-06-22T00:00:00"/>
    <s v="12:42 PM"/>
    <s v="01:11 PM"/>
    <n v="29"/>
    <s v="Riya Mehra"/>
    <x v="1"/>
    <x v="3"/>
    <x v="0"/>
    <n v="3"/>
    <x v="0"/>
    <s v="No"/>
    <n v="84"/>
    <n v="119"/>
    <s v="No"/>
    <x v="3"/>
    <s v="North"/>
    <s v="No"/>
    <s v="Long Wait"/>
    <n v="36.535234899328863"/>
  </r>
  <r>
    <n v="1628"/>
    <x v="5"/>
    <d v="2025-06-10T00:00:00"/>
    <s v="04:02 PM"/>
    <s v="04:14 PM"/>
    <n v="12"/>
    <s v="Riya Mehra"/>
    <x v="1"/>
    <x v="2"/>
    <x v="1"/>
    <n v="4"/>
    <x v="0"/>
    <s v="Yes"/>
    <n v="108"/>
    <n v="146"/>
    <s v="No"/>
    <x v="1"/>
    <s v="North"/>
    <s v="No"/>
    <s v="No comment"/>
    <n v="36.550566512798994"/>
  </r>
  <r>
    <n v="1629"/>
    <x v="3"/>
    <d v="2025-01-19T00:00:00"/>
    <s v="01:49 PM"/>
    <s v="02:02 PM"/>
    <n v="13"/>
    <s v="Geeta Singh"/>
    <x v="4"/>
    <x v="0"/>
    <x v="2"/>
    <n v="5"/>
    <x v="0"/>
    <s v="No"/>
    <n v="30"/>
    <n v="34"/>
    <s v="Yes"/>
    <x v="3"/>
    <s v="North"/>
    <s v="No"/>
    <s v="Issue not solved"/>
    <n v="36.565910999160366"/>
  </r>
  <r>
    <n v="1630"/>
    <x v="4"/>
    <d v="2025-04-20T00:00:00"/>
    <s v="05:59 PM"/>
    <s v="06:09 PM"/>
    <n v="10"/>
    <s v="Ramesh Yadav"/>
    <x v="4"/>
    <x v="1"/>
    <x v="0"/>
    <n v="5"/>
    <x v="0"/>
    <s v="No"/>
    <n v="228"/>
    <n v="160"/>
    <s v="No"/>
    <x v="3"/>
    <s v="North"/>
    <s v="Yes"/>
    <s v="Long Wait"/>
    <n v="36.581268374632508"/>
  </r>
  <r>
    <n v="1631"/>
    <x v="4"/>
    <d v="2025-01-23T00:00:00"/>
    <s v="02:11 PM"/>
    <s v="02:23 PM"/>
    <n v="12"/>
    <s v="Ramesh Yadav"/>
    <x v="3"/>
    <x v="2"/>
    <x v="0"/>
    <n v="5"/>
    <x v="1"/>
    <s v="No"/>
    <n v="239"/>
    <n v="160"/>
    <s v="Yes"/>
    <x v="2"/>
    <s v="South"/>
    <s v="Yes"/>
    <s v="Very satisfied"/>
    <n v="36.596638655462179"/>
  </r>
  <r>
    <n v="1632"/>
    <x v="4"/>
    <d v="2025-06-13T00:00:00"/>
    <s v="09:47 AM"/>
    <s v="10:16 AM"/>
    <n v="29"/>
    <s v="Sita Rani"/>
    <x v="4"/>
    <x v="3"/>
    <x v="2"/>
    <n v="3"/>
    <x v="0"/>
    <s v="No"/>
    <n v="140"/>
    <n v="77"/>
    <s v="Yes"/>
    <x v="3"/>
    <s v="East"/>
    <s v="No"/>
    <s v="Agent was rude"/>
    <n v="36.596638655462179"/>
  </r>
  <r>
    <n v="1633"/>
    <x v="3"/>
    <d v="2025-06-20T00:00:00"/>
    <s v="12:17 PM"/>
    <s v="12:33 PM"/>
    <n v="16"/>
    <s v="Ramesh Yadav"/>
    <x v="0"/>
    <x v="2"/>
    <x v="1"/>
    <n v="1"/>
    <x v="0"/>
    <s v="Yes"/>
    <n v="155"/>
    <n v="37"/>
    <s v="No"/>
    <x v="1"/>
    <s v="South"/>
    <s v="No"/>
    <s v="Helpful"/>
    <n v="36.612021857923501"/>
  </r>
  <r>
    <n v="1634"/>
    <x v="2"/>
    <d v="2025-06-01T00:00:00"/>
    <s v="03:24 PM"/>
    <s v="03:50 PM"/>
    <n v="26"/>
    <s v="Ramesh Yadav"/>
    <x v="1"/>
    <x v="2"/>
    <x v="2"/>
    <n v="3"/>
    <x v="1"/>
    <s v="No"/>
    <n v="298"/>
    <n v="137"/>
    <s v="No"/>
    <x v="2"/>
    <s v="North"/>
    <s v="No"/>
    <s v="No comment"/>
    <n v="36.62741799831791"/>
  </r>
  <r>
    <n v="1635"/>
    <x v="4"/>
    <d v="2025-01-11T00:00:00"/>
    <s v="09:50 AM"/>
    <s v="10:13 AM"/>
    <n v="23"/>
    <s v="Riya Mehra"/>
    <x v="1"/>
    <x v="0"/>
    <x v="0"/>
    <n v="5"/>
    <x v="1"/>
    <s v="No"/>
    <n v="98"/>
    <n v="27"/>
    <s v="No"/>
    <x v="3"/>
    <s v="East"/>
    <s v="No"/>
    <s v="Quick resolution"/>
    <n v="36.62741799831791"/>
  </r>
  <r>
    <n v="1636"/>
    <x v="1"/>
    <d v="2025-03-03T00:00:00"/>
    <s v="02:09 PM"/>
    <s v="02:32 PM"/>
    <n v="23"/>
    <s v="Geeta Singh"/>
    <x v="3"/>
    <x v="0"/>
    <x v="3"/>
    <n v="4"/>
    <x v="0"/>
    <s v="No"/>
    <n v="46"/>
    <n v="99"/>
    <s v="No"/>
    <x v="1"/>
    <s v="East"/>
    <s v="No"/>
    <s v="Very satisfied"/>
    <n v="36.62741799831791"/>
  </r>
  <r>
    <n v="1637"/>
    <x v="1"/>
    <d v="2025-06-15T00:00:00"/>
    <s v="03:30 PM"/>
    <s v="03:49 PM"/>
    <n v="19"/>
    <s v="Aman Shakya"/>
    <x v="3"/>
    <x v="2"/>
    <x v="0"/>
    <n v="4"/>
    <x v="0"/>
    <s v="No"/>
    <n v="66"/>
    <n v="37"/>
    <s v="No"/>
    <x v="0"/>
    <s v="West"/>
    <s v="Yes"/>
    <s v="Quick resolution"/>
    <n v="36.642827092974336"/>
  </r>
  <r>
    <n v="1638"/>
    <x v="5"/>
    <d v="2025-02-25T00:00:00"/>
    <s v="05:40 PM"/>
    <s v="05:50 PM"/>
    <n v="10"/>
    <s v="Riya Mehra"/>
    <x v="4"/>
    <x v="2"/>
    <x v="0"/>
    <n v="1"/>
    <x v="0"/>
    <s v="No"/>
    <n v="61"/>
    <n v="143"/>
    <s v="No"/>
    <x v="3"/>
    <s v="North"/>
    <s v="Yes"/>
    <s v="Issue not solved"/>
    <n v="36.658249158249156"/>
  </r>
  <r>
    <n v="1639"/>
    <x v="5"/>
    <d v="2025-04-27T00:00:00"/>
    <s v="12:19 PM"/>
    <s v="12:35 PM"/>
    <n v="16"/>
    <s v="Alok Nath"/>
    <x v="0"/>
    <x v="3"/>
    <x v="2"/>
    <n v="5"/>
    <x v="1"/>
    <s v="No"/>
    <n v="108"/>
    <n v="123"/>
    <s v="No"/>
    <x v="0"/>
    <s v="North"/>
    <s v="No"/>
    <s v="No comment"/>
    <n v="36.673684210526311"/>
  </r>
  <r>
    <n v="1640"/>
    <x v="4"/>
    <d v="2025-01-13T00:00:00"/>
    <s v="01:32 PM"/>
    <s v="01:51 PM"/>
    <n v="19"/>
    <s v="Sita Rani"/>
    <x v="0"/>
    <x v="1"/>
    <x v="3"/>
    <n v="4"/>
    <x v="1"/>
    <s v="No"/>
    <n v="166"/>
    <n v="148"/>
    <s v="No"/>
    <x v="2"/>
    <s v="South"/>
    <s v="No"/>
    <s v="Agent was rude"/>
    <n v="36.673684210526311"/>
  </r>
  <r>
    <n v="1641"/>
    <x v="2"/>
    <d v="2025-04-13T00:00:00"/>
    <s v="01:56 PM"/>
    <s v="02:25 PM"/>
    <n v="29"/>
    <s v="Ramesh Yadav"/>
    <x v="2"/>
    <x v="3"/>
    <x v="3"/>
    <n v="5"/>
    <x v="0"/>
    <s v="No"/>
    <n v="36"/>
    <n v="91"/>
    <s v="No"/>
    <x v="1"/>
    <s v="East"/>
    <s v="No"/>
    <s v="Quick resolution"/>
    <n v="36.673684210526311"/>
  </r>
  <r>
    <n v="1642"/>
    <x v="0"/>
    <d v="2025-06-07T00:00:00"/>
    <s v="05:11 PM"/>
    <s v="05:39 PM"/>
    <n v="28"/>
    <s v="Alok Nath"/>
    <x v="4"/>
    <x v="0"/>
    <x v="0"/>
    <n v="5"/>
    <x v="1"/>
    <s v="No"/>
    <n v="118"/>
    <n v="96"/>
    <s v="No"/>
    <x v="2"/>
    <s v="East"/>
    <s v="No"/>
    <s v="No comment"/>
    <n v="36.689132266217356"/>
  </r>
  <r>
    <n v="1643"/>
    <x v="4"/>
    <d v="2025-06-13T00:00:00"/>
    <s v="02:55 PM"/>
    <s v="03:10 PM"/>
    <n v="15"/>
    <s v="Vijay Kumar"/>
    <x v="3"/>
    <x v="1"/>
    <x v="3"/>
    <n v="4"/>
    <x v="0"/>
    <s v="No"/>
    <n v="85"/>
    <n v="5"/>
    <s v="Yes"/>
    <x v="0"/>
    <s v="North"/>
    <s v="Yes"/>
    <s v="Quick resolution"/>
    <n v="36.689132266217356"/>
  </r>
  <r>
    <n v="1644"/>
    <x v="5"/>
    <d v="2025-05-05T00:00:00"/>
    <s v="01:59 PM"/>
    <s v="02:14 PM"/>
    <n v="15"/>
    <s v="Vijay Kumar"/>
    <x v="0"/>
    <x v="3"/>
    <x v="0"/>
    <n v="5"/>
    <x v="0"/>
    <s v="No"/>
    <n v="51"/>
    <n v="168"/>
    <s v="Yes"/>
    <x v="0"/>
    <s v="West"/>
    <s v="No"/>
    <s v="Issue not solved"/>
    <n v="36.70459334176148"/>
  </r>
  <r>
    <n v="1645"/>
    <x v="1"/>
    <d v="2025-01-29T00:00:00"/>
    <s v="11:14 AM"/>
    <s v="11:37 AM"/>
    <n v="23"/>
    <s v="Seema Verma"/>
    <x v="4"/>
    <x v="1"/>
    <x v="2"/>
    <n v="3"/>
    <x v="0"/>
    <s v="No"/>
    <n v="90"/>
    <n v="126"/>
    <s v="No"/>
    <x v="0"/>
    <s v="North"/>
    <s v="No"/>
    <s v="Very satisfied"/>
    <n v="36.720067453625632"/>
  </r>
  <r>
    <n v="1646"/>
    <x v="4"/>
    <d v="2025-06-08T00:00:00"/>
    <s v="09:17 AM"/>
    <s v="09:28 AM"/>
    <n v="11"/>
    <s v="Kunal Shah"/>
    <x v="3"/>
    <x v="3"/>
    <x v="1"/>
    <n v="1"/>
    <x v="1"/>
    <s v="No"/>
    <n v="288"/>
    <n v="14"/>
    <s v="No"/>
    <x v="1"/>
    <s v="East"/>
    <s v="No"/>
    <s v="Very satisfied"/>
    <n v="36.735554618304512"/>
  </r>
  <r>
    <n v="1647"/>
    <x v="6"/>
    <d v="2025-03-29T00:00:00"/>
    <s v="05:05 PM"/>
    <s v="05:21 PM"/>
    <n v="16"/>
    <s v="Riya Mehra"/>
    <x v="4"/>
    <x v="0"/>
    <x v="3"/>
    <n v="3"/>
    <x v="0"/>
    <s v="No"/>
    <n v="297"/>
    <n v="107"/>
    <s v="No"/>
    <x v="0"/>
    <s v="West"/>
    <s v="No"/>
    <s v="Helpful"/>
    <n v="36.735554618304512"/>
  </r>
  <r>
    <n v="1648"/>
    <x v="0"/>
    <d v="2025-02-27T00:00:00"/>
    <s v="03:33 PM"/>
    <s v="03:39 PM"/>
    <n v="6"/>
    <s v="Sita Rani"/>
    <x v="2"/>
    <x v="2"/>
    <x v="1"/>
    <n v="3"/>
    <x v="1"/>
    <s v="No"/>
    <n v="203"/>
    <n v="130"/>
    <s v="Yes"/>
    <x v="0"/>
    <s v="West"/>
    <s v="No"/>
    <s v="Issue not solved"/>
    <n v="36.751054852320678"/>
  </r>
  <r>
    <n v="1649"/>
    <x v="6"/>
    <d v="2025-06-27T00:00:00"/>
    <s v="11:44 AM"/>
    <s v="11:56 AM"/>
    <n v="12"/>
    <s v="Deepak Yadav"/>
    <x v="0"/>
    <x v="0"/>
    <x v="3"/>
    <n v="5"/>
    <x v="1"/>
    <s v="No"/>
    <n v="237"/>
    <n v="42"/>
    <s v="No"/>
    <x v="1"/>
    <s v="East"/>
    <s v="Yes"/>
    <s v="Agent was rude"/>
    <n v="36.751054852320678"/>
  </r>
  <r>
    <n v="1650"/>
    <x v="6"/>
    <d v="2025-03-04T00:00:00"/>
    <s v="08:21 AM"/>
    <s v="08:45 AM"/>
    <n v="24"/>
    <s v="Geeta Singh"/>
    <x v="1"/>
    <x v="1"/>
    <x v="2"/>
    <n v="4"/>
    <x v="1"/>
    <s v="No"/>
    <n v="154"/>
    <n v="46"/>
    <s v="No"/>
    <x v="0"/>
    <s v="North"/>
    <s v="No"/>
    <s v="Helpful"/>
    <n v="36.751054852320678"/>
  </r>
  <r>
    <n v="1651"/>
    <x v="1"/>
    <d v="2025-02-17T00:00:00"/>
    <s v="04:51 PM"/>
    <s v="05:14 PM"/>
    <n v="23"/>
    <s v="Geeta Singh"/>
    <x v="4"/>
    <x v="3"/>
    <x v="3"/>
    <n v="3"/>
    <x v="0"/>
    <s v="No"/>
    <n v="239"/>
    <n v="98"/>
    <s v="Yes"/>
    <x v="3"/>
    <s v="North"/>
    <s v="Yes"/>
    <s v="No comment"/>
    <n v="36.751054852320678"/>
  </r>
  <r>
    <n v="1652"/>
    <x v="0"/>
    <d v="2025-04-21T00:00:00"/>
    <s v="02:19 PM"/>
    <s v="02:35 PM"/>
    <n v="16"/>
    <s v="Alok Nath"/>
    <x v="1"/>
    <x v="3"/>
    <x v="0"/>
    <n v="5"/>
    <x v="0"/>
    <s v="No"/>
    <n v="135"/>
    <n v="13"/>
    <s v="No"/>
    <x v="0"/>
    <s v="North"/>
    <s v="No"/>
    <s v="Issue not solved"/>
    <n v="36.766568172224567"/>
  </r>
  <r>
    <n v="1653"/>
    <x v="4"/>
    <d v="2025-06-27T00:00:00"/>
    <s v="10:17 AM"/>
    <s v="10:32 AM"/>
    <n v="15"/>
    <s v="Deepak Yadav"/>
    <x v="1"/>
    <x v="1"/>
    <x v="0"/>
    <n v="5"/>
    <x v="0"/>
    <s v="No"/>
    <n v="63"/>
    <n v="156"/>
    <s v="Yes"/>
    <x v="1"/>
    <s v="South"/>
    <s v="Yes"/>
    <s v="Very satisfied"/>
    <n v="36.782094594594597"/>
  </r>
  <r>
    <n v="1654"/>
    <x v="2"/>
    <d v="2025-05-10T00:00:00"/>
    <s v="04:07 PM"/>
    <s v="04:29 PM"/>
    <n v="22"/>
    <s v="Kunal Shah"/>
    <x v="0"/>
    <x v="3"/>
    <x v="1"/>
    <n v="3"/>
    <x v="0"/>
    <s v="Yes"/>
    <n v="122"/>
    <n v="131"/>
    <s v="No"/>
    <x v="0"/>
    <s v="South"/>
    <s v="Yes"/>
    <s v="Helpful"/>
    <n v="36.797634136037175"/>
  </r>
  <r>
    <n v="1655"/>
    <x v="6"/>
    <d v="2025-04-30T00:00:00"/>
    <s v="12:35 PM"/>
    <s v="12:58 PM"/>
    <n v="23"/>
    <s v="Kunal Shah"/>
    <x v="3"/>
    <x v="2"/>
    <x v="2"/>
    <n v="5"/>
    <x v="0"/>
    <s v="No"/>
    <n v="253"/>
    <n v="153"/>
    <s v="No"/>
    <x v="1"/>
    <s v="West"/>
    <s v="Yes"/>
    <s v="Very satisfied"/>
    <n v="36.813186813186817"/>
  </r>
  <r>
    <n v="1656"/>
    <x v="1"/>
    <d v="2025-01-17T00:00:00"/>
    <s v="10:55 AM"/>
    <s v="11:00 AM"/>
    <n v="5"/>
    <s v="Aman Shakya"/>
    <x v="4"/>
    <x v="2"/>
    <x v="1"/>
    <n v="4"/>
    <x v="1"/>
    <s v="No"/>
    <n v="113"/>
    <n v="114"/>
    <s v="No"/>
    <x v="0"/>
    <s v="North"/>
    <s v="Yes"/>
    <s v="Long Wait"/>
    <n v="36.828752642706128"/>
  </r>
  <r>
    <n v="1657"/>
    <x v="5"/>
    <d v="2025-01-17T00:00:00"/>
    <s v="02:02 PM"/>
    <s v="02:09 PM"/>
    <n v="7"/>
    <s v="Kunal Shah"/>
    <x v="4"/>
    <x v="0"/>
    <x v="2"/>
    <n v="5"/>
    <x v="0"/>
    <s v="No"/>
    <n v="19"/>
    <n v="139"/>
    <s v="Yes"/>
    <x v="3"/>
    <s v="South"/>
    <s v="No"/>
    <s v="Long Wait"/>
    <n v="36.828752642706128"/>
  </r>
  <r>
    <n v="1658"/>
    <x v="6"/>
    <d v="2025-04-21T00:00:00"/>
    <s v="10:16 AM"/>
    <s v="10:33 AM"/>
    <n v="17"/>
    <s v="Sita Rani"/>
    <x v="1"/>
    <x v="3"/>
    <x v="3"/>
    <n v="3"/>
    <x v="0"/>
    <s v="No"/>
    <n v="15"/>
    <n v="1"/>
    <s v="No"/>
    <x v="1"/>
    <s v="West"/>
    <s v="No"/>
    <s v="Helpful"/>
    <n v="36.844331641285955"/>
  </r>
  <r>
    <n v="1659"/>
    <x v="6"/>
    <d v="2025-03-01T00:00:00"/>
    <s v="05:43 PM"/>
    <s v="06:13 PM"/>
    <n v="30"/>
    <s v="Vijay Kumar"/>
    <x v="1"/>
    <x v="3"/>
    <x v="0"/>
    <n v="5"/>
    <x v="0"/>
    <s v="No"/>
    <n v="144"/>
    <n v="144"/>
    <s v="No"/>
    <x v="1"/>
    <s v="East"/>
    <s v="No"/>
    <s v="Helpful"/>
    <n v="36.859923825645367"/>
  </r>
  <r>
    <n v="1660"/>
    <x v="1"/>
    <d v="2025-06-06T00:00:00"/>
    <s v="08:54 AM"/>
    <s v="09:21 AM"/>
    <n v="27"/>
    <s v="Riya Mehra"/>
    <x v="2"/>
    <x v="0"/>
    <x v="2"/>
    <n v="5"/>
    <x v="0"/>
    <s v="No"/>
    <n v="207"/>
    <n v="34"/>
    <s v="No"/>
    <x v="1"/>
    <s v="East"/>
    <s v="No"/>
    <s v="Issue not solved"/>
    <n v="36.875529212531752"/>
  </r>
  <r>
    <n v="1661"/>
    <x v="2"/>
    <d v="2025-02-11T00:00:00"/>
    <s v="11:19 AM"/>
    <s v="11:31 AM"/>
    <n v="12"/>
    <s v="Vijay Kumar"/>
    <x v="0"/>
    <x v="0"/>
    <x v="2"/>
    <n v="5"/>
    <x v="0"/>
    <s v="No"/>
    <n v="18"/>
    <n v="9"/>
    <s v="Yes"/>
    <x v="1"/>
    <s v="North"/>
    <s v="Yes"/>
    <s v="No comment"/>
    <n v="36.891147818720881"/>
  </r>
  <r>
    <n v="1662"/>
    <x v="6"/>
    <d v="2025-01-31T00:00:00"/>
    <s v="01:39 PM"/>
    <s v="01:46 PM"/>
    <n v="7"/>
    <s v="Kunal Shah"/>
    <x v="3"/>
    <x v="2"/>
    <x v="2"/>
    <n v="1"/>
    <x v="0"/>
    <s v="No"/>
    <n v="165"/>
    <n v="111"/>
    <s v="Yes"/>
    <x v="0"/>
    <s v="East"/>
    <s v="No"/>
    <s v="Agent was rude"/>
    <n v="36.906779661016948"/>
  </r>
  <r>
    <n v="1663"/>
    <x v="0"/>
    <d v="2025-06-28T00:00:00"/>
    <s v="04:05 PM"/>
    <s v="04:14 PM"/>
    <n v="9"/>
    <s v="Riya Mehra"/>
    <x v="4"/>
    <x v="3"/>
    <x v="1"/>
    <n v="5"/>
    <x v="1"/>
    <s v="No"/>
    <n v="37"/>
    <n v="170"/>
    <s v="No"/>
    <x v="0"/>
    <s v="East"/>
    <s v="Yes"/>
    <s v="Agent was rude"/>
    <n v="36.922424756252646"/>
  </r>
  <r>
    <n v="1664"/>
    <x v="5"/>
    <d v="2025-04-21T00:00:00"/>
    <s v="12:18 PM"/>
    <s v="12:38 PM"/>
    <n v="20"/>
    <s v="Geeta Singh"/>
    <x v="0"/>
    <x v="1"/>
    <x v="3"/>
    <n v="1"/>
    <x v="0"/>
    <s v="No"/>
    <n v="180"/>
    <n v="20"/>
    <s v="No"/>
    <x v="3"/>
    <s v="East"/>
    <s v="Yes"/>
    <s v="Long Wait"/>
    <n v="36.922424756252646"/>
  </r>
  <r>
    <n v="1665"/>
    <x v="3"/>
    <d v="2025-06-15T00:00:00"/>
    <s v="09:23 AM"/>
    <s v="09:38 AM"/>
    <n v="15"/>
    <s v="Seema Verma"/>
    <x v="4"/>
    <x v="0"/>
    <x v="0"/>
    <n v="4"/>
    <x v="1"/>
    <s v="No"/>
    <n v="104"/>
    <n v="14"/>
    <s v="Yes"/>
    <x v="3"/>
    <s v="West"/>
    <s v="Yes"/>
    <s v="Long Wait"/>
    <n v="36.938083121289225"/>
  </r>
  <r>
    <n v="1666"/>
    <x v="0"/>
    <d v="2025-05-23T00:00:00"/>
    <s v="09:00 AM"/>
    <s v="09:26 AM"/>
    <n v="26"/>
    <s v="Aman Shakya"/>
    <x v="1"/>
    <x v="0"/>
    <x v="0"/>
    <n v="3"/>
    <x v="1"/>
    <s v="No"/>
    <n v="99"/>
    <n v="162"/>
    <s v="No"/>
    <x v="0"/>
    <s v="East"/>
    <s v="No"/>
    <s v="Long Wait"/>
    <n v="36.938083121289225"/>
  </r>
  <r>
    <n v="1667"/>
    <x v="1"/>
    <d v="2025-03-25T00:00:00"/>
    <s v="02:33 PM"/>
    <s v="02:47 PM"/>
    <n v="14"/>
    <s v="Kunal Shah"/>
    <x v="4"/>
    <x v="0"/>
    <x v="1"/>
    <n v="1"/>
    <x v="0"/>
    <s v="Yes"/>
    <n v="89"/>
    <n v="111"/>
    <s v="No"/>
    <x v="2"/>
    <s v="East"/>
    <s v="Yes"/>
    <s v="Very satisfied"/>
    <n v="36.938083121289225"/>
  </r>
  <r>
    <n v="1668"/>
    <x v="5"/>
    <d v="2025-02-18T00:00:00"/>
    <s v="04:30 PM"/>
    <s v="04:40 PM"/>
    <n v="10"/>
    <s v="Riya Mehra"/>
    <x v="0"/>
    <x v="3"/>
    <x v="1"/>
    <n v="4"/>
    <x v="1"/>
    <s v="No"/>
    <n v="299"/>
    <n v="125"/>
    <s v="No"/>
    <x v="1"/>
    <s v="West"/>
    <s v="No"/>
    <s v="Agent was rude"/>
    <n v="36.953754773016541"/>
  </r>
  <r>
    <n v="1669"/>
    <x v="2"/>
    <d v="2025-04-23T00:00:00"/>
    <s v="11:01 AM"/>
    <s v="11:22 AM"/>
    <n v="21"/>
    <s v="Ramesh Yadav"/>
    <x v="2"/>
    <x v="0"/>
    <x v="0"/>
    <n v="2"/>
    <x v="0"/>
    <s v="No"/>
    <n v="78"/>
    <n v="84"/>
    <s v="No"/>
    <x v="0"/>
    <s v="South"/>
    <s v="No"/>
    <s v="Helpful"/>
    <n v="36.953754773016541"/>
  </r>
  <r>
    <n v="1670"/>
    <x v="0"/>
    <d v="2025-03-21T00:00:00"/>
    <s v="12:58 PM"/>
    <s v="01:06 PM"/>
    <n v="8"/>
    <s v="Kunal Shah"/>
    <x v="1"/>
    <x v="1"/>
    <x v="0"/>
    <n v="3"/>
    <x v="1"/>
    <s v="No"/>
    <n v="72"/>
    <n v="84"/>
    <s v="No"/>
    <x v="3"/>
    <s v="West"/>
    <s v="No"/>
    <s v="Long Wait"/>
    <n v="36.969439728353144"/>
  </r>
  <r>
    <n v="1671"/>
    <x v="1"/>
    <d v="2025-05-08T00:00:00"/>
    <s v="11:17 AM"/>
    <s v="11:41 AM"/>
    <n v="24"/>
    <s v="Alok Nath"/>
    <x v="3"/>
    <x v="2"/>
    <x v="2"/>
    <n v="2"/>
    <x v="0"/>
    <s v="No"/>
    <n v="175"/>
    <n v="171"/>
    <s v="Yes"/>
    <x v="1"/>
    <s v="South"/>
    <s v="No"/>
    <s v="Quick resolution"/>
    <n v="36.969439728353144"/>
  </r>
  <r>
    <n v="1672"/>
    <x v="5"/>
    <d v="2025-01-30T00:00:00"/>
    <s v="05:27 PM"/>
    <s v="05:34 PM"/>
    <n v="7"/>
    <s v="Vijay Kumar"/>
    <x v="0"/>
    <x v="2"/>
    <x v="1"/>
    <n v="3"/>
    <x v="1"/>
    <s v="No"/>
    <n v="95"/>
    <n v="4"/>
    <s v="Yes"/>
    <x v="3"/>
    <s v="West"/>
    <s v="No"/>
    <s v="Issue not solved"/>
    <n v="36.985138004246281"/>
  </r>
  <r>
    <n v="1673"/>
    <x v="6"/>
    <d v="2025-04-14T00:00:00"/>
    <s v="08:42 AM"/>
    <s v="08:58 AM"/>
    <n v="16"/>
    <s v="Kunal Shah"/>
    <x v="2"/>
    <x v="0"/>
    <x v="3"/>
    <n v="1"/>
    <x v="1"/>
    <s v="No"/>
    <n v="102"/>
    <n v="116"/>
    <s v="No"/>
    <x v="2"/>
    <s v="North"/>
    <s v="No"/>
    <s v="No comment"/>
    <n v="36.985138004246281"/>
  </r>
  <r>
    <n v="1674"/>
    <x v="1"/>
    <d v="2025-05-15T00:00:00"/>
    <s v="05:36 PM"/>
    <s v="05:59 PM"/>
    <n v="23"/>
    <s v="Geeta Singh"/>
    <x v="1"/>
    <x v="1"/>
    <x v="3"/>
    <n v="5"/>
    <x v="1"/>
    <s v="No"/>
    <n v="223"/>
    <n v="145"/>
    <s v="No"/>
    <x v="1"/>
    <s v="East"/>
    <s v="Yes"/>
    <s v="Helpful"/>
    <n v="36.985138004246281"/>
  </r>
  <r>
    <n v="1675"/>
    <x v="5"/>
    <d v="2025-03-24T00:00:00"/>
    <s v="10:18 AM"/>
    <s v="10:37 AM"/>
    <n v="19"/>
    <s v="Geeta Singh"/>
    <x v="3"/>
    <x v="2"/>
    <x v="2"/>
    <n v="5"/>
    <x v="1"/>
    <s v="No"/>
    <n v="5"/>
    <n v="148"/>
    <s v="No"/>
    <x v="2"/>
    <s v="South"/>
    <s v="No"/>
    <s v="No comment"/>
    <n v="36.985138004246281"/>
  </r>
  <r>
    <n v="1676"/>
    <x v="5"/>
    <d v="2025-01-22T00:00:00"/>
    <s v="04:22 PM"/>
    <s v="04:27 PM"/>
    <n v="5"/>
    <s v="Seema Verma"/>
    <x v="3"/>
    <x v="2"/>
    <x v="3"/>
    <n v="4"/>
    <x v="0"/>
    <s v="No"/>
    <n v="121"/>
    <n v="71"/>
    <s v="No"/>
    <x v="2"/>
    <s v="West"/>
    <s v="Yes"/>
    <s v="Helpful"/>
    <n v="36.985138004246281"/>
  </r>
  <r>
    <n v="1677"/>
    <x v="3"/>
    <d v="2025-05-08T00:00:00"/>
    <s v="12:54 PM"/>
    <s v="01:23 PM"/>
    <n v="29"/>
    <s v="Seema Verma"/>
    <x v="2"/>
    <x v="1"/>
    <x v="0"/>
    <n v="4"/>
    <x v="0"/>
    <s v="No"/>
    <n v="235"/>
    <n v="73"/>
    <s v="No"/>
    <x v="2"/>
    <s v="South"/>
    <s v="No"/>
    <s v="Helpful"/>
    <n v="37.000849617672046"/>
  </r>
  <r>
    <n v="1678"/>
    <x v="5"/>
    <d v="2025-03-20T00:00:00"/>
    <s v="05:44 PM"/>
    <s v="06:06 PM"/>
    <n v="22"/>
    <s v="Aman Shakya"/>
    <x v="1"/>
    <x v="0"/>
    <x v="0"/>
    <n v="2"/>
    <x v="0"/>
    <s v="No"/>
    <n v="115"/>
    <n v="50"/>
    <s v="No"/>
    <x v="0"/>
    <s v="South"/>
    <s v="No"/>
    <s v="Agent was rude"/>
    <n v="37.016574585635361"/>
  </r>
  <r>
    <n v="1679"/>
    <x v="1"/>
    <d v="2025-03-19T00:00:00"/>
    <s v="02:34 PM"/>
    <s v="02:45 PM"/>
    <n v="11"/>
    <s v="Aman Shakya"/>
    <x v="3"/>
    <x v="1"/>
    <x v="3"/>
    <n v="3"/>
    <x v="0"/>
    <s v="No"/>
    <n v="162"/>
    <n v="168"/>
    <s v="No"/>
    <x v="3"/>
    <s v="East"/>
    <s v="No"/>
    <s v="Long Wait"/>
    <n v="37.032312925170068"/>
  </r>
  <r>
    <n v="1680"/>
    <x v="0"/>
    <d v="2025-06-24T00:00:00"/>
    <s v="08:45 AM"/>
    <s v="08:56 AM"/>
    <n v="11"/>
    <s v="Deepak Yadav"/>
    <x v="4"/>
    <x v="0"/>
    <x v="1"/>
    <n v="1"/>
    <x v="0"/>
    <s v="Yes"/>
    <n v="225"/>
    <n v="23"/>
    <s v="No"/>
    <x v="1"/>
    <s v="South"/>
    <s v="No"/>
    <s v="Issue not solved"/>
    <n v="37.048064653339004"/>
  </r>
  <r>
    <n v="1681"/>
    <x v="3"/>
    <d v="2025-05-07T00:00:00"/>
    <s v="11:31 AM"/>
    <s v="11:54 AM"/>
    <n v="23"/>
    <s v="Aman Shakya"/>
    <x v="3"/>
    <x v="1"/>
    <x v="0"/>
    <n v="4"/>
    <x v="0"/>
    <s v="No"/>
    <n v="229"/>
    <n v="151"/>
    <s v="No"/>
    <x v="0"/>
    <s v="West"/>
    <s v="Yes"/>
    <s v="No comment"/>
    <n v="37.063829787234042"/>
  </r>
  <r>
    <n v="1682"/>
    <x v="2"/>
    <d v="2025-03-16T00:00:00"/>
    <s v="08:04 AM"/>
    <s v="08:16 AM"/>
    <n v="12"/>
    <s v="Alok Nath"/>
    <x v="0"/>
    <x v="2"/>
    <x v="1"/>
    <n v="4"/>
    <x v="1"/>
    <s v="No"/>
    <n v="181"/>
    <n v="37"/>
    <s v="No"/>
    <x v="3"/>
    <s v="North"/>
    <s v="No"/>
    <s v="Very satisfied"/>
    <n v="37.079608343976162"/>
  </r>
  <r>
    <n v="1683"/>
    <x v="1"/>
    <d v="2025-04-06T00:00:00"/>
    <s v="02:51 PM"/>
    <s v="02:57 PM"/>
    <n v="6"/>
    <s v="Deepak Yadav"/>
    <x v="1"/>
    <x v="3"/>
    <x v="2"/>
    <n v="2"/>
    <x v="0"/>
    <s v="No"/>
    <n v="248"/>
    <n v="43"/>
    <s v="No"/>
    <x v="0"/>
    <s v="North"/>
    <s v="No"/>
    <s v="Issue not solved"/>
    <n v="37.079608343976162"/>
  </r>
  <r>
    <n v="1684"/>
    <x v="4"/>
    <d v="2025-06-24T00:00:00"/>
    <s v="05:44 PM"/>
    <s v="06:11 PM"/>
    <n v="27"/>
    <s v="Sita Rani"/>
    <x v="0"/>
    <x v="3"/>
    <x v="2"/>
    <n v="5"/>
    <x v="1"/>
    <s v="No"/>
    <n v="209"/>
    <n v="161"/>
    <s v="No"/>
    <x v="3"/>
    <s v="East"/>
    <s v="No"/>
    <s v="Issue not solved"/>
    <n v="37.0954003407155"/>
  </r>
  <r>
    <n v="1685"/>
    <x v="6"/>
    <d v="2025-06-26T00:00:00"/>
    <s v="08:10 AM"/>
    <s v="08:28 AM"/>
    <n v="18"/>
    <s v="Sita Rani"/>
    <x v="0"/>
    <x v="2"/>
    <x v="3"/>
    <n v="5"/>
    <x v="0"/>
    <s v="No"/>
    <n v="143"/>
    <n v="74"/>
    <s v="Yes"/>
    <x v="1"/>
    <s v="West"/>
    <s v="Yes"/>
    <s v="Quick resolution"/>
    <n v="37.0954003407155"/>
  </r>
  <r>
    <n v="1686"/>
    <x v="3"/>
    <d v="2025-06-03T00:00:00"/>
    <s v="08:10 AM"/>
    <s v="08:35 AM"/>
    <n v="25"/>
    <s v="Ramesh Yadav"/>
    <x v="0"/>
    <x v="1"/>
    <x v="0"/>
    <n v="4"/>
    <x v="1"/>
    <s v="No"/>
    <n v="95"/>
    <n v="94"/>
    <s v="Yes"/>
    <x v="1"/>
    <s v="West"/>
    <s v="No"/>
    <s v="Issue not solved"/>
    <n v="37.111205794631445"/>
  </r>
  <r>
    <n v="1687"/>
    <x v="2"/>
    <d v="2025-06-13T00:00:00"/>
    <s v="09:57 AM"/>
    <s v="10:05 AM"/>
    <n v="8"/>
    <s v="Ramesh Yadav"/>
    <x v="2"/>
    <x v="1"/>
    <x v="3"/>
    <n v="2"/>
    <x v="1"/>
    <s v="No"/>
    <n v="243"/>
    <n v="22"/>
    <s v="No"/>
    <x v="1"/>
    <s v="North"/>
    <s v="No"/>
    <s v="Very satisfied"/>
    <n v="37.111205794631445"/>
  </r>
  <r>
    <n v="1688"/>
    <x v="4"/>
    <d v="2025-02-12T00:00:00"/>
    <s v="12:22 PM"/>
    <s v="12:48 PM"/>
    <n v="26"/>
    <s v="Geeta Singh"/>
    <x v="4"/>
    <x v="3"/>
    <x v="3"/>
    <n v="5"/>
    <x v="0"/>
    <s v="No"/>
    <n v="85"/>
    <n v="123"/>
    <s v="No"/>
    <x v="1"/>
    <s v="West"/>
    <s v="No"/>
    <s v="Issue not solved"/>
    <n v="37.111205794631445"/>
  </r>
  <r>
    <n v="1689"/>
    <x v="6"/>
    <d v="2025-05-26T00:00:00"/>
    <s v="12:27 PM"/>
    <s v="12:35 PM"/>
    <n v="8"/>
    <s v="Deepak Yadav"/>
    <x v="2"/>
    <x v="2"/>
    <x v="1"/>
    <n v="5"/>
    <x v="0"/>
    <s v="Yes"/>
    <n v="183"/>
    <n v="85"/>
    <s v="Yes"/>
    <x v="3"/>
    <s v="South"/>
    <s v="No"/>
    <s v="Quick resolution"/>
    <n v="37.127024722932653"/>
  </r>
  <r>
    <n v="1690"/>
    <x v="3"/>
    <d v="2025-02-02T00:00:00"/>
    <s v="04:50 PM"/>
    <s v="04:56 PM"/>
    <n v="6"/>
    <s v="Riya Mehra"/>
    <x v="0"/>
    <x v="0"/>
    <x v="2"/>
    <n v="4"/>
    <x v="1"/>
    <s v="No"/>
    <n v="120"/>
    <n v="42"/>
    <s v="No"/>
    <x v="0"/>
    <s v="East"/>
    <s v="No"/>
    <s v="Issue not solved"/>
    <n v="37.142857142857146"/>
  </r>
  <r>
    <n v="1691"/>
    <x v="3"/>
    <d v="2025-02-17T00:00:00"/>
    <s v="09:25 AM"/>
    <s v="09:54 AM"/>
    <n v="29"/>
    <s v="Deepak Yadav"/>
    <x v="3"/>
    <x v="3"/>
    <x v="2"/>
    <n v="4"/>
    <x v="0"/>
    <s v="No"/>
    <n v="91"/>
    <n v="39"/>
    <s v="No"/>
    <x v="1"/>
    <s v="North"/>
    <s v="No"/>
    <s v="No comment"/>
    <n v="37.142857142857146"/>
  </r>
  <r>
    <n v="1692"/>
    <x v="4"/>
    <d v="2025-02-06T00:00:00"/>
    <s v="03:32 PM"/>
    <s v="03:56 PM"/>
    <n v="24"/>
    <s v="Seema Verma"/>
    <x v="0"/>
    <x v="1"/>
    <x v="3"/>
    <n v="5"/>
    <x v="0"/>
    <s v="No"/>
    <n v="69"/>
    <n v="46"/>
    <s v="No"/>
    <x v="1"/>
    <s v="East"/>
    <s v="No"/>
    <s v="Long Wait"/>
    <n v="37.158703071672356"/>
  </r>
  <r>
    <n v="1693"/>
    <x v="5"/>
    <d v="2025-01-12T00:00:00"/>
    <s v="05:42 PM"/>
    <s v="05:47 PM"/>
    <n v="5"/>
    <s v="Sita Rani"/>
    <x v="0"/>
    <x v="3"/>
    <x v="2"/>
    <n v="5"/>
    <x v="0"/>
    <s v="No"/>
    <n v="132"/>
    <n v="168"/>
    <s v="No"/>
    <x v="1"/>
    <s v="South"/>
    <s v="No"/>
    <s v="Quick resolution"/>
    <n v="37.174562526675203"/>
  </r>
  <r>
    <n v="1694"/>
    <x v="5"/>
    <d v="2025-02-21T00:00:00"/>
    <s v="08:57 AM"/>
    <s v="09:14 AM"/>
    <n v="17"/>
    <s v="Seema Verma"/>
    <x v="2"/>
    <x v="1"/>
    <x v="1"/>
    <n v="3"/>
    <x v="0"/>
    <s v="Yes"/>
    <n v="278"/>
    <n v="174"/>
    <s v="No"/>
    <x v="2"/>
    <s v="North"/>
    <s v="No"/>
    <s v="Long Wait"/>
    <n v="37.190435525192143"/>
  </r>
  <r>
    <n v="1695"/>
    <x v="6"/>
    <d v="2025-06-10T00:00:00"/>
    <s v="11:19 AM"/>
    <s v="11:34 AM"/>
    <n v="15"/>
    <s v="Aman Shakya"/>
    <x v="3"/>
    <x v="0"/>
    <x v="1"/>
    <n v="4"/>
    <x v="0"/>
    <s v="Yes"/>
    <n v="136"/>
    <n v="19"/>
    <s v="Yes"/>
    <x v="1"/>
    <s v="West"/>
    <s v="No"/>
    <s v="Long Wait"/>
    <n v="37.206322084579242"/>
  </r>
  <r>
    <n v="1696"/>
    <x v="0"/>
    <d v="2025-06-04T00:00:00"/>
    <s v="05:01 PM"/>
    <s v="05:15 PM"/>
    <n v="14"/>
    <s v="Seema Verma"/>
    <x v="4"/>
    <x v="0"/>
    <x v="0"/>
    <n v="4"/>
    <x v="0"/>
    <s v="No"/>
    <n v="186"/>
    <n v="108"/>
    <s v="No"/>
    <x v="1"/>
    <s v="West"/>
    <s v="Yes"/>
    <s v="Helpful"/>
    <n v="37.222222222222221"/>
  </r>
  <r>
    <n v="1697"/>
    <x v="3"/>
    <d v="2025-06-25T00:00:00"/>
    <s v="09:06 AM"/>
    <s v="09:24 AM"/>
    <n v="18"/>
    <s v="Kunal Shah"/>
    <x v="0"/>
    <x v="3"/>
    <x v="3"/>
    <n v="4"/>
    <x v="0"/>
    <s v="No"/>
    <n v="220"/>
    <n v="67"/>
    <s v="No"/>
    <x v="3"/>
    <s v="South"/>
    <s v="No"/>
    <s v="Quick resolution"/>
    <n v="37.238135955536556"/>
  </r>
  <r>
    <n v="1698"/>
    <x v="3"/>
    <d v="2025-01-10T00:00:00"/>
    <s v="10:26 AM"/>
    <s v="10:34 AM"/>
    <n v="8"/>
    <s v="Geeta Singh"/>
    <x v="2"/>
    <x v="0"/>
    <x v="2"/>
    <n v="4"/>
    <x v="0"/>
    <s v="No"/>
    <n v="45"/>
    <n v="23"/>
    <s v="Yes"/>
    <x v="2"/>
    <s v="North"/>
    <s v="No"/>
    <s v="Issue not solved"/>
    <n v="37.254063301967491"/>
  </r>
  <r>
    <n v="1699"/>
    <x v="3"/>
    <d v="2025-05-26T00:00:00"/>
    <s v="10:02 AM"/>
    <s v="10:14 AM"/>
    <n v="12"/>
    <s v="Kunal Shah"/>
    <x v="1"/>
    <x v="0"/>
    <x v="0"/>
    <n v="5"/>
    <x v="1"/>
    <s v="No"/>
    <n v="277"/>
    <n v="35"/>
    <s v="No"/>
    <x v="3"/>
    <s v="East"/>
    <s v="No"/>
    <s v="No comment"/>
    <n v="37.270004278990157"/>
  </r>
  <r>
    <n v="1700"/>
    <x v="5"/>
    <d v="2025-06-16T00:00:00"/>
    <s v="04:07 PM"/>
    <s v="04:30 PM"/>
    <n v="23"/>
    <s v="Kunal Shah"/>
    <x v="3"/>
    <x v="2"/>
    <x v="1"/>
    <n v="4"/>
    <x v="0"/>
    <s v="Yes"/>
    <n v="191"/>
    <n v="44"/>
    <s v="No"/>
    <x v="0"/>
    <s v="North"/>
    <s v="Yes"/>
    <s v="No comment"/>
    <n v="37.270004278990157"/>
  </r>
  <r>
    <n v="1701"/>
    <x v="4"/>
    <d v="2025-06-24T00:00:00"/>
    <s v="04:22 PM"/>
    <s v="04:46 PM"/>
    <n v="24"/>
    <s v="Ramesh Yadav"/>
    <x v="3"/>
    <x v="1"/>
    <x v="2"/>
    <n v="3"/>
    <x v="1"/>
    <s v="No"/>
    <n v="7"/>
    <n v="129"/>
    <s v="No"/>
    <x v="2"/>
    <s v="West"/>
    <s v="No"/>
    <s v="No comment"/>
    <n v="37.285958904109592"/>
  </r>
  <r>
    <n v="1702"/>
    <x v="4"/>
    <d v="2025-05-18T00:00:00"/>
    <s v="02:08 PM"/>
    <s v="02:20 PM"/>
    <n v="12"/>
    <s v="Vijay Kumar"/>
    <x v="3"/>
    <x v="3"/>
    <x v="1"/>
    <n v="2"/>
    <x v="0"/>
    <s v="Yes"/>
    <n v="275"/>
    <n v="27"/>
    <s v="No"/>
    <x v="3"/>
    <s v="North"/>
    <s v="No"/>
    <s v="Agent was rude"/>
    <n v="37.285958904109592"/>
  </r>
  <r>
    <n v="1703"/>
    <x v="0"/>
    <d v="2025-04-05T00:00:00"/>
    <s v="08:21 AM"/>
    <s v="08:39 AM"/>
    <n v="18"/>
    <s v="Aman Shakya"/>
    <x v="3"/>
    <x v="2"/>
    <x v="1"/>
    <n v="5"/>
    <x v="0"/>
    <s v="Yes"/>
    <n v="178"/>
    <n v="153"/>
    <s v="No"/>
    <x v="3"/>
    <s v="North"/>
    <s v="No"/>
    <s v="Agent was rude"/>
    <n v="37.301927194860809"/>
  </r>
  <r>
    <n v="1704"/>
    <x v="6"/>
    <d v="2025-04-13T00:00:00"/>
    <s v="10:08 AM"/>
    <s v="10:33 AM"/>
    <n v="25"/>
    <s v="Geeta Singh"/>
    <x v="3"/>
    <x v="2"/>
    <x v="2"/>
    <n v="3"/>
    <x v="0"/>
    <s v="No"/>
    <n v="38"/>
    <n v="22"/>
    <s v="No"/>
    <x v="0"/>
    <s v="West"/>
    <s v="Yes"/>
    <s v="Agent was rude"/>
    <n v="37.31790916880891"/>
  </r>
  <r>
    <n v="1705"/>
    <x v="5"/>
    <d v="2025-04-24T00:00:00"/>
    <s v="02:37 PM"/>
    <s v="02:56 PM"/>
    <n v="19"/>
    <s v="Geeta Singh"/>
    <x v="0"/>
    <x v="1"/>
    <x v="1"/>
    <n v="3"/>
    <x v="0"/>
    <s v="Yes"/>
    <n v="292"/>
    <n v="163"/>
    <s v="Yes"/>
    <x v="0"/>
    <s v="West"/>
    <s v="Yes"/>
    <s v="No comment"/>
    <n v="37.333904843549078"/>
  </r>
  <r>
    <n v="1706"/>
    <x v="2"/>
    <d v="2025-02-25T00:00:00"/>
    <s v="11:15 AM"/>
    <s v="11:38 AM"/>
    <n v="23"/>
    <s v="Kunal Shah"/>
    <x v="4"/>
    <x v="2"/>
    <x v="2"/>
    <n v="2"/>
    <x v="0"/>
    <s v="No"/>
    <n v="177"/>
    <n v="90"/>
    <s v="No"/>
    <x v="1"/>
    <s v="East"/>
    <s v="No"/>
    <s v="Very satisfied"/>
    <n v="37.349914236706688"/>
  </r>
  <r>
    <n v="1707"/>
    <x v="6"/>
    <d v="2025-04-06T00:00:00"/>
    <s v="01:14 PM"/>
    <s v="01:25 PM"/>
    <n v="11"/>
    <s v="Riya Mehra"/>
    <x v="1"/>
    <x v="2"/>
    <x v="3"/>
    <n v="3"/>
    <x v="0"/>
    <s v="No"/>
    <n v="161"/>
    <n v="133"/>
    <s v="No"/>
    <x v="1"/>
    <s v="North"/>
    <s v="No"/>
    <s v="No comment"/>
    <n v="37.36593736593737"/>
  </r>
  <r>
    <n v="1708"/>
    <x v="5"/>
    <d v="2025-06-09T00:00:00"/>
    <s v="03:02 PM"/>
    <s v="03:08 PM"/>
    <n v="6"/>
    <s v="Seema Verma"/>
    <x v="0"/>
    <x v="2"/>
    <x v="2"/>
    <n v="2"/>
    <x v="0"/>
    <s v="No"/>
    <n v="103"/>
    <n v="162"/>
    <s v="Yes"/>
    <x v="2"/>
    <s v="West"/>
    <s v="No"/>
    <s v="Long Wait"/>
    <n v="37.381974248927044"/>
  </r>
  <r>
    <n v="1709"/>
    <x v="6"/>
    <d v="2025-02-16T00:00:00"/>
    <s v="03:33 PM"/>
    <s v="03:38 PM"/>
    <n v="5"/>
    <s v="Kunal Shah"/>
    <x v="0"/>
    <x v="3"/>
    <x v="1"/>
    <n v="4"/>
    <x v="0"/>
    <s v="Yes"/>
    <n v="160"/>
    <n v="102"/>
    <s v="No"/>
    <x v="2"/>
    <s v="South"/>
    <s v="No"/>
    <s v="Long Wait"/>
    <n v="37.398024903392013"/>
  </r>
  <r>
    <n v="1710"/>
    <x v="0"/>
    <d v="2025-06-14T00:00:00"/>
    <s v="02:51 PM"/>
    <s v="03:14 PM"/>
    <n v="23"/>
    <s v="Vijay Kumar"/>
    <x v="3"/>
    <x v="3"/>
    <x v="2"/>
    <n v="5"/>
    <x v="0"/>
    <s v="No"/>
    <n v="286"/>
    <n v="37"/>
    <s v="No"/>
    <x v="0"/>
    <s v="West"/>
    <s v="No"/>
    <s v="No comment"/>
    <n v="37.414089347079042"/>
  </r>
  <r>
    <n v="1711"/>
    <x v="5"/>
    <d v="2025-03-04T00:00:00"/>
    <s v="10:13 AM"/>
    <s v="10:42 AM"/>
    <n v="29"/>
    <s v="Kunal Shah"/>
    <x v="1"/>
    <x v="0"/>
    <x v="0"/>
    <n v="5"/>
    <x v="0"/>
    <s v="No"/>
    <n v="122"/>
    <n v="162"/>
    <s v="No"/>
    <x v="2"/>
    <s v="East"/>
    <s v="No"/>
    <s v="Long Wait"/>
    <n v="37.430167597765362"/>
  </r>
  <r>
    <n v="1712"/>
    <x v="2"/>
    <d v="2025-01-17T00:00:00"/>
    <s v="09:27 AM"/>
    <s v="09:32 AM"/>
    <n v="5"/>
    <s v="Aman Shakya"/>
    <x v="4"/>
    <x v="0"/>
    <x v="3"/>
    <n v="1"/>
    <x v="0"/>
    <s v="No"/>
    <n v="53"/>
    <n v="93"/>
    <s v="Yes"/>
    <x v="1"/>
    <s v="East"/>
    <s v="Yes"/>
    <s v="Quick resolution"/>
    <n v="37.446259673258815"/>
  </r>
  <r>
    <n v="1713"/>
    <x v="0"/>
    <d v="2025-04-02T00:00:00"/>
    <s v="11:27 AM"/>
    <s v="11:55 AM"/>
    <n v="28"/>
    <s v="Sita Rani"/>
    <x v="2"/>
    <x v="3"/>
    <x v="3"/>
    <n v="2"/>
    <x v="1"/>
    <s v="No"/>
    <n v="33"/>
    <n v="52"/>
    <s v="No"/>
    <x v="0"/>
    <s v="South"/>
    <s v="Yes"/>
    <s v="Very satisfied"/>
    <n v="37.462365591397848"/>
  </r>
  <r>
    <n v="1714"/>
    <x v="0"/>
    <d v="2025-05-30T00:00:00"/>
    <s v="03:37 PM"/>
    <s v="03:57 PM"/>
    <n v="20"/>
    <s v="Sita Rani"/>
    <x v="4"/>
    <x v="0"/>
    <x v="1"/>
    <n v="3"/>
    <x v="0"/>
    <s v="Yes"/>
    <n v="241"/>
    <n v="37"/>
    <s v="Yes"/>
    <x v="3"/>
    <s v="East"/>
    <s v="No"/>
    <s v="Issue not solved"/>
    <n v="37.462365591397848"/>
  </r>
  <r>
    <n v="1715"/>
    <x v="1"/>
    <d v="2025-02-08T00:00:00"/>
    <s v="10:47 AM"/>
    <s v="11:05 AM"/>
    <n v="18"/>
    <s v="Geeta Singh"/>
    <x v="0"/>
    <x v="2"/>
    <x v="3"/>
    <n v="2"/>
    <x v="0"/>
    <s v="No"/>
    <n v="112"/>
    <n v="42"/>
    <s v="No"/>
    <x v="0"/>
    <s v="North"/>
    <s v="No"/>
    <s v="Helpful"/>
    <n v="37.478485370051636"/>
  </r>
  <r>
    <n v="1716"/>
    <x v="0"/>
    <d v="2025-06-26T00:00:00"/>
    <s v="12:15 PM"/>
    <s v="12:23 PM"/>
    <n v="8"/>
    <s v="Ramesh Yadav"/>
    <x v="2"/>
    <x v="0"/>
    <x v="1"/>
    <n v="4"/>
    <x v="1"/>
    <s v="No"/>
    <n v="22"/>
    <n v="102"/>
    <s v="No"/>
    <x v="2"/>
    <s v="East"/>
    <s v="No"/>
    <s v="No comment"/>
    <n v="37.494619027120102"/>
  </r>
  <r>
    <n v="1717"/>
    <x v="2"/>
    <d v="2025-04-08T00:00:00"/>
    <s v="04:04 PM"/>
    <s v="04:21 PM"/>
    <n v="17"/>
    <s v="Aman Shakya"/>
    <x v="1"/>
    <x v="3"/>
    <x v="2"/>
    <n v="4"/>
    <x v="0"/>
    <s v="No"/>
    <n v="45"/>
    <n v="113"/>
    <s v="No"/>
    <x v="1"/>
    <s v="South"/>
    <s v="No"/>
    <s v="No comment"/>
    <n v="37.494619027120102"/>
  </r>
  <r>
    <n v="1718"/>
    <x v="3"/>
    <d v="2025-05-30T00:00:00"/>
    <s v="05:45 PM"/>
    <s v="05:55 PM"/>
    <n v="10"/>
    <s v="Ramesh Yadav"/>
    <x v="1"/>
    <x v="3"/>
    <x v="3"/>
    <n v="4"/>
    <x v="0"/>
    <s v="No"/>
    <n v="134"/>
    <n v="3"/>
    <s v="No"/>
    <x v="1"/>
    <s v="East"/>
    <s v="No"/>
    <s v="Quick resolution"/>
    <n v="37.510766580534025"/>
  </r>
  <r>
    <n v="1719"/>
    <x v="1"/>
    <d v="2025-01-22T00:00:00"/>
    <s v="02:18 PM"/>
    <s v="02:25 PM"/>
    <n v="7"/>
    <s v="Sita Rani"/>
    <x v="3"/>
    <x v="1"/>
    <x v="0"/>
    <n v="2"/>
    <x v="1"/>
    <s v="No"/>
    <n v="117"/>
    <n v="4"/>
    <s v="Yes"/>
    <x v="3"/>
    <s v="South"/>
    <s v="No"/>
    <s v="Long Wait"/>
    <n v="37.526928048255066"/>
  </r>
  <r>
    <n v="1720"/>
    <x v="4"/>
    <d v="2025-06-21T00:00:00"/>
    <s v="11:21 AM"/>
    <s v="11:46 AM"/>
    <n v="25"/>
    <s v="Riya Mehra"/>
    <x v="4"/>
    <x v="2"/>
    <x v="0"/>
    <n v="3"/>
    <x v="0"/>
    <s v="No"/>
    <n v="188"/>
    <n v="67"/>
    <s v="No"/>
    <x v="3"/>
    <s v="East"/>
    <s v="No"/>
    <s v="Issue not solved"/>
    <n v="37.526928048255066"/>
  </r>
  <r>
    <n v="1721"/>
    <x v="5"/>
    <d v="2025-06-09T00:00:00"/>
    <s v="03:07 PM"/>
    <s v="03:17 PM"/>
    <n v="10"/>
    <s v="Deepak Yadav"/>
    <x v="1"/>
    <x v="3"/>
    <x v="0"/>
    <n v="3"/>
    <x v="0"/>
    <s v="No"/>
    <n v="130"/>
    <n v="122"/>
    <s v="No"/>
    <x v="0"/>
    <s v="West"/>
    <s v="Yes"/>
    <s v="Agent was rude"/>
    <n v="37.543103448275858"/>
  </r>
  <r>
    <n v="1722"/>
    <x v="0"/>
    <d v="2025-05-06T00:00:00"/>
    <s v="01:26 PM"/>
    <s v="01:36 PM"/>
    <n v="10"/>
    <s v="Sita Rani"/>
    <x v="4"/>
    <x v="2"/>
    <x v="2"/>
    <n v="1"/>
    <x v="0"/>
    <s v="No"/>
    <n v="211"/>
    <n v="172"/>
    <s v="No"/>
    <x v="1"/>
    <s v="South"/>
    <s v="No"/>
    <s v="No comment"/>
    <n v="37.559292798620099"/>
  </r>
  <r>
    <n v="1723"/>
    <x v="2"/>
    <d v="2025-03-28T00:00:00"/>
    <s v="08:41 AM"/>
    <s v="08:54 AM"/>
    <n v="13"/>
    <s v="Ramesh Yadav"/>
    <x v="2"/>
    <x v="3"/>
    <x v="0"/>
    <n v="5"/>
    <x v="0"/>
    <s v="No"/>
    <n v="112"/>
    <n v="79"/>
    <s v="No"/>
    <x v="3"/>
    <s v="East"/>
    <s v="No"/>
    <s v="Helpful"/>
    <n v="37.575496117342539"/>
  </r>
  <r>
    <n v="1724"/>
    <x v="5"/>
    <d v="2025-02-03T00:00:00"/>
    <s v="08:10 AM"/>
    <s v="08:38 AM"/>
    <n v="28"/>
    <s v="Geeta Singh"/>
    <x v="0"/>
    <x v="2"/>
    <x v="2"/>
    <n v="4"/>
    <x v="0"/>
    <s v="No"/>
    <n v="43"/>
    <n v="152"/>
    <s v="Yes"/>
    <x v="3"/>
    <s v="North"/>
    <s v="No"/>
    <s v="Agent was rude"/>
    <n v="37.591713422529132"/>
  </r>
  <r>
    <n v="1725"/>
    <x v="4"/>
    <d v="2025-04-10T00:00:00"/>
    <s v="08:36 AM"/>
    <s v="09:03 AM"/>
    <n v="27"/>
    <s v="Geeta Singh"/>
    <x v="4"/>
    <x v="3"/>
    <x v="2"/>
    <n v="4"/>
    <x v="0"/>
    <s v="No"/>
    <n v="127"/>
    <n v="10"/>
    <s v="No"/>
    <x v="0"/>
    <s v="South"/>
    <s v="No"/>
    <s v="No comment"/>
    <n v="37.607944732297064"/>
  </r>
  <r>
    <n v="1726"/>
    <x v="4"/>
    <d v="2025-04-15T00:00:00"/>
    <s v="01:50 PM"/>
    <s v="01:59 PM"/>
    <n v="9"/>
    <s v="Sita Rani"/>
    <x v="1"/>
    <x v="1"/>
    <x v="2"/>
    <n v="5"/>
    <x v="0"/>
    <s v="No"/>
    <n v="157"/>
    <n v="156"/>
    <s v="Yes"/>
    <x v="0"/>
    <s v="South"/>
    <s v="No"/>
    <s v="Issue not solved"/>
    <n v="37.624190064794817"/>
  </r>
  <r>
    <n v="1727"/>
    <x v="4"/>
    <d v="2025-03-14T00:00:00"/>
    <s v="12:33 PM"/>
    <s v="12:40 PM"/>
    <n v="7"/>
    <s v="Riya Mehra"/>
    <x v="4"/>
    <x v="0"/>
    <x v="0"/>
    <n v="5"/>
    <x v="0"/>
    <s v="No"/>
    <n v="272"/>
    <n v="161"/>
    <s v="No"/>
    <x v="1"/>
    <s v="East"/>
    <s v="No"/>
    <s v="Issue not solved"/>
    <n v="37.640449438202246"/>
  </r>
  <r>
    <n v="1728"/>
    <x v="5"/>
    <d v="2025-02-02T00:00:00"/>
    <s v="09:49 AM"/>
    <s v="10:01 AM"/>
    <n v="12"/>
    <s v="Riya Mehra"/>
    <x v="0"/>
    <x v="1"/>
    <x v="0"/>
    <n v="1"/>
    <x v="1"/>
    <s v="No"/>
    <n v="44"/>
    <n v="141"/>
    <s v="No"/>
    <x v="2"/>
    <s v="West"/>
    <s v="No"/>
    <s v="Agent was rude"/>
    <n v="37.656722870730654"/>
  </r>
  <r>
    <n v="1729"/>
    <x v="2"/>
    <d v="2025-01-20T00:00:00"/>
    <s v="08:09 AM"/>
    <s v="08:37 AM"/>
    <n v="28"/>
    <s v="Alok Nath"/>
    <x v="1"/>
    <x v="0"/>
    <x v="1"/>
    <n v="1"/>
    <x v="1"/>
    <s v="No"/>
    <n v="107"/>
    <n v="119"/>
    <s v="No"/>
    <x v="2"/>
    <s v="West"/>
    <s v="Yes"/>
    <s v="Quick resolution"/>
    <n v="37.656722870730654"/>
  </r>
  <r>
    <n v="1730"/>
    <x v="2"/>
    <d v="2025-05-30T00:00:00"/>
    <s v="03:51 PM"/>
    <s v="04:16 PM"/>
    <n v="25"/>
    <s v="Riya Mehra"/>
    <x v="1"/>
    <x v="0"/>
    <x v="0"/>
    <n v="5"/>
    <x v="0"/>
    <s v="No"/>
    <n v="218"/>
    <n v="151"/>
    <s v="No"/>
    <x v="1"/>
    <s v="East"/>
    <s v="No"/>
    <s v="Helpful"/>
    <n v="37.656722870730654"/>
  </r>
  <r>
    <n v="1731"/>
    <x v="3"/>
    <d v="2025-06-30T00:00:00"/>
    <s v="10:22 AM"/>
    <s v="10:33 AM"/>
    <n v="11"/>
    <s v="Vijay Kumar"/>
    <x v="2"/>
    <x v="0"/>
    <x v="0"/>
    <n v="5"/>
    <x v="0"/>
    <s v="No"/>
    <n v="176"/>
    <n v="166"/>
    <s v="No"/>
    <x v="2"/>
    <s v="East"/>
    <s v="Yes"/>
    <s v="Agent was rude"/>
    <n v="37.673010380622841"/>
  </r>
  <r>
    <n v="1732"/>
    <x v="3"/>
    <d v="2025-04-21T00:00:00"/>
    <s v="11:58 AM"/>
    <s v="12:09 PM"/>
    <n v="11"/>
    <s v="Geeta Singh"/>
    <x v="4"/>
    <x v="1"/>
    <x v="2"/>
    <n v="1"/>
    <x v="0"/>
    <s v="No"/>
    <n v="227"/>
    <n v="25"/>
    <s v="No"/>
    <x v="1"/>
    <s v="North"/>
    <s v="No"/>
    <s v="Agent was rude"/>
    <n v="37.689311986153179"/>
  </r>
  <r>
    <n v="1733"/>
    <x v="6"/>
    <d v="2025-02-20T00:00:00"/>
    <s v="04:27 PM"/>
    <s v="04:51 PM"/>
    <n v="24"/>
    <s v="Sita Rani"/>
    <x v="1"/>
    <x v="0"/>
    <x v="2"/>
    <n v="5"/>
    <x v="0"/>
    <s v="No"/>
    <n v="190"/>
    <n v="170"/>
    <s v="No"/>
    <x v="1"/>
    <s v="East"/>
    <s v="No"/>
    <s v="Quick resolution"/>
    <n v="37.705627705627705"/>
  </r>
  <r>
    <n v="1734"/>
    <x v="0"/>
    <d v="2025-02-17T00:00:00"/>
    <s v="04:39 PM"/>
    <s v="04:44 PM"/>
    <n v="5"/>
    <s v="Sita Rani"/>
    <x v="0"/>
    <x v="1"/>
    <x v="0"/>
    <n v="1"/>
    <x v="0"/>
    <s v="No"/>
    <n v="159"/>
    <n v="35"/>
    <s v="No"/>
    <x v="3"/>
    <s v="South"/>
    <s v="No"/>
    <s v="Agent was rude"/>
    <n v="37.721957557384151"/>
  </r>
  <r>
    <n v="1735"/>
    <x v="5"/>
    <d v="2025-06-29T00:00:00"/>
    <s v="09:17 AM"/>
    <s v="09:28 AM"/>
    <n v="11"/>
    <s v="Deepak Yadav"/>
    <x v="0"/>
    <x v="2"/>
    <x v="3"/>
    <n v="2"/>
    <x v="0"/>
    <s v="No"/>
    <n v="266"/>
    <n v="166"/>
    <s v="No"/>
    <x v="2"/>
    <s v="East"/>
    <s v="Yes"/>
    <s v="Helpful"/>
    <n v="37.738301559792028"/>
  </r>
  <r>
    <n v="1736"/>
    <x v="0"/>
    <d v="2025-06-03T00:00:00"/>
    <s v="03:02 PM"/>
    <s v="03:23 PM"/>
    <n v="21"/>
    <s v="Geeta Singh"/>
    <x v="4"/>
    <x v="3"/>
    <x v="1"/>
    <n v="4"/>
    <x v="1"/>
    <s v="No"/>
    <n v="189"/>
    <n v="143"/>
    <s v="No"/>
    <x v="1"/>
    <s v="North"/>
    <s v="No"/>
    <s v="Very satisfied"/>
    <n v="37.754659731252708"/>
  </r>
  <r>
    <n v="1737"/>
    <x v="4"/>
    <d v="2025-05-16T00:00:00"/>
    <s v="08:07 AM"/>
    <s v="08:32 AM"/>
    <n v="25"/>
    <s v="Sita Rani"/>
    <x v="4"/>
    <x v="1"/>
    <x v="0"/>
    <n v="5"/>
    <x v="0"/>
    <s v="No"/>
    <n v="174"/>
    <n v="121"/>
    <s v="No"/>
    <x v="2"/>
    <s v="East"/>
    <s v="No"/>
    <s v="Helpful"/>
    <n v="37.754659731252708"/>
  </r>
  <r>
    <n v="1738"/>
    <x v="4"/>
    <d v="2025-01-16T00:00:00"/>
    <s v="09:04 AM"/>
    <s v="09:24 AM"/>
    <n v="20"/>
    <s v="Aman Shakya"/>
    <x v="1"/>
    <x v="2"/>
    <x v="0"/>
    <n v="3"/>
    <x v="0"/>
    <s v="No"/>
    <n v="289"/>
    <n v="58"/>
    <s v="Yes"/>
    <x v="2"/>
    <s v="East"/>
    <s v="Yes"/>
    <s v="Quick resolution"/>
    <n v="37.771032090199483"/>
  </r>
  <r>
    <n v="1739"/>
    <x v="4"/>
    <d v="2025-06-22T00:00:00"/>
    <s v="03:36 PM"/>
    <s v="03:41 PM"/>
    <n v="5"/>
    <s v="Riya Mehra"/>
    <x v="4"/>
    <x v="3"/>
    <x v="0"/>
    <n v="5"/>
    <x v="0"/>
    <s v="No"/>
    <n v="144"/>
    <n v="95"/>
    <s v="Yes"/>
    <x v="0"/>
    <s v="South"/>
    <s v="No"/>
    <s v="Agent was rude"/>
    <n v="37.787418655097618"/>
  </r>
  <r>
    <n v="1740"/>
    <x v="6"/>
    <d v="2025-05-26T00:00:00"/>
    <s v="12:28 PM"/>
    <s v="12:56 PM"/>
    <n v="28"/>
    <s v="Alok Nath"/>
    <x v="3"/>
    <x v="3"/>
    <x v="2"/>
    <n v="5"/>
    <x v="0"/>
    <s v="No"/>
    <n v="231"/>
    <n v="5"/>
    <s v="No"/>
    <x v="2"/>
    <s v="West"/>
    <s v="No"/>
    <s v="Long Wait"/>
    <n v="37.803819444444443"/>
  </r>
  <r>
    <n v="1741"/>
    <x v="4"/>
    <d v="2025-03-18T00:00:00"/>
    <s v="04:20 PM"/>
    <s v="04:35 PM"/>
    <n v="15"/>
    <s v="Deepak Yadav"/>
    <x v="0"/>
    <x v="1"/>
    <x v="0"/>
    <n v="4"/>
    <x v="1"/>
    <s v="No"/>
    <n v="203"/>
    <n v="97"/>
    <s v="No"/>
    <x v="1"/>
    <s v="East"/>
    <s v="No"/>
    <s v="Long Wait"/>
    <n v="37.820234476769429"/>
  </r>
  <r>
    <n v="1742"/>
    <x v="6"/>
    <d v="2025-06-26T00:00:00"/>
    <s v="02:01 PM"/>
    <s v="02:19 PM"/>
    <n v="18"/>
    <s v="Alok Nath"/>
    <x v="3"/>
    <x v="2"/>
    <x v="2"/>
    <n v="4"/>
    <x v="1"/>
    <s v="No"/>
    <n v="212"/>
    <n v="55"/>
    <s v="No"/>
    <x v="3"/>
    <s v="North"/>
    <s v="No"/>
    <s v="Issue not solved"/>
    <n v="37.820234476769429"/>
  </r>
  <r>
    <n v="1743"/>
    <x v="6"/>
    <d v="2025-04-26T00:00:00"/>
    <s v="10:36 AM"/>
    <s v="10:45 AM"/>
    <n v="9"/>
    <s v="Geeta Singh"/>
    <x v="2"/>
    <x v="1"/>
    <x v="3"/>
    <n v="5"/>
    <x v="1"/>
    <s v="No"/>
    <n v="39"/>
    <n v="135"/>
    <s v="No"/>
    <x v="2"/>
    <s v="East"/>
    <s v="No"/>
    <s v="Very satisfied"/>
    <n v="37.820234476769429"/>
  </r>
  <r>
    <n v="1744"/>
    <x v="6"/>
    <d v="2025-04-08T00:00:00"/>
    <s v="10:32 AM"/>
    <s v="10:49 AM"/>
    <n v="17"/>
    <s v="Vijay Kumar"/>
    <x v="0"/>
    <x v="1"/>
    <x v="1"/>
    <n v="3"/>
    <x v="0"/>
    <s v="Yes"/>
    <n v="274"/>
    <n v="93"/>
    <s v="Yes"/>
    <x v="1"/>
    <s v="East"/>
    <s v="Yes"/>
    <s v="No comment"/>
    <n v="37.820234476769429"/>
  </r>
  <r>
    <n v="1745"/>
    <x v="5"/>
    <d v="2025-01-25T00:00:00"/>
    <s v="08:16 AM"/>
    <s v="08:33 AM"/>
    <n v="17"/>
    <s v="Alok Nath"/>
    <x v="0"/>
    <x v="0"/>
    <x v="2"/>
    <n v="4"/>
    <x v="0"/>
    <s v="No"/>
    <n v="81"/>
    <n v="26"/>
    <s v="No"/>
    <x v="0"/>
    <s v="South"/>
    <s v="No"/>
    <s v="No comment"/>
    <n v="37.836663770634232"/>
  </r>
  <r>
    <n v="1746"/>
    <x v="2"/>
    <d v="2025-04-11T00:00:00"/>
    <s v="10:42 AM"/>
    <s v="10:56 AM"/>
    <n v="14"/>
    <s v="Seema Verma"/>
    <x v="4"/>
    <x v="1"/>
    <x v="1"/>
    <n v="5"/>
    <x v="0"/>
    <s v="Yes"/>
    <n v="180"/>
    <n v="154"/>
    <s v="No"/>
    <x v="2"/>
    <s v="West"/>
    <s v="No"/>
    <s v="Quick resolution"/>
    <n v="37.853107344632768"/>
  </r>
  <r>
    <n v="1747"/>
    <x v="2"/>
    <d v="2025-05-05T00:00:00"/>
    <s v="04:31 PM"/>
    <s v="04:49 PM"/>
    <n v="18"/>
    <s v="Vijay Kumar"/>
    <x v="3"/>
    <x v="0"/>
    <x v="3"/>
    <n v="4"/>
    <x v="0"/>
    <s v="No"/>
    <n v="82"/>
    <n v="119"/>
    <s v="No"/>
    <x v="3"/>
    <s v="West"/>
    <s v="No"/>
    <s v="Issue not solved"/>
    <n v="37.869565217391305"/>
  </r>
  <r>
    <n v="1748"/>
    <x v="1"/>
    <d v="2025-01-28T00:00:00"/>
    <s v="09:08 AM"/>
    <s v="09:23 AM"/>
    <n v="15"/>
    <s v="Sita Rani"/>
    <x v="0"/>
    <x v="1"/>
    <x v="2"/>
    <n v="5"/>
    <x v="0"/>
    <s v="No"/>
    <n v="261"/>
    <n v="173"/>
    <s v="Yes"/>
    <x v="2"/>
    <s v="West"/>
    <s v="No"/>
    <s v="No comment"/>
    <n v="37.886037407568509"/>
  </r>
  <r>
    <n v="1749"/>
    <x v="5"/>
    <d v="2025-02-25T00:00:00"/>
    <s v="03:06 PM"/>
    <s v="03:26 PM"/>
    <n v="20"/>
    <s v="Vijay Kumar"/>
    <x v="4"/>
    <x v="3"/>
    <x v="2"/>
    <n v="1"/>
    <x v="1"/>
    <s v="No"/>
    <n v="271"/>
    <n v="168"/>
    <s v="Yes"/>
    <x v="1"/>
    <s v="East"/>
    <s v="No"/>
    <s v="Issue not solved"/>
    <n v="37.902523933855527"/>
  </r>
  <r>
    <n v="1750"/>
    <x v="5"/>
    <d v="2025-06-06T00:00:00"/>
    <s v="10:04 AM"/>
    <s v="10:28 AM"/>
    <n v="24"/>
    <s v="Alok Nath"/>
    <x v="4"/>
    <x v="1"/>
    <x v="3"/>
    <n v="2"/>
    <x v="0"/>
    <s v="No"/>
    <n v="199"/>
    <n v="24"/>
    <s v="No"/>
    <x v="2"/>
    <s v="South"/>
    <s v="No"/>
    <s v="Long Wait"/>
    <n v="37.902523933855527"/>
  </r>
  <r>
    <n v="1751"/>
    <x v="5"/>
    <d v="2025-05-25T00:00:00"/>
    <s v="04:04 PM"/>
    <s v="04:11 PM"/>
    <n v="7"/>
    <s v="Geeta Singh"/>
    <x v="0"/>
    <x v="1"/>
    <x v="3"/>
    <n v="1"/>
    <x v="0"/>
    <s v="No"/>
    <n v="239"/>
    <n v="85"/>
    <s v="No"/>
    <x v="2"/>
    <s v="South"/>
    <s v="No"/>
    <s v="Helpful"/>
    <n v="37.919024814976055"/>
  </r>
  <r>
    <n v="1752"/>
    <x v="6"/>
    <d v="2025-06-26T00:00:00"/>
    <s v="11:59 AM"/>
    <s v="12:14 PM"/>
    <n v="15"/>
    <s v="Sita Rani"/>
    <x v="1"/>
    <x v="3"/>
    <x v="3"/>
    <n v="4"/>
    <x v="0"/>
    <s v="No"/>
    <n v="179"/>
    <n v="145"/>
    <s v="No"/>
    <x v="0"/>
    <s v="East"/>
    <s v="No"/>
    <s v="Issue not solved"/>
    <n v="37.935540069686411"/>
  </r>
  <r>
    <n v="1753"/>
    <x v="2"/>
    <d v="2025-06-28T00:00:00"/>
    <s v="11:19 AM"/>
    <s v="11:28 AM"/>
    <n v="9"/>
    <s v="Kunal Shah"/>
    <x v="0"/>
    <x v="1"/>
    <x v="1"/>
    <n v="5"/>
    <x v="0"/>
    <s v="Yes"/>
    <n v="170"/>
    <n v="11"/>
    <s v="Yes"/>
    <x v="2"/>
    <s v="South"/>
    <s v="No"/>
    <s v="Issue not solved"/>
    <n v="37.952069716775597"/>
  </r>
  <r>
    <n v="1754"/>
    <x v="5"/>
    <d v="2025-05-06T00:00:00"/>
    <s v="05:36 PM"/>
    <s v="05:56 PM"/>
    <n v="20"/>
    <s v="Seema Verma"/>
    <x v="2"/>
    <x v="2"/>
    <x v="1"/>
    <n v="5"/>
    <x v="0"/>
    <s v="Yes"/>
    <n v="294"/>
    <n v="86"/>
    <s v="No"/>
    <x v="3"/>
    <s v="West"/>
    <s v="No"/>
    <s v="No comment"/>
    <n v="37.968613775065393"/>
  </r>
  <r>
    <n v="1755"/>
    <x v="6"/>
    <d v="2025-06-09T00:00:00"/>
    <s v="01:29 PM"/>
    <s v="01:36 PM"/>
    <n v="7"/>
    <s v="Kunal Shah"/>
    <x v="4"/>
    <x v="0"/>
    <x v="2"/>
    <n v="4"/>
    <x v="1"/>
    <s v="No"/>
    <n v="176"/>
    <n v="178"/>
    <s v="No"/>
    <x v="2"/>
    <s v="South"/>
    <s v="Yes"/>
    <s v="Very satisfied"/>
    <n v="37.985172263410377"/>
  </r>
  <r>
    <n v="1756"/>
    <x v="4"/>
    <d v="2025-04-10T00:00:00"/>
    <s v="11:17 AM"/>
    <s v="11:47 AM"/>
    <n v="30"/>
    <s v="Vijay Kumar"/>
    <x v="4"/>
    <x v="0"/>
    <x v="2"/>
    <n v="5"/>
    <x v="1"/>
    <s v="No"/>
    <n v="236"/>
    <n v="108"/>
    <s v="Yes"/>
    <x v="0"/>
    <s v="East"/>
    <s v="No"/>
    <s v="No comment"/>
    <n v="37.985172263410377"/>
  </r>
  <r>
    <n v="1757"/>
    <x v="5"/>
    <d v="2025-03-05T00:00:00"/>
    <s v="11:48 AM"/>
    <s v="12:13 PM"/>
    <n v="25"/>
    <s v="Kunal Shah"/>
    <x v="3"/>
    <x v="1"/>
    <x v="3"/>
    <n v="1"/>
    <x v="1"/>
    <s v="No"/>
    <n v="137"/>
    <n v="166"/>
    <s v="No"/>
    <x v="1"/>
    <s v="East"/>
    <s v="Yes"/>
    <s v="Long Wait"/>
    <n v="37.985172263410377"/>
  </r>
  <r>
    <n v="1758"/>
    <x v="1"/>
    <d v="2025-03-23T00:00:00"/>
    <s v="04:16 PM"/>
    <s v="04:31 PM"/>
    <n v="15"/>
    <s v="Deepak Yadav"/>
    <x v="0"/>
    <x v="0"/>
    <x v="3"/>
    <n v="4"/>
    <x v="0"/>
    <s v="No"/>
    <n v="128"/>
    <n v="88"/>
    <s v="No"/>
    <x v="2"/>
    <s v="North"/>
    <s v="No"/>
    <s v="Helpful"/>
    <n v="37.985172263410377"/>
  </r>
  <r>
    <n v="1759"/>
    <x v="5"/>
    <d v="2025-01-16T00:00:00"/>
    <s v="11:19 AM"/>
    <s v="11:40 AM"/>
    <n v="21"/>
    <s v="Deepak Yadav"/>
    <x v="3"/>
    <x v="2"/>
    <x v="0"/>
    <n v="5"/>
    <x v="0"/>
    <s v="No"/>
    <n v="48"/>
    <n v="9"/>
    <s v="No"/>
    <x v="2"/>
    <s v="North"/>
    <s v="No"/>
    <s v="Very satisfied"/>
    <n v="38.001745200698082"/>
  </r>
  <r>
    <n v="1760"/>
    <x v="3"/>
    <d v="2025-03-18T00:00:00"/>
    <s v="12:27 PM"/>
    <s v="12:38 PM"/>
    <n v="11"/>
    <s v="Aman Shakya"/>
    <x v="3"/>
    <x v="0"/>
    <x v="3"/>
    <n v="2"/>
    <x v="0"/>
    <s v="No"/>
    <n v="163"/>
    <n v="73"/>
    <s v="No"/>
    <x v="0"/>
    <s v="South"/>
    <s v="Yes"/>
    <s v="Helpful"/>
    <n v="38.018332605848975"/>
  </r>
  <r>
    <n v="1761"/>
    <x v="1"/>
    <d v="2025-04-30T00:00:00"/>
    <s v="10:31 AM"/>
    <s v="10:50 AM"/>
    <n v="19"/>
    <s v="Vijay Kumar"/>
    <x v="1"/>
    <x v="2"/>
    <x v="3"/>
    <n v="4"/>
    <x v="0"/>
    <s v="No"/>
    <n v="276"/>
    <n v="76"/>
    <s v="No"/>
    <x v="0"/>
    <s v="South"/>
    <s v="No"/>
    <s v="No comment"/>
    <n v="38.034934497816593"/>
  </r>
  <r>
    <n v="1762"/>
    <x v="4"/>
    <d v="2025-01-28T00:00:00"/>
    <s v="12:40 PM"/>
    <s v="12:59 PM"/>
    <n v="19"/>
    <s v="Kunal Shah"/>
    <x v="3"/>
    <x v="3"/>
    <x v="1"/>
    <n v="3"/>
    <x v="1"/>
    <s v="No"/>
    <n v="292"/>
    <n v="53"/>
    <s v="No"/>
    <x v="0"/>
    <s v="East"/>
    <s v="Yes"/>
    <s v="Helpful"/>
    <n v="38.051550895587596"/>
  </r>
  <r>
    <n v="1763"/>
    <x v="3"/>
    <d v="2025-05-31T00:00:00"/>
    <s v="10:11 AM"/>
    <s v="10:26 AM"/>
    <n v="15"/>
    <s v="Aman Shakya"/>
    <x v="4"/>
    <x v="2"/>
    <x v="3"/>
    <n v="5"/>
    <x v="0"/>
    <s v="No"/>
    <n v="115"/>
    <n v="156"/>
    <s v="No"/>
    <x v="2"/>
    <s v="North"/>
    <s v="No"/>
    <s v="Issue not solved"/>
    <n v="38.051550895587596"/>
  </r>
  <r>
    <n v="1764"/>
    <x v="3"/>
    <d v="2025-02-06T00:00:00"/>
    <s v="01:22 PM"/>
    <s v="01:50 PM"/>
    <n v="28"/>
    <s v="Geeta Singh"/>
    <x v="4"/>
    <x v="2"/>
    <x v="1"/>
    <n v="3"/>
    <x v="0"/>
    <s v="Yes"/>
    <n v="23"/>
    <n v="101"/>
    <s v="No"/>
    <x v="3"/>
    <s v="North"/>
    <s v="No"/>
    <s v="Very satisfied"/>
    <n v="38.06818181818182"/>
  </r>
  <r>
    <n v="1765"/>
    <x v="1"/>
    <d v="2025-03-25T00:00:00"/>
    <s v="08:35 AM"/>
    <s v="09:00 AM"/>
    <n v="25"/>
    <s v="Kunal Shah"/>
    <x v="2"/>
    <x v="0"/>
    <x v="1"/>
    <n v="3"/>
    <x v="0"/>
    <s v="Yes"/>
    <n v="24"/>
    <n v="168"/>
    <s v="No"/>
    <x v="0"/>
    <s v="West"/>
    <s v="Yes"/>
    <s v="Issue not solved"/>
    <n v="38.084827284652384"/>
  </r>
  <r>
    <n v="1766"/>
    <x v="3"/>
    <d v="2025-05-08T00:00:00"/>
    <s v="09:05 AM"/>
    <s v="09:12 AM"/>
    <n v="7"/>
    <s v="Seema Verma"/>
    <x v="0"/>
    <x v="1"/>
    <x v="0"/>
    <n v="2"/>
    <x v="0"/>
    <s v="No"/>
    <n v="126"/>
    <n v="136"/>
    <s v="No"/>
    <x v="1"/>
    <s v="West"/>
    <s v="No"/>
    <s v="Agent was rude"/>
    <n v="38.101487314085745"/>
  </r>
  <r>
    <n v="1767"/>
    <x v="5"/>
    <d v="2025-04-03T00:00:00"/>
    <s v="02:05 PM"/>
    <s v="02:20 PM"/>
    <n v="15"/>
    <s v="Riya Mehra"/>
    <x v="3"/>
    <x v="2"/>
    <x v="0"/>
    <n v="1"/>
    <x v="1"/>
    <s v="No"/>
    <n v="233"/>
    <n v="164"/>
    <s v="No"/>
    <x v="2"/>
    <s v="East"/>
    <s v="No"/>
    <s v="Helpful"/>
    <n v="38.118161925601754"/>
  </r>
  <r>
    <n v="1768"/>
    <x v="4"/>
    <d v="2025-05-15T00:00:00"/>
    <s v="03:06 PM"/>
    <s v="03:31 PM"/>
    <n v="25"/>
    <s v="Vijay Kumar"/>
    <x v="1"/>
    <x v="0"/>
    <x v="1"/>
    <n v="5"/>
    <x v="0"/>
    <s v="Yes"/>
    <n v="208"/>
    <n v="141"/>
    <s v="Yes"/>
    <x v="1"/>
    <s v="East"/>
    <s v="No"/>
    <s v="Very satisfied"/>
    <n v="38.118161925601754"/>
  </r>
  <r>
    <n v="1769"/>
    <x v="2"/>
    <d v="2025-04-25T00:00:00"/>
    <s v="10:42 AM"/>
    <s v="10:50 AM"/>
    <n v="8"/>
    <s v="Sita Rani"/>
    <x v="0"/>
    <x v="1"/>
    <x v="0"/>
    <n v="5"/>
    <x v="0"/>
    <s v="No"/>
    <n v="92"/>
    <n v="100"/>
    <s v="No"/>
    <x v="1"/>
    <s v="East"/>
    <s v="No"/>
    <s v="Long Wait"/>
    <n v="38.134851138353767"/>
  </r>
  <r>
    <n v="1770"/>
    <x v="2"/>
    <d v="2025-06-15T00:00:00"/>
    <s v="05:31 PM"/>
    <s v="05:36 PM"/>
    <n v="5"/>
    <s v="Deepak Yadav"/>
    <x v="3"/>
    <x v="0"/>
    <x v="0"/>
    <n v="1"/>
    <x v="0"/>
    <s v="No"/>
    <n v="93"/>
    <n v="72"/>
    <s v="No"/>
    <x v="3"/>
    <s v="East"/>
    <s v="No"/>
    <s v="Issue not solved"/>
    <n v="38.151554971528689"/>
  </r>
  <r>
    <n v="1771"/>
    <x v="0"/>
    <d v="2025-02-26T00:00:00"/>
    <s v="11:58 AM"/>
    <s v="12:07 PM"/>
    <n v="9"/>
    <s v="Seema Verma"/>
    <x v="4"/>
    <x v="3"/>
    <x v="2"/>
    <n v="5"/>
    <x v="0"/>
    <s v="No"/>
    <n v="224"/>
    <n v="71"/>
    <s v="No"/>
    <x v="1"/>
    <s v="North"/>
    <s v="Yes"/>
    <s v="Agent was rude"/>
    <n v="38.168273444347065"/>
  </r>
  <r>
    <n v="1772"/>
    <x v="5"/>
    <d v="2025-06-12T00:00:00"/>
    <s v="02:45 PM"/>
    <s v="02:50 PM"/>
    <n v="5"/>
    <s v="Ramesh Yadav"/>
    <x v="2"/>
    <x v="2"/>
    <x v="0"/>
    <n v="4"/>
    <x v="1"/>
    <s v="No"/>
    <n v="279"/>
    <n v="166"/>
    <s v="No"/>
    <x v="0"/>
    <s v="East"/>
    <s v="No"/>
    <s v="Quick resolution"/>
    <n v="38.185006576063131"/>
  </r>
  <r>
    <n v="1773"/>
    <x v="0"/>
    <d v="2025-01-11T00:00:00"/>
    <s v="11:24 AM"/>
    <s v="11:47 AM"/>
    <n v="23"/>
    <s v="Kunal Shah"/>
    <x v="3"/>
    <x v="0"/>
    <x v="3"/>
    <n v="1"/>
    <x v="1"/>
    <s v="No"/>
    <n v="10"/>
    <n v="167"/>
    <s v="No"/>
    <x v="0"/>
    <s v="East"/>
    <s v="No"/>
    <s v="Agent was rude"/>
    <n v="38.185006576063131"/>
  </r>
  <r>
    <n v="1774"/>
    <x v="1"/>
    <d v="2025-06-29T00:00:00"/>
    <s v="09:22 AM"/>
    <s v="09:45 AM"/>
    <n v="23"/>
    <s v="Vijay Kumar"/>
    <x v="3"/>
    <x v="1"/>
    <x v="1"/>
    <n v="5"/>
    <x v="1"/>
    <s v="No"/>
    <n v="11"/>
    <n v="53"/>
    <s v="No"/>
    <x v="2"/>
    <s v="North"/>
    <s v="No"/>
    <s v="Agent was rude"/>
    <n v="38.185006576063131"/>
  </r>
  <r>
    <n v="1775"/>
    <x v="5"/>
    <d v="2025-05-18T00:00:00"/>
    <s v="08:07 AM"/>
    <s v="08:32 AM"/>
    <n v="25"/>
    <s v="Sita Rani"/>
    <x v="1"/>
    <x v="3"/>
    <x v="2"/>
    <n v="5"/>
    <x v="1"/>
    <s v="No"/>
    <n v="34"/>
    <n v="2"/>
    <s v="No"/>
    <x v="3"/>
    <s v="West"/>
    <s v="Yes"/>
    <s v="Issue not solved"/>
    <n v="38.185006576063131"/>
  </r>
  <r>
    <n v="1776"/>
    <x v="5"/>
    <d v="2025-02-10T00:00:00"/>
    <s v="11:26 AM"/>
    <s v="11:55 AM"/>
    <n v="29"/>
    <s v="Deepak Yadav"/>
    <x v="4"/>
    <x v="3"/>
    <x v="2"/>
    <n v="4"/>
    <x v="0"/>
    <s v="No"/>
    <n v="227"/>
    <n v="110"/>
    <s v="No"/>
    <x v="3"/>
    <s v="East"/>
    <s v="No"/>
    <s v="Long Wait"/>
    <n v="38.185006576063131"/>
  </r>
  <r>
    <n v="1777"/>
    <x v="1"/>
    <d v="2025-01-31T00:00:00"/>
    <s v="12:52 PM"/>
    <s v="01:11 PM"/>
    <n v="19"/>
    <s v="Seema Verma"/>
    <x v="3"/>
    <x v="1"/>
    <x v="1"/>
    <n v="1"/>
    <x v="0"/>
    <s v="Yes"/>
    <n v="219"/>
    <n v="160"/>
    <s v="No"/>
    <x v="1"/>
    <s v="West"/>
    <s v="No"/>
    <s v="No comment"/>
    <n v="38.201754385964918"/>
  </r>
  <r>
    <n v="1778"/>
    <x v="4"/>
    <d v="2025-01-29T00:00:00"/>
    <s v="08:42 AM"/>
    <s v="08:59 AM"/>
    <n v="17"/>
    <s v="Deepak Yadav"/>
    <x v="0"/>
    <x v="3"/>
    <x v="1"/>
    <n v="5"/>
    <x v="0"/>
    <s v="Yes"/>
    <n v="140"/>
    <n v="95"/>
    <s v="No"/>
    <x v="3"/>
    <s v="North"/>
    <s v="No"/>
    <s v="Very satisfied"/>
    <n v="38.218516893374286"/>
  </r>
  <r>
    <n v="1779"/>
    <x v="4"/>
    <d v="2025-06-01T00:00:00"/>
    <s v="01:10 PM"/>
    <s v="01:26 PM"/>
    <n v="16"/>
    <s v="Deepak Yadav"/>
    <x v="1"/>
    <x v="3"/>
    <x v="1"/>
    <n v="4"/>
    <x v="0"/>
    <s v="Yes"/>
    <n v="22"/>
    <n v="70"/>
    <s v="No"/>
    <x v="1"/>
    <s v="West"/>
    <s v="No"/>
    <s v="Helpful"/>
    <n v="38.235294117647058"/>
  </r>
  <r>
    <n v="1780"/>
    <x v="2"/>
    <d v="2025-05-11T00:00:00"/>
    <s v="08:24 AM"/>
    <s v="08:38 AM"/>
    <n v="14"/>
    <s v="Vijay Kumar"/>
    <x v="4"/>
    <x v="1"/>
    <x v="2"/>
    <n v="1"/>
    <x v="1"/>
    <s v="No"/>
    <n v="82"/>
    <n v="18"/>
    <s v="No"/>
    <x v="1"/>
    <s v="North"/>
    <s v="No"/>
    <s v="Long Wait"/>
    <n v="38.252086078173036"/>
  </r>
  <r>
    <n v="1781"/>
    <x v="1"/>
    <d v="2025-04-10T00:00:00"/>
    <s v="01:35 PM"/>
    <s v="01:54 PM"/>
    <n v="19"/>
    <s v="Vijay Kumar"/>
    <x v="3"/>
    <x v="2"/>
    <x v="3"/>
    <n v="5"/>
    <x v="0"/>
    <s v="No"/>
    <n v="228"/>
    <n v="33"/>
    <s v="No"/>
    <x v="3"/>
    <s v="East"/>
    <s v="No"/>
    <s v="Issue not solved"/>
    <n v="38.252086078173036"/>
  </r>
  <r>
    <n v="1782"/>
    <x v="3"/>
    <d v="2025-06-20T00:00:00"/>
    <s v="12:14 PM"/>
    <s v="12:21 PM"/>
    <n v="7"/>
    <s v="Aman Shakya"/>
    <x v="1"/>
    <x v="0"/>
    <x v="0"/>
    <n v="4"/>
    <x v="1"/>
    <s v="No"/>
    <n v="79"/>
    <n v="49"/>
    <s v="No"/>
    <x v="2"/>
    <s v="West"/>
    <s v="No"/>
    <s v="Quick resolution"/>
    <n v="38.2688927943761"/>
  </r>
  <r>
    <n v="1783"/>
    <x v="4"/>
    <d v="2025-03-12T00:00:00"/>
    <s v="08:00 AM"/>
    <s v="08:14 AM"/>
    <n v="14"/>
    <s v="Kunal Shah"/>
    <x v="0"/>
    <x v="0"/>
    <x v="0"/>
    <n v="4"/>
    <x v="0"/>
    <s v="No"/>
    <n v="289"/>
    <n v="174"/>
    <s v="No"/>
    <x v="1"/>
    <s v="East"/>
    <s v="No"/>
    <s v="Very satisfied"/>
    <n v="38.2688927943761"/>
  </r>
  <r>
    <n v="1784"/>
    <x v="6"/>
    <d v="2025-04-05T00:00:00"/>
    <s v="11:40 AM"/>
    <s v="12:05 PM"/>
    <n v="25"/>
    <s v="Alok Nath"/>
    <x v="2"/>
    <x v="3"/>
    <x v="2"/>
    <n v="2"/>
    <x v="0"/>
    <s v="No"/>
    <n v="158"/>
    <n v="45"/>
    <s v="No"/>
    <x v="0"/>
    <s v="South"/>
    <s v="No"/>
    <s v="Helpful"/>
    <n v="38.285714285714285"/>
  </r>
  <r>
    <n v="1785"/>
    <x v="3"/>
    <d v="2025-06-17T00:00:00"/>
    <s v="08:22 AM"/>
    <s v="08:36 AM"/>
    <n v="14"/>
    <s v="Sita Rani"/>
    <x v="0"/>
    <x v="3"/>
    <x v="2"/>
    <n v="5"/>
    <x v="0"/>
    <s v="No"/>
    <n v="127"/>
    <n v="82"/>
    <s v="Yes"/>
    <x v="0"/>
    <s v="South"/>
    <s v="No"/>
    <s v="Quick resolution"/>
    <n v="38.302550571679859"/>
  </r>
  <r>
    <n v="1786"/>
    <x v="4"/>
    <d v="2025-02-22T00:00:00"/>
    <s v="10:03 AM"/>
    <s v="10:28 AM"/>
    <n v="25"/>
    <s v="Aman Shakya"/>
    <x v="3"/>
    <x v="1"/>
    <x v="0"/>
    <n v="5"/>
    <x v="1"/>
    <s v="No"/>
    <n v="189"/>
    <n v="50"/>
    <s v="No"/>
    <x v="3"/>
    <s v="West"/>
    <s v="No"/>
    <s v="Very satisfied"/>
    <n v="38.319401671799383"/>
  </r>
  <r>
    <n v="1787"/>
    <x v="2"/>
    <d v="2025-01-29T00:00:00"/>
    <s v="09:28 AM"/>
    <s v="09:56 AM"/>
    <n v="28"/>
    <s v="Kunal Shah"/>
    <x v="1"/>
    <x v="3"/>
    <x v="3"/>
    <n v="3"/>
    <x v="0"/>
    <s v="No"/>
    <n v="30"/>
    <n v="53"/>
    <s v="No"/>
    <x v="3"/>
    <s v="North"/>
    <s v="Yes"/>
    <s v="Helpful"/>
    <n v="38.319401671799383"/>
  </r>
  <r>
    <n v="1788"/>
    <x v="4"/>
    <d v="2025-01-06T00:00:00"/>
    <s v="05:36 PM"/>
    <s v="05:56 PM"/>
    <n v="20"/>
    <s v="Vijay Kumar"/>
    <x v="0"/>
    <x v="0"/>
    <x v="2"/>
    <n v="1"/>
    <x v="0"/>
    <s v="No"/>
    <n v="14"/>
    <n v="89"/>
    <s v="No"/>
    <x v="1"/>
    <s v="West"/>
    <s v="Yes"/>
    <s v="No comment"/>
    <n v="38.3362676056338"/>
  </r>
  <r>
    <n v="1789"/>
    <x v="6"/>
    <d v="2025-06-23T00:00:00"/>
    <s v="02:26 PM"/>
    <s v="02:31 PM"/>
    <n v="5"/>
    <s v="Ramesh Yadav"/>
    <x v="3"/>
    <x v="1"/>
    <x v="0"/>
    <n v="1"/>
    <x v="0"/>
    <s v="No"/>
    <n v="74"/>
    <n v="80"/>
    <s v="No"/>
    <x v="1"/>
    <s v="North"/>
    <s v="No"/>
    <s v="Helpful"/>
    <n v="38.353148392778515"/>
  </r>
  <r>
    <n v="1790"/>
    <x v="2"/>
    <d v="2025-05-28T00:00:00"/>
    <s v="08:45 AM"/>
    <s v="09:11 AM"/>
    <n v="26"/>
    <s v="Sita Rani"/>
    <x v="4"/>
    <x v="2"/>
    <x v="1"/>
    <n v="1"/>
    <x v="0"/>
    <s v="Yes"/>
    <n v="33"/>
    <n v="117"/>
    <s v="No"/>
    <x v="0"/>
    <s v="South"/>
    <s v="No"/>
    <s v="Agent was rude"/>
    <n v="38.370044052863435"/>
  </r>
  <r>
    <n v="1791"/>
    <x v="2"/>
    <d v="2025-03-10T00:00:00"/>
    <s v="08:24 AM"/>
    <s v="08:50 AM"/>
    <n v="26"/>
    <s v="Deepak Yadav"/>
    <x v="0"/>
    <x v="2"/>
    <x v="0"/>
    <n v="3"/>
    <x v="0"/>
    <s v="No"/>
    <n v="195"/>
    <n v="155"/>
    <s v="No"/>
    <x v="1"/>
    <s v="North"/>
    <s v="Yes"/>
    <s v="Quick resolution"/>
    <n v="38.386954605553107"/>
  </r>
  <r>
    <n v="1792"/>
    <x v="6"/>
    <d v="2025-06-16T00:00:00"/>
    <s v="08:45 AM"/>
    <s v="09:08 AM"/>
    <n v="23"/>
    <s v="Seema Verma"/>
    <x v="3"/>
    <x v="1"/>
    <x v="0"/>
    <n v="5"/>
    <x v="1"/>
    <s v="No"/>
    <n v="28"/>
    <n v="18"/>
    <s v="No"/>
    <x v="0"/>
    <s v="South"/>
    <s v="No"/>
    <s v="Quick resolution"/>
    <n v="38.403880070546734"/>
  </r>
  <r>
    <n v="1793"/>
    <x v="6"/>
    <d v="2025-03-15T00:00:00"/>
    <s v="02:12 PM"/>
    <s v="02:19 PM"/>
    <n v="7"/>
    <s v="Ramesh Yadav"/>
    <x v="1"/>
    <x v="1"/>
    <x v="3"/>
    <n v="4"/>
    <x v="0"/>
    <s v="No"/>
    <n v="193"/>
    <n v="26"/>
    <s v="No"/>
    <x v="1"/>
    <s v="West"/>
    <s v="No"/>
    <s v="Issue not solved"/>
    <n v="38.403880070546734"/>
  </r>
  <r>
    <n v="1794"/>
    <x v="0"/>
    <d v="2025-06-18T00:00:00"/>
    <s v="02:20 PM"/>
    <s v="02:48 PM"/>
    <n v="28"/>
    <s v="Alok Nath"/>
    <x v="4"/>
    <x v="2"/>
    <x v="1"/>
    <n v="4"/>
    <x v="0"/>
    <s v="Yes"/>
    <n v="15"/>
    <n v="175"/>
    <s v="Yes"/>
    <x v="2"/>
    <s v="East"/>
    <s v="No"/>
    <s v="Long Wait"/>
    <n v="38.420820467578295"/>
  </r>
  <r>
    <n v="1795"/>
    <x v="5"/>
    <d v="2025-05-29T00:00:00"/>
    <s v="02:51 PM"/>
    <s v="03:07 PM"/>
    <n v="16"/>
    <s v="Sita Rani"/>
    <x v="0"/>
    <x v="2"/>
    <x v="2"/>
    <n v="4"/>
    <x v="0"/>
    <s v="No"/>
    <n v="76"/>
    <n v="146"/>
    <s v="No"/>
    <x v="2"/>
    <s v="East"/>
    <s v="No"/>
    <s v="No comment"/>
    <n v="38.43777581641659"/>
  </r>
  <r>
    <n v="1796"/>
    <x v="0"/>
    <d v="2025-04-03T00:00:00"/>
    <s v="03:22 PM"/>
    <s v="03:29 PM"/>
    <n v="7"/>
    <s v="Alok Nath"/>
    <x v="4"/>
    <x v="2"/>
    <x v="2"/>
    <n v="4"/>
    <x v="0"/>
    <s v="No"/>
    <n v="292"/>
    <n v="178"/>
    <s v="No"/>
    <x v="0"/>
    <s v="East"/>
    <s v="No"/>
    <s v="Agent was rude"/>
    <n v="38.454746136865339"/>
  </r>
  <r>
    <n v="1797"/>
    <x v="2"/>
    <d v="2025-05-19T00:00:00"/>
    <s v="10:48 AM"/>
    <s v="10:54 AM"/>
    <n v="6"/>
    <s v="Vijay Kumar"/>
    <x v="1"/>
    <x v="3"/>
    <x v="1"/>
    <n v="3"/>
    <x v="1"/>
    <s v="No"/>
    <n v="80"/>
    <n v="6"/>
    <s v="No"/>
    <x v="2"/>
    <s v="North"/>
    <s v="Yes"/>
    <s v="Agent was rude"/>
    <n v="38.471731448763251"/>
  </r>
  <r>
    <n v="1798"/>
    <x v="4"/>
    <d v="2025-05-27T00:00:00"/>
    <s v="10:22 AM"/>
    <s v="10:52 AM"/>
    <n v="30"/>
    <s v="Geeta Singh"/>
    <x v="2"/>
    <x v="2"/>
    <x v="0"/>
    <n v="3"/>
    <x v="0"/>
    <s v="No"/>
    <n v="123"/>
    <n v="156"/>
    <s v="No"/>
    <x v="2"/>
    <s v="East"/>
    <s v="No"/>
    <s v="Very satisfied"/>
    <n v="38.471731448763251"/>
  </r>
  <r>
    <n v="1799"/>
    <x v="1"/>
    <d v="2025-05-09T00:00:00"/>
    <s v="05:17 PM"/>
    <s v="05:23 PM"/>
    <n v="6"/>
    <s v="Aman Shakya"/>
    <x v="4"/>
    <x v="1"/>
    <x v="1"/>
    <n v="4"/>
    <x v="0"/>
    <s v="Yes"/>
    <n v="18"/>
    <n v="170"/>
    <s v="No"/>
    <x v="3"/>
    <s v="North"/>
    <s v="No"/>
    <s v="Quick resolution"/>
    <n v="38.488731771984092"/>
  </r>
  <r>
    <n v="1800"/>
    <x v="4"/>
    <d v="2025-06-25T00:00:00"/>
    <s v="01:42 PM"/>
    <s v="02:02 PM"/>
    <n v="20"/>
    <s v="Alok Nath"/>
    <x v="1"/>
    <x v="2"/>
    <x v="2"/>
    <n v="2"/>
    <x v="0"/>
    <s v="No"/>
    <n v="101"/>
    <n v="68"/>
    <s v="No"/>
    <x v="1"/>
    <s v="East"/>
    <s v="No"/>
    <s v="Helpful"/>
    <n v="38.505747126436781"/>
  </r>
  <r>
    <n v="1801"/>
    <x v="4"/>
    <d v="2025-02-26T00:00:00"/>
    <s v="05:50 PM"/>
    <s v="06:06 PM"/>
    <n v="16"/>
    <s v="Riya Mehra"/>
    <x v="0"/>
    <x v="2"/>
    <x v="1"/>
    <n v="5"/>
    <x v="1"/>
    <s v="No"/>
    <n v="76"/>
    <n v="93"/>
    <s v="Yes"/>
    <x v="3"/>
    <s v="North"/>
    <s v="No"/>
    <s v="Helpful"/>
    <n v="38.522777532065454"/>
  </r>
  <r>
    <n v="1802"/>
    <x v="2"/>
    <d v="2025-06-27T00:00:00"/>
    <s v="11:12 AM"/>
    <s v="11:39 AM"/>
    <n v="27"/>
    <s v="Seema Verma"/>
    <x v="2"/>
    <x v="2"/>
    <x v="1"/>
    <n v="1"/>
    <x v="1"/>
    <s v="No"/>
    <n v="228"/>
    <n v="112"/>
    <s v="No"/>
    <x v="0"/>
    <s v="North"/>
    <s v="Yes"/>
    <s v="No comment"/>
    <n v="38.522777532065454"/>
  </r>
  <r>
    <n v="1803"/>
    <x v="5"/>
    <d v="2025-01-19T00:00:00"/>
    <s v="01:13 PM"/>
    <s v="01:25 PM"/>
    <n v="12"/>
    <s v="Deepak Yadav"/>
    <x v="1"/>
    <x v="0"/>
    <x v="1"/>
    <n v="5"/>
    <x v="0"/>
    <s v="Yes"/>
    <n v="296"/>
    <n v="106"/>
    <s v="No"/>
    <x v="3"/>
    <s v="South"/>
    <s v="No"/>
    <s v="Very satisfied"/>
    <n v="38.522777532065454"/>
  </r>
  <r>
    <n v="1804"/>
    <x v="0"/>
    <d v="2025-01-07T00:00:00"/>
    <s v="08:16 AM"/>
    <s v="08:21 AM"/>
    <n v="5"/>
    <s v="Vijay Kumar"/>
    <x v="2"/>
    <x v="0"/>
    <x v="3"/>
    <n v="3"/>
    <x v="0"/>
    <s v="No"/>
    <n v="202"/>
    <n v="119"/>
    <s v="No"/>
    <x v="0"/>
    <s v="South"/>
    <s v="No"/>
    <s v="Quick resolution"/>
    <n v="38.539823008849552"/>
  </r>
  <r>
    <n v="1805"/>
    <x v="4"/>
    <d v="2025-04-26T00:00:00"/>
    <s v="10:01 AM"/>
    <s v="10:19 AM"/>
    <n v="18"/>
    <s v="Geeta Singh"/>
    <x v="2"/>
    <x v="3"/>
    <x v="3"/>
    <n v="5"/>
    <x v="0"/>
    <s v="No"/>
    <n v="60"/>
    <n v="135"/>
    <s v="No"/>
    <x v="2"/>
    <s v="West"/>
    <s v="No"/>
    <s v="Issue not solved"/>
    <n v="38.556883576803898"/>
  </r>
  <r>
    <n v="1806"/>
    <x v="1"/>
    <d v="2025-04-10T00:00:00"/>
    <s v="02:23 PM"/>
    <s v="02:34 PM"/>
    <n v="11"/>
    <s v="Kunal Shah"/>
    <x v="3"/>
    <x v="0"/>
    <x v="2"/>
    <n v="3"/>
    <x v="1"/>
    <s v="No"/>
    <n v="25"/>
    <n v="169"/>
    <s v="No"/>
    <x v="3"/>
    <s v="South"/>
    <s v="Yes"/>
    <s v="Helpful"/>
    <n v="38.573959255978743"/>
  </r>
  <r>
    <n v="1807"/>
    <x v="5"/>
    <d v="2025-01-09T00:00:00"/>
    <s v="04:31 PM"/>
    <s v="04:46 PM"/>
    <n v="15"/>
    <s v="Ramesh Yadav"/>
    <x v="3"/>
    <x v="0"/>
    <x v="2"/>
    <n v="3"/>
    <x v="0"/>
    <s v="No"/>
    <n v="70"/>
    <n v="41"/>
    <s v="No"/>
    <x v="2"/>
    <s v="North"/>
    <s v="No"/>
    <s v="Agent was rude"/>
    <n v="38.573959255978743"/>
  </r>
  <r>
    <n v="1808"/>
    <x v="3"/>
    <d v="2025-06-26T00:00:00"/>
    <s v="01:59 PM"/>
    <s v="02:25 PM"/>
    <n v="26"/>
    <s v="Geeta Singh"/>
    <x v="2"/>
    <x v="2"/>
    <x v="0"/>
    <n v="4"/>
    <x v="0"/>
    <s v="No"/>
    <n v="102"/>
    <n v="12"/>
    <s v="No"/>
    <x v="1"/>
    <s v="South"/>
    <s v="Yes"/>
    <s v="Agent was rude"/>
    <n v="38.5910500664599"/>
  </r>
  <r>
    <n v="1809"/>
    <x v="0"/>
    <d v="2025-05-02T00:00:00"/>
    <s v="12:18 PM"/>
    <s v="12:40 PM"/>
    <n v="22"/>
    <s v="Riya Mehra"/>
    <x v="3"/>
    <x v="2"/>
    <x v="3"/>
    <n v="1"/>
    <x v="0"/>
    <s v="No"/>
    <n v="156"/>
    <n v="153"/>
    <s v="No"/>
    <x v="2"/>
    <s v="South"/>
    <s v="No"/>
    <s v="Quick resolution"/>
    <n v="38.608156028368796"/>
  </r>
  <r>
    <n v="1810"/>
    <x v="1"/>
    <d v="2025-03-03T00:00:00"/>
    <s v="04:00 PM"/>
    <s v="04:06 PM"/>
    <n v="6"/>
    <s v="Ramesh Yadav"/>
    <x v="0"/>
    <x v="2"/>
    <x v="0"/>
    <n v="3"/>
    <x v="0"/>
    <s v="No"/>
    <n v="193"/>
    <n v="17"/>
    <s v="No"/>
    <x v="1"/>
    <s v="South"/>
    <s v="No"/>
    <s v="Helpful"/>
    <n v="38.625277161862527"/>
  </r>
  <r>
    <n v="1811"/>
    <x v="2"/>
    <d v="2025-01-03T00:00:00"/>
    <s v="10:11 AM"/>
    <s v="10:34 AM"/>
    <n v="23"/>
    <s v="Aman Shakya"/>
    <x v="1"/>
    <x v="2"/>
    <x v="0"/>
    <n v="5"/>
    <x v="0"/>
    <s v="No"/>
    <n v="274"/>
    <n v="41"/>
    <s v="No"/>
    <x v="2"/>
    <s v="North"/>
    <s v="No"/>
    <s v="Helpful"/>
    <n v="38.642413487133986"/>
  </r>
  <r>
    <n v="1812"/>
    <x v="1"/>
    <d v="2025-05-09T00:00:00"/>
    <s v="11:05 AM"/>
    <s v="11:24 AM"/>
    <n v="19"/>
    <s v="Geeta Singh"/>
    <x v="1"/>
    <x v="0"/>
    <x v="3"/>
    <n v="3"/>
    <x v="1"/>
    <s v="No"/>
    <n v="185"/>
    <n v="50"/>
    <s v="Yes"/>
    <x v="3"/>
    <s v="North"/>
    <s v="No"/>
    <s v="Issue not solved"/>
    <n v="38.659565024411897"/>
  </r>
  <r>
    <n v="1813"/>
    <x v="0"/>
    <d v="2025-05-30T00:00:00"/>
    <s v="10:00 AM"/>
    <s v="10:27 AM"/>
    <n v="27"/>
    <s v="Ramesh Yadav"/>
    <x v="4"/>
    <x v="1"/>
    <x v="0"/>
    <n v="4"/>
    <x v="0"/>
    <s v="No"/>
    <n v="112"/>
    <n v="112"/>
    <s v="Yes"/>
    <x v="3"/>
    <s v="West"/>
    <s v="No"/>
    <s v="Quick resolution"/>
    <n v="38.659565024411897"/>
  </r>
  <r>
    <n v="1814"/>
    <x v="0"/>
    <d v="2025-03-16T00:00:00"/>
    <s v="01:39 PM"/>
    <s v="01:57 PM"/>
    <n v="18"/>
    <s v="Riya Mehra"/>
    <x v="0"/>
    <x v="2"/>
    <x v="2"/>
    <n v="2"/>
    <x v="0"/>
    <s v="No"/>
    <n v="164"/>
    <n v="143"/>
    <s v="Yes"/>
    <x v="2"/>
    <s v="South"/>
    <s v="Yes"/>
    <s v="Helpful"/>
    <n v="38.676731793960926"/>
  </r>
  <r>
    <n v="1815"/>
    <x v="2"/>
    <d v="2025-03-05T00:00:00"/>
    <s v="08:05 AM"/>
    <s v="08:22 AM"/>
    <n v="17"/>
    <s v="Vijay Kumar"/>
    <x v="3"/>
    <x v="0"/>
    <x v="3"/>
    <n v="5"/>
    <x v="0"/>
    <s v="No"/>
    <n v="60"/>
    <n v="100"/>
    <s v="Yes"/>
    <x v="0"/>
    <s v="South"/>
    <s v="No"/>
    <s v="Issue not solved"/>
    <n v="38.693913816081746"/>
  </r>
  <r>
    <n v="1816"/>
    <x v="1"/>
    <d v="2025-02-16T00:00:00"/>
    <s v="11:48 AM"/>
    <s v="12:03 PM"/>
    <n v="15"/>
    <s v="Ramesh Yadav"/>
    <x v="0"/>
    <x v="2"/>
    <x v="0"/>
    <n v="5"/>
    <x v="1"/>
    <s v="No"/>
    <n v="91"/>
    <n v="2"/>
    <s v="Yes"/>
    <x v="0"/>
    <s v="North"/>
    <s v="No"/>
    <s v="Agent was rude"/>
    <n v="38.711111111111116"/>
  </r>
  <r>
    <n v="1817"/>
    <x v="1"/>
    <d v="2025-01-26T00:00:00"/>
    <s v="10:48 AM"/>
    <s v="10:57 AM"/>
    <n v="9"/>
    <s v="Kunal Shah"/>
    <x v="2"/>
    <x v="2"/>
    <x v="2"/>
    <n v="2"/>
    <x v="0"/>
    <s v="No"/>
    <n v="285"/>
    <n v="78"/>
    <s v="No"/>
    <x v="1"/>
    <s v="West"/>
    <s v="Yes"/>
    <s v="Issue not solved"/>
    <n v="38.711111111111116"/>
  </r>
  <r>
    <n v="1818"/>
    <x v="4"/>
    <d v="2025-04-04T00:00:00"/>
    <s v="03:20 PM"/>
    <s v="03:25 PM"/>
    <n v="5"/>
    <s v="Alok Nath"/>
    <x v="1"/>
    <x v="0"/>
    <x v="2"/>
    <n v="5"/>
    <x v="1"/>
    <s v="No"/>
    <n v="152"/>
    <n v="97"/>
    <s v="Yes"/>
    <x v="1"/>
    <s v="West"/>
    <s v="Yes"/>
    <s v="Helpful"/>
    <n v="38.728323699421964"/>
  </r>
  <r>
    <n v="1819"/>
    <x v="4"/>
    <d v="2025-05-02T00:00:00"/>
    <s v="08:34 AM"/>
    <s v="08:47 AM"/>
    <n v="13"/>
    <s v="Geeta Singh"/>
    <x v="2"/>
    <x v="0"/>
    <x v="0"/>
    <n v="4"/>
    <x v="0"/>
    <s v="No"/>
    <n v="224"/>
    <n v="172"/>
    <s v="No"/>
    <x v="2"/>
    <s v="North"/>
    <s v="No"/>
    <s v="Long Wait"/>
    <n v="38.728323699421964"/>
  </r>
  <r>
    <n v="1820"/>
    <x v="0"/>
    <d v="2025-03-09T00:00:00"/>
    <s v="02:06 PM"/>
    <s v="02:26 PM"/>
    <n v="20"/>
    <s v="Vijay Kumar"/>
    <x v="2"/>
    <x v="0"/>
    <x v="1"/>
    <n v="4"/>
    <x v="0"/>
    <s v="Yes"/>
    <n v="126"/>
    <n v="149"/>
    <s v="No"/>
    <x v="3"/>
    <s v="South"/>
    <s v="No"/>
    <s v="Quick resolution"/>
    <n v="38.745551601423486"/>
  </r>
  <r>
    <n v="1821"/>
    <x v="6"/>
    <d v="2025-01-23T00:00:00"/>
    <s v="05:44 PM"/>
    <s v="05:54 PM"/>
    <n v="10"/>
    <s v="Seema Verma"/>
    <x v="4"/>
    <x v="3"/>
    <x v="2"/>
    <n v="4"/>
    <x v="0"/>
    <s v="No"/>
    <n v="192"/>
    <n v="22"/>
    <s v="No"/>
    <x v="1"/>
    <s v="West"/>
    <s v="No"/>
    <s v="No comment"/>
    <n v="38.762794837561195"/>
  </r>
  <r>
    <n v="1822"/>
    <x v="1"/>
    <d v="2025-01-18T00:00:00"/>
    <s v="11:09 AM"/>
    <s v="11:32 AM"/>
    <n v="23"/>
    <s v="Aman Shakya"/>
    <x v="0"/>
    <x v="1"/>
    <x v="1"/>
    <n v="4"/>
    <x v="0"/>
    <s v="Yes"/>
    <n v="114"/>
    <n v="58"/>
    <s v="Yes"/>
    <x v="2"/>
    <s v="West"/>
    <s v="No"/>
    <s v="Helpful"/>
    <n v="38.780053428317004"/>
  </r>
  <r>
    <n v="1823"/>
    <x v="3"/>
    <d v="2025-03-18T00:00:00"/>
    <s v="10:16 AM"/>
    <s v="10:44 AM"/>
    <n v="28"/>
    <s v="Alok Nath"/>
    <x v="2"/>
    <x v="0"/>
    <x v="0"/>
    <n v="5"/>
    <x v="0"/>
    <s v="No"/>
    <n v="261"/>
    <n v="112"/>
    <s v="No"/>
    <x v="1"/>
    <s v="South"/>
    <s v="No"/>
    <s v="Long Wait"/>
    <n v="38.797327394209354"/>
  </r>
  <r>
    <n v="1824"/>
    <x v="5"/>
    <d v="2025-05-15T00:00:00"/>
    <s v="12:32 PM"/>
    <s v="12:55 PM"/>
    <n v="23"/>
    <s v="Vijay Kumar"/>
    <x v="4"/>
    <x v="1"/>
    <x v="2"/>
    <n v="4"/>
    <x v="1"/>
    <s v="No"/>
    <n v="17"/>
    <n v="67"/>
    <s v="No"/>
    <x v="3"/>
    <s v="West"/>
    <s v="No"/>
    <s v="Agent was rude"/>
    <n v="38.814616755793224"/>
  </r>
  <r>
    <n v="1825"/>
    <x v="6"/>
    <d v="2025-02-24T00:00:00"/>
    <s v="11:13 AM"/>
    <s v="11:39 AM"/>
    <n v="26"/>
    <s v="Deepak Yadav"/>
    <x v="2"/>
    <x v="1"/>
    <x v="2"/>
    <n v="4"/>
    <x v="0"/>
    <s v="No"/>
    <n v="9"/>
    <n v="53"/>
    <s v="Yes"/>
    <x v="1"/>
    <s v="South"/>
    <s v="Yes"/>
    <s v="Quick resolution"/>
    <n v="38.814616755793224"/>
  </r>
  <r>
    <n v="1826"/>
    <x v="4"/>
    <d v="2025-05-22T00:00:00"/>
    <s v="05:14 PM"/>
    <s v="05:44 PM"/>
    <n v="30"/>
    <s v="Vijay Kumar"/>
    <x v="1"/>
    <x v="1"/>
    <x v="0"/>
    <n v="1"/>
    <x v="0"/>
    <s v="No"/>
    <n v="91"/>
    <n v="56"/>
    <s v="No"/>
    <x v="2"/>
    <s v="West"/>
    <s v="No"/>
    <s v="No comment"/>
    <n v="38.831921533660271"/>
  </r>
  <r>
    <n v="1827"/>
    <x v="0"/>
    <d v="2025-05-03T00:00:00"/>
    <s v="04:45 PM"/>
    <s v="04:52 PM"/>
    <n v="7"/>
    <s v="Geeta Singh"/>
    <x v="4"/>
    <x v="1"/>
    <x v="3"/>
    <n v="4"/>
    <x v="0"/>
    <s v="No"/>
    <n v="138"/>
    <n v="150"/>
    <s v="No"/>
    <x v="1"/>
    <s v="West"/>
    <s v="No"/>
    <s v="Very satisfied"/>
    <n v="38.849241748438892"/>
  </r>
  <r>
    <n v="1828"/>
    <x v="2"/>
    <d v="2025-04-15T00:00:00"/>
    <s v="09:01 AM"/>
    <s v="09:30 AM"/>
    <n v="29"/>
    <s v="Alok Nath"/>
    <x v="3"/>
    <x v="0"/>
    <x v="1"/>
    <n v="4"/>
    <x v="1"/>
    <s v="No"/>
    <n v="51"/>
    <n v="110"/>
    <s v="No"/>
    <x v="0"/>
    <s v="North"/>
    <s v="No"/>
    <s v="Quick resolution"/>
    <n v="38.866577420794293"/>
  </r>
  <r>
    <n v="1829"/>
    <x v="2"/>
    <d v="2025-06-21T00:00:00"/>
    <s v="02:22 PM"/>
    <s v="02:39 PM"/>
    <n v="17"/>
    <s v="Deepak Yadav"/>
    <x v="0"/>
    <x v="2"/>
    <x v="2"/>
    <n v="4"/>
    <x v="1"/>
    <s v="No"/>
    <n v="194"/>
    <n v="59"/>
    <s v="No"/>
    <x v="1"/>
    <s v="West"/>
    <s v="No"/>
    <s v="Agent was rude"/>
    <n v="38.866577420794293"/>
  </r>
  <r>
    <n v="1830"/>
    <x v="5"/>
    <d v="2025-06-15T00:00:00"/>
    <s v="10:41 AM"/>
    <s v="10:53 AM"/>
    <n v="12"/>
    <s v="Ramesh Yadav"/>
    <x v="2"/>
    <x v="2"/>
    <x v="0"/>
    <n v="4"/>
    <x v="0"/>
    <s v="No"/>
    <n v="205"/>
    <n v="72"/>
    <s v="No"/>
    <x v="3"/>
    <s v="South"/>
    <s v="No"/>
    <s v="Agent was rude"/>
    <n v="38.866577420794293"/>
  </r>
  <r>
    <n v="1831"/>
    <x v="2"/>
    <d v="2025-04-17T00:00:00"/>
    <s v="09:07 AM"/>
    <s v="09:29 AM"/>
    <n v="22"/>
    <s v="Vijay Kumar"/>
    <x v="2"/>
    <x v="3"/>
    <x v="3"/>
    <n v="1"/>
    <x v="1"/>
    <s v="No"/>
    <n v="286"/>
    <n v="54"/>
    <s v="No"/>
    <x v="3"/>
    <s v="West"/>
    <s v="No"/>
    <s v="Agent was rude"/>
    <n v="38.883928571428569"/>
  </r>
  <r>
    <n v="1832"/>
    <x v="5"/>
    <d v="2025-04-11T00:00:00"/>
    <s v="12:47 PM"/>
    <s v="01:06 PM"/>
    <n v="19"/>
    <s v="Sita Rani"/>
    <x v="1"/>
    <x v="3"/>
    <x v="3"/>
    <n v="4"/>
    <x v="0"/>
    <s v="No"/>
    <n v="92"/>
    <n v="116"/>
    <s v="No"/>
    <x v="3"/>
    <s v="North"/>
    <s v="No"/>
    <s v="Issue not solved"/>
    <n v="38.883928571428569"/>
  </r>
  <r>
    <n v="1833"/>
    <x v="2"/>
    <d v="2025-05-01T00:00:00"/>
    <s v="04:43 PM"/>
    <s v="05:03 PM"/>
    <n v="20"/>
    <s v="Kunal Shah"/>
    <x v="1"/>
    <x v="1"/>
    <x v="2"/>
    <n v="3"/>
    <x v="0"/>
    <s v="No"/>
    <n v="144"/>
    <n v="62"/>
    <s v="Yes"/>
    <x v="3"/>
    <s v="West"/>
    <s v="No"/>
    <s v="No comment"/>
    <n v="38.901295221080836"/>
  </r>
  <r>
    <n v="1834"/>
    <x v="5"/>
    <d v="2025-03-28T00:00:00"/>
    <s v="09:33 AM"/>
    <s v="10:00 AM"/>
    <n v="27"/>
    <s v="Seema Verma"/>
    <x v="1"/>
    <x v="0"/>
    <x v="3"/>
    <n v="4"/>
    <x v="1"/>
    <s v="No"/>
    <n v="85"/>
    <n v="54"/>
    <s v="No"/>
    <x v="2"/>
    <s v="East"/>
    <s v="Yes"/>
    <s v="Agent was rude"/>
    <n v="38.918677390527257"/>
  </r>
  <r>
    <n v="1835"/>
    <x v="1"/>
    <d v="2025-06-11T00:00:00"/>
    <s v="12:34 PM"/>
    <s v="12:47 PM"/>
    <n v="13"/>
    <s v="Seema Verma"/>
    <x v="0"/>
    <x v="3"/>
    <x v="3"/>
    <n v="5"/>
    <x v="1"/>
    <s v="No"/>
    <n v="152"/>
    <n v="24"/>
    <s v="Yes"/>
    <x v="1"/>
    <s v="South"/>
    <s v="No"/>
    <s v="Very satisfied"/>
    <n v="38.918677390527257"/>
  </r>
  <r>
    <n v="1836"/>
    <x v="5"/>
    <d v="2025-03-03T00:00:00"/>
    <s v="05:39 PM"/>
    <s v="05:50 PM"/>
    <n v="11"/>
    <s v="Deepak Yadav"/>
    <x v="4"/>
    <x v="2"/>
    <x v="3"/>
    <n v="3"/>
    <x v="0"/>
    <s v="No"/>
    <n v="1"/>
    <n v="25"/>
    <s v="Yes"/>
    <x v="1"/>
    <s v="East"/>
    <s v="Yes"/>
    <s v="Helpful"/>
    <n v="38.918677390527257"/>
  </r>
  <r>
    <n v="1837"/>
    <x v="2"/>
    <d v="2025-03-09T00:00:00"/>
    <s v="03:14 PM"/>
    <s v="03:40 PM"/>
    <n v="26"/>
    <s v="Kunal Shah"/>
    <x v="0"/>
    <x v="3"/>
    <x v="1"/>
    <n v="4"/>
    <x v="0"/>
    <s v="Yes"/>
    <n v="259"/>
    <n v="176"/>
    <s v="No"/>
    <x v="1"/>
    <s v="North"/>
    <s v="Yes"/>
    <s v="Long Wait"/>
    <n v="38.936075100581135"/>
  </r>
  <r>
    <n v="1838"/>
    <x v="5"/>
    <d v="2025-06-25T00:00:00"/>
    <s v="02:10 PM"/>
    <s v="02:37 PM"/>
    <n v="27"/>
    <s v="Deepak Yadav"/>
    <x v="3"/>
    <x v="1"/>
    <x v="0"/>
    <n v="4"/>
    <x v="0"/>
    <s v="No"/>
    <n v="163"/>
    <n v="62"/>
    <s v="No"/>
    <x v="1"/>
    <s v="East"/>
    <s v="No"/>
    <s v="Quick resolution"/>
    <n v="38.953488372093027"/>
  </r>
  <r>
    <n v="1839"/>
    <x v="4"/>
    <d v="2025-03-16T00:00:00"/>
    <s v="12:12 PM"/>
    <s v="12:23 PM"/>
    <n v="11"/>
    <s v="Alok Nath"/>
    <x v="0"/>
    <x v="2"/>
    <x v="3"/>
    <n v="4"/>
    <x v="1"/>
    <s v="No"/>
    <n v="5"/>
    <n v="172"/>
    <s v="Yes"/>
    <x v="2"/>
    <s v="West"/>
    <s v="No"/>
    <s v="Quick resolution"/>
    <n v="38.970917225950785"/>
  </r>
  <r>
    <n v="1840"/>
    <x v="1"/>
    <d v="2025-03-04T00:00:00"/>
    <s v="02:41 PM"/>
    <s v="03:01 PM"/>
    <n v="20"/>
    <s v="Ramesh Yadav"/>
    <x v="1"/>
    <x v="3"/>
    <x v="1"/>
    <n v="5"/>
    <x v="0"/>
    <s v="Yes"/>
    <n v="148"/>
    <n v="72"/>
    <s v="No"/>
    <x v="3"/>
    <s v="South"/>
    <s v="No"/>
    <s v="Agent was rude"/>
    <n v="38.970917225950785"/>
  </r>
  <r>
    <n v="1841"/>
    <x v="6"/>
    <d v="2025-03-07T00:00:00"/>
    <s v="09:13 AM"/>
    <s v="09:26 AM"/>
    <n v="13"/>
    <s v="Seema Verma"/>
    <x v="3"/>
    <x v="0"/>
    <x v="0"/>
    <n v="2"/>
    <x v="0"/>
    <s v="No"/>
    <n v="204"/>
    <n v="78"/>
    <s v="No"/>
    <x v="1"/>
    <s v="East"/>
    <s v="No"/>
    <s v="Long Wait"/>
    <n v="38.988361683079674"/>
  </r>
  <r>
    <n v="1842"/>
    <x v="1"/>
    <d v="2025-02-18T00:00:00"/>
    <s v="12:20 PM"/>
    <s v="12:40 PM"/>
    <n v="20"/>
    <s v="Kunal Shah"/>
    <x v="4"/>
    <x v="2"/>
    <x v="1"/>
    <n v="4"/>
    <x v="0"/>
    <s v="Yes"/>
    <n v="117"/>
    <n v="166"/>
    <s v="No"/>
    <x v="1"/>
    <s v="West"/>
    <s v="Yes"/>
    <s v="Agent was rude"/>
    <n v="39.005821764442459"/>
  </r>
  <r>
    <n v="1843"/>
    <x v="6"/>
    <d v="2025-03-10T00:00:00"/>
    <s v="08:52 AM"/>
    <s v="09:10 AM"/>
    <n v="18"/>
    <s v="Kunal Shah"/>
    <x v="2"/>
    <x v="2"/>
    <x v="2"/>
    <n v="4"/>
    <x v="0"/>
    <s v="No"/>
    <n v="88"/>
    <n v="64"/>
    <s v="Yes"/>
    <x v="3"/>
    <s v="East"/>
    <s v="Yes"/>
    <s v="Issue not solved"/>
    <n v="39.023297491039429"/>
  </r>
  <r>
    <n v="1844"/>
    <x v="3"/>
    <d v="2025-04-10T00:00:00"/>
    <s v="01:20 PM"/>
    <s v="01:28 PM"/>
    <n v="8"/>
    <s v="Alok Nath"/>
    <x v="2"/>
    <x v="0"/>
    <x v="0"/>
    <n v="2"/>
    <x v="0"/>
    <s v="No"/>
    <n v="153"/>
    <n v="68"/>
    <s v="No"/>
    <x v="0"/>
    <s v="West"/>
    <s v="Yes"/>
    <s v="Long Wait"/>
    <n v="39.040788883908562"/>
  </r>
  <r>
    <n v="1845"/>
    <x v="0"/>
    <d v="2025-03-13T00:00:00"/>
    <s v="09:50 AM"/>
    <s v="10:12 AM"/>
    <n v="22"/>
    <s v="Riya Mehra"/>
    <x v="3"/>
    <x v="1"/>
    <x v="0"/>
    <n v="4"/>
    <x v="1"/>
    <s v="No"/>
    <n v="166"/>
    <n v="8"/>
    <s v="No"/>
    <x v="0"/>
    <s v="West"/>
    <s v="No"/>
    <s v="Agent was rude"/>
    <n v="39.058295964125563"/>
  </r>
  <r>
    <n v="1846"/>
    <x v="5"/>
    <d v="2025-06-19T00:00:00"/>
    <s v="05:40 PM"/>
    <s v="05:46 PM"/>
    <n v="6"/>
    <s v="Kunal Shah"/>
    <x v="4"/>
    <x v="3"/>
    <x v="2"/>
    <n v="1"/>
    <x v="0"/>
    <s v="No"/>
    <n v="160"/>
    <n v="155"/>
    <s v="No"/>
    <x v="3"/>
    <s v="East"/>
    <s v="Yes"/>
    <s v="Agent was rude"/>
    <n v="39.058295964125563"/>
  </r>
  <r>
    <n v="1847"/>
    <x v="1"/>
    <d v="2025-03-03T00:00:00"/>
    <s v="11:56 AM"/>
    <s v="12:08 PM"/>
    <n v="12"/>
    <s v="Sita Rani"/>
    <x v="1"/>
    <x v="3"/>
    <x v="1"/>
    <n v="4"/>
    <x v="0"/>
    <s v="Yes"/>
    <n v="269"/>
    <n v="172"/>
    <s v="Yes"/>
    <x v="1"/>
    <s v="North"/>
    <s v="Yes"/>
    <s v="Very satisfied"/>
    <n v="39.075818752803947"/>
  </r>
  <r>
    <n v="1848"/>
    <x v="2"/>
    <d v="2025-02-08T00:00:00"/>
    <s v="08:23 AM"/>
    <s v="08:45 AM"/>
    <n v="22"/>
    <s v="Deepak Yadav"/>
    <x v="0"/>
    <x v="2"/>
    <x v="1"/>
    <n v="4"/>
    <x v="0"/>
    <s v="Yes"/>
    <n v="55"/>
    <n v="25"/>
    <s v="No"/>
    <x v="3"/>
    <s v="South"/>
    <s v="No"/>
    <s v="Very satisfied"/>
    <n v="39.093357271095151"/>
  </r>
  <r>
    <n v="1849"/>
    <x v="4"/>
    <d v="2025-05-19T00:00:00"/>
    <s v="08:17 AM"/>
    <s v="08:27 AM"/>
    <n v="10"/>
    <s v="Kunal Shah"/>
    <x v="4"/>
    <x v="2"/>
    <x v="0"/>
    <n v="1"/>
    <x v="1"/>
    <s v="No"/>
    <n v="227"/>
    <n v="27"/>
    <s v="No"/>
    <x v="1"/>
    <s v="North"/>
    <s v="Yes"/>
    <s v="No comment"/>
    <n v="39.110911540188589"/>
  </r>
  <r>
    <n v="1850"/>
    <x v="6"/>
    <d v="2025-01-25T00:00:00"/>
    <s v="12:12 PM"/>
    <s v="12:30 PM"/>
    <n v="18"/>
    <s v="Kunal Shah"/>
    <x v="0"/>
    <x v="1"/>
    <x v="1"/>
    <n v="3"/>
    <x v="0"/>
    <s v="Yes"/>
    <n v="148"/>
    <n v="39"/>
    <s v="No"/>
    <x v="1"/>
    <s v="East"/>
    <s v="Yes"/>
    <s v="Very satisfied"/>
    <n v="39.110911540188589"/>
  </r>
  <r>
    <n v="1851"/>
    <x v="5"/>
    <d v="2025-03-13T00:00:00"/>
    <s v="09:49 AM"/>
    <s v="09:54 AM"/>
    <n v="5"/>
    <s v="Geeta Singh"/>
    <x v="1"/>
    <x v="2"/>
    <x v="2"/>
    <n v="3"/>
    <x v="0"/>
    <s v="No"/>
    <n v="45"/>
    <n v="142"/>
    <s v="No"/>
    <x v="0"/>
    <s v="West"/>
    <s v="No"/>
    <s v="No comment"/>
    <n v="39.128481581311767"/>
  </r>
  <r>
    <n v="1852"/>
    <x v="6"/>
    <d v="2025-02-24T00:00:00"/>
    <s v="11:57 AM"/>
    <s v="12:05 PM"/>
    <n v="8"/>
    <s v="Ramesh Yadav"/>
    <x v="3"/>
    <x v="1"/>
    <x v="2"/>
    <n v="5"/>
    <x v="1"/>
    <s v="No"/>
    <n v="143"/>
    <n v="133"/>
    <s v="Yes"/>
    <x v="0"/>
    <s v="East"/>
    <s v="No"/>
    <s v="Issue not solved"/>
    <n v="39.146067415730336"/>
  </r>
  <r>
    <n v="1853"/>
    <x v="5"/>
    <d v="2025-06-07T00:00:00"/>
    <s v="02:29 PM"/>
    <s v="02:34 PM"/>
    <n v="5"/>
    <s v="Deepak Yadav"/>
    <x v="3"/>
    <x v="2"/>
    <x v="3"/>
    <n v="4"/>
    <x v="1"/>
    <s v="No"/>
    <n v="237"/>
    <n v="26"/>
    <s v="No"/>
    <x v="1"/>
    <s v="West"/>
    <s v="No"/>
    <s v="No comment"/>
    <n v="39.146067415730336"/>
  </r>
  <r>
    <n v="1854"/>
    <x v="6"/>
    <d v="2025-03-24T00:00:00"/>
    <s v="08:21 AM"/>
    <s v="08:41 AM"/>
    <n v="20"/>
    <s v="Ramesh Yadav"/>
    <x v="1"/>
    <x v="1"/>
    <x v="3"/>
    <n v="4"/>
    <x v="1"/>
    <s v="No"/>
    <n v="271"/>
    <n v="37"/>
    <s v="Yes"/>
    <x v="1"/>
    <s v="West"/>
    <s v="No"/>
    <s v="Long Wait"/>
    <n v="39.146067415730336"/>
  </r>
  <r>
    <n v="1855"/>
    <x v="4"/>
    <d v="2025-02-06T00:00:00"/>
    <s v="09:19 AM"/>
    <s v="09:43 AM"/>
    <n v="24"/>
    <s v="Geeta Singh"/>
    <x v="0"/>
    <x v="2"/>
    <x v="1"/>
    <n v="5"/>
    <x v="1"/>
    <s v="No"/>
    <n v="119"/>
    <n v="84"/>
    <s v="No"/>
    <x v="1"/>
    <s v="North"/>
    <s v="No"/>
    <s v="Issue not solved"/>
    <n v="39.146067415730336"/>
  </r>
  <r>
    <n v="1856"/>
    <x v="0"/>
    <d v="2025-02-25T00:00:00"/>
    <s v="01:21 PM"/>
    <s v="01:37 PM"/>
    <n v="16"/>
    <s v="Sita Rani"/>
    <x v="0"/>
    <x v="2"/>
    <x v="2"/>
    <n v="4"/>
    <x v="0"/>
    <s v="No"/>
    <n v="219"/>
    <n v="63"/>
    <s v="No"/>
    <x v="0"/>
    <s v="North"/>
    <s v="Yes"/>
    <s v="Helpful"/>
    <n v="39.146067415730336"/>
  </r>
  <r>
    <n v="1857"/>
    <x v="3"/>
    <d v="2025-01-07T00:00:00"/>
    <s v="05:36 PM"/>
    <s v="05:48 PM"/>
    <n v="12"/>
    <s v="Ramesh Yadav"/>
    <x v="2"/>
    <x v="2"/>
    <x v="3"/>
    <n v="4"/>
    <x v="1"/>
    <s v="No"/>
    <n v="7"/>
    <n v="29"/>
    <s v="No"/>
    <x v="1"/>
    <s v="East"/>
    <s v="No"/>
    <s v="Agent was rude"/>
    <n v="39.163669064748206"/>
  </r>
  <r>
    <n v="1858"/>
    <x v="4"/>
    <d v="2025-04-03T00:00:00"/>
    <s v="02:30 PM"/>
    <s v="02:35 PM"/>
    <n v="5"/>
    <s v="Ramesh Yadav"/>
    <x v="3"/>
    <x v="0"/>
    <x v="2"/>
    <n v="4"/>
    <x v="0"/>
    <s v="No"/>
    <n v="274"/>
    <n v="98"/>
    <s v="No"/>
    <x v="3"/>
    <s v="South"/>
    <s v="No"/>
    <s v="Agent was rude"/>
    <n v="39.163669064748206"/>
  </r>
  <r>
    <n v="1859"/>
    <x v="5"/>
    <d v="2025-03-07T00:00:00"/>
    <s v="01:56 PM"/>
    <s v="02:08 PM"/>
    <n v="12"/>
    <s v="Ramesh Yadav"/>
    <x v="0"/>
    <x v="1"/>
    <x v="1"/>
    <n v="3"/>
    <x v="1"/>
    <s v="No"/>
    <n v="65"/>
    <n v="130"/>
    <s v="Yes"/>
    <x v="2"/>
    <s v="North"/>
    <s v="No"/>
    <s v="Agent was rude"/>
    <n v="39.1812865497076"/>
  </r>
  <r>
    <n v="1860"/>
    <x v="0"/>
    <d v="2025-05-30T00:00:00"/>
    <s v="04:49 PM"/>
    <s v="05:13 PM"/>
    <n v="24"/>
    <s v="Aman Shakya"/>
    <x v="3"/>
    <x v="3"/>
    <x v="0"/>
    <n v="4"/>
    <x v="1"/>
    <s v="No"/>
    <n v="78"/>
    <n v="11"/>
    <s v="No"/>
    <x v="2"/>
    <s v="West"/>
    <s v="No"/>
    <s v="Very satisfied"/>
    <n v="39.1812865497076"/>
  </r>
  <r>
    <n v="1861"/>
    <x v="3"/>
    <d v="2025-02-28T00:00:00"/>
    <s v="09:32 AM"/>
    <s v="09:59 AM"/>
    <n v="27"/>
    <s v="Kunal Shah"/>
    <x v="1"/>
    <x v="0"/>
    <x v="3"/>
    <n v="5"/>
    <x v="1"/>
    <s v="No"/>
    <n v="85"/>
    <n v="90"/>
    <s v="No"/>
    <x v="1"/>
    <s v="East"/>
    <s v="No"/>
    <s v="Agent was rude"/>
    <n v="39.1812865497076"/>
  </r>
  <r>
    <n v="1862"/>
    <x v="5"/>
    <d v="2025-01-21T00:00:00"/>
    <s v="04:57 PM"/>
    <s v="05:10 PM"/>
    <n v="13"/>
    <s v="Vijay Kumar"/>
    <x v="3"/>
    <x v="3"/>
    <x v="1"/>
    <n v="4"/>
    <x v="0"/>
    <s v="Yes"/>
    <n v="123"/>
    <n v="29"/>
    <s v="Yes"/>
    <x v="3"/>
    <s v="East"/>
    <s v="No"/>
    <s v="No comment"/>
    <n v="39.1812865497076"/>
  </r>
  <r>
    <n v="1863"/>
    <x v="3"/>
    <d v="2025-02-28T00:00:00"/>
    <s v="02:59 PM"/>
    <s v="03:13 PM"/>
    <n v="14"/>
    <s v="Deepak Yadav"/>
    <x v="2"/>
    <x v="0"/>
    <x v="1"/>
    <n v="2"/>
    <x v="0"/>
    <s v="Yes"/>
    <n v="201"/>
    <n v="37"/>
    <s v="No"/>
    <x v="1"/>
    <s v="South"/>
    <s v="No"/>
    <s v="Very satisfied"/>
    <n v="39.198919891989199"/>
  </r>
  <r>
    <n v="1864"/>
    <x v="0"/>
    <d v="2025-03-15T00:00:00"/>
    <s v="05:21 PM"/>
    <s v="05:41 PM"/>
    <n v="20"/>
    <s v="Deepak Yadav"/>
    <x v="2"/>
    <x v="1"/>
    <x v="0"/>
    <n v="5"/>
    <x v="0"/>
    <s v="No"/>
    <n v="149"/>
    <n v="84"/>
    <s v="Yes"/>
    <x v="3"/>
    <s v="East"/>
    <s v="No"/>
    <s v="Helpful"/>
    <n v="39.216569113012156"/>
  </r>
  <r>
    <n v="1865"/>
    <x v="0"/>
    <d v="2025-01-18T00:00:00"/>
    <s v="09:43 AM"/>
    <s v="09:56 AM"/>
    <n v="13"/>
    <s v="Seema Verma"/>
    <x v="2"/>
    <x v="2"/>
    <x v="3"/>
    <n v="5"/>
    <x v="1"/>
    <s v="No"/>
    <n v="45"/>
    <n v="59"/>
    <s v="No"/>
    <x v="0"/>
    <s v="North"/>
    <s v="No"/>
    <s v="Issue not solved"/>
    <n v="39.234234234234236"/>
  </r>
  <r>
    <n v="1866"/>
    <x v="0"/>
    <d v="2025-02-15T00:00:00"/>
    <s v="10:36 AM"/>
    <s v="10:58 AM"/>
    <n v="22"/>
    <s v="Aman Shakya"/>
    <x v="4"/>
    <x v="1"/>
    <x v="3"/>
    <n v="5"/>
    <x v="1"/>
    <s v="No"/>
    <n v="112"/>
    <n v="37"/>
    <s v="No"/>
    <x v="0"/>
    <s v="West"/>
    <s v="No"/>
    <s v="Issue not solved"/>
    <n v="39.234234234234236"/>
  </r>
  <r>
    <n v="1867"/>
    <x v="3"/>
    <d v="2025-05-12T00:00:00"/>
    <s v="08:21 AM"/>
    <s v="08:42 AM"/>
    <n v="21"/>
    <s v="Geeta Singh"/>
    <x v="0"/>
    <x v="1"/>
    <x v="0"/>
    <n v="4"/>
    <x v="0"/>
    <s v="No"/>
    <n v="90"/>
    <n v="103"/>
    <s v="Yes"/>
    <x v="1"/>
    <s v="East"/>
    <s v="No"/>
    <s v="No comment"/>
    <n v="39.234234234234236"/>
  </r>
  <r>
    <n v="1868"/>
    <x v="1"/>
    <d v="2025-05-01T00:00:00"/>
    <s v="10:39 AM"/>
    <s v="10:48 AM"/>
    <n v="9"/>
    <s v="Alok Nath"/>
    <x v="1"/>
    <x v="3"/>
    <x v="2"/>
    <n v="3"/>
    <x v="0"/>
    <s v="No"/>
    <n v="140"/>
    <n v="142"/>
    <s v="No"/>
    <x v="0"/>
    <s v="East"/>
    <s v="Yes"/>
    <s v="Issue not solved"/>
    <n v="39.251915277151873"/>
  </r>
  <r>
    <n v="1869"/>
    <x v="4"/>
    <d v="2025-03-04T00:00:00"/>
    <s v="03:45 PM"/>
    <s v="03:55 PM"/>
    <n v="10"/>
    <s v="Deepak Yadav"/>
    <x v="0"/>
    <x v="0"/>
    <x v="0"/>
    <n v="5"/>
    <x v="0"/>
    <s v="No"/>
    <n v="288"/>
    <n v="145"/>
    <s v="No"/>
    <x v="1"/>
    <s v="West"/>
    <s v="No"/>
    <s v="Very satisfied"/>
    <n v="39.269612263300267"/>
  </r>
  <r>
    <n v="1870"/>
    <x v="1"/>
    <d v="2025-04-07T00:00:00"/>
    <s v="10:19 AM"/>
    <s v="10:24 AM"/>
    <n v="5"/>
    <s v="Ramesh Yadav"/>
    <x v="3"/>
    <x v="2"/>
    <x v="2"/>
    <n v="3"/>
    <x v="1"/>
    <s v="No"/>
    <n v="217"/>
    <n v="179"/>
    <s v="No"/>
    <x v="2"/>
    <s v="East"/>
    <s v="Yes"/>
    <s v="Quick resolution"/>
    <n v="39.287325214253492"/>
  </r>
  <r>
    <n v="1871"/>
    <x v="1"/>
    <d v="2025-06-15T00:00:00"/>
    <s v="04:52 PM"/>
    <s v="05:08 PM"/>
    <n v="16"/>
    <s v="Geeta Singh"/>
    <x v="4"/>
    <x v="2"/>
    <x v="1"/>
    <n v="5"/>
    <x v="1"/>
    <s v="No"/>
    <n v="76"/>
    <n v="28"/>
    <s v="No"/>
    <x v="3"/>
    <s v="East"/>
    <s v="Yes"/>
    <s v="Quick resolution"/>
    <n v="39.287325214253492"/>
  </r>
  <r>
    <n v="1872"/>
    <x v="0"/>
    <d v="2025-05-09T00:00:00"/>
    <s v="04:31 PM"/>
    <s v="04:40 PM"/>
    <n v="9"/>
    <s v="Riya Mehra"/>
    <x v="1"/>
    <x v="3"/>
    <x v="3"/>
    <n v="5"/>
    <x v="0"/>
    <s v="No"/>
    <n v="151"/>
    <n v="111"/>
    <s v="No"/>
    <x v="3"/>
    <s v="South"/>
    <s v="No"/>
    <s v="Long Wait"/>
    <n v="39.287325214253492"/>
  </r>
  <r>
    <n v="1873"/>
    <x v="5"/>
    <d v="2025-01-30T00:00:00"/>
    <s v="03:02 PM"/>
    <s v="03:19 PM"/>
    <n v="17"/>
    <s v="Aman Shakya"/>
    <x v="4"/>
    <x v="2"/>
    <x v="1"/>
    <n v="3"/>
    <x v="0"/>
    <s v="Yes"/>
    <n v="238"/>
    <n v="20"/>
    <s v="No"/>
    <x v="2"/>
    <s v="North"/>
    <s v="No"/>
    <s v="Quick resolution"/>
    <n v="39.305054151624546"/>
  </r>
  <r>
    <n v="1874"/>
    <x v="2"/>
    <d v="2025-01-05T00:00:00"/>
    <s v="11:40 AM"/>
    <s v="11:58 AM"/>
    <n v="18"/>
    <s v="Vijay Kumar"/>
    <x v="3"/>
    <x v="1"/>
    <x v="3"/>
    <n v="5"/>
    <x v="1"/>
    <s v="No"/>
    <n v="114"/>
    <n v="144"/>
    <s v="No"/>
    <x v="2"/>
    <s v="East"/>
    <s v="Yes"/>
    <s v="Long Wait"/>
    <n v="39.322799097065463"/>
  </r>
  <r>
    <n v="1875"/>
    <x v="0"/>
    <d v="2025-04-12T00:00:00"/>
    <s v="12:10 PM"/>
    <s v="12:19 PM"/>
    <n v="9"/>
    <s v="Ramesh Yadav"/>
    <x v="4"/>
    <x v="2"/>
    <x v="2"/>
    <n v="1"/>
    <x v="1"/>
    <s v="No"/>
    <n v="93"/>
    <n v="145"/>
    <s v="No"/>
    <x v="2"/>
    <s v="North"/>
    <s v="No"/>
    <s v="Helpful"/>
    <n v="39.322799097065463"/>
  </r>
  <r>
    <n v="1876"/>
    <x v="6"/>
    <d v="2025-04-30T00:00:00"/>
    <s v="03:56 PM"/>
    <s v="04:12 PM"/>
    <n v="16"/>
    <s v="Vijay Kumar"/>
    <x v="3"/>
    <x v="0"/>
    <x v="1"/>
    <n v="5"/>
    <x v="0"/>
    <s v="Yes"/>
    <n v="47"/>
    <n v="118"/>
    <s v="No"/>
    <x v="2"/>
    <s v="South"/>
    <s v="No"/>
    <s v="Long Wait"/>
    <n v="39.322799097065463"/>
  </r>
  <r>
    <n v="1877"/>
    <x v="5"/>
    <d v="2025-02-07T00:00:00"/>
    <s v="09:43 AM"/>
    <s v="09:57 AM"/>
    <n v="14"/>
    <s v="Ramesh Yadav"/>
    <x v="3"/>
    <x v="2"/>
    <x v="0"/>
    <n v="3"/>
    <x v="0"/>
    <s v="No"/>
    <n v="190"/>
    <n v="164"/>
    <s v="Yes"/>
    <x v="0"/>
    <s v="North"/>
    <s v="No"/>
    <s v="Helpful"/>
    <n v="39.340560072267387"/>
  </r>
  <r>
    <n v="1878"/>
    <x v="1"/>
    <d v="2025-06-03T00:00:00"/>
    <s v="01:01 PM"/>
    <s v="01:17 PM"/>
    <n v="16"/>
    <s v="Ramesh Yadav"/>
    <x v="2"/>
    <x v="2"/>
    <x v="0"/>
    <n v="5"/>
    <x v="0"/>
    <s v="No"/>
    <n v="11"/>
    <n v="59"/>
    <s v="No"/>
    <x v="3"/>
    <s v="South"/>
    <s v="Yes"/>
    <s v="Agent was rude"/>
    <n v="39.358337098960689"/>
  </r>
  <r>
    <n v="1879"/>
    <x v="1"/>
    <d v="2025-04-01T00:00:00"/>
    <s v="01:39 PM"/>
    <s v="01:50 PM"/>
    <n v="11"/>
    <s v="Vijay Kumar"/>
    <x v="2"/>
    <x v="0"/>
    <x v="1"/>
    <n v="3"/>
    <x v="0"/>
    <s v="Yes"/>
    <n v="155"/>
    <n v="165"/>
    <s v="No"/>
    <x v="3"/>
    <s v="North"/>
    <s v="No"/>
    <s v="No comment"/>
    <n v="39.376130198915007"/>
  </r>
  <r>
    <n v="1880"/>
    <x v="0"/>
    <d v="2025-05-24T00:00:00"/>
    <s v="12:36 PM"/>
    <s v="12:42 PM"/>
    <n v="6"/>
    <s v="Seema Verma"/>
    <x v="4"/>
    <x v="0"/>
    <x v="2"/>
    <n v="1"/>
    <x v="0"/>
    <s v="No"/>
    <n v="171"/>
    <n v="139"/>
    <s v="No"/>
    <x v="2"/>
    <s v="North"/>
    <s v="No"/>
    <s v="Issue not solved"/>
    <n v="39.393939393939391"/>
  </r>
  <r>
    <n v="1881"/>
    <x v="5"/>
    <d v="2025-04-14T00:00:00"/>
    <s v="01:42 PM"/>
    <s v="02:12 PM"/>
    <n v="30"/>
    <s v="Kunal Shah"/>
    <x v="4"/>
    <x v="3"/>
    <x v="3"/>
    <n v="4"/>
    <x v="0"/>
    <s v="No"/>
    <n v="295"/>
    <n v="112"/>
    <s v="No"/>
    <x v="1"/>
    <s v="East"/>
    <s v="No"/>
    <s v="No comment"/>
    <n v="39.411764705882355"/>
  </r>
  <r>
    <n v="1882"/>
    <x v="6"/>
    <d v="2025-01-14T00:00:00"/>
    <s v="04:49 PM"/>
    <s v="05:12 PM"/>
    <n v="23"/>
    <s v="Ramesh Yadav"/>
    <x v="3"/>
    <x v="0"/>
    <x v="0"/>
    <n v="2"/>
    <x v="1"/>
    <s v="No"/>
    <n v="176"/>
    <n v="128"/>
    <s v="No"/>
    <x v="1"/>
    <s v="North"/>
    <s v="No"/>
    <s v="Quick resolution"/>
    <n v="39.429606156631955"/>
  </r>
  <r>
    <n v="1883"/>
    <x v="6"/>
    <d v="2025-02-09T00:00:00"/>
    <s v="02:26 PM"/>
    <s v="02:41 PM"/>
    <n v="15"/>
    <s v="Sita Rani"/>
    <x v="0"/>
    <x v="1"/>
    <x v="1"/>
    <n v="4"/>
    <x v="0"/>
    <s v="Yes"/>
    <n v="56"/>
    <n v="57"/>
    <s v="No"/>
    <x v="1"/>
    <s v="East"/>
    <s v="No"/>
    <s v="Very satisfied"/>
    <n v="39.429606156631955"/>
  </r>
  <r>
    <n v="1884"/>
    <x v="3"/>
    <d v="2025-01-24T00:00:00"/>
    <s v="02:33 PM"/>
    <s v="02:46 PM"/>
    <n v="13"/>
    <s v="Aman Shakya"/>
    <x v="4"/>
    <x v="0"/>
    <x v="1"/>
    <n v="3"/>
    <x v="1"/>
    <s v="No"/>
    <n v="202"/>
    <n v="2"/>
    <s v="No"/>
    <x v="1"/>
    <s v="East"/>
    <s v="Yes"/>
    <s v="Helpful"/>
    <n v="39.447463768115945"/>
  </r>
  <r>
    <n v="1885"/>
    <x v="2"/>
    <d v="2025-02-19T00:00:00"/>
    <s v="03:08 PM"/>
    <s v="03:31 PM"/>
    <n v="23"/>
    <s v="Vijay Kumar"/>
    <x v="3"/>
    <x v="3"/>
    <x v="1"/>
    <n v="2"/>
    <x v="0"/>
    <s v="Yes"/>
    <n v="184"/>
    <n v="148"/>
    <s v="No"/>
    <x v="0"/>
    <s v="North"/>
    <s v="No"/>
    <s v="Quick resolution"/>
    <n v="39.447463768115945"/>
  </r>
  <r>
    <n v="1886"/>
    <x v="5"/>
    <d v="2025-01-01T00:00:00"/>
    <s v="09:07 AM"/>
    <s v="09:17 AM"/>
    <n v="10"/>
    <s v="Ramesh Yadav"/>
    <x v="2"/>
    <x v="1"/>
    <x v="2"/>
    <n v="5"/>
    <x v="0"/>
    <s v="No"/>
    <n v="120"/>
    <n v="22"/>
    <s v="No"/>
    <x v="3"/>
    <s v="East"/>
    <s v="No"/>
    <s v="Very satisfied"/>
    <n v="39.465337562301769"/>
  </r>
  <r>
    <n v="1887"/>
    <x v="6"/>
    <d v="2025-02-12T00:00:00"/>
    <s v="04:25 PM"/>
    <s v="04:33 PM"/>
    <n v="8"/>
    <s v="Alok Nath"/>
    <x v="1"/>
    <x v="3"/>
    <x v="2"/>
    <n v="1"/>
    <x v="0"/>
    <s v="No"/>
    <n v="225"/>
    <n v="136"/>
    <s v="No"/>
    <x v="3"/>
    <s v="North"/>
    <s v="Yes"/>
    <s v="Very satisfied"/>
    <n v="39.483227561196735"/>
  </r>
  <r>
    <n v="1888"/>
    <x v="2"/>
    <d v="2025-03-08T00:00:00"/>
    <s v="05:50 PM"/>
    <s v="06:12 PM"/>
    <n v="22"/>
    <s v="Alok Nath"/>
    <x v="4"/>
    <x v="1"/>
    <x v="3"/>
    <n v="4"/>
    <x v="0"/>
    <s v="No"/>
    <n v="201"/>
    <n v="82"/>
    <s v="Yes"/>
    <x v="3"/>
    <s v="West"/>
    <s v="No"/>
    <s v="Issue not solved"/>
    <n v="39.501133786848072"/>
  </r>
  <r>
    <n v="1889"/>
    <x v="6"/>
    <d v="2025-06-02T00:00:00"/>
    <s v="12:11 PM"/>
    <s v="12:23 PM"/>
    <n v="12"/>
    <s v="Ramesh Yadav"/>
    <x v="4"/>
    <x v="3"/>
    <x v="3"/>
    <n v="5"/>
    <x v="1"/>
    <s v="No"/>
    <n v="215"/>
    <n v="54"/>
    <s v="No"/>
    <x v="1"/>
    <s v="East"/>
    <s v="No"/>
    <s v="No comment"/>
    <n v="39.51905626134301"/>
  </r>
  <r>
    <n v="1890"/>
    <x v="5"/>
    <d v="2025-05-08T00:00:00"/>
    <s v="02:54 PM"/>
    <s v="03:00 PM"/>
    <n v="6"/>
    <s v="Sita Rani"/>
    <x v="2"/>
    <x v="1"/>
    <x v="1"/>
    <n v="5"/>
    <x v="1"/>
    <s v="No"/>
    <n v="42"/>
    <n v="109"/>
    <s v="No"/>
    <x v="2"/>
    <s v="West"/>
    <s v="No"/>
    <s v="Agent was rude"/>
    <n v="39.51905626134301"/>
  </r>
  <r>
    <n v="1891"/>
    <x v="3"/>
    <d v="2025-02-26T00:00:00"/>
    <s v="12:14 PM"/>
    <s v="12:33 PM"/>
    <n v="19"/>
    <s v="Seema Verma"/>
    <x v="1"/>
    <x v="3"/>
    <x v="2"/>
    <n v="5"/>
    <x v="0"/>
    <s v="No"/>
    <n v="22"/>
    <n v="115"/>
    <s v="No"/>
    <x v="1"/>
    <s v="West"/>
    <s v="Yes"/>
    <s v="Agent was rude"/>
    <n v="39.51905626134301"/>
  </r>
  <r>
    <n v="1892"/>
    <x v="3"/>
    <d v="2025-04-13T00:00:00"/>
    <s v="03:09 PM"/>
    <s v="03:32 PM"/>
    <n v="23"/>
    <s v="Deepak Yadav"/>
    <x v="0"/>
    <x v="2"/>
    <x v="0"/>
    <n v="3"/>
    <x v="0"/>
    <s v="No"/>
    <n v="154"/>
    <n v="146"/>
    <s v="Yes"/>
    <x v="3"/>
    <s v="East"/>
    <s v="No"/>
    <s v="No comment"/>
    <n v="39.536995006808894"/>
  </r>
  <r>
    <n v="1893"/>
    <x v="6"/>
    <d v="2025-03-22T00:00:00"/>
    <s v="08:58 AM"/>
    <s v="09:16 AM"/>
    <n v="18"/>
    <s v="Vijay Kumar"/>
    <x v="3"/>
    <x v="2"/>
    <x v="0"/>
    <n v="4"/>
    <x v="1"/>
    <s v="No"/>
    <n v="185"/>
    <n v="61"/>
    <s v="Yes"/>
    <x v="1"/>
    <s v="South"/>
    <s v="Yes"/>
    <s v="Long Wait"/>
    <n v="39.554950045413264"/>
  </r>
  <r>
    <n v="1894"/>
    <x v="6"/>
    <d v="2025-03-27T00:00:00"/>
    <s v="02:19 PM"/>
    <s v="02:27 PM"/>
    <n v="8"/>
    <s v="Ramesh Yadav"/>
    <x v="3"/>
    <x v="1"/>
    <x v="2"/>
    <n v="3"/>
    <x v="0"/>
    <s v="No"/>
    <n v="248"/>
    <n v="86"/>
    <s v="No"/>
    <x v="2"/>
    <s v="South"/>
    <s v="No"/>
    <s v="Quick resolution"/>
    <n v="39.554950045413264"/>
  </r>
  <r>
    <n v="1895"/>
    <x v="2"/>
    <d v="2025-04-21T00:00:00"/>
    <s v="12:00 PM"/>
    <s v="12:14 PM"/>
    <n v="14"/>
    <s v="Vijay Kumar"/>
    <x v="4"/>
    <x v="1"/>
    <x v="3"/>
    <n v="3"/>
    <x v="0"/>
    <s v="No"/>
    <n v="236"/>
    <n v="166"/>
    <s v="No"/>
    <x v="2"/>
    <s v="West"/>
    <s v="No"/>
    <s v="Agent was rude"/>
    <n v="39.572921399363928"/>
  </r>
  <r>
    <n v="1896"/>
    <x v="3"/>
    <d v="2025-06-01T00:00:00"/>
    <s v="02:25 PM"/>
    <s v="02:32 PM"/>
    <n v="7"/>
    <s v="Aman Shakya"/>
    <x v="0"/>
    <x v="2"/>
    <x v="2"/>
    <n v="2"/>
    <x v="1"/>
    <s v="No"/>
    <n v="292"/>
    <n v="99"/>
    <s v="No"/>
    <x v="1"/>
    <s v="West"/>
    <s v="No"/>
    <s v="Issue not solved"/>
    <n v="39.590909090909093"/>
  </r>
  <r>
    <n v="1897"/>
    <x v="0"/>
    <d v="2025-01-24T00:00:00"/>
    <s v="10:35 AM"/>
    <s v="10:41 AM"/>
    <n v="6"/>
    <s v="Aman Shakya"/>
    <x v="0"/>
    <x v="3"/>
    <x v="3"/>
    <n v="1"/>
    <x v="0"/>
    <s v="No"/>
    <n v="133"/>
    <n v="26"/>
    <s v="No"/>
    <x v="3"/>
    <s v="North"/>
    <s v="No"/>
    <s v="Quick resolution"/>
    <n v="39.590909090909093"/>
  </r>
  <r>
    <n v="1898"/>
    <x v="3"/>
    <d v="2025-06-23T00:00:00"/>
    <s v="02:05 PM"/>
    <s v="02:31 PM"/>
    <n v="26"/>
    <s v="Vijay Kumar"/>
    <x v="4"/>
    <x v="3"/>
    <x v="0"/>
    <n v="4"/>
    <x v="0"/>
    <s v="No"/>
    <n v="21"/>
    <n v="173"/>
    <s v="No"/>
    <x v="0"/>
    <s v="West"/>
    <s v="No"/>
    <s v="Very satisfied"/>
    <n v="39.608913142337428"/>
  </r>
  <r>
    <n v="1899"/>
    <x v="1"/>
    <d v="2025-01-10T00:00:00"/>
    <s v="05:56 PM"/>
    <s v="06:03 PM"/>
    <n v="7"/>
    <s v="Aman Shakya"/>
    <x v="0"/>
    <x v="1"/>
    <x v="2"/>
    <n v="5"/>
    <x v="0"/>
    <s v="No"/>
    <n v="87"/>
    <n v="33"/>
    <s v="No"/>
    <x v="3"/>
    <s v="East"/>
    <s v="No"/>
    <s v="Helpful"/>
    <n v="39.626933575978164"/>
  </r>
  <r>
    <n v="1900"/>
    <x v="1"/>
    <d v="2025-05-06T00:00:00"/>
    <s v="09:50 AM"/>
    <s v="10:03 AM"/>
    <n v="13"/>
    <s v="Seema Verma"/>
    <x v="2"/>
    <x v="3"/>
    <x v="1"/>
    <n v="4"/>
    <x v="1"/>
    <s v="No"/>
    <n v="152"/>
    <n v="32"/>
    <s v="No"/>
    <x v="0"/>
    <s v="South"/>
    <s v="No"/>
    <s v="Helpful"/>
    <n v="39.644970414201183"/>
  </r>
  <r>
    <n v="1901"/>
    <x v="0"/>
    <d v="2025-01-17T00:00:00"/>
    <s v="03:53 PM"/>
    <s v="04:17 PM"/>
    <n v="24"/>
    <s v="Seema Verma"/>
    <x v="2"/>
    <x v="2"/>
    <x v="1"/>
    <n v="5"/>
    <x v="0"/>
    <s v="Yes"/>
    <n v="124"/>
    <n v="91"/>
    <s v="No"/>
    <x v="3"/>
    <s v="South"/>
    <s v="Yes"/>
    <s v="Agent was rude"/>
    <n v="39.644970414201183"/>
  </r>
  <r>
    <n v="1902"/>
    <x v="5"/>
    <d v="2025-06-26T00:00:00"/>
    <s v="12:50 PM"/>
    <s v="12:56 PM"/>
    <n v="6"/>
    <s v="Vijay Kumar"/>
    <x v="3"/>
    <x v="2"/>
    <x v="3"/>
    <n v="3"/>
    <x v="0"/>
    <s v="No"/>
    <n v="78"/>
    <n v="95"/>
    <s v="Yes"/>
    <x v="1"/>
    <s v="South"/>
    <s v="No"/>
    <s v="Long Wait"/>
    <n v="39.663023679417122"/>
  </r>
  <r>
    <n v="1903"/>
    <x v="2"/>
    <d v="2025-05-11T00:00:00"/>
    <s v="01:13 PM"/>
    <s v="01:27 PM"/>
    <n v="14"/>
    <s v="Geeta Singh"/>
    <x v="3"/>
    <x v="1"/>
    <x v="3"/>
    <n v="4"/>
    <x v="1"/>
    <s v="No"/>
    <n v="50"/>
    <n v="177"/>
    <s v="No"/>
    <x v="0"/>
    <s v="East"/>
    <s v="No"/>
    <s v="Helpful"/>
    <n v="39.68109339407745"/>
  </r>
  <r>
    <n v="1904"/>
    <x v="0"/>
    <d v="2025-06-20T00:00:00"/>
    <s v="01:34 PM"/>
    <s v="01:45 PM"/>
    <n v="11"/>
    <s v="Vijay Kumar"/>
    <x v="2"/>
    <x v="0"/>
    <x v="0"/>
    <n v="3"/>
    <x v="0"/>
    <s v="No"/>
    <n v="215"/>
    <n v="147"/>
    <s v="No"/>
    <x v="3"/>
    <s v="North"/>
    <s v="No"/>
    <s v="Long Wait"/>
    <n v="39.68109339407745"/>
  </r>
  <r>
    <n v="1905"/>
    <x v="6"/>
    <d v="2025-05-31T00:00:00"/>
    <s v="10:00 AM"/>
    <s v="10:09 AM"/>
    <n v="9"/>
    <s v="Vijay Kumar"/>
    <x v="0"/>
    <x v="0"/>
    <x v="3"/>
    <n v="2"/>
    <x v="1"/>
    <s v="No"/>
    <n v="175"/>
    <n v="167"/>
    <s v="No"/>
    <x v="1"/>
    <s v="East"/>
    <s v="No"/>
    <s v="Helpful"/>
    <n v="39.699179580674567"/>
  </r>
  <r>
    <n v="1906"/>
    <x v="6"/>
    <d v="2025-03-27T00:00:00"/>
    <s v="01:27 PM"/>
    <s v="01:50 PM"/>
    <n v="23"/>
    <s v="Geeta Singh"/>
    <x v="3"/>
    <x v="0"/>
    <x v="3"/>
    <n v="3"/>
    <x v="0"/>
    <s v="No"/>
    <n v="252"/>
    <n v="94"/>
    <s v="Yes"/>
    <x v="3"/>
    <s v="East"/>
    <s v="No"/>
    <s v="Long Wait"/>
    <n v="39.699179580674567"/>
  </r>
  <r>
    <n v="1907"/>
    <x v="0"/>
    <d v="2025-02-23T00:00:00"/>
    <s v="04:04 PM"/>
    <s v="04:29 PM"/>
    <n v="25"/>
    <s v="Geeta Singh"/>
    <x v="0"/>
    <x v="3"/>
    <x v="0"/>
    <n v="1"/>
    <x v="1"/>
    <s v="No"/>
    <n v="245"/>
    <n v="158"/>
    <s v="No"/>
    <x v="2"/>
    <s v="South"/>
    <s v="No"/>
    <s v="No comment"/>
    <n v="39.717282261741907"/>
  </r>
  <r>
    <n v="1908"/>
    <x v="0"/>
    <d v="2025-01-13T00:00:00"/>
    <s v="08:32 AM"/>
    <s v="09:02 AM"/>
    <n v="30"/>
    <s v="Ramesh Yadav"/>
    <x v="3"/>
    <x v="2"/>
    <x v="3"/>
    <n v="3"/>
    <x v="0"/>
    <s v="No"/>
    <n v="226"/>
    <n v="37"/>
    <s v="No"/>
    <x v="2"/>
    <s v="East"/>
    <s v="Yes"/>
    <s v="Long Wait"/>
    <n v="39.717282261741907"/>
  </r>
  <r>
    <n v="1909"/>
    <x v="4"/>
    <d v="2025-04-26T00:00:00"/>
    <s v="10:16 AM"/>
    <s v="10:31 AM"/>
    <n v="15"/>
    <s v="Geeta Singh"/>
    <x v="4"/>
    <x v="1"/>
    <x v="0"/>
    <n v="5"/>
    <x v="0"/>
    <s v="No"/>
    <n v="105"/>
    <n v="172"/>
    <s v="No"/>
    <x v="3"/>
    <s v="West"/>
    <s v="Yes"/>
    <s v="Very satisfied"/>
    <n v="39.735401459854018"/>
  </r>
  <r>
    <n v="1910"/>
    <x v="5"/>
    <d v="2025-02-12T00:00:00"/>
    <s v="12:16 PM"/>
    <s v="12:34 PM"/>
    <n v="18"/>
    <s v="Vijay Kumar"/>
    <x v="2"/>
    <x v="1"/>
    <x v="1"/>
    <n v="1"/>
    <x v="0"/>
    <s v="Yes"/>
    <n v="192"/>
    <n v="40"/>
    <s v="Yes"/>
    <x v="1"/>
    <s v="East"/>
    <s v="No"/>
    <s v="Issue not solved"/>
    <n v="39.753537197626656"/>
  </r>
  <r>
    <n v="1911"/>
    <x v="4"/>
    <d v="2025-05-12T00:00:00"/>
    <s v="04:27 PM"/>
    <s v="04:40 PM"/>
    <n v="13"/>
    <s v="Vijay Kumar"/>
    <x v="3"/>
    <x v="0"/>
    <x v="0"/>
    <n v="5"/>
    <x v="0"/>
    <s v="No"/>
    <n v="35"/>
    <n v="136"/>
    <s v="No"/>
    <x v="3"/>
    <s v="South"/>
    <s v="No"/>
    <s v="Helpful"/>
    <n v="39.771689497716892"/>
  </r>
  <r>
    <n v="1912"/>
    <x v="1"/>
    <d v="2025-06-11T00:00:00"/>
    <s v="02:09 PM"/>
    <s v="02:36 PM"/>
    <n v="27"/>
    <s v="Alok Nath"/>
    <x v="4"/>
    <x v="0"/>
    <x v="0"/>
    <n v="3"/>
    <x v="1"/>
    <s v="No"/>
    <n v="203"/>
    <n v="136"/>
    <s v="Yes"/>
    <x v="1"/>
    <s v="South"/>
    <s v="No"/>
    <s v="Quick resolution"/>
    <n v="39.789858382823205"/>
  </r>
  <r>
    <n v="1913"/>
    <x v="5"/>
    <d v="2025-05-04T00:00:00"/>
    <s v="04:33 PM"/>
    <s v="04:44 PM"/>
    <n v="11"/>
    <s v="Seema Verma"/>
    <x v="4"/>
    <x v="2"/>
    <x v="1"/>
    <n v="3"/>
    <x v="1"/>
    <s v="No"/>
    <n v="266"/>
    <n v="78"/>
    <s v="No"/>
    <x v="0"/>
    <s v="East"/>
    <s v="No"/>
    <s v="Agent was rude"/>
    <n v="39.789858382823205"/>
  </r>
  <r>
    <n v="1914"/>
    <x v="1"/>
    <d v="2025-04-22T00:00:00"/>
    <s v="08:40 AM"/>
    <s v="08:59 AM"/>
    <n v="19"/>
    <s v="Seema Verma"/>
    <x v="4"/>
    <x v="2"/>
    <x v="0"/>
    <n v="5"/>
    <x v="0"/>
    <s v="No"/>
    <n v="267"/>
    <n v="127"/>
    <s v="No"/>
    <x v="2"/>
    <s v="West"/>
    <s v="No"/>
    <s v="Issue not solved"/>
    <n v="39.789858382823205"/>
  </r>
  <r>
    <n v="1915"/>
    <x v="4"/>
    <d v="2025-03-14T00:00:00"/>
    <s v="01:40 PM"/>
    <s v="01:45 PM"/>
    <n v="5"/>
    <s v="Riya Mehra"/>
    <x v="3"/>
    <x v="2"/>
    <x v="2"/>
    <n v="4"/>
    <x v="0"/>
    <s v="No"/>
    <n v="169"/>
    <n v="21"/>
    <s v="Yes"/>
    <x v="0"/>
    <s v="West"/>
    <s v="No"/>
    <s v="Very satisfied"/>
    <n v="39.808043875685556"/>
  </r>
  <r>
    <n v="1916"/>
    <x v="2"/>
    <d v="2025-06-05T00:00:00"/>
    <s v="05:45 PM"/>
    <s v="05:57 PM"/>
    <n v="12"/>
    <s v="Kunal Shah"/>
    <x v="0"/>
    <x v="2"/>
    <x v="3"/>
    <n v="5"/>
    <x v="1"/>
    <s v="No"/>
    <n v="38"/>
    <n v="15"/>
    <s v="No"/>
    <x v="1"/>
    <s v="South"/>
    <s v="No"/>
    <s v="Very satisfied"/>
    <n v="39.826245999085508"/>
  </r>
  <r>
    <n v="1917"/>
    <x v="1"/>
    <d v="2025-03-18T00:00:00"/>
    <s v="08:39 AM"/>
    <s v="08:51 AM"/>
    <n v="12"/>
    <s v="Sita Rani"/>
    <x v="3"/>
    <x v="3"/>
    <x v="0"/>
    <n v="4"/>
    <x v="1"/>
    <s v="No"/>
    <n v="138"/>
    <n v="31"/>
    <s v="Yes"/>
    <x v="3"/>
    <s v="West"/>
    <s v="Yes"/>
    <s v="Very satisfied"/>
    <n v="39.826245999085508"/>
  </r>
  <r>
    <n v="1918"/>
    <x v="2"/>
    <d v="2025-05-16T00:00:00"/>
    <s v="11:54 AM"/>
    <s v="12:00 PM"/>
    <n v="6"/>
    <s v="Ramesh Yadav"/>
    <x v="0"/>
    <x v="2"/>
    <x v="0"/>
    <n v="3"/>
    <x v="0"/>
    <s v="No"/>
    <n v="291"/>
    <n v="141"/>
    <s v="No"/>
    <x v="2"/>
    <s v="West"/>
    <s v="No"/>
    <s v="Agent was rude"/>
    <n v="39.826245999085508"/>
  </r>
  <r>
    <n v="1919"/>
    <x v="5"/>
    <d v="2025-04-21T00:00:00"/>
    <s v="08:48 AM"/>
    <s v="08:55 AM"/>
    <n v="7"/>
    <s v="Seema Verma"/>
    <x v="1"/>
    <x v="2"/>
    <x v="0"/>
    <n v="5"/>
    <x v="0"/>
    <s v="No"/>
    <n v="51"/>
    <n v="37"/>
    <s v="No"/>
    <x v="1"/>
    <s v="North"/>
    <s v="No"/>
    <s v="Helpful"/>
    <n v="39.844464775846298"/>
  </r>
  <r>
    <n v="1920"/>
    <x v="3"/>
    <d v="2025-05-09T00:00:00"/>
    <s v="01:13 PM"/>
    <s v="01:42 PM"/>
    <n v="29"/>
    <s v="Ramesh Yadav"/>
    <x v="1"/>
    <x v="1"/>
    <x v="3"/>
    <n v="4"/>
    <x v="0"/>
    <s v="No"/>
    <n v="286"/>
    <n v="97"/>
    <s v="No"/>
    <x v="1"/>
    <s v="North"/>
    <s v="No"/>
    <s v="Helpful"/>
    <n v="39.862700228832956"/>
  </r>
  <r>
    <n v="1921"/>
    <x v="5"/>
    <d v="2025-01-30T00:00:00"/>
    <s v="12:00 PM"/>
    <s v="12:17 PM"/>
    <n v="17"/>
    <s v="Vijay Kumar"/>
    <x v="1"/>
    <x v="1"/>
    <x v="0"/>
    <n v="4"/>
    <x v="0"/>
    <s v="No"/>
    <n v="288"/>
    <n v="135"/>
    <s v="No"/>
    <x v="2"/>
    <s v="West"/>
    <s v="No"/>
    <s v="No comment"/>
    <n v="39.880952380952387"/>
  </r>
  <r>
    <n v="1922"/>
    <x v="0"/>
    <d v="2025-06-25T00:00:00"/>
    <s v="03:19 PM"/>
    <s v="03:26 PM"/>
    <n v="7"/>
    <s v="Ramesh Yadav"/>
    <x v="2"/>
    <x v="0"/>
    <x v="1"/>
    <n v="3"/>
    <x v="0"/>
    <s v="Yes"/>
    <n v="140"/>
    <n v="20"/>
    <s v="No"/>
    <x v="3"/>
    <s v="West"/>
    <s v="No"/>
    <s v="No comment"/>
    <n v="39.899221255153464"/>
  </r>
  <r>
    <n v="1923"/>
    <x v="5"/>
    <d v="2025-03-08T00:00:00"/>
    <s v="10:53 AM"/>
    <s v="11:19 AM"/>
    <n v="26"/>
    <s v="Geeta Singh"/>
    <x v="0"/>
    <x v="2"/>
    <x v="1"/>
    <n v="3"/>
    <x v="0"/>
    <s v="Yes"/>
    <n v="145"/>
    <n v="55"/>
    <s v="Yes"/>
    <x v="2"/>
    <s v="North"/>
    <s v="No"/>
    <s v="Long Wait"/>
    <n v="39.917506874427133"/>
  </r>
  <r>
    <n v="1924"/>
    <x v="5"/>
    <d v="2025-02-11T00:00:00"/>
    <s v="02:10 PM"/>
    <s v="02:18 PM"/>
    <n v="8"/>
    <s v="Sita Rani"/>
    <x v="1"/>
    <x v="0"/>
    <x v="0"/>
    <n v="5"/>
    <x v="0"/>
    <s v="No"/>
    <n v="183"/>
    <n v="45"/>
    <s v="No"/>
    <x v="3"/>
    <s v="North"/>
    <s v="No"/>
    <s v="Long Wait"/>
    <n v="39.935809261806511"/>
  </r>
  <r>
    <n v="1925"/>
    <x v="3"/>
    <d v="2025-02-09T00:00:00"/>
    <s v="10:04 AM"/>
    <s v="10:09 AM"/>
    <n v="5"/>
    <s v="Sita Rani"/>
    <x v="0"/>
    <x v="0"/>
    <x v="2"/>
    <n v="5"/>
    <x v="1"/>
    <s v="No"/>
    <n v="151"/>
    <n v="42"/>
    <s v="No"/>
    <x v="3"/>
    <s v="North"/>
    <s v="No"/>
    <s v="Quick resolution"/>
    <n v="39.954128440366972"/>
  </r>
  <r>
    <n v="1926"/>
    <x v="2"/>
    <d v="2025-03-28T00:00:00"/>
    <s v="10:04 AM"/>
    <s v="10:25 AM"/>
    <n v="21"/>
    <s v="Seema Verma"/>
    <x v="3"/>
    <x v="0"/>
    <x v="2"/>
    <n v="5"/>
    <x v="0"/>
    <s v="No"/>
    <n v="200"/>
    <n v="119"/>
    <s v="No"/>
    <x v="1"/>
    <s v="South"/>
    <s v="No"/>
    <s v="Long Wait"/>
    <n v="39.954128440366972"/>
  </r>
  <r>
    <n v="1927"/>
    <x v="2"/>
    <d v="2025-06-21T00:00:00"/>
    <s v="12:44 PM"/>
    <s v="01:14 PM"/>
    <n v="30"/>
    <s v="Riya Mehra"/>
    <x v="4"/>
    <x v="1"/>
    <x v="2"/>
    <n v="1"/>
    <x v="0"/>
    <s v="No"/>
    <n v="127"/>
    <n v="45"/>
    <s v="Yes"/>
    <x v="3"/>
    <s v="South"/>
    <s v="Yes"/>
    <s v="Agent was rude"/>
    <n v="39.97246443322625"/>
  </r>
  <r>
    <n v="1928"/>
    <x v="1"/>
    <d v="2025-02-18T00:00:00"/>
    <s v="05:18 PM"/>
    <s v="05:31 PM"/>
    <n v="13"/>
    <s v="Riya Mehra"/>
    <x v="2"/>
    <x v="1"/>
    <x v="1"/>
    <n v="5"/>
    <x v="0"/>
    <s v="Yes"/>
    <n v="286"/>
    <n v="47"/>
    <s v="No"/>
    <x v="3"/>
    <s v="North"/>
    <s v="No"/>
    <s v="Issue not solved"/>
    <n v="39.990817263544535"/>
  </r>
  <r>
    <n v="1929"/>
    <x v="1"/>
    <d v="2025-03-29T00:00:00"/>
    <s v="10:44 AM"/>
    <s v="11:05 AM"/>
    <n v="21"/>
    <s v="Deepak Yadav"/>
    <x v="3"/>
    <x v="3"/>
    <x v="0"/>
    <n v="5"/>
    <x v="0"/>
    <s v="No"/>
    <n v="252"/>
    <n v="83"/>
    <s v="No"/>
    <x v="2"/>
    <s v="North"/>
    <s v="No"/>
    <s v="No comment"/>
    <n v="40.009186954524573"/>
  </r>
  <r>
    <n v="1930"/>
    <x v="3"/>
    <d v="2025-03-29T00:00:00"/>
    <s v="02:38 PM"/>
    <s v="03:08 PM"/>
    <n v="30"/>
    <s v="Seema Verma"/>
    <x v="3"/>
    <x v="1"/>
    <x v="1"/>
    <n v="5"/>
    <x v="0"/>
    <s v="Yes"/>
    <n v="265"/>
    <n v="30"/>
    <s v="No"/>
    <x v="2"/>
    <s v="North"/>
    <s v="No"/>
    <s v="Helpful"/>
    <n v="40.027573529411761"/>
  </r>
  <r>
    <n v="1931"/>
    <x v="4"/>
    <d v="2025-02-18T00:00:00"/>
    <s v="04:15 PM"/>
    <s v="04:44 PM"/>
    <n v="29"/>
    <s v="Riya Mehra"/>
    <x v="0"/>
    <x v="2"/>
    <x v="2"/>
    <n v="4"/>
    <x v="0"/>
    <s v="No"/>
    <n v="187"/>
    <n v="160"/>
    <s v="No"/>
    <x v="3"/>
    <s v="South"/>
    <s v="No"/>
    <s v="Long Wait"/>
    <n v="40.045977011494251"/>
  </r>
  <r>
    <n v="1932"/>
    <x v="3"/>
    <d v="2025-04-10T00:00:00"/>
    <s v="01:29 PM"/>
    <s v="01:54 PM"/>
    <n v="25"/>
    <s v="Aman Shakya"/>
    <x v="3"/>
    <x v="1"/>
    <x v="0"/>
    <n v="3"/>
    <x v="0"/>
    <s v="No"/>
    <n v="229"/>
    <n v="171"/>
    <s v="No"/>
    <x v="1"/>
    <s v="South"/>
    <s v="No"/>
    <s v="No comment"/>
    <n v="40.064397424103035"/>
  </r>
  <r>
    <n v="1933"/>
    <x v="5"/>
    <d v="2025-05-27T00:00:00"/>
    <s v="02:03 PM"/>
    <s v="02:08 PM"/>
    <n v="5"/>
    <s v="Alok Nath"/>
    <x v="3"/>
    <x v="0"/>
    <x v="3"/>
    <n v="5"/>
    <x v="0"/>
    <s v="No"/>
    <n v="270"/>
    <n v="70"/>
    <s v="No"/>
    <x v="2"/>
    <s v="West"/>
    <s v="No"/>
    <s v="Agent was rude"/>
    <n v="40.082834790612061"/>
  </r>
  <r>
    <n v="1934"/>
    <x v="1"/>
    <d v="2025-04-29T00:00:00"/>
    <s v="09:27 AM"/>
    <s v="09:36 AM"/>
    <n v="9"/>
    <s v="Seema Verma"/>
    <x v="1"/>
    <x v="0"/>
    <x v="1"/>
    <n v="5"/>
    <x v="0"/>
    <s v="Yes"/>
    <n v="258"/>
    <n v="7"/>
    <s v="Yes"/>
    <x v="0"/>
    <s v="East"/>
    <s v="No"/>
    <s v="Agent was rude"/>
    <n v="40.101289134438304"/>
  </r>
  <r>
    <n v="1935"/>
    <x v="4"/>
    <d v="2025-05-02T00:00:00"/>
    <s v="04:26 PM"/>
    <s v="04:48 PM"/>
    <n v="22"/>
    <s v="Alok Nath"/>
    <x v="2"/>
    <x v="0"/>
    <x v="3"/>
    <n v="5"/>
    <x v="0"/>
    <s v="No"/>
    <n v="298"/>
    <n v="129"/>
    <s v="No"/>
    <x v="1"/>
    <s v="West"/>
    <s v="No"/>
    <s v="Quick resolution"/>
    <n v="40.119760479041915"/>
  </r>
  <r>
    <n v="1936"/>
    <x v="5"/>
    <d v="2025-03-04T00:00:00"/>
    <s v="01:19 PM"/>
    <s v="01:41 PM"/>
    <n v="22"/>
    <s v="Aman Shakya"/>
    <x v="2"/>
    <x v="0"/>
    <x v="3"/>
    <n v="5"/>
    <x v="1"/>
    <s v="No"/>
    <n v="197"/>
    <n v="144"/>
    <s v="Yes"/>
    <x v="2"/>
    <s v="East"/>
    <s v="No"/>
    <s v="Long Wait"/>
    <n v="40.138248847926263"/>
  </r>
  <r>
    <n v="1937"/>
    <x v="6"/>
    <d v="2025-06-20T00:00:00"/>
    <s v="10:20 AM"/>
    <s v="10:47 AM"/>
    <n v="27"/>
    <s v="Vijay Kumar"/>
    <x v="4"/>
    <x v="3"/>
    <x v="2"/>
    <n v="3"/>
    <x v="0"/>
    <s v="No"/>
    <n v="55"/>
    <n v="51"/>
    <s v="No"/>
    <x v="2"/>
    <s v="East"/>
    <s v="No"/>
    <s v="No comment"/>
    <n v="40.138248847926263"/>
  </r>
  <r>
    <n v="1938"/>
    <x v="5"/>
    <d v="2025-01-20T00:00:00"/>
    <s v="05:03 PM"/>
    <s v="05:19 PM"/>
    <n v="16"/>
    <s v="Sita Rani"/>
    <x v="3"/>
    <x v="0"/>
    <x v="0"/>
    <n v="1"/>
    <x v="1"/>
    <s v="No"/>
    <n v="202"/>
    <n v="44"/>
    <s v="No"/>
    <x v="0"/>
    <s v="East"/>
    <s v="No"/>
    <s v="No comment"/>
    <n v="40.156754264638082"/>
  </r>
  <r>
    <n v="1939"/>
    <x v="2"/>
    <d v="2025-03-14T00:00:00"/>
    <s v="01:35 PM"/>
    <s v="01:45 PM"/>
    <n v="10"/>
    <s v="Vijay Kumar"/>
    <x v="1"/>
    <x v="0"/>
    <x v="3"/>
    <n v="5"/>
    <x v="0"/>
    <s v="No"/>
    <n v="270"/>
    <n v="36"/>
    <s v="No"/>
    <x v="3"/>
    <s v="West"/>
    <s v="No"/>
    <s v="Quick resolution"/>
    <n v="40.156754264638082"/>
  </r>
  <r>
    <n v="1940"/>
    <x v="5"/>
    <d v="2025-01-30T00:00:00"/>
    <s v="09:37 AM"/>
    <s v="09:50 AM"/>
    <n v="13"/>
    <s v="Riya Mehra"/>
    <x v="0"/>
    <x v="1"/>
    <x v="0"/>
    <n v="5"/>
    <x v="0"/>
    <s v="No"/>
    <n v="108"/>
    <n v="169"/>
    <s v="No"/>
    <x v="2"/>
    <s v="South"/>
    <s v="No"/>
    <s v="No comment"/>
    <n v="40.17527675276753"/>
  </r>
  <r>
    <n v="1941"/>
    <x v="2"/>
    <d v="2025-03-01T00:00:00"/>
    <s v="08:50 AM"/>
    <s v="09:03 AM"/>
    <n v="13"/>
    <s v="Seema Verma"/>
    <x v="1"/>
    <x v="0"/>
    <x v="3"/>
    <n v="3"/>
    <x v="0"/>
    <s v="No"/>
    <n v="115"/>
    <n v="43"/>
    <s v="No"/>
    <x v="0"/>
    <s v="South"/>
    <s v="No"/>
    <s v="Very satisfied"/>
    <n v="40.19381633594832"/>
  </r>
  <r>
    <n v="1942"/>
    <x v="2"/>
    <d v="2025-05-22T00:00:00"/>
    <s v="01:04 PM"/>
    <s v="01:12 PM"/>
    <n v="8"/>
    <s v="Aman Shakya"/>
    <x v="4"/>
    <x v="2"/>
    <x v="0"/>
    <n v="5"/>
    <x v="0"/>
    <s v="No"/>
    <n v="91"/>
    <n v="116"/>
    <s v="No"/>
    <x v="0"/>
    <s v="South"/>
    <s v="No"/>
    <s v="Very satisfied"/>
    <n v="40.212373037857802"/>
  </r>
  <r>
    <n v="1943"/>
    <x v="0"/>
    <d v="2025-06-18T00:00:00"/>
    <s v="01:41 PM"/>
    <s v="01:54 PM"/>
    <n v="13"/>
    <s v="Riya Mehra"/>
    <x v="2"/>
    <x v="0"/>
    <x v="0"/>
    <n v="5"/>
    <x v="1"/>
    <s v="No"/>
    <n v="137"/>
    <n v="37"/>
    <s v="No"/>
    <x v="2"/>
    <s v="South"/>
    <s v="No"/>
    <s v="Very satisfied"/>
    <n v="40.23094688221709"/>
  </r>
  <r>
    <n v="1944"/>
    <x v="6"/>
    <d v="2025-05-03T00:00:00"/>
    <s v="08:43 AM"/>
    <s v="09:03 AM"/>
    <n v="20"/>
    <s v="Seema Verma"/>
    <x v="2"/>
    <x v="3"/>
    <x v="1"/>
    <n v="5"/>
    <x v="1"/>
    <s v="No"/>
    <n v="56"/>
    <n v="98"/>
    <s v="No"/>
    <x v="1"/>
    <s v="West"/>
    <s v="No"/>
    <s v="Long Wait"/>
    <n v="40.23094688221709"/>
  </r>
  <r>
    <n v="1945"/>
    <x v="5"/>
    <d v="2025-06-01T00:00:00"/>
    <s v="05:34 PM"/>
    <s v="06:04 PM"/>
    <n v="30"/>
    <s v="Vijay Kumar"/>
    <x v="0"/>
    <x v="0"/>
    <x v="0"/>
    <n v="3"/>
    <x v="1"/>
    <s v="No"/>
    <n v="49"/>
    <n v="123"/>
    <s v="No"/>
    <x v="2"/>
    <s v="North"/>
    <s v="No"/>
    <s v="Agent was rude"/>
    <n v="40.23094688221709"/>
  </r>
  <r>
    <n v="1946"/>
    <x v="0"/>
    <d v="2025-05-01T00:00:00"/>
    <s v="11:43 AM"/>
    <s v="12:11 PM"/>
    <n v="28"/>
    <s v="Seema Verma"/>
    <x v="0"/>
    <x v="2"/>
    <x v="0"/>
    <n v="5"/>
    <x v="0"/>
    <s v="No"/>
    <n v="70"/>
    <n v="5"/>
    <s v="No"/>
    <x v="0"/>
    <s v="East"/>
    <s v="No"/>
    <s v="Agent was rude"/>
    <n v="40.23094688221709"/>
  </r>
  <r>
    <n v="1947"/>
    <x v="4"/>
    <d v="2025-06-24T00:00:00"/>
    <s v="04:55 PM"/>
    <s v="05:08 PM"/>
    <n v="13"/>
    <s v="Deepak Yadav"/>
    <x v="3"/>
    <x v="1"/>
    <x v="0"/>
    <n v="4"/>
    <x v="0"/>
    <s v="No"/>
    <n v="81"/>
    <n v="67"/>
    <s v="No"/>
    <x v="2"/>
    <s v="South"/>
    <s v="No"/>
    <s v="Helpful"/>
    <n v="40.249537892791125"/>
  </r>
  <r>
    <n v="1948"/>
    <x v="0"/>
    <d v="2025-04-21T00:00:00"/>
    <s v="11:36 AM"/>
    <s v="12:00 PM"/>
    <n v="24"/>
    <s v="Seema Verma"/>
    <x v="4"/>
    <x v="3"/>
    <x v="1"/>
    <n v="4"/>
    <x v="0"/>
    <s v="Yes"/>
    <n v="104"/>
    <n v="178"/>
    <s v="No"/>
    <x v="1"/>
    <s v="South"/>
    <s v="No"/>
    <s v="No comment"/>
    <n v="40.268146093388815"/>
  </r>
  <r>
    <n v="1949"/>
    <x v="0"/>
    <d v="2025-04-14T00:00:00"/>
    <s v="03:01 PM"/>
    <s v="03:24 PM"/>
    <n v="23"/>
    <s v="Kunal Shah"/>
    <x v="2"/>
    <x v="2"/>
    <x v="3"/>
    <n v="3"/>
    <x v="0"/>
    <s v="No"/>
    <n v="87"/>
    <n v="100"/>
    <s v="No"/>
    <x v="3"/>
    <s v="West"/>
    <s v="Yes"/>
    <s v="Very satisfied"/>
    <n v="40.286771507863087"/>
  </r>
  <r>
    <n v="1950"/>
    <x v="6"/>
    <d v="2025-06-15T00:00:00"/>
    <s v="04:29 PM"/>
    <s v="04:34 PM"/>
    <n v="5"/>
    <s v="Kunal Shah"/>
    <x v="0"/>
    <x v="3"/>
    <x v="1"/>
    <n v="5"/>
    <x v="0"/>
    <s v="Yes"/>
    <n v="1"/>
    <n v="162"/>
    <s v="No"/>
    <x v="3"/>
    <s v="East"/>
    <s v="Yes"/>
    <s v="Long Wait"/>
    <n v="40.305414160111056"/>
  </r>
  <r>
    <n v="1951"/>
    <x v="4"/>
    <d v="2025-05-28T00:00:00"/>
    <s v="11:08 AM"/>
    <s v="11:33 AM"/>
    <n v="25"/>
    <s v="Deepak Yadav"/>
    <x v="0"/>
    <x v="0"/>
    <x v="1"/>
    <n v="4"/>
    <x v="0"/>
    <s v="Yes"/>
    <n v="83"/>
    <n v="133"/>
    <s v="No"/>
    <x v="2"/>
    <s v="South"/>
    <s v="No"/>
    <s v="Helpful"/>
    <n v="40.324074074074076"/>
  </r>
  <r>
    <n v="1952"/>
    <x v="6"/>
    <d v="2025-03-05T00:00:00"/>
    <s v="08:47 AM"/>
    <s v="09:15 AM"/>
    <n v="28"/>
    <s v="Vijay Kumar"/>
    <x v="0"/>
    <x v="3"/>
    <x v="0"/>
    <n v="1"/>
    <x v="0"/>
    <s v="No"/>
    <n v="42"/>
    <n v="12"/>
    <s v="No"/>
    <x v="2"/>
    <s v="North"/>
    <s v="No"/>
    <s v="Agent was rude"/>
    <n v="40.342751273737839"/>
  </r>
  <r>
    <n v="1953"/>
    <x v="3"/>
    <d v="2025-05-28T00:00:00"/>
    <s v="08:02 AM"/>
    <s v="08:27 AM"/>
    <n v="25"/>
    <s v="Aman Shakya"/>
    <x v="3"/>
    <x v="0"/>
    <x v="3"/>
    <n v="3"/>
    <x v="0"/>
    <s v="No"/>
    <n v="153"/>
    <n v="29"/>
    <s v="Yes"/>
    <x v="0"/>
    <s v="South"/>
    <s v="Yes"/>
    <s v="No comment"/>
    <n v="40.361445783132531"/>
  </r>
  <r>
    <n v="1954"/>
    <x v="4"/>
    <d v="2025-02-22T00:00:00"/>
    <s v="03:37 PM"/>
    <s v="03:46 PM"/>
    <n v="9"/>
    <s v="Riya Mehra"/>
    <x v="4"/>
    <x v="3"/>
    <x v="2"/>
    <n v="2"/>
    <x v="1"/>
    <s v="No"/>
    <n v="93"/>
    <n v="99"/>
    <s v="No"/>
    <x v="1"/>
    <s v="East"/>
    <s v="No"/>
    <s v="No comment"/>
    <n v="40.380157626332867"/>
  </r>
  <r>
    <n v="1955"/>
    <x v="4"/>
    <d v="2025-04-07T00:00:00"/>
    <s v="04:51 PM"/>
    <s v="05:17 PM"/>
    <n v="26"/>
    <s v="Deepak Yadav"/>
    <x v="0"/>
    <x v="1"/>
    <x v="2"/>
    <n v="3"/>
    <x v="1"/>
    <s v="No"/>
    <n v="297"/>
    <n v="1"/>
    <s v="No"/>
    <x v="0"/>
    <s v="North"/>
    <s v="Yes"/>
    <s v="Helpful"/>
    <n v="40.380157626332867"/>
  </r>
  <r>
    <n v="1956"/>
    <x v="4"/>
    <d v="2025-04-01T00:00:00"/>
    <s v="11:12 AM"/>
    <s v="11:38 AM"/>
    <n v="26"/>
    <s v="Deepak Yadav"/>
    <x v="3"/>
    <x v="2"/>
    <x v="3"/>
    <n v="5"/>
    <x v="1"/>
    <s v="No"/>
    <n v="132"/>
    <n v="57"/>
    <s v="No"/>
    <x v="0"/>
    <s v="West"/>
    <s v="No"/>
    <s v="Very satisfied"/>
    <n v="40.380157626332867"/>
  </r>
  <r>
    <n v="1957"/>
    <x v="6"/>
    <d v="2025-04-22T00:00:00"/>
    <s v="08:50 AM"/>
    <s v="09:03 AM"/>
    <n v="13"/>
    <s v="Vijay Kumar"/>
    <x v="2"/>
    <x v="0"/>
    <x v="2"/>
    <n v="1"/>
    <x v="0"/>
    <s v="No"/>
    <n v="64"/>
    <n v="35"/>
    <s v="No"/>
    <x v="3"/>
    <s v="North"/>
    <s v="Yes"/>
    <s v="No comment"/>
    <n v="40.380157626332867"/>
  </r>
  <r>
    <n v="1958"/>
    <x v="5"/>
    <d v="2025-05-15T00:00:00"/>
    <s v="12:56 PM"/>
    <s v="01:07 PM"/>
    <n v="11"/>
    <s v="Vijay Kumar"/>
    <x v="4"/>
    <x v="3"/>
    <x v="1"/>
    <n v="4"/>
    <x v="0"/>
    <s v="Yes"/>
    <n v="289"/>
    <n v="71"/>
    <s v="No"/>
    <x v="0"/>
    <s v="East"/>
    <s v="No"/>
    <s v="No comment"/>
    <n v="40.398886827458256"/>
  </r>
  <r>
    <n v="1959"/>
    <x v="1"/>
    <d v="2025-04-20T00:00:00"/>
    <s v="08:14 AM"/>
    <s v="08:34 AM"/>
    <n v="20"/>
    <s v="Riya Mehra"/>
    <x v="1"/>
    <x v="2"/>
    <x v="3"/>
    <n v="5"/>
    <x v="0"/>
    <s v="No"/>
    <n v="256"/>
    <n v="172"/>
    <s v="No"/>
    <x v="0"/>
    <s v="East"/>
    <s v="No"/>
    <s v="No comment"/>
    <n v="40.417633410672856"/>
  </r>
  <r>
    <n v="1960"/>
    <x v="2"/>
    <d v="2025-03-19T00:00:00"/>
    <s v="11:49 AM"/>
    <s v="12:08 PM"/>
    <n v="19"/>
    <s v="Sita Rani"/>
    <x v="3"/>
    <x v="2"/>
    <x v="3"/>
    <n v="3"/>
    <x v="1"/>
    <s v="No"/>
    <n v="212"/>
    <n v="136"/>
    <s v="No"/>
    <x v="3"/>
    <s v="North"/>
    <s v="No"/>
    <s v="Issue not solved"/>
    <n v="40.436397400185704"/>
  </r>
  <r>
    <n v="1961"/>
    <x v="0"/>
    <d v="2025-02-11T00:00:00"/>
    <s v="04:11 PM"/>
    <s v="04:23 PM"/>
    <n v="12"/>
    <s v="Aman Shakya"/>
    <x v="0"/>
    <x v="2"/>
    <x v="2"/>
    <n v="4"/>
    <x v="0"/>
    <s v="No"/>
    <n v="147"/>
    <n v="125"/>
    <s v="No"/>
    <x v="3"/>
    <s v="South"/>
    <s v="No"/>
    <s v="Very satisfied"/>
    <n v="40.436397400185704"/>
  </r>
  <r>
    <n v="1962"/>
    <x v="0"/>
    <d v="2025-02-26T00:00:00"/>
    <s v="05:24 PM"/>
    <s v="05:45 PM"/>
    <n v="21"/>
    <s v="Riya Mehra"/>
    <x v="4"/>
    <x v="3"/>
    <x v="3"/>
    <n v="4"/>
    <x v="0"/>
    <s v="No"/>
    <n v="60"/>
    <n v="76"/>
    <s v="No"/>
    <x v="1"/>
    <s v="East"/>
    <s v="No"/>
    <s v="Very satisfied"/>
    <n v="40.455178820250815"/>
  </r>
  <r>
    <n v="1963"/>
    <x v="1"/>
    <d v="2025-06-26T00:00:00"/>
    <s v="09:41 AM"/>
    <s v="09:54 AM"/>
    <n v="13"/>
    <s v="Sita Rani"/>
    <x v="3"/>
    <x v="0"/>
    <x v="0"/>
    <n v="5"/>
    <x v="1"/>
    <s v="No"/>
    <n v="148"/>
    <n v="49"/>
    <s v="Yes"/>
    <x v="1"/>
    <s v="North"/>
    <s v="No"/>
    <s v="Long Wait"/>
    <n v="40.473977695167285"/>
  </r>
  <r>
    <n v="1964"/>
    <x v="5"/>
    <d v="2025-05-26T00:00:00"/>
    <s v="09:49 AM"/>
    <s v="10:01 AM"/>
    <n v="12"/>
    <s v="Deepak Yadav"/>
    <x v="1"/>
    <x v="1"/>
    <x v="2"/>
    <n v="5"/>
    <x v="0"/>
    <s v="No"/>
    <n v="87"/>
    <n v="31"/>
    <s v="Yes"/>
    <x v="1"/>
    <s v="East"/>
    <s v="Yes"/>
    <s v="Issue not solved"/>
    <n v="40.473977695167285"/>
  </r>
  <r>
    <n v="1965"/>
    <x v="5"/>
    <d v="2025-05-16T00:00:00"/>
    <s v="08:03 AM"/>
    <s v="08:12 AM"/>
    <n v="9"/>
    <s v="Seema Verma"/>
    <x v="3"/>
    <x v="3"/>
    <x v="0"/>
    <n v="5"/>
    <x v="0"/>
    <s v="No"/>
    <n v="277"/>
    <n v="97"/>
    <s v="No"/>
    <x v="2"/>
    <s v="South"/>
    <s v="No"/>
    <s v="No comment"/>
    <n v="40.492794049279404"/>
  </r>
  <r>
    <n v="1966"/>
    <x v="5"/>
    <d v="2025-05-04T00:00:00"/>
    <s v="11:18 AM"/>
    <s v="11:28 AM"/>
    <n v="10"/>
    <s v="Geeta Singh"/>
    <x v="4"/>
    <x v="3"/>
    <x v="1"/>
    <n v="2"/>
    <x v="0"/>
    <s v="Yes"/>
    <n v="81"/>
    <n v="42"/>
    <s v="No"/>
    <x v="3"/>
    <s v="South"/>
    <s v="No"/>
    <s v="Quick resolution"/>
    <n v="40.511627906976742"/>
  </r>
  <r>
    <n v="1967"/>
    <x v="1"/>
    <d v="2025-06-10T00:00:00"/>
    <s v="02:51 PM"/>
    <s v="03:17 PM"/>
    <n v="26"/>
    <s v="Kunal Shah"/>
    <x v="1"/>
    <x v="3"/>
    <x v="0"/>
    <n v="5"/>
    <x v="0"/>
    <s v="No"/>
    <n v="128"/>
    <n v="124"/>
    <s v="Yes"/>
    <x v="2"/>
    <s v="North"/>
    <s v="No"/>
    <s v="Issue not solved"/>
    <n v="40.530479292694274"/>
  </r>
  <r>
    <n v="1968"/>
    <x v="0"/>
    <d v="2025-04-08T00:00:00"/>
    <s v="04:03 PM"/>
    <s v="04:27 PM"/>
    <n v="24"/>
    <s v="Alok Nath"/>
    <x v="2"/>
    <x v="3"/>
    <x v="3"/>
    <n v="2"/>
    <x v="0"/>
    <s v="No"/>
    <n v="285"/>
    <n v="94"/>
    <s v="No"/>
    <x v="2"/>
    <s v="West"/>
    <s v="Yes"/>
    <s v="Issue not solved"/>
    <n v="40.549348230912472"/>
  </r>
  <r>
    <n v="1969"/>
    <x v="0"/>
    <d v="2025-05-01T00:00:00"/>
    <s v="12:06 PM"/>
    <s v="12:28 PM"/>
    <n v="22"/>
    <s v="Geeta Singh"/>
    <x v="1"/>
    <x v="0"/>
    <x v="0"/>
    <n v="3"/>
    <x v="0"/>
    <s v="No"/>
    <n v="279"/>
    <n v="77"/>
    <s v="No"/>
    <x v="1"/>
    <s v="West"/>
    <s v="No"/>
    <s v="Agent was rude"/>
    <n v="40.56823474615743"/>
  </r>
  <r>
    <n v="1970"/>
    <x v="2"/>
    <d v="2025-01-27T00:00:00"/>
    <s v="05:38 PM"/>
    <s v="05:47 PM"/>
    <n v="9"/>
    <s v="Aman Shakya"/>
    <x v="0"/>
    <x v="2"/>
    <x v="2"/>
    <n v="3"/>
    <x v="0"/>
    <s v="No"/>
    <n v="269"/>
    <n v="53"/>
    <s v="Yes"/>
    <x v="3"/>
    <s v="South"/>
    <s v="No"/>
    <s v="Helpful"/>
    <n v="40.587138863000931"/>
  </r>
  <r>
    <n v="1971"/>
    <x v="1"/>
    <d v="2025-05-17T00:00:00"/>
    <s v="09:14 AM"/>
    <s v="09:22 AM"/>
    <n v="8"/>
    <s v="Ramesh Yadav"/>
    <x v="0"/>
    <x v="1"/>
    <x v="1"/>
    <n v="4"/>
    <x v="0"/>
    <s v="Yes"/>
    <n v="291"/>
    <n v="46"/>
    <s v="No"/>
    <x v="2"/>
    <s v="West"/>
    <s v="No"/>
    <s v="Agent was rude"/>
    <n v="40.606060606060609"/>
  </r>
  <r>
    <n v="1972"/>
    <x v="3"/>
    <d v="2025-02-25T00:00:00"/>
    <s v="02:19 PM"/>
    <s v="02:27 PM"/>
    <n v="8"/>
    <s v="Kunal Shah"/>
    <x v="3"/>
    <x v="0"/>
    <x v="3"/>
    <n v="1"/>
    <x v="1"/>
    <s v="No"/>
    <n v="202"/>
    <n v="13"/>
    <s v="No"/>
    <x v="0"/>
    <s v="South"/>
    <s v="Yes"/>
    <s v="Quick resolution"/>
    <n v="40.625"/>
  </r>
  <r>
    <n v="1973"/>
    <x v="0"/>
    <d v="2025-06-14T00:00:00"/>
    <s v="03:40 PM"/>
    <s v="03:51 PM"/>
    <n v="11"/>
    <s v="Kunal Shah"/>
    <x v="2"/>
    <x v="0"/>
    <x v="3"/>
    <n v="1"/>
    <x v="0"/>
    <s v="No"/>
    <n v="23"/>
    <n v="175"/>
    <s v="No"/>
    <x v="0"/>
    <s v="West"/>
    <s v="No"/>
    <s v="Issue not solved"/>
    <n v="40.625"/>
  </r>
  <r>
    <n v="1974"/>
    <x v="2"/>
    <d v="2025-06-03T00:00:00"/>
    <s v="05:09 PM"/>
    <s v="05:37 PM"/>
    <n v="28"/>
    <s v="Deepak Yadav"/>
    <x v="2"/>
    <x v="2"/>
    <x v="3"/>
    <n v="4"/>
    <x v="0"/>
    <s v="No"/>
    <n v="207"/>
    <n v="54"/>
    <s v="Yes"/>
    <x v="3"/>
    <s v="South"/>
    <s v="No"/>
    <s v="Long Wait"/>
    <n v="40.643957069528696"/>
  </r>
  <r>
    <n v="1975"/>
    <x v="4"/>
    <d v="2025-05-19T00:00:00"/>
    <s v="10:51 AM"/>
    <s v="11:17 AM"/>
    <n v="26"/>
    <s v="Aman Shakya"/>
    <x v="3"/>
    <x v="1"/>
    <x v="2"/>
    <n v="5"/>
    <x v="0"/>
    <s v="No"/>
    <n v="279"/>
    <n v="156"/>
    <s v="Yes"/>
    <x v="2"/>
    <s v="East"/>
    <s v="Yes"/>
    <s v="Quick resolution"/>
    <n v="40.662931839402425"/>
  </r>
  <r>
    <n v="1976"/>
    <x v="0"/>
    <d v="2025-03-26T00:00:00"/>
    <s v="09:42 AM"/>
    <s v="09:49 AM"/>
    <n v="7"/>
    <s v="Kunal Shah"/>
    <x v="4"/>
    <x v="0"/>
    <x v="2"/>
    <n v="4"/>
    <x v="1"/>
    <s v="No"/>
    <n v="204"/>
    <n v="174"/>
    <s v="No"/>
    <x v="1"/>
    <s v="North"/>
    <s v="No"/>
    <s v="No comment"/>
    <n v="40.681924334423165"/>
  </r>
  <r>
    <n v="1977"/>
    <x v="1"/>
    <d v="2025-06-28T00:00:00"/>
    <s v="01:57 PM"/>
    <s v="02:13 PM"/>
    <n v="16"/>
    <s v="Vijay Kumar"/>
    <x v="2"/>
    <x v="0"/>
    <x v="0"/>
    <n v="5"/>
    <x v="0"/>
    <s v="No"/>
    <n v="151"/>
    <n v="62"/>
    <s v="No"/>
    <x v="2"/>
    <s v="North"/>
    <s v="Yes"/>
    <s v="Very satisfied"/>
    <n v="40.681924334423165"/>
  </r>
  <r>
    <n v="1978"/>
    <x v="0"/>
    <d v="2025-06-20T00:00:00"/>
    <s v="12:41 PM"/>
    <s v="12:52 PM"/>
    <n v="11"/>
    <s v="Deepak Yadav"/>
    <x v="2"/>
    <x v="1"/>
    <x v="1"/>
    <n v="2"/>
    <x v="0"/>
    <s v="Yes"/>
    <n v="25"/>
    <n v="18"/>
    <s v="No"/>
    <x v="0"/>
    <s v="West"/>
    <s v="Yes"/>
    <s v="No comment"/>
    <n v="40.700934579439249"/>
  </r>
  <r>
    <n v="1979"/>
    <x v="3"/>
    <d v="2025-02-23T00:00:00"/>
    <s v="11:22 AM"/>
    <s v="11:31 AM"/>
    <n v="9"/>
    <s v="Ramesh Yadav"/>
    <x v="0"/>
    <x v="1"/>
    <x v="0"/>
    <n v="3"/>
    <x v="1"/>
    <s v="No"/>
    <n v="193"/>
    <n v="90"/>
    <s v="No"/>
    <x v="0"/>
    <s v="North"/>
    <s v="No"/>
    <s v="Very satisfied"/>
    <n v="40.719962599345486"/>
  </r>
  <r>
    <n v="1980"/>
    <x v="2"/>
    <d v="2025-01-31T00:00:00"/>
    <s v="11:29 AM"/>
    <s v="11:45 AM"/>
    <n v="16"/>
    <s v="Sita Rani"/>
    <x v="3"/>
    <x v="1"/>
    <x v="0"/>
    <n v="4"/>
    <x v="1"/>
    <s v="No"/>
    <n v="237"/>
    <n v="136"/>
    <s v="No"/>
    <x v="1"/>
    <s v="West"/>
    <s v="No"/>
    <s v="Agent was rude"/>
    <n v="40.719962599345486"/>
  </r>
  <r>
    <n v="1981"/>
    <x v="5"/>
    <d v="2025-02-10T00:00:00"/>
    <s v="04:05 PM"/>
    <s v="04:22 PM"/>
    <n v="17"/>
    <s v="Aman Shakya"/>
    <x v="1"/>
    <x v="1"/>
    <x v="2"/>
    <n v="1"/>
    <x v="0"/>
    <s v="No"/>
    <n v="74"/>
    <n v="100"/>
    <s v="No"/>
    <x v="3"/>
    <s v="South"/>
    <s v="No"/>
    <s v="No comment"/>
    <n v="40.719962599345486"/>
  </r>
  <r>
    <n v="1982"/>
    <x v="3"/>
    <d v="2025-01-28T00:00:00"/>
    <s v="09:26 AM"/>
    <s v="09:55 AM"/>
    <n v="29"/>
    <s v="Vijay Kumar"/>
    <x v="3"/>
    <x v="0"/>
    <x v="2"/>
    <n v="2"/>
    <x v="1"/>
    <s v="No"/>
    <n v="162"/>
    <n v="36"/>
    <s v="No"/>
    <x v="2"/>
    <s v="East"/>
    <s v="No"/>
    <s v="Quick resolution"/>
    <n v="40.739008419083255"/>
  </r>
  <r>
    <n v="1983"/>
    <x v="4"/>
    <d v="2025-02-28T00:00:00"/>
    <s v="10:50 AM"/>
    <s v="11:03 AM"/>
    <n v="13"/>
    <s v="Seema Verma"/>
    <x v="1"/>
    <x v="3"/>
    <x v="2"/>
    <n v="5"/>
    <x v="0"/>
    <s v="No"/>
    <n v="298"/>
    <n v="106"/>
    <s v="No"/>
    <x v="0"/>
    <s v="North"/>
    <s v="No"/>
    <s v="Agent was rude"/>
    <n v="40.739008419083255"/>
  </r>
  <r>
    <n v="1984"/>
    <x v="6"/>
    <d v="2025-02-10T00:00:00"/>
    <s v="05:05 PM"/>
    <s v="05:31 PM"/>
    <n v="26"/>
    <s v="Geeta Singh"/>
    <x v="0"/>
    <x v="2"/>
    <x v="3"/>
    <n v="4"/>
    <x v="0"/>
    <s v="No"/>
    <n v="28"/>
    <n v="91"/>
    <s v="No"/>
    <x v="2"/>
    <s v="East"/>
    <s v="No"/>
    <s v="Long Wait"/>
    <n v="40.758072063640618"/>
  </r>
  <r>
    <n v="1985"/>
    <x v="4"/>
    <d v="2025-03-22T00:00:00"/>
    <s v="12:26 PM"/>
    <s v="12:50 PM"/>
    <n v="24"/>
    <s v="Aman Shakya"/>
    <x v="0"/>
    <x v="2"/>
    <x v="3"/>
    <n v="3"/>
    <x v="0"/>
    <s v="No"/>
    <n v="164"/>
    <n v="51"/>
    <s v="No"/>
    <x v="1"/>
    <s v="North"/>
    <s v="Yes"/>
    <s v="Very satisfied"/>
    <n v="40.77715355805244"/>
  </r>
  <r>
    <n v="1986"/>
    <x v="2"/>
    <d v="2025-04-07T00:00:00"/>
    <s v="05:08 PM"/>
    <s v="05:27 PM"/>
    <n v="19"/>
    <s v="Kunal Shah"/>
    <x v="2"/>
    <x v="1"/>
    <x v="0"/>
    <n v="5"/>
    <x v="0"/>
    <s v="No"/>
    <n v="185"/>
    <n v="27"/>
    <s v="No"/>
    <x v="1"/>
    <s v="South"/>
    <s v="No"/>
    <s v="No comment"/>
    <n v="40.796252927400467"/>
  </r>
  <r>
    <n v="1987"/>
    <x v="6"/>
    <d v="2025-02-28T00:00:00"/>
    <s v="05:06 PM"/>
    <s v="05:14 PM"/>
    <n v="8"/>
    <s v="Kunal Shah"/>
    <x v="0"/>
    <x v="0"/>
    <x v="1"/>
    <n v="4"/>
    <x v="1"/>
    <s v="No"/>
    <n v="53"/>
    <n v="35"/>
    <s v="No"/>
    <x v="3"/>
    <s v="North"/>
    <s v="No"/>
    <s v="Agent was rude"/>
    <n v="40.815370196813497"/>
  </r>
  <r>
    <n v="1988"/>
    <x v="3"/>
    <d v="2025-05-18T00:00:00"/>
    <s v="11:57 AM"/>
    <s v="12:27 PM"/>
    <n v="30"/>
    <s v="Seema Verma"/>
    <x v="1"/>
    <x v="0"/>
    <x v="1"/>
    <n v="2"/>
    <x v="0"/>
    <s v="Yes"/>
    <n v="294"/>
    <n v="115"/>
    <s v="No"/>
    <x v="1"/>
    <s v="North"/>
    <s v="No"/>
    <s v="No comment"/>
    <n v="40.815370196813497"/>
  </r>
  <r>
    <n v="1989"/>
    <x v="1"/>
    <d v="2025-05-18T00:00:00"/>
    <s v="05:25 PM"/>
    <s v="05:32 PM"/>
    <n v="7"/>
    <s v="Riya Mehra"/>
    <x v="4"/>
    <x v="3"/>
    <x v="3"/>
    <n v="3"/>
    <x v="0"/>
    <s v="No"/>
    <n v="41"/>
    <n v="63"/>
    <s v="No"/>
    <x v="3"/>
    <s v="South"/>
    <s v="No"/>
    <s v="Helpful"/>
    <n v="40.834505391467417"/>
  </r>
  <r>
    <n v="1990"/>
    <x v="6"/>
    <d v="2025-05-21T00:00:00"/>
    <s v="10:19 AM"/>
    <s v="10:29 AM"/>
    <n v="10"/>
    <s v="Deepak Yadav"/>
    <x v="0"/>
    <x v="1"/>
    <x v="0"/>
    <n v="1"/>
    <x v="1"/>
    <s v="No"/>
    <n v="284"/>
    <n v="17"/>
    <s v="No"/>
    <x v="2"/>
    <s v="West"/>
    <s v="No"/>
    <s v="Agent was rude"/>
    <n v="40.853658536585364"/>
  </r>
  <r>
    <n v="1991"/>
    <x v="6"/>
    <d v="2025-05-13T00:00:00"/>
    <s v="10:31 AM"/>
    <s v="10:55 AM"/>
    <n v="24"/>
    <s v="Seema Verma"/>
    <x v="2"/>
    <x v="3"/>
    <x v="2"/>
    <n v="4"/>
    <x v="1"/>
    <s v="No"/>
    <n v="137"/>
    <n v="88"/>
    <s v="Yes"/>
    <x v="0"/>
    <s v="West"/>
    <s v="Yes"/>
    <s v="Agent was rude"/>
    <n v="40.853658536585364"/>
  </r>
  <r>
    <n v="1992"/>
    <x v="2"/>
    <d v="2025-02-12T00:00:00"/>
    <s v="12:42 PM"/>
    <s v="12:57 PM"/>
    <n v="15"/>
    <s v="Aman Shakya"/>
    <x v="2"/>
    <x v="0"/>
    <x v="0"/>
    <n v="1"/>
    <x v="0"/>
    <s v="No"/>
    <n v="186"/>
    <n v="162"/>
    <s v="Yes"/>
    <x v="0"/>
    <s v="South"/>
    <s v="Yes"/>
    <s v="Issue not solved"/>
    <n v="40.853658536585364"/>
  </r>
  <r>
    <n v="1993"/>
    <x v="2"/>
    <d v="2025-01-22T00:00:00"/>
    <s v="01:30 PM"/>
    <s v="01:40 PM"/>
    <n v="10"/>
    <s v="Kunal Shah"/>
    <x v="2"/>
    <x v="0"/>
    <x v="1"/>
    <n v="5"/>
    <x v="0"/>
    <s v="Yes"/>
    <n v="203"/>
    <n v="77"/>
    <s v="No"/>
    <x v="3"/>
    <s v="West"/>
    <s v="Yes"/>
    <s v="Helpful"/>
    <n v="40.872829657437819"/>
  </r>
  <r>
    <n v="1994"/>
    <x v="1"/>
    <d v="2025-05-04T00:00:00"/>
    <s v="09:40 AM"/>
    <s v="09:59 AM"/>
    <n v="19"/>
    <s v="Alok Nath"/>
    <x v="2"/>
    <x v="0"/>
    <x v="1"/>
    <n v="5"/>
    <x v="0"/>
    <s v="Yes"/>
    <n v="41"/>
    <n v="166"/>
    <s v="No"/>
    <x v="0"/>
    <s v="North"/>
    <s v="No"/>
    <s v="Helpful"/>
    <n v="40.89201877934272"/>
  </r>
  <r>
    <n v="1995"/>
    <x v="2"/>
    <d v="2025-04-01T00:00:00"/>
    <s v="01:20 PM"/>
    <s v="01:37 PM"/>
    <n v="17"/>
    <s v="Seema Verma"/>
    <x v="4"/>
    <x v="3"/>
    <x v="3"/>
    <n v="4"/>
    <x v="1"/>
    <s v="No"/>
    <n v="287"/>
    <n v="89"/>
    <s v="No"/>
    <x v="3"/>
    <s v="East"/>
    <s v="Yes"/>
    <s v="No comment"/>
    <n v="40.911225927665576"/>
  </r>
  <r>
    <n v="1996"/>
    <x v="1"/>
    <d v="2025-02-10T00:00:00"/>
    <s v="09:27 AM"/>
    <s v="09:49 AM"/>
    <n v="22"/>
    <s v="Kunal Shah"/>
    <x v="1"/>
    <x v="2"/>
    <x v="3"/>
    <n v="5"/>
    <x v="0"/>
    <s v="No"/>
    <n v="25"/>
    <n v="7"/>
    <s v="No"/>
    <x v="3"/>
    <s v="South"/>
    <s v="No"/>
    <s v="Long Wait"/>
    <n v="40.911225927665576"/>
  </r>
  <r>
    <n v="1997"/>
    <x v="0"/>
    <d v="2025-05-06T00:00:00"/>
    <s v="04:54 PM"/>
    <s v="05:23 PM"/>
    <n v="29"/>
    <s v="Sita Rani"/>
    <x v="1"/>
    <x v="0"/>
    <x v="3"/>
    <n v="1"/>
    <x v="1"/>
    <s v="No"/>
    <n v="55"/>
    <n v="14"/>
    <s v="No"/>
    <x v="2"/>
    <s v="North"/>
    <s v="No"/>
    <s v="No comment"/>
    <n v="40.930451127819552"/>
  </r>
  <r>
    <n v="1998"/>
    <x v="6"/>
    <d v="2025-04-08T00:00:00"/>
    <s v="04:00 PM"/>
    <s v="04:06 PM"/>
    <n v="6"/>
    <s v="Aman Shakya"/>
    <x v="2"/>
    <x v="0"/>
    <x v="0"/>
    <n v="4"/>
    <x v="0"/>
    <s v="No"/>
    <n v="252"/>
    <n v="6"/>
    <s v="Yes"/>
    <x v="2"/>
    <s v="South"/>
    <s v="No"/>
    <s v="Issue not solved"/>
    <n v="40.930451127819552"/>
  </r>
  <r>
    <n v="1999"/>
    <x v="4"/>
    <d v="2025-06-19T00:00:00"/>
    <s v="12:27 PM"/>
    <s v="12:39 PM"/>
    <n v="12"/>
    <s v="Alok Nath"/>
    <x v="2"/>
    <x v="3"/>
    <x v="3"/>
    <n v="3"/>
    <x v="0"/>
    <s v="No"/>
    <n v="121"/>
    <n v="16"/>
    <s v="No"/>
    <x v="1"/>
    <s v="East"/>
    <s v="No"/>
    <s v="Helpful"/>
    <n v="40.949694405265632"/>
  </r>
  <r>
    <n v="2000"/>
    <x v="3"/>
    <d v="2025-05-16T00:00:00"/>
    <s v="10:33 AM"/>
    <s v="10:50 AM"/>
    <n v="17"/>
    <s v="Deepak Yadav"/>
    <x v="3"/>
    <x v="1"/>
    <x v="3"/>
    <n v="3"/>
    <x v="0"/>
    <s v="No"/>
    <n v="105"/>
    <n v="85"/>
    <s v="No"/>
    <x v="3"/>
    <s v="North"/>
    <s v="No"/>
    <s v="Issue not solved"/>
    <n v="40.968955785512698"/>
  </r>
  <r>
    <n v="2001"/>
    <x v="3"/>
    <d v="2025-05-11T00:00:00"/>
    <s v="11:53 AM"/>
    <s v="12:08 PM"/>
    <n v="15"/>
    <s v="Alok Nath"/>
    <x v="4"/>
    <x v="1"/>
    <x v="2"/>
    <n v="3"/>
    <x v="0"/>
    <s v="No"/>
    <n v="129"/>
    <n v="117"/>
    <s v="No"/>
    <x v="2"/>
    <s v="North"/>
    <s v="No"/>
    <s v="Issue not solved"/>
    <n v="40.988235294117651"/>
  </r>
  <r>
    <n v="2002"/>
    <x v="6"/>
    <d v="2025-01-11T00:00:00"/>
    <s v="05:25 PM"/>
    <s v="05:52 PM"/>
    <n v="27"/>
    <s v="Aman Shakya"/>
    <x v="3"/>
    <x v="1"/>
    <x v="1"/>
    <n v="1"/>
    <x v="0"/>
    <s v="Yes"/>
    <n v="157"/>
    <n v="63"/>
    <s v="No"/>
    <x v="3"/>
    <s v="East"/>
    <s v="No"/>
    <s v="Very satisfied"/>
    <n v="41.007532956685502"/>
  </r>
  <r>
    <n v="2003"/>
    <x v="2"/>
    <d v="2025-04-16T00:00:00"/>
    <s v="05:31 PM"/>
    <s v="05:50 PM"/>
    <n v="19"/>
    <s v="Aman Shakya"/>
    <x v="1"/>
    <x v="1"/>
    <x v="1"/>
    <n v="4"/>
    <x v="1"/>
    <s v="No"/>
    <n v="230"/>
    <n v="11"/>
    <s v="No"/>
    <x v="3"/>
    <s v="East"/>
    <s v="Yes"/>
    <s v="No comment"/>
    <n v="41.026848798869523"/>
  </r>
  <r>
    <n v="2004"/>
    <x v="3"/>
    <d v="2025-01-17T00:00:00"/>
    <s v="09:02 AM"/>
    <s v="09:15 AM"/>
    <n v="13"/>
    <s v="Geeta Singh"/>
    <x v="4"/>
    <x v="0"/>
    <x v="0"/>
    <n v="5"/>
    <x v="0"/>
    <s v="No"/>
    <n v="90"/>
    <n v="55"/>
    <s v="No"/>
    <x v="3"/>
    <s v="West"/>
    <s v="Yes"/>
    <s v="Helpful"/>
    <n v="41.026848798869523"/>
  </r>
  <r>
    <n v="2005"/>
    <x v="6"/>
    <d v="2025-03-08T00:00:00"/>
    <s v="12:24 PM"/>
    <s v="12:49 PM"/>
    <n v="25"/>
    <s v="Ramesh Yadav"/>
    <x v="0"/>
    <x v="1"/>
    <x v="2"/>
    <n v="2"/>
    <x v="0"/>
    <s v="No"/>
    <n v="21"/>
    <n v="173"/>
    <s v="No"/>
    <x v="2"/>
    <s v="North"/>
    <s v="No"/>
    <s v="Very satisfied"/>
    <n v="41.046182846371352"/>
  </r>
  <r>
    <n v="2006"/>
    <x v="5"/>
    <d v="2025-02-18T00:00:00"/>
    <s v="05:01 PM"/>
    <s v="05:26 PM"/>
    <n v="25"/>
    <s v="Deepak Yadav"/>
    <x v="0"/>
    <x v="0"/>
    <x v="1"/>
    <n v="1"/>
    <x v="1"/>
    <s v="No"/>
    <n v="289"/>
    <n v="174"/>
    <s v="No"/>
    <x v="3"/>
    <s v="East"/>
    <s v="No"/>
    <s v="No comment"/>
    <n v="41.065535124941064"/>
  </r>
  <r>
    <n v="2007"/>
    <x v="4"/>
    <d v="2025-06-28T00:00:00"/>
    <s v="02:49 PM"/>
    <s v="03:13 PM"/>
    <n v="24"/>
    <s v="Vijay Kumar"/>
    <x v="1"/>
    <x v="3"/>
    <x v="2"/>
    <n v="4"/>
    <x v="0"/>
    <s v="No"/>
    <n v="109"/>
    <n v="100"/>
    <s v="No"/>
    <x v="3"/>
    <s v="East"/>
    <s v="No"/>
    <s v="Agent was rude"/>
    <n v="41.065535124941064"/>
  </r>
  <r>
    <n v="2008"/>
    <x v="6"/>
    <d v="2025-03-18T00:00:00"/>
    <s v="10:42 AM"/>
    <s v="10:47 AM"/>
    <n v="5"/>
    <s v="Vijay Kumar"/>
    <x v="4"/>
    <x v="2"/>
    <x v="1"/>
    <n v="3"/>
    <x v="1"/>
    <s v="No"/>
    <n v="48"/>
    <n v="15"/>
    <s v="No"/>
    <x v="1"/>
    <s v="North"/>
    <s v="Yes"/>
    <s v="No comment"/>
    <n v="41.084905660377359"/>
  </r>
  <r>
    <n v="2009"/>
    <x v="6"/>
    <d v="2025-01-27T00:00:00"/>
    <s v="01:17 PM"/>
    <s v="01:46 PM"/>
    <n v="29"/>
    <s v="Aman Shakya"/>
    <x v="3"/>
    <x v="3"/>
    <x v="2"/>
    <n v="3"/>
    <x v="0"/>
    <s v="No"/>
    <n v="128"/>
    <n v="1"/>
    <s v="No"/>
    <x v="3"/>
    <s v="West"/>
    <s v="No"/>
    <s v="Agent was rude"/>
    <n v="41.084905660377359"/>
  </r>
  <r>
    <n v="2010"/>
    <x v="5"/>
    <d v="2025-02-10T00:00:00"/>
    <s v="02:03 PM"/>
    <s v="02:32 PM"/>
    <n v="29"/>
    <s v="Aman Shakya"/>
    <x v="0"/>
    <x v="2"/>
    <x v="1"/>
    <n v="3"/>
    <x v="0"/>
    <s v="Yes"/>
    <n v="72"/>
    <n v="127"/>
    <s v="No"/>
    <x v="1"/>
    <s v="South"/>
    <s v="No"/>
    <s v="Very satisfied"/>
    <n v="41.104294478527606"/>
  </r>
  <r>
    <n v="2011"/>
    <x v="0"/>
    <d v="2025-06-22T00:00:00"/>
    <s v="02:17 PM"/>
    <s v="02:32 PM"/>
    <n v="15"/>
    <s v="Sita Rani"/>
    <x v="0"/>
    <x v="0"/>
    <x v="0"/>
    <n v="4"/>
    <x v="0"/>
    <s v="No"/>
    <n v="52"/>
    <n v="91"/>
    <s v="No"/>
    <x v="3"/>
    <s v="West"/>
    <s v="No"/>
    <s v="Agent was rude"/>
    <n v="41.123701605288012"/>
  </r>
  <r>
    <n v="2012"/>
    <x v="5"/>
    <d v="2025-05-01T00:00:00"/>
    <s v="02:26 PM"/>
    <s v="02:40 PM"/>
    <n v="14"/>
    <s v="Sita Rani"/>
    <x v="1"/>
    <x v="0"/>
    <x v="1"/>
    <n v="4"/>
    <x v="0"/>
    <s v="Yes"/>
    <n v="167"/>
    <n v="104"/>
    <s v="No"/>
    <x v="1"/>
    <s v="East"/>
    <s v="No"/>
    <s v="Very satisfied"/>
    <n v="41.143127066603682"/>
  </r>
  <r>
    <n v="2013"/>
    <x v="1"/>
    <d v="2025-01-28T00:00:00"/>
    <s v="02:17 PM"/>
    <s v="02:29 PM"/>
    <n v="12"/>
    <s v="Seema Verma"/>
    <x v="0"/>
    <x v="3"/>
    <x v="3"/>
    <n v="4"/>
    <x v="1"/>
    <s v="No"/>
    <n v="44"/>
    <n v="154"/>
    <s v="No"/>
    <x v="2"/>
    <s v="South"/>
    <s v="Yes"/>
    <s v="No comment"/>
    <n v="41.162570888468807"/>
  </r>
  <r>
    <n v="2014"/>
    <x v="3"/>
    <d v="2025-02-04T00:00:00"/>
    <s v="03:56 PM"/>
    <s v="04:20 PM"/>
    <n v="24"/>
    <s v="Alok Nath"/>
    <x v="2"/>
    <x v="3"/>
    <x v="0"/>
    <n v="5"/>
    <x v="0"/>
    <s v="No"/>
    <n v="104"/>
    <n v="30"/>
    <s v="No"/>
    <x v="2"/>
    <s v="South"/>
    <s v="No"/>
    <s v="Long Wait"/>
    <n v="41.162570888468807"/>
  </r>
  <r>
    <n v="2015"/>
    <x v="0"/>
    <d v="2025-03-16T00:00:00"/>
    <s v="12:04 PM"/>
    <s v="12:15 PM"/>
    <n v="11"/>
    <s v="Alok Nath"/>
    <x v="0"/>
    <x v="3"/>
    <x v="3"/>
    <n v="5"/>
    <x v="0"/>
    <s v="No"/>
    <n v="149"/>
    <n v="168"/>
    <s v="No"/>
    <x v="0"/>
    <s v="West"/>
    <s v="Yes"/>
    <s v="Issue not solved"/>
    <n v="41.182033096926709"/>
  </r>
  <r>
    <n v="2016"/>
    <x v="0"/>
    <d v="2025-02-01T00:00:00"/>
    <s v="02:44 PM"/>
    <s v="03:12 PM"/>
    <n v="28"/>
    <s v="Riya Mehra"/>
    <x v="2"/>
    <x v="0"/>
    <x v="2"/>
    <n v="3"/>
    <x v="0"/>
    <s v="No"/>
    <n v="145"/>
    <n v="163"/>
    <s v="No"/>
    <x v="3"/>
    <s v="South"/>
    <s v="No"/>
    <s v="Long Wait"/>
    <n v="41.201513718070011"/>
  </r>
  <r>
    <n v="2017"/>
    <x v="3"/>
    <d v="2025-05-15T00:00:00"/>
    <s v="03:57 PM"/>
    <s v="04:25 PM"/>
    <n v="28"/>
    <s v="Seema Verma"/>
    <x v="2"/>
    <x v="1"/>
    <x v="1"/>
    <n v="5"/>
    <x v="0"/>
    <s v="Yes"/>
    <n v="203"/>
    <n v="46"/>
    <s v="No"/>
    <x v="0"/>
    <s v="East"/>
    <s v="No"/>
    <s v="Helpful"/>
    <n v="41.221012778040702"/>
  </r>
  <r>
    <n v="2018"/>
    <x v="6"/>
    <d v="2025-06-01T00:00:00"/>
    <s v="09:33 AM"/>
    <s v="09:58 AM"/>
    <n v="25"/>
    <s v="Deepak Yadav"/>
    <x v="0"/>
    <x v="2"/>
    <x v="3"/>
    <n v="4"/>
    <x v="1"/>
    <s v="No"/>
    <n v="298"/>
    <n v="42"/>
    <s v="No"/>
    <x v="0"/>
    <s v="North"/>
    <s v="No"/>
    <s v="Long Wait"/>
    <n v="41.240530303030305"/>
  </r>
  <r>
    <n v="2019"/>
    <x v="4"/>
    <d v="2025-02-27T00:00:00"/>
    <s v="08:40 AM"/>
    <s v="08:58 AM"/>
    <n v="18"/>
    <s v="Riya Mehra"/>
    <x v="2"/>
    <x v="2"/>
    <x v="3"/>
    <n v="5"/>
    <x v="0"/>
    <s v="No"/>
    <n v="166"/>
    <n v="64"/>
    <s v="No"/>
    <x v="1"/>
    <s v="North"/>
    <s v="No"/>
    <s v="Long Wait"/>
    <n v="41.240530303030305"/>
  </r>
  <r>
    <n v="2020"/>
    <x v="2"/>
    <d v="2025-04-10T00:00:00"/>
    <s v="09:37 AM"/>
    <s v="09:56 AM"/>
    <n v="19"/>
    <s v="Geeta Singh"/>
    <x v="1"/>
    <x v="0"/>
    <x v="0"/>
    <n v="5"/>
    <x v="0"/>
    <s v="No"/>
    <n v="200"/>
    <n v="49"/>
    <s v="Yes"/>
    <x v="2"/>
    <s v="North"/>
    <s v="Yes"/>
    <s v="Agent was rude"/>
    <n v="41.260066319279964"/>
  </r>
  <r>
    <n v="2021"/>
    <x v="3"/>
    <d v="2025-02-17T00:00:00"/>
    <s v="11:33 AM"/>
    <s v="11:38 AM"/>
    <n v="5"/>
    <s v="Kunal Shah"/>
    <x v="2"/>
    <x v="3"/>
    <x v="2"/>
    <n v="5"/>
    <x v="1"/>
    <s v="No"/>
    <n v="133"/>
    <n v="0"/>
    <s v="No"/>
    <x v="3"/>
    <s v="West"/>
    <s v="Yes"/>
    <s v="Quick resolution"/>
    <n v="41.279620853080566"/>
  </r>
  <r>
    <n v="2022"/>
    <x v="1"/>
    <d v="2025-01-29T00:00:00"/>
    <s v="05:22 PM"/>
    <s v="05:31 PM"/>
    <n v="9"/>
    <s v="Aman Shakya"/>
    <x v="0"/>
    <x v="2"/>
    <x v="3"/>
    <n v="5"/>
    <x v="0"/>
    <s v="No"/>
    <n v="210"/>
    <n v="143"/>
    <s v="No"/>
    <x v="3"/>
    <s v="North"/>
    <s v="No"/>
    <s v="No comment"/>
    <n v="41.279620853080566"/>
  </r>
  <r>
    <n v="2023"/>
    <x v="2"/>
    <d v="2025-05-01T00:00:00"/>
    <s v="04:29 PM"/>
    <s v="04:42 PM"/>
    <n v="13"/>
    <s v="Kunal Shah"/>
    <x v="2"/>
    <x v="2"/>
    <x v="0"/>
    <n v="5"/>
    <x v="1"/>
    <s v="No"/>
    <n v="47"/>
    <n v="121"/>
    <s v="No"/>
    <x v="1"/>
    <s v="North"/>
    <s v="No"/>
    <s v="Quick resolution"/>
    <n v="41.299193930772873"/>
  </r>
  <r>
    <n v="2024"/>
    <x v="2"/>
    <d v="2025-06-08T00:00:00"/>
    <s v="11:38 AM"/>
    <s v="11:55 AM"/>
    <n v="17"/>
    <s v="Alok Nath"/>
    <x v="0"/>
    <x v="0"/>
    <x v="0"/>
    <n v="3"/>
    <x v="0"/>
    <s v="No"/>
    <n v="125"/>
    <n v="27"/>
    <s v="No"/>
    <x v="0"/>
    <s v="North"/>
    <s v="No"/>
    <s v="Very satisfied"/>
    <n v="41.299193930772873"/>
  </r>
  <r>
    <n v="2025"/>
    <x v="1"/>
    <d v="2025-03-21T00:00:00"/>
    <s v="09:12 AM"/>
    <s v="09:42 AM"/>
    <n v="30"/>
    <s v="Kunal Shah"/>
    <x v="4"/>
    <x v="0"/>
    <x v="3"/>
    <n v="2"/>
    <x v="0"/>
    <s v="No"/>
    <n v="238"/>
    <n v="85"/>
    <s v="No"/>
    <x v="1"/>
    <s v="South"/>
    <s v="Yes"/>
    <s v="Helpful"/>
    <n v="41.318785578747629"/>
  </r>
  <r>
    <n v="2026"/>
    <x v="5"/>
    <d v="2025-02-27T00:00:00"/>
    <s v="11:56 AM"/>
    <s v="12:13 PM"/>
    <n v="17"/>
    <s v="Aman Shakya"/>
    <x v="1"/>
    <x v="1"/>
    <x v="2"/>
    <n v="4"/>
    <x v="0"/>
    <s v="No"/>
    <n v="6"/>
    <n v="81"/>
    <s v="No"/>
    <x v="0"/>
    <s v="South"/>
    <s v="No"/>
    <s v="Quick resolution"/>
    <n v="41.338395823445659"/>
  </r>
  <r>
    <n v="2027"/>
    <x v="0"/>
    <d v="2025-02-19T00:00:00"/>
    <s v="10:54 AM"/>
    <s v="11:22 AM"/>
    <n v="28"/>
    <s v="Kunal Shah"/>
    <x v="1"/>
    <x v="1"/>
    <x v="0"/>
    <n v="2"/>
    <x v="1"/>
    <s v="No"/>
    <n v="271"/>
    <n v="21"/>
    <s v="No"/>
    <x v="3"/>
    <s v="South"/>
    <s v="Yes"/>
    <s v="Agent was rude"/>
    <n v="41.358024691358025"/>
  </r>
  <r>
    <n v="2028"/>
    <x v="6"/>
    <d v="2025-03-03T00:00:00"/>
    <s v="03:42 PM"/>
    <s v="03:55 PM"/>
    <n v="13"/>
    <s v="Riya Mehra"/>
    <x v="2"/>
    <x v="3"/>
    <x v="0"/>
    <n v="3"/>
    <x v="1"/>
    <s v="No"/>
    <n v="36"/>
    <n v="40"/>
    <s v="No"/>
    <x v="1"/>
    <s v="East"/>
    <s v="No"/>
    <s v="Helpful"/>
    <n v="41.358024691358025"/>
  </r>
  <r>
    <n v="2029"/>
    <x v="6"/>
    <d v="2025-06-28T00:00:00"/>
    <s v="01:01 PM"/>
    <s v="01:10 PM"/>
    <n v="9"/>
    <s v="Aman Shakya"/>
    <x v="4"/>
    <x v="0"/>
    <x v="3"/>
    <n v="4"/>
    <x v="0"/>
    <s v="No"/>
    <n v="210"/>
    <n v="75"/>
    <s v="No"/>
    <x v="0"/>
    <s v="East"/>
    <s v="No"/>
    <s v="Issue not solved"/>
    <n v="41.358024691358025"/>
  </r>
  <r>
    <n v="2030"/>
    <x v="2"/>
    <d v="2025-03-02T00:00:00"/>
    <s v="04:24 PM"/>
    <s v="04:41 PM"/>
    <n v="17"/>
    <s v="Aman Shakya"/>
    <x v="1"/>
    <x v="0"/>
    <x v="0"/>
    <n v="4"/>
    <x v="0"/>
    <s v="No"/>
    <n v="164"/>
    <n v="146"/>
    <s v="Yes"/>
    <x v="1"/>
    <s v="East"/>
    <s v="No"/>
    <s v="Very satisfied"/>
    <n v="41.37767220902613"/>
  </r>
  <r>
    <n v="2031"/>
    <x v="3"/>
    <d v="2025-02-02T00:00:00"/>
    <s v="03:16 PM"/>
    <s v="03:45 PM"/>
    <n v="29"/>
    <s v="Deepak Yadav"/>
    <x v="2"/>
    <x v="1"/>
    <x v="3"/>
    <n v="5"/>
    <x v="0"/>
    <s v="No"/>
    <n v="124"/>
    <n v="88"/>
    <s v="No"/>
    <x v="2"/>
    <s v="North"/>
    <s v="Yes"/>
    <s v="Agent was rude"/>
    <n v="41.397338403041822"/>
  </r>
  <r>
    <n v="2032"/>
    <x v="2"/>
    <d v="2025-04-10T00:00:00"/>
    <s v="02:47 PM"/>
    <s v="03:11 PM"/>
    <n v="24"/>
    <s v="Aman Shakya"/>
    <x v="3"/>
    <x v="1"/>
    <x v="2"/>
    <n v="1"/>
    <x v="0"/>
    <s v="No"/>
    <n v="191"/>
    <n v="177"/>
    <s v="No"/>
    <x v="1"/>
    <s v="South"/>
    <s v="No"/>
    <s v="Long Wait"/>
    <n v="41.417023300047553"/>
  </r>
  <r>
    <n v="2033"/>
    <x v="0"/>
    <d v="2025-01-19T00:00:00"/>
    <s v="01:28 PM"/>
    <s v="01:56 PM"/>
    <n v="28"/>
    <s v="Deepak Yadav"/>
    <x v="4"/>
    <x v="3"/>
    <x v="3"/>
    <n v="3"/>
    <x v="0"/>
    <s v="No"/>
    <n v="217"/>
    <n v="58"/>
    <s v="No"/>
    <x v="3"/>
    <s v="East"/>
    <s v="Yes"/>
    <s v="No comment"/>
    <n v="41.436726926736441"/>
  </r>
  <r>
    <n v="2034"/>
    <x v="6"/>
    <d v="2025-01-14T00:00:00"/>
    <s v="03:20 PM"/>
    <s v="03:41 PM"/>
    <n v="21"/>
    <s v="Kunal Shah"/>
    <x v="2"/>
    <x v="2"/>
    <x v="2"/>
    <n v="4"/>
    <x v="1"/>
    <s v="No"/>
    <n v="213"/>
    <n v="68"/>
    <s v="No"/>
    <x v="1"/>
    <s v="West"/>
    <s v="Yes"/>
    <s v="Issue not solved"/>
    <n v="41.456449309852452"/>
  </r>
  <r>
    <n v="2035"/>
    <x v="1"/>
    <d v="2025-04-19T00:00:00"/>
    <s v="05:34 PM"/>
    <s v="05:59 PM"/>
    <n v="25"/>
    <s v="Deepak Yadav"/>
    <x v="1"/>
    <x v="3"/>
    <x v="3"/>
    <n v="5"/>
    <x v="0"/>
    <s v="No"/>
    <n v="61"/>
    <n v="161"/>
    <s v="No"/>
    <x v="3"/>
    <s v="South"/>
    <s v="No"/>
    <s v="Long Wait"/>
    <n v="41.456449309852452"/>
  </r>
  <r>
    <n v="2036"/>
    <x v="1"/>
    <d v="2025-01-11T00:00:00"/>
    <s v="09:58 AM"/>
    <s v="10:10 AM"/>
    <n v="12"/>
    <s v="Aman Shakya"/>
    <x v="1"/>
    <x v="2"/>
    <x v="1"/>
    <n v="3"/>
    <x v="0"/>
    <s v="Yes"/>
    <n v="160"/>
    <n v="166"/>
    <s v="No"/>
    <x v="3"/>
    <s v="North"/>
    <s v="No"/>
    <s v="Quick resolution"/>
    <n v="41.476190476190474"/>
  </r>
  <r>
    <n v="2037"/>
    <x v="4"/>
    <d v="2025-03-29T00:00:00"/>
    <s v="01:05 PM"/>
    <s v="01:17 PM"/>
    <n v="12"/>
    <s v="Seema Verma"/>
    <x v="1"/>
    <x v="1"/>
    <x v="2"/>
    <n v="4"/>
    <x v="0"/>
    <s v="No"/>
    <n v="65"/>
    <n v="122"/>
    <s v="Yes"/>
    <x v="1"/>
    <s v="South"/>
    <s v="Yes"/>
    <s v="No comment"/>
    <n v="41.495950452596475"/>
  </r>
  <r>
    <n v="2038"/>
    <x v="1"/>
    <d v="2025-01-12T00:00:00"/>
    <s v="11:37 AM"/>
    <s v="11:49 AM"/>
    <n v="12"/>
    <s v="Riya Mehra"/>
    <x v="2"/>
    <x v="0"/>
    <x v="3"/>
    <n v="4"/>
    <x v="0"/>
    <s v="No"/>
    <n v="285"/>
    <n v="73"/>
    <s v="No"/>
    <x v="1"/>
    <s v="North"/>
    <s v="No"/>
    <s v="Helpful"/>
    <n v="41.515729265967586"/>
  </r>
  <r>
    <n v="2039"/>
    <x v="1"/>
    <d v="2025-04-26T00:00:00"/>
    <s v="08:18 AM"/>
    <s v="08:42 AM"/>
    <n v="24"/>
    <s v="Alok Nath"/>
    <x v="1"/>
    <x v="0"/>
    <x v="3"/>
    <n v="5"/>
    <x v="0"/>
    <s v="No"/>
    <n v="238"/>
    <n v="6"/>
    <s v="No"/>
    <x v="1"/>
    <s v="East"/>
    <s v="No"/>
    <s v="Issue not solved"/>
    <n v="41.535526943252265"/>
  </r>
  <r>
    <n v="2040"/>
    <x v="4"/>
    <d v="2025-03-15T00:00:00"/>
    <s v="05:47 PM"/>
    <s v="05:57 PM"/>
    <n v="10"/>
    <s v="Ramesh Yadav"/>
    <x v="4"/>
    <x v="1"/>
    <x v="2"/>
    <n v="5"/>
    <x v="0"/>
    <s v="No"/>
    <n v="19"/>
    <n v="100"/>
    <s v="No"/>
    <x v="2"/>
    <s v="North"/>
    <s v="No"/>
    <s v="No comment"/>
    <n v="41.555343511450381"/>
  </r>
  <r>
    <n v="2041"/>
    <x v="6"/>
    <d v="2025-06-03T00:00:00"/>
    <s v="05:46 PM"/>
    <s v="06:10 PM"/>
    <n v="24"/>
    <s v="Kunal Shah"/>
    <x v="1"/>
    <x v="2"/>
    <x v="3"/>
    <n v="5"/>
    <x v="1"/>
    <s v="No"/>
    <n v="187"/>
    <n v="110"/>
    <s v="No"/>
    <x v="2"/>
    <s v="North"/>
    <s v="No"/>
    <s v="No comment"/>
    <n v="41.575178997613364"/>
  </r>
  <r>
    <n v="2042"/>
    <x v="5"/>
    <d v="2025-05-22T00:00:00"/>
    <s v="03:47 PM"/>
    <s v="03:54 PM"/>
    <n v="7"/>
    <s v="Vijay Kumar"/>
    <x v="1"/>
    <x v="3"/>
    <x v="2"/>
    <n v="5"/>
    <x v="0"/>
    <s v="No"/>
    <n v="81"/>
    <n v="179"/>
    <s v="Yes"/>
    <x v="0"/>
    <s v="West"/>
    <s v="No"/>
    <s v="Agent was rude"/>
    <n v="41.575178997613364"/>
  </r>
  <r>
    <n v="2043"/>
    <x v="1"/>
    <d v="2025-06-13T00:00:00"/>
    <s v="05:42 PM"/>
    <s v="05:54 PM"/>
    <n v="12"/>
    <s v="Riya Mehra"/>
    <x v="4"/>
    <x v="0"/>
    <x v="3"/>
    <n v="2"/>
    <x v="0"/>
    <s v="No"/>
    <n v="201"/>
    <n v="51"/>
    <s v="No"/>
    <x v="1"/>
    <s v="South"/>
    <s v="No"/>
    <s v="Long Wait"/>
    <n v="41.595033428844317"/>
  </r>
  <r>
    <n v="2044"/>
    <x v="3"/>
    <d v="2025-05-26T00:00:00"/>
    <s v="11:19 AM"/>
    <s v="11:29 AM"/>
    <n v="10"/>
    <s v="Vijay Kumar"/>
    <x v="0"/>
    <x v="3"/>
    <x v="1"/>
    <n v="5"/>
    <x v="0"/>
    <s v="Yes"/>
    <n v="131"/>
    <n v="23"/>
    <s v="Yes"/>
    <x v="0"/>
    <s v="North"/>
    <s v="No"/>
    <s v="Quick resolution"/>
    <n v="41.614906832298139"/>
  </r>
  <r>
    <n v="2045"/>
    <x v="3"/>
    <d v="2025-04-21T00:00:00"/>
    <s v="02:53 PM"/>
    <s v="03:16 PM"/>
    <n v="23"/>
    <s v="Geeta Singh"/>
    <x v="1"/>
    <x v="0"/>
    <x v="2"/>
    <n v="4"/>
    <x v="1"/>
    <s v="No"/>
    <n v="36"/>
    <n v="25"/>
    <s v="No"/>
    <x v="0"/>
    <s v="West"/>
    <s v="Yes"/>
    <s v="Long Wait"/>
    <n v="41.634799235181646"/>
  </r>
  <r>
    <n v="2046"/>
    <x v="2"/>
    <d v="2025-02-09T00:00:00"/>
    <s v="02:47 PM"/>
    <s v="03:12 PM"/>
    <n v="25"/>
    <s v="Geeta Singh"/>
    <x v="2"/>
    <x v="2"/>
    <x v="1"/>
    <n v="2"/>
    <x v="1"/>
    <s v="No"/>
    <n v="131"/>
    <n v="124"/>
    <s v="No"/>
    <x v="3"/>
    <s v="West"/>
    <s v="No"/>
    <s v="Helpful"/>
    <n v="41.634799235181646"/>
  </r>
  <r>
    <n v="2047"/>
    <x v="4"/>
    <d v="2025-02-25T00:00:00"/>
    <s v="01:16 PM"/>
    <s v="01:38 PM"/>
    <n v="22"/>
    <s v="Deepak Yadav"/>
    <x v="1"/>
    <x v="1"/>
    <x v="3"/>
    <n v="5"/>
    <x v="0"/>
    <s v="No"/>
    <n v="76"/>
    <n v="89"/>
    <s v="Yes"/>
    <x v="0"/>
    <s v="West"/>
    <s v="Yes"/>
    <s v="Helpful"/>
    <n v="41.634799235181646"/>
  </r>
  <r>
    <n v="2048"/>
    <x v="1"/>
    <d v="2025-06-21T00:00:00"/>
    <s v="02:10 PM"/>
    <s v="02:35 PM"/>
    <n v="25"/>
    <s v="Vijay Kumar"/>
    <x v="1"/>
    <x v="0"/>
    <x v="3"/>
    <n v="3"/>
    <x v="1"/>
    <s v="No"/>
    <n v="88"/>
    <n v="121"/>
    <s v="Yes"/>
    <x v="1"/>
    <s v="East"/>
    <s v="No"/>
    <s v="Quick resolution"/>
    <n v="41.654710664753708"/>
  </r>
  <r>
    <n v="2049"/>
    <x v="3"/>
    <d v="2025-01-01T00:00:00"/>
    <s v="01:52 PM"/>
    <s v="02:10 PM"/>
    <n v="18"/>
    <s v="Vijay Kumar"/>
    <x v="1"/>
    <x v="2"/>
    <x v="3"/>
    <n v="5"/>
    <x v="0"/>
    <s v="No"/>
    <n v="252"/>
    <n v="9"/>
    <s v="Yes"/>
    <x v="2"/>
    <s v="East"/>
    <s v="No"/>
    <s v="Very satisfied"/>
    <n v="41.654710664753708"/>
  </r>
  <r>
    <n v="2050"/>
    <x v="0"/>
    <d v="2025-01-08T00:00:00"/>
    <s v="05:22 PM"/>
    <s v="05:52 PM"/>
    <n v="30"/>
    <s v="Geeta Singh"/>
    <x v="1"/>
    <x v="3"/>
    <x v="1"/>
    <n v="5"/>
    <x v="0"/>
    <s v="Yes"/>
    <n v="193"/>
    <n v="16"/>
    <s v="No"/>
    <x v="0"/>
    <s v="North"/>
    <s v="No"/>
    <s v="Quick resolution"/>
    <n v="41.674641148325357"/>
  </r>
  <r>
    <n v="2051"/>
    <x v="6"/>
    <d v="2025-04-22T00:00:00"/>
    <s v="12:32 PM"/>
    <s v="12:39 PM"/>
    <n v="7"/>
    <s v="Kunal Shah"/>
    <x v="3"/>
    <x v="3"/>
    <x v="2"/>
    <n v="5"/>
    <x v="0"/>
    <s v="No"/>
    <n v="175"/>
    <n v="1"/>
    <s v="No"/>
    <x v="0"/>
    <s v="South"/>
    <s v="No"/>
    <s v="Very satisfied"/>
    <n v="41.694590713259934"/>
  </r>
  <r>
    <n v="2052"/>
    <x v="6"/>
    <d v="2025-06-11T00:00:00"/>
    <s v="09:14 AM"/>
    <s v="09:25 AM"/>
    <n v="11"/>
    <s v="Geeta Singh"/>
    <x v="2"/>
    <x v="1"/>
    <x v="1"/>
    <n v="1"/>
    <x v="0"/>
    <s v="Yes"/>
    <n v="32"/>
    <n v="111"/>
    <s v="No"/>
    <x v="2"/>
    <s v="East"/>
    <s v="Yes"/>
    <s v="Quick resolution"/>
    <n v="41.714559386973185"/>
  </r>
  <r>
    <n v="2053"/>
    <x v="2"/>
    <d v="2025-05-16T00:00:00"/>
    <s v="01:21 PM"/>
    <s v="01:44 PM"/>
    <n v="23"/>
    <s v="Riya Mehra"/>
    <x v="4"/>
    <x v="1"/>
    <x v="3"/>
    <n v="3"/>
    <x v="0"/>
    <s v="No"/>
    <n v="57"/>
    <n v="26"/>
    <s v="No"/>
    <x v="0"/>
    <s v="East"/>
    <s v="Yes"/>
    <s v="Quick resolution"/>
    <n v="41.734547196933399"/>
  </r>
  <r>
    <n v="2054"/>
    <x v="2"/>
    <d v="2025-04-13T00:00:00"/>
    <s v="05:14 PM"/>
    <s v="05:23 PM"/>
    <n v="9"/>
    <s v="Sita Rani"/>
    <x v="1"/>
    <x v="3"/>
    <x v="0"/>
    <n v="3"/>
    <x v="1"/>
    <s v="No"/>
    <n v="200"/>
    <n v="70"/>
    <s v="No"/>
    <x v="1"/>
    <s v="North"/>
    <s v="No"/>
    <s v="Helpful"/>
    <n v="41.75455417066155"/>
  </r>
  <r>
    <n v="2055"/>
    <x v="3"/>
    <d v="2025-01-08T00:00:00"/>
    <s v="10:48 AM"/>
    <s v="11:08 AM"/>
    <n v="20"/>
    <s v="Aman Shakya"/>
    <x v="1"/>
    <x v="2"/>
    <x v="2"/>
    <n v="5"/>
    <x v="1"/>
    <s v="No"/>
    <n v="27"/>
    <n v="175"/>
    <s v="No"/>
    <x v="0"/>
    <s v="North"/>
    <s v="No"/>
    <s v="Very satisfied"/>
    <n v="41.75455417066155"/>
  </r>
  <r>
    <n v="2056"/>
    <x v="2"/>
    <d v="2025-04-10T00:00:00"/>
    <s v="09:04 AM"/>
    <s v="09:10 AM"/>
    <n v="6"/>
    <s v="Geeta Singh"/>
    <x v="1"/>
    <x v="1"/>
    <x v="0"/>
    <n v="2"/>
    <x v="0"/>
    <s v="No"/>
    <n v="34"/>
    <n v="117"/>
    <s v="No"/>
    <x v="3"/>
    <s v="East"/>
    <s v="No"/>
    <s v="Quick resolution"/>
    <n v="41.75455417066155"/>
  </r>
  <r>
    <n v="2057"/>
    <x v="2"/>
    <d v="2025-01-21T00:00:00"/>
    <s v="11:17 AM"/>
    <s v="11:41 AM"/>
    <n v="24"/>
    <s v="Aman Shakya"/>
    <x v="2"/>
    <x v="0"/>
    <x v="2"/>
    <n v="3"/>
    <x v="0"/>
    <s v="No"/>
    <n v="124"/>
    <n v="8"/>
    <s v="No"/>
    <x v="0"/>
    <s v="North"/>
    <s v="No"/>
    <s v="No comment"/>
    <n v="41.774580335731414"/>
  </r>
  <r>
    <n v="2058"/>
    <x v="3"/>
    <d v="2025-05-16T00:00:00"/>
    <s v="08:57 AM"/>
    <s v="09:21 AM"/>
    <n v="24"/>
    <s v="Sita Rani"/>
    <x v="1"/>
    <x v="0"/>
    <x v="3"/>
    <n v="4"/>
    <x v="0"/>
    <s v="No"/>
    <n v="41"/>
    <n v="85"/>
    <s v="No"/>
    <x v="3"/>
    <s v="West"/>
    <s v="No"/>
    <s v="Long Wait"/>
    <n v="41.794625719769677"/>
  </r>
  <r>
    <n v="2059"/>
    <x v="2"/>
    <d v="2025-01-14T00:00:00"/>
    <s v="03:44 PM"/>
    <s v="04:02 PM"/>
    <n v="18"/>
    <s v="Seema Verma"/>
    <x v="0"/>
    <x v="2"/>
    <x v="2"/>
    <n v="5"/>
    <x v="0"/>
    <s v="No"/>
    <n v="84"/>
    <n v="22"/>
    <s v="No"/>
    <x v="2"/>
    <s v="North"/>
    <s v="No"/>
    <s v="Helpful"/>
    <n v="41.814690350456075"/>
  </r>
  <r>
    <n v="2060"/>
    <x v="0"/>
    <d v="2025-06-10T00:00:00"/>
    <s v="10:27 AM"/>
    <s v="10:33 AM"/>
    <n v="6"/>
    <s v="Sita Rani"/>
    <x v="4"/>
    <x v="0"/>
    <x v="2"/>
    <n v="5"/>
    <x v="0"/>
    <s v="No"/>
    <n v="187"/>
    <n v="72"/>
    <s v="No"/>
    <x v="2"/>
    <s v="West"/>
    <s v="Yes"/>
    <s v="No comment"/>
    <n v="41.834774255523534"/>
  </r>
  <r>
    <n v="2061"/>
    <x v="0"/>
    <d v="2025-04-23T00:00:00"/>
    <s v="03:33 PM"/>
    <s v="03:57 PM"/>
    <n v="24"/>
    <s v="Aman Shakya"/>
    <x v="3"/>
    <x v="1"/>
    <x v="2"/>
    <n v="3"/>
    <x v="0"/>
    <s v="No"/>
    <n v="110"/>
    <n v="26"/>
    <s v="No"/>
    <x v="0"/>
    <s v="East"/>
    <s v="No"/>
    <s v="No comment"/>
    <n v="41.854877462758289"/>
  </r>
  <r>
    <n v="2062"/>
    <x v="3"/>
    <d v="2025-04-16T00:00:00"/>
    <s v="10:13 AM"/>
    <s v="10:37 AM"/>
    <n v="24"/>
    <s v="Seema Verma"/>
    <x v="2"/>
    <x v="2"/>
    <x v="2"/>
    <n v="2"/>
    <x v="0"/>
    <s v="No"/>
    <n v="270"/>
    <n v="92"/>
    <s v="No"/>
    <x v="0"/>
    <s v="South"/>
    <s v="Yes"/>
    <s v="Issue not solved"/>
    <n v="41.875"/>
  </r>
  <r>
    <n v="2063"/>
    <x v="1"/>
    <d v="2025-04-09T00:00:00"/>
    <s v="08:48 AM"/>
    <s v="08:58 AM"/>
    <n v="10"/>
    <s v="Riya Mehra"/>
    <x v="4"/>
    <x v="0"/>
    <x v="2"/>
    <n v="4"/>
    <x v="1"/>
    <s v="No"/>
    <n v="104"/>
    <n v="80"/>
    <s v="No"/>
    <x v="2"/>
    <s v="West"/>
    <s v="No"/>
    <s v="Helpful"/>
    <n v="41.895141895141897"/>
  </r>
  <r>
    <n v="2064"/>
    <x v="0"/>
    <d v="2025-05-15T00:00:00"/>
    <s v="05:06 PM"/>
    <s v="05:19 PM"/>
    <n v="13"/>
    <s v="Deepak Yadav"/>
    <x v="0"/>
    <x v="2"/>
    <x v="1"/>
    <n v="1"/>
    <x v="0"/>
    <s v="Yes"/>
    <n v="40"/>
    <n v="83"/>
    <s v="No"/>
    <x v="3"/>
    <s v="South"/>
    <s v="No"/>
    <s v="Quick resolution"/>
    <n v="41.895141895141897"/>
  </r>
  <r>
    <n v="2065"/>
    <x v="0"/>
    <d v="2025-01-23T00:00:00"/>
    <s v="10:15 AM"/>
    <s v="10:30 AM"/>
    <n v="15"/>
    <s v="Deepak Yadav"/>
    <x v="4"/>
    <x v="2"/>
    <x v="0"/>
    <n v="3"/>
    <x v="0"/>
    <s v="No"/>
    <n v="214"/>
    <n v="42"/>
    <s v="No"/>
    <x v="2"/>
    <s v="East"/>
    <s v="No"/>
    <s v="Agent was rude"/>
    <n v="41.915303176130898"/>
  </r>
  <r>
    <n v="2066"/>
    <x v="0"/>
    <d v="2025-04-30T00:00:00"/>
    <s v="05:17 PM"/>
    <s v="05:24 PM"/>
    <n v="7"/>
    <s v="Vijay Kumar"/>
    <x v="2"/>
    <x v="0"/>
    <x v="1"/>
    <n v="4"/>
    <x v="1"/>
    <s v="No"/>
    <n v="70"/>
    <n v="6"/>
    <s v="No"/>
    <x v="2"/>
    <s v="North"/>
    <s v="No"/>
    <s v="Agent was rude"/>
    <n v="41.935483870967744"/>
  </r>
  <r>
    <n v="2067"/>
    <x v="6"/>
    <d v="2025-01-01T00:00:00"/>
    <s v="02:28 PM"/>
    <s v="02:36 PM"/>
    <n v="8"/>
    <s v="Deepak Yadav"/>
    <x v="1"/>
    <x v="3"/>
    <x v="1"/>
    <n v="3"/>
    <x v="0"/>
    <s v="Yes"/>
    <n v="55"/>
    <n v="91"/>
    <s v="No"/>
    <x v="3"/>
    <s v="West"/>
    <s v="No"/>
    <s v="No comment"/>
    <n v="41.935483870967744"/>
  </r>
  <r>
    <n v="2068"/>
    <x v="5"/>
    <d v="2025-04-30T00:00:00"/>
    <s v="04:27 PM"/>
    <s v="04:49 PM"/>
    <n v="22"/>
    <s v="Geeta Singh"/>
    <x v="2"/>
    <x v="1"/>
    <x v="1"/>
    <n v="4"/>
    <x v="0"/>
    <s v="Yes"/>
    <n v="235"/>
    <n v="82"/>
    <s v="No"/>
    <x v="2"/>
    <s v="West"/>
    <s v="No"/>
    <s v="No comment"/>
    <n v="41.955684007707127"/>
  </r>
  <r>
    <n v="2069"/>
    <x v="5"/>
    <d v="2025-04-25T00:00:00"/>
    <s v="09:16 AM"/>
    <s v="09:42 AM"/>
    <n v="26"/>
    <s v="Sita Rani"/>
    <x v="1"/>
    <x v="0"/>
    <x v="1"/>
    <n v="4"/>
    <x v="0"/>
    <s v="Yes"/>
    <n v="280"/>
    <n v="83"/>
    <s v="No"/>
    <x v="0"/>
    <s v="East"/>
    <s v="No"/>
    <s v="Helpful"/>
    <n v="41.975903614457835"/>
  </r>
  <r>
    <n v="2070"/>
    <x v="6"/>
    <d v="2025-05-29T00:00:00"/>
    <s v="01:30 PM"/>
    <s v="01:36 PM"/>
    <n v="6"/>
    <s v="Sita Rani"/>
    <x v="1"/>
    <x v="0"/>
    <x v="0"/>
    <n v="2"/>
    <x v="0"/>
    <s v="No"/>
    <n v="104"/>
    <n v="43"/>
    <s v="No"/>
    <x v="0"/>
    <s v="East"/>
    <s v="Yes"/>
    <s v="Issue not solved"/>
    <n v="41.996142719382831"/>
  </r>
  <r>
    <n v="2071"/>
    <x v="0"/>
    <d v="2025-04-21T00:00:00"/>
    <s v="12:42 PM"/>
    <s v="12:56 PM"/>
    <n v="14"/>
    <s v="Ramesh Yadav"/>
    <x v="0"/>
    <x v="3"/>
    <x v="0"/>
    <n v="5"/>
    <x v="1"/>
    <s v="No"/>
    <n v="161"/>
    <n v="166"/>
    <s v="No"/>
    <x v="2"/>
    <s v="North"/>
    <s v="No"/>
    <s v="Helpful"/>
    <n v="42.016401350699468"/>
  </r>
  <r>
    <n v="2072"/>
    <x v="0"/>
    <d v="2025-04-12T00:00:00"/>
    <s v="04:01 PM"/>
    <s v="04:23 PM"/>
    <n v="22"/>
    <s v="Ramesh Yadav"/>
    <x v="3"/>
    <x v="1"/>
    <x v="1"/>
    <n v="2"/>
    <x v="0"/>
    <s v="Yes"/>
    <n v="190"/>
    <n v="39"/>
    <s v="No"/>
    <x v="0"/>
    <s v="South"/>
    <s v="Yes"/>
    <s v="Issue not solved"/>
    <n v="42.016401350699468"/>
  </r>
  <r>
    <n v="2073"/>
    <x v="6"/>
    <d v="2025-01-20T00:00:00"/>
    <s v="08:14 AM"/>
    <s v="08:24 AM"/>
    <n v="10"/>
    <s v="Kunal Shah"/>
    <x v="1"/>
    <x v="1"/>
    <x v="0"/>
    <n v="4"/>
    <x v="0"/>
    <s v="No"/>
    <n v="8"/>
    <n v="134"/>
    <s v="No"/>
    <x v="1"/>
    <s v="West"/>
    <s v="No"/>
    <s v="Quick resolution"/>
    <n v="42.036679536679536"/>
  </r>
  <r>
    <n v="2074"/>
    <x v="6"/>
    <d v="2025-06-10T00:00:00"/>
    <s v="11:18 AM"/>
    <s v="11:31 AM"/>
    <n v="13"/>
    <s v="Vijay Kumar"/>
    <x v="1"/>
    <x v="3"/>
    <x v="2"/>
    <n v="4"/>
    <x v="1"/>
    <s v="No"/>
    <n v="59"/>
    <n v="24"/>
    <s v="No"/>
    <x v="2"/>
    <s v="South"/>
    <s v="Yes"/>
    <s v="Long Wait"/>
    <n v="42.056977305649447"/>
  </r>
  <r>
    <n v="2075"/>
    <x v="2"/>
    <d v="2025-06-25T00:00:00"/>
    <s v="03:28 PM"/>
    <s v="03:40 PM"/>
    <n v="12"/>
    <s v="Deepak Yadav"/>
    <x v="1"/>
    <x v="1"/>
    <x v="0"/>
    <n v="5"/>
    <x v="1"/>
    <s v="No"/>
    <n v="224"/>
    <n v="58"/>
    <s v="No"/>
    <x v="1"/>
    <s v="West"/>
    <s v="Yes"/>
    <s v="Long Wait"/>
    <n v="42.056977305649447"/>
  </r>
  <r>
    <n v="2076"/>
    <x v="5"/>
    <d v="2025-05-12T00:00:00"/>
    <s v="11:01 AM"/>
    <s v="11:23 AM"/>
    <n v="22"/>
    <s v="Geeta Singh"/>
    <x v="2"/>
    <x v="3"/>
    <x v="1"/>
    <n v="4"/>
    <x v="1"/>
    <s v="No"/>
    <n v="187"/>
    <n v="140"/>
    <s v="No"/>
    <x v="2"/>
    <s v="West"/>
    <s v="Yes"/>
    <s v="Issue not solved"/>
    <n v="42.056977305649447"/>
  </r>
  <r>
    <n v="2077"/>
    <x v="2"/>
    <d v="2025-05-27T00:00:00"/>
    <s v="03:40 PM"/>
    <s v="04:08 PM"/>
    <n v="28"/>
    <s v="Kunal Shah"/>
    <x v="1"/>
    <x v="2"/>
    <x v="2"/>
    <n v="1"/>
    <x v="0"/>
    <s v="No"/>
    <n v="69"/>
    <n v="102"/>
    <s v="No"/>
    <x v="2"/>
    <s v="North"/>
    <s v="Yes"/>
    <s v="No comment"/>
    <n v="42.056977305649447"/>
  </r>
  <r>
    <n v="2078"/>
    <x v="3"/>
    <d v="2025-06-24T00:00:00"/>
    <s v="10:01 AM"/>
    <s v="10:20 AM"/>
    <n v="19"/>
    <s v="Geeta Singh"/>
    <x v="3"/>
    <x v="1"/>
    <x v="2"/>
    <n v="4"/>
    <x v="0"/>
    <s v="No"/>
    <n v="292"/>
    <n v="85"/>
    <s v="No"/>
    <x v="1"/>
    <s v="West"/>
    <s v="No"/>
    <s v="Very satisfied"/>
    <n v="42.077294685990339"/>
  </r>
  <r>
    <n v="2079"/>
    <x v="2"/>
    <d v="2025-05-13T00:00:00"/>
    <s v="10:30 AM"/>
    <s v="11:00 AM"/>
    <n v="30"/>
    <s v="Aman Shakya"/>
    <x v="3"/>
    <x v="1"/>
    <x v="0"/>
    <n v="1"/>
    <x v="1"/>
    <s v="No"/>
    <n v="286"/>
    <n v="111"/>
    <s v="No"/>
    <x v="2"/>
    <s v="West"/>
    <s v="No"/>
    <s v="Long Wait"/>
    <n v="42.09763170613823"/>
  </r>
  <r>
    <n v="2080"/>
    <x v="5"/>
    <d v="2025-06-18T00:00:00"/>
    <s v="10:55 AM"/>
    <s v="11:05 AM"/>
    <n v="10"/>
    <s v="Alok Nath"/>
    <x v="0"/>
    <x v="0"/>
    <x v="2"/>
    <n v="3"/>
    <x v="1"/>
    <s v="No"/>
    <n v="168"/>
    <n v="85"/>
    <s v="No"/>
    <x v="0"/>
    <s v="East"/>
    <s v="Yes"/>
    <s v="Agent was rude"/>
    <n v="42.09763170613823"/>
  </r>
  <r>
    <n v="2081"/>
    <x v="1"/>
    <d v="2025-06-23T00:00:00"/>
    <s v="02:14 PM"/>
    <s v="02:19 PM"/>
    <n v="5"/>
    <s v="Ramesh Yadav"/>
    <x v="2"/>
    <x v="3"/>
    <x v="2"/>
    <n v="5"/>
    <x v="0"/>
    <s v="No"/>
    <n v="61"/>
    <n v="97"/>
    <s v="No"/>
    <x v="1"/>
    <s v="North"/>
    <s v="No"/>
    <s v="Helpful"/>
    <n v="42.09763170613823"/>
  </r>
  <r>
    <n v="2082"/>
    <x v="4"/>
    <d v="2025-05-26T00:00:00"/>
    <s v="10:33 AM"/>
    <s v="11:01 AM"/>
    <n v="28"/>
    <s v="Vijay Kumar"/>
    <x v="2"/>
    <x v="1"/>
    <x v="3"/>
    <n v="1"/>
    <x v="0"/>
    <s v="No"/>
    <n v="13"/>
    <n v="61"/>
    <s v="No"/>
    <x v="2"/>
    <s v="East"/>
    <s v="No"/>
    <s v="Quick resolution"/>
    <n v="42.117988394584138"/>
  </r>
  <r>
    <n v="2083"/>
    <x v="3"/>
    <d v="2025-05-26T00:00:00"/>
    <s v="02:47 PM"/>
    <s v="03:06 PM"/>
    <n v="19"/>
    <s v="Seema Verma"/>
    <x v="1"/>
    <x v="3"/>
    <x v="1"/>
    <n v="5"/>
    <x v="0"/>
    <s v="Yes"/>
    <n v="163"/>
    <n v="7"/>
    <s v="No"/>
    <x v="0"/>
    <s v="West"/>
    <s v="No"/>
    <s v="Very satisfied"/>
    <n v="42.138364779874216"/>
  </r>
  <r>
    <n v="2084"/>
    <x v="2"/>
    <d v="2025-04-21T00:00:00"/>
    <s v="05:14 PM"/>
    <s v="05:28 PM"/>
    <n v="14"/>
    <s v="Aman Shakya"/>
    <x v="0"/>
    <x v="1"/>
    <x v="0"/>
    <n v="5"/>
    <x v="1"/>
    <s v="No"/>
    <n v="244"/>
    <n v="112"/>
    <s v="No"/>
    <x v="1"/>
    <s v="North"/>
    <s v="No"/>
    <s v="No comment"/>
    <n v="42.158760890609877"/>
  </r>
  <r>
    <n v="2085"/>
    <x v="0"/>
    <d v="2025-03-26T00:00:00"/>
    <s v="08:34 AM"/>
    <s v="08:58 AM"/>
    <n v="24"/>
    <s v="Seema Verma"/>
    <x v="3"/>
    <x v="3"/>
    <x v="3"/>
    <n v="4"/>
    <x v="0"/>
    <s v="No"/>
    <n v="7"/>
    <n v="172"/>
    <s v="No"/>
    <x v="1"/>
    <s v="West"/>
    <s v="No"/>
    <s v="Agent was rude"/>
    <n v="42.158760890609877"/>
  </r>
  <r>
    <n v="2086"/>
    <x v="5"/>
    <d v="2025-06-15T00:00:00"/>
    <s v="10:13 AM"/>
    <s v="10:27 AM"/>
    <n v="14"/>
    <s v="Kunal Shah"/>
    <x v="1"/>
    <x v="0"/>
    <x v="0"/>
    <n v="5"/>
    <x v="0"/>
    <s v="No"/>
    <n v="153"/>
    <n v="145"/>
    <s v="Yes"/>
    <x v="0"/>
    <s v="North"/>
    <s v="No"/>
    <s v="Helpful"/>
    <n v="42.179176755447948"/>
  </r>
  <r>
    <n v="2087"/>
    <x v="1"/>
    <d v="2025-03-14T00:00:00"/>
    <s v="01:55 PM"/>
    <s v="02:14 PM"/>
    <n v="19"/>
    <s v="Ramesh Yadav"/>
    <x v="2"/>
    <x v="2"/>
    <x v="0"/>
    <n v="4"/>
    <x v="0"/>
    <s v="No"/>
    <n v="35"/>
    <n v="59"/>
    <s v="No"/>
    <x v="2"/>
    <s v="South"/>
    <s v="No"/>
    <s v="Agent was rude"/>
    <n v="42.199612403100772"/>
  </r>
  <r>
    <n v="2088"/>
    <x v="6"/>
    <d v="2025-04-02T00:00:00"/>
    <s v="11:03 AM"/>
    <s v="11:15 AM"/>
    <n v="12"/>
    <s v="Ramesh Yadav"/>
    <x v="3"/>
    <x v="2"/>
    <x v="1"/>
    <n v="5"/>
    <x v="0"/>
    <s v="Yes"/>
    <n v="47"/>
    <n v="59"/>
    <s v="No"/>
    <x v="2"/>
    <s v="South"/>
    <s v="No"/>
    <s v="Very satisfied"/>
    <n v="42.2200678623364"/>
  </r>
  <r>
    <n v="2089"/>
    <x v="6"/>
    <d v="2025-05-19T00:00:00"/>
    <s v="11:11 AM"/>
    <s v="11:16 AM"/>
    <n v="5"/>
    <s v="Sita Rani"/>
    <x v="3"/>
    <x v="0"/>
    <x v="0"/>
    <n v="5"/>
    <x v="1"/>
    <s v="No"/>
    <n v="84"/>
    <n v="105"/>
    <s v="No"/>
    <x v="1"/>
    <s v="North"/>
    <s v="No"/>
    <s v="Issue not solved"/>
    <n v="42.240543161978664"/>
  </r>
  <r>
    <n v="2090"/>
    <x v="6"/>
    <d v="2025-06-10T00:00:00"/>
    <s v="03:52 PM"/>
    <s v="04:12 PM"/>
    <n v="20"/>
    <s v="Geeta Singh"/>
    <x v="1"/>
    <x v="1"/>
    <x v="2"/>
    <n v="4"/>
    <x v="0"/>
    <s v="No"/>
    <n v="27"/>
    <n v="1"/>
    <s v="No"/>
    <x v="3"/>
    <s v="West"/>
    <s v="No"/>
    <s v="Helpful"/>
    <n v="42.240543161978664"/>
  </r>
  <r>
    <n v="2091"/>
    <x v="2"/>
    <d v="2025-05-10T00:00:00"/>
    <s v="04:29 PM"/>
    <s v="04:56 PM"/>
    <n v="27"/>
    <s v="Vijay Kumar"/>
    <x v="4"/>
    <x v="1"/>
    <x v="2"/>
    <n v="5"/>
    <x v="1"/>
    <s v="No"/>
    <n v="195"/>
    <n v="90"/>
    <s v="No"/>
    <x v="2"/>
    <s v="North"/>
    <s v="No"/>
    <s v="Agent was rude"/>
    <n v="42.261038330907326"/>
  </r>
  <r>
    <n v="2092"/>
    <x v="3"/>
    <d v="2025-01-10T00:00:00"/>
    <s v="05:04 PM"/>
    <s v="05:19 PM"/>
    <n v="15"/>
    <s v="Geeta Singh"/>
    <x v="0"/>
    <x v="1"/>
    <x v="3"/>
    <n v="4"/>
    <x v="1"/>
    <s v="No"/>
    <n v="207"/>
    <n v="13"/>
    <s v="No"/>
    <x v="2"/>
    <s v="West"/>
    <s v="Yes"/>
    <s v="Quick resolution"/>
    <n v="42.261038330907326"/>
  </r>
  <r>
    <n v="2093"/>
    <x v="2"/>
    <d v="2025-01-14T00:00:00"/>
    <s v="12:35 PM"/>
    <s v="12:40 PM"/>
    <n v="5"/>
    <s v="Alok Nath"/>
    <x v="3"/>
    <x v="2"/>
    <x v="3"/>
    <n v="4"/>
    <x v="0"/>
    <s v="No"/>
    <n v="203"/>
    <n v="47"/>
    <s v="No"/>
    <x v="0"/>
    <s v="South"/>
    <s v="Yes"/>
    <s v="No comment"/>
    <n v="42.261038330907326"/>
  </r>
  <r>
    <n v="2094"/>
    <x v="4"/>
    <d v="2025-06-25T00:00:00"/>
    <s v="03:47 PM"/>
    <s v="04:10 PM"/>
    <n v="23"/>
    <s v="Riya Mehra"/>
    <x v="0"/>
    <x v="3"/>
    <x v="1"/>
    <n v="1"/>
    <x v="0"/>
    <s v="Yes"/>
    <n v="103"/>
    <n v="102"/>
    <s v="No"/>
    <x v="3"/>
    <s v="West"/>
    <s v="No"/>
    <s v="Quick resolution"/>
    <n v="42.28155339805825"/>
  </r>
  <r>
    <n v="2095"/>
    <x v="1"/>
    <d v="2025-03-29T00:00:00"/>
    <s v="02:23 PM"/>
    <s v="02:36 PM"/>
    <n v="13"/>
    <s v="Geeta Singh"/>
    <x v="3"/>
    <x v="2"/>
    <x v="1"/>
    <n v="3"/>
    <x v="0"/>
    <s v="Yes"/>
    <n v="229"/>
    <n v="55"/>
    <s v="No"/>
    <x v="3"/>
    <s v="East"/>
    <s v="No"/>
    <s v="Agent was rude"/>
    <n v="42.302088392423506"/>
  </r>
  <r>
    <n v="2096"/>
    <x v="4"/>
    <d v="2025-02-05T00:00:00"/>
    <s v="02:01 PM"/>
    <s v="02:25 PM"/>
    <n v="24"/>
    <s v="Deepak Yadav"/>
    <x v="0"/>
    <x v="3"/>
    <x v="2"/>
    <n v="3"/>
    <x v="1"/>
    <s v="No"/>
    <n v="100"/>
    <n v="11"/>
    <s v="No"/>
    <x v="1"/>
    <s v="South"/>
    <s v="No"/>
    <s v="No comment"/>
    <n v="42.32264334305151"/>
  </r>
  <r>
    <n v="2097"/>
    <x v="1"/>
    <d v="2025-02-26T00:00:00"/>
    <s v="11:19 AM"/>
    <s v="11:41 AM"/>
    <n v="22"/>
    <s v="Riya Mehra"/>
    <x v="4"/>
    <x v="2"/>
    <x v="1"/>
    <n v="5"/>
    <x v="0"/>
    <s v="Yes"/>
    <n v="28"/>
    <n v="54"/>
    <s v="No"/>
    <x v="0"/>
    <s v="East"/>
    <s v="Yes"/>
    <s v="Very satisfied"/>
    <n v="42.32264334305151"/>
  </r>
  <r>
    <n v="2098"/>
    <x v="5"/>
    <d v="2025-03-08T00:00:00"/>
    <s v="09:21 AM"/>
    <s v="09:47 AM"/>
    <n v="26"/>
    <s v="Vijay Kumar"/>
    <x v="1"/>
    <x v="3"/>
    <x v="2"/>
    <n v="4"/>
    <x v="0"/>
    <s v="No"/>
    <n v="126"/>
    <n v="155"/>
    <s v="No"/>
    <x v="0"/>
    <s v="South"/>
    <s v="No"/>
    <s v="Very satisfied"/>
    <n v="42.343218279047157"/>
  </r>
  <r>
    <n v="2099"/>
    <x v="1"/>
    <d v="2025-02-15T00:00:00"/>
    <s v="01:51 PM"/>
    <s v="02:08 PM"/>
    <n v="17"/>
    <s v="Vijay Kumar"/>
    <x v="3"/>
    <x v="1"/>
    <x v="1"/>
    <n v="2"/>
    <x v="1"/>
    <s v="No"/>
    <n v="9"/>
    <n v="109"/>
    <s v="Yes"/>
    <x v="2"/>
    <s v="South"/>
    <s v="Yes"/>
    <s v="No comment"/>
    <n v="42.363813229571981"/>
  </r>
  <r>
    <n v="2100"/>
    <x v="5"/>
    <d v="2025-03-29T00:00:00"/>
    <s v="05:02 PM"/>
    <s v="05:26 PM"/>
    <n v="24"/>
    <s v="Riya Mehra"/>
    <x v="0"/>
    <x v="0"/>
    <x v="2"/>
    <n v="5"/>
    <x v="0"/>
    <s v="No"/>
    <n v="105"/>
    <n v="3"/>
    <s v="No"/>
    <x v="1"/>
    <s v="East"/>
    <s v="Yes"/>
    <s v="Quick resolution"/>
    <n v="42.363813229571981"/>
  </r>
  <r>
    <n v="2101"/>
    <x v="6"/>
    <d v="2025-04-05T00:00:00"/>
    <s v="02:14 PM"/>
    <s v="02:19 PM"/>
    <n v="5"/>
    <s v="Seema Verma"/>
    <x v="4"/>
    <x v="2"/>
    <x v="3"/>
    <n v="5"/>
    <x v="1"/>
    <s v="No"/>
    <n v="166"/>
    <n v="35"/>
    <s v="No"/>
    <x v="2"/>
    <s v="North"/>
    <s v="No"/>
    <s v="Quick resolution"/>
    <n v="42.384428223844282"/>
  </r>
  <r>
    <n v="2102"/>
    <x v="4"/>
    <d v="2025-01-05T00:00:00"/>
    <s v="01:28 PM"/>
    <s v="01:57 PM"/>
    <n v="29"/>
    <s v="Sita Rani"/>
    <x v="4"/>
    <x v="1"/>
    <x v="0"/>
    <n v="4"/>
    <x v="0"/>
    <s v="No"/>
    <n v="256"/>
    <n v="177"/>
    <s v="No"/>
    <x v="3"/>
    <s v="West"/>
    <s v="Yes"/>
    <s v="No comment"/>
    <n v="42.384428223844282"/>
  </r>
  <r>
    <n v="2103"/>
    <x v="4"/>
    <d v="2025-02-19T00:00:00"/>
    <s v="01:13 PM"/>
    <s v="01:38 PM"/>
    <n v="25"/>
    <s v="Seema Verma"/>
    <x v="1"/>
    <x v="0"/>
    <x v="0"/>
    <n v="4"/>
    <x v="0"/>
    <s v="No"/>
    <n v="294"/>
    <n v="130"/>
    <s v="No"/>
    <x v="0"/>
    <s v="South"/>
    <s v="No"/>
    <s v="Very satisfied"/>
    <n v="42.405063291139236"/>
  </r>
  <r>
    <n v="2104"/>
    <x v="1"/>
    <d v="2025-05-04T00:00:00"/>
    <s v="04:15 PM"/>
    <s v="04:25 PM"/>
    <n v="10"/>
    <s v="Alok Nath"/>
    <x v="1"/>
    <x v="1"/>
    <x v="3"/>
    <n v="1"/>
    <x v="0"/>
    <s v="No"/>
    <n v="276"/>
    <n v="0"/>
    <s v="No"/>
    <x v="1"/>
    <s v="West"/>
    <s v="Yes"/>
    <s v="Issue not solved"/>
    <n v="42.425718460789092"/>
  </r>
  <r>
    <n v="2105"/>
    <x v="5"/>
    <d v="2025-01-10T00:00:00"/>
    <s v="09:28 AM"/>
    <s v="09:44 AM"/>
    <n v="16"/>
    <s v="Riya Mehra"/>
    <x v="4"/>
    <x v="3"/>
    <x v="2"/>
    <n v="3"/>
    <x v="1"/>
    <s v="No"/>
    <n v="64"/>
    <n v="16"/>
    <s v="No"/>
    <x v="2"/>
    <s v="South"/>
    <s v="No"/>
    <s v="Long Wait"/>
    <n v="42.446393762183234"/>
  </r>
  <r>
    <n v="2106"/>
    <x v="0"/>
    <d v="2025-01-28T00:00:00"/>
    <s v="01:34 PM"/>
    <s v="01:49 PM"/>
    <n v="15"/>
    <s v="Vijay Kumar"/>
    <x v="4"/>
    <x v="1"/>
    <x v="2"/>
    <n v="3"/>
    <x v="0"/>
    <s v="No"/>
    <n v="270"/>
    <n v="61"/>
    <s v="Yes"/>
    <x v="2"/>
    <s v="West"/>
    <s v="No"/>
    <s v="Agent was rude"/>
    <n v="42.446393762183234"/>
  </r>
  <r>
    <n v="2107"/>
    <x v="6"/>
    <d v="2025-05-02T00:00:00"/>
    <s v="04:57 PM"/>
    <s v="05:05 PM"/>
    <n v="8"/>
    <s v="Ramesh Yadav"/>
    <x v="4"/>
    <x v="0"/>
    <x v="0"/>
    <n v="3"/>
    <x v="1"/>
    <s v="No"/>
    <n v="187"/>
    <n v="47"/>
    <s v="No"/>
    <x v="3"/>
    <s v="South"/>
    <s v="No"/>
    <s v="Issue not solved"/>
    <n v="42.467089224768408"/>
  </r>
  <r>
    <n v="2108"/>
    <x v="4"/>
    <d v="2025-06-08T00:00:00"/>
    <s v="12:32 PM"/>
    <s v="12:41 PM"/>
    <n v="9"/>
    <s v="Riya Mehra"/>
    <x v="4"/>
    <x v="0"/>
    <x v="0"/>
    <n v="4"/>
    <x v="1"/>
    <s v="No"/>
    <n v="137"/>
    <n v="61"/>
    <s v="No"/>
    <x v="0"/>
    <s v="North"/>
    <s v="No"/>
    <s v="Agent was rude"/>
    <n v="42.467089224768408"/>
  </r>
  <r>
    <n v="2109"/>
    <x v="1"/>
    <d v="2025-04-01T00:00:00"/>
    <s v="11:01 AM"/>
    <s v="11:20 AM"/>
    <n v="19"/>
    <s v="Riya Mehra"/>
    <x v="1"/>
    <x v="2"/>
    <x v="0"/>
    <n v="3"/>
    <x v="0"/>
    <s v="No"/>
    <n v="104"/>
    <n v="68"/>
    <s v="Yes"/>
    <x v="3"/>
    <s v="South"/>
    <s v="No"/>
    <s v="Quick resolution"/>
    <n v="42.467089224768408"/>
  </r>
  <r>
    <n v="2110"/>
    <x v="5"/>
    <d v="2025-06-04T00:00:00"/>
    <s v="10:14 AM"/>
    <s v="10:43 AM"/>
    <n v="29"/>
    <s v="Alok Nath"/>
    <x v="0"/>
    <x v="1"/>
    <x v="3"/>
    <n v="4"/>
    <x v="1"/>
    <s v="No"/>
    <n v="33"/>
    <n v="146"/>
    <s v="No"/>
    <x v="2"/>
    <s v="North"/>
    <s v="Yes"/>
    <s v="Issue not solved"/>
    <n v="42.487804878048777"/>
  </r>
  <r>
    <n v="2111"/>
    <x v="1"/>
    <d v="2025-04-13T00:00:00"/>
    <s v="10:46 AM"/>
    <s v="10:55 AM"/>
    <n v="9"/>
    <s v="Geeta Singh"/>
    <x v="3"/>
    <x v="0"/>
    <x v="3"/>
    <n v="5"/>
    <x v="0"/>
    <s v="No"/>
    <n v="109"/>
    <n v="102"/>
    <s v="Yes"/>
    <x v="0"/>
    <s v="South"/>
    <s v="Yes"/>
    <s v="Quick resolution"/>
    <n v="42.487804878048777"/>
  </r>
  <r>
    <n v="2112"/>
    <x v="6"/>
    <d v="2025-05-30T00:00:00"/>
    <s v="04:38 PM"/>
    <s v="04:56 PM"/>
    <n v="18"/>
    <s v="Seema Verma"/>
    <x v="3"/>
    <x v="3"/>
    <x v="3"/>
    <n v="5"/>
    <x v="0"/>
    <s v="No"/>
    <n v="32"/>
    <n v="109"/>
    <s v="No"/>
    <x v="0"/>
    <s v="West"/>
    <s v="No"/>
    <s v="No comment"/>
    <n v="42.508540751586139"/>
  </r>
  <r>
    <n v="2113"/>
    <x v="1"/>
    <d v="2025-02-12T00:00:00"/>
    <s v="10:21 AM"/>
    <s v="10:41 AM"/>
    <n v="20"/>
    <s v="Alok Nath"/>
    <x v="4"/>
    <x v="3"/>
    <x v="2"/>
    <n v="5"/>
    <x v="0"/>
    <s v="No"/>
    <n v="230"/>
    <n v="161"/>
    <s v="No"/>
    <x v="3"/>
    <s v="East"/>
    <s v="No"/>
    <s v="No comment"/>
    <n v="42.529296875"/>
  </r>
  <r>
    <n v="2114"/>
    <x v="1"/>
    <d v="2025-04-04T00:00:00"/>
    <s v="01:24 PM"/>
    <s v="01:54 PM"/>
    <n v="30"/>
    <s v="Sita Rani"/>
    <x v="0"/>
    <x v="1"/>
    <x v="3"/>
    <n v="5"/>
    <x v="1"/>
    <s v="No"/>
    <n v="265"/>
    <n v="176"/>
    <s v="Yes"/>
    <x v="0"/>
    <s v="South"/>
    <s v="Yes"/>
    <s v="Quick resolution"/>
    <n v="42.550073277967762"/>
  </r>
  <r>
    <n v="2115"/>
    <x v="6"/>
    <d v="2025-06-07T00:00:00"/>
    <s v="10:01 AM"/>
    <s v="10:08 AM"/>
    <n v="7"/>
    <s v="Alok Nath"/>
    <x v="2"/>
    <x v="1"/>
    <x v="0"/>
    <n v="5"/>
    <x v="0"/>
    <s v="No"/>
    <n v="181"/>
    <n v="174"/>
    <s v="No"/>
    <x v="3"/>
    <s v="South"/>
    <s v="Yes"/>
    <s v="Quick resolution"/>
    <n v="42.550073277967762"/>
  </r>
  <r>
    <n v="2116"/>
    <x v="5"/>
    <d v="2025-01-11T00:00:00"/>
    <s v="08:43 AM"/>
    <s v="08:52 AM"/>
    <n v="9"/>
    <s v="Deepak Yadav"/>
    <x v="1"/>
    <x v="1"/>
    <x v="0"/>
    <n v="5"/>
    <x v="0"/>
    <s v="No"/>
    <n v="64"/>
    <n v="90"/>
    <s v="No"/>
    <x v="0"/>
    <s v="North"/>
    <s v="Yes"/>
    <s v="Helpful"/>
    <n v="42.570869990224828"/>
  </r>
  <r>
    <n v="2117"/>
    <x v="2"/>
    <d v="2025-03-02T00:00:00"/>
    <s v="10:14 AM"/>
    <s v="10:39 AM"/>
    <n v="25"/>
    <s v="Riya Mehra"/>
    <x v="4"/>
    <x v="3"/>
    <x v="0"/>
    <n v="5"/>
    <x v="0"/>
    <s v="No"/>
    <n v="0"/>
    <n v="113"/>
    <s v="No"/>
    <x v="0"/>
    <s v="West"/>
    <s v="No"/>
    <s v="Long Wait"/>
    <n v="42.591687041564789"/>
  </r>
  <r>
    <n v="2118"/>
    <x v="3"/>
    <d v="2025-02-23T00:00:00"/>
    <s v="08:05 AM"/>
    <s v="08:20 AM"/>
    <n v="15"/>
    <s v="Seema Verma"/>
    <x v="0"/>
    <x v="2"/>
    <x v="1"/>
    <n v="3"/>
    <x v="0"/>
    <s v="Yes"/>
    <n v="132"/>
    <n v="177"/>
    <s v="No"/>
    <x v="1"/>
    <s v="North"/>
    <s v="Yes"/>
    <s v="Quick resolution"/>
    <n v="42.612524461839527"/>
  </r>
  <r>
    <n v="2119"/>
    <x v="2"/>
    <d v="2025-06-24T00:00:00"/>
    <s v="09:42 AM"/>
    <s v="09:56 AM"/>
    <n v="14"/>
    <s v="Seema Verma"/>
    <x v="1"/>
    <x v="2"/>
    <x v="2"/>
    <n v="3"/>
    <x v="0"/>
    <s v="No"/>
    <n v="79"/>
    <n v="88"/>
    <s v="Yes"/>
    <x v="0"/>
    <s v="West"/>
    <s v="Yes"/>
    <s v="Agent was rude"/>
    <n v="42.633382280959374"/>
  </r>
  <r>
    <n v="2120"/>
    <x v="2"/>
    <d v="2025-05-31T00:00:00"/>
    <s v="04:22 PM"/>
    <s v="04:31 PM"/>
    <n v="9"/>
    <s v="Deepak Yadav"/>
    <x v="3"/>
    <x v="2"/>
    <x v="2"/>
    <n v="4"/>
    <x v="1"/>
    <s v="No"/>
    <n v="270"/>
    <n v="153"/>
    <s v="No"/>
    <x v="2"/>
    <s v="West"/>
    <s v="Yes"/>
    <s v="Very satisfied"/>
    <n v="42.654260528893239"/>
  </r>
  <r>
    <n v="2121"/>
    <x v="0"/>
    <d v="2025-03-16T00:00:00"/>
    <s v="03:03 PM"/>
    <s v="03:12 PM"/>
    <n v="9"/>
    <s v="Alok Nath"/>
    <x v="1"/>
    <x v="1"/>
    <x v="3"/>
    <n v="5"/>
    <x v="1"/>
    <s v="No"/>
    <n v="240"/>
    <n v="55"/>
    <s v="No"/>
    <x v="1"/>
    <s v="North"/>
    <s v="No"/>
    <s v="Long Wait"/>
    <n v="42.654260528893239"/>
  </r>
  <r>
    <n v="2122"/>
    <x v="2"/>
    <d v="2025-03-15T00:00:00"/>
    <s v="11:34 AM"/>
    <s v="11:41 AM"/>
    <n v="7"/>
    <s v="Vijay Kumar"/>
    <x v="1"/>
    <x v="0"/>
    <x v="1"/>
    <n v="4"/>
    <x v="0"/>
    <s v="Yes"/>
    <n v="27"/>
    <n v="77"/>
    <s v="Yes"/>
    <x v="3"/>
    <s v="East"/>
    <s v="Yes"/>
    <s v="Agent was rude"/>
    <n v="42.654260528893239"/>
  </r>
  <r>
    <n v="2123"/>
    <x v="0"/>
    <d v="2025-02-18T00:00:00"/>
    <s v="09:04 AM"/>
    <s v="09:13 AM"/>
    <n v="9"/>
    <s v="Aman Shakya"/>
    <x v="4"/>
    <x v="0"/>
    <x v="0"/>
    <n v="3"/>
    <x v="1"/>
    <s v="No"/>
    <n v="222"/>
    <n v="13"/>
    <s v="No"/>
    <x v="2"/>
    <s v="West"/>
    <s v="No"/>
    <s v="Helpful"/>
    <n v="42.675159235668794"/>
  </r>
  <r>
    <n v="2124"/>
    <x v="6"/>
    <d v="2025-04-07T00:00:00"/>
    <s v="08:08 AM"/>
    <s v="08:15 AM"/>
    <n v="7"/>
    <s v="Sita Rani"/>
    <x v="3"/>
    <x v="1"/>
    <x v="1"/>
    <n v="4"/>
    <x v="0"/>
    <s v="Yes"/>
    <n v="22"/>
    <n v="24"/>
    <s v="No"/>
    <x v="3"/>
    <s v="East"/>
    <s v="No"/>
    <s v="Quick resolution"/>
    <n v="42.675159235668794"/>
  </r>
  <r>
    <n v="2125"/>
    <x v="0"/>
    <d v="2025-05-22T00:00:00"/>
    <s v="03:54 PM"/>
    <s v="04:10 PM"/>
    <n v="16"/>
    <s v="Ramesh Yadav"/>
    <x v="3"/>
    <x v="0"/>
    <x v="2"/>
    <n v="1"/>
    <x v="1"/>
    <s v="No"/>
    <n v="108"/>
    <n v="131"/>
    <s v="No"/>
    <x v="3"/>
    <s v="North"/>
    <s v="No"/>
    <s v="Agent was rude"/>
    <n v="42.696078431372548"/>
  </r>
  <r>
    <n v="2126"/>
    <x v="5"/>
    <d v="2025-02-15T00:00:00"/>
    <s v="11:05 AM"/>
    <s v="11:21 AM"/>
    <n v="16"/>
    <s v="Sita Rani"/>
    <x v="4"/>
    <x v="3"/>
    <x v="2"/>
    <n v="4"/>
    <x v="0"/>
    <s v="No"/>
    <n v="106"/>
    <n v="31"/>
    <s v="No"/>
    <x v="2"/>
    <s v="East"/>
    <s v="Yes"/>
    <s v="Agent was rude"/>
    <n v="42.696078431372548"/>
  </r>
  <r>
    <n v="2127"/>
    <x v="3"/>
    <d v="2025-02-04T00:00:00"/>
    <s v="02:28 PM"/>
    <s v="02:37 PM"/>
    <n v="9"/>
    <s v="Alok Nath"/>
    <x v="0"/>
    <x v="0"/>
    <x v="2"/>
    <n v="5"/>
    <x v="0"/>
    <s v="No"/>
    <n v="144"/>
    <n v="81"/>
    <s v="No"/>
    <x v="3"/>
    <s v="West"/>
    <s v="No"/>
    <s v="Agent was rude"/>
    <n v="42.717018146150068"/>
  </r>
  <r>
    <n v="2128"/>
    <x v="6"/>
    <d v="2025-04-08T00:00:00"/>
    <s v="05:27 PM"/>
    <s v="05:39 PM"/>
    <n v="12"/>
    <s v="Aman Shakya"/>
    <x v="1"/>
    <x v="1"/>
    <x v="2"/>
    <n v="5"/>
    <x v="0"/>
    <s v="No"/>
    <n v="138"/>
    <n v="77"/>
    <s v="Yes"/>
    <x v="1"/>
    <s v="North"/>
    <s v="Yes"/>
    <s v="Long Wait"/>
    <n v="42.737978410206082"/>
  </r>
  <r>
    <n v="2129"/>
    <x v="4"/>
    <d v="2025-01-31T00:00:00"/>
    <s v="04:00 PM"/>
    <s v="04:10 PM"/>
    <n v="10"/>
    <s v="Deepak Yadav"/>
    <x v="0"/>
    <x v="2"/>
    <x v="1"/>
    <n v="1"/>
    <x v="1"/>
    <s v="No"/>
    <n v="283"/>
    <n v="105"/>
    <s v="No"/>
    <x v="2"/>
    <s v="East"/>
    <s v="Yes"/>
    <s v="Quick resolution"/>
    <n v="42.758959253804612"/>
  </r>
  <r>
    <n v="2130"/>
    <x v="3"/>
    <d v="2025-05-25T00:00:00"/>
    <s v="05:56 PM"/>
    <s v="06:06 PM"/>
    <n v="10"/>
    <s v="Alok Nath"/>
    <x v="0"/>
    <x v="1"/>
    <x v="1"/>
    <n v="5"/>
    <x v="0"/>
    <s v="Yes"/>
    <n v="297"/>
    <n v="19"/>
    <s v="No"/>
    <x v="3"/>
    <s v="North"/>
    <s v="No"/>
    <s v="Agent was rude"/>
    <n v="42.758959253804612"/>
  </r>
  <r>
    <n v="2131"/>
    <x v="6"/>
    <d v="2025-05-28T00:00:00"/>
    <s v="05:40 PM"/>
    <s v="06:04 PM"/>
    <n v="24"/>
    <s v="Vijay Kumar"/>
    <x v="2"/>
    <x v="2"/>
    <x v="3"/>
    <n v="3"/>
    <x v="0"/>
    <s v="No"/>
    <n v="98"/>
    <n v="73"/>
    <s v="Yes"/>
    <x v="3"/>
    <s v="North"/>
    <s v="No"/>
    <s v="Very satisfied"/>
    <n v="42.779960707269154"/>
  </r>
  <r>
    <n v="2132"/>
    <x v="0"/>
    <d v="2025-06-18T00:00:00"/>
    <s v="05:59 PM"/>
    <s v="06:06 PM"/>
    <n v="7"/>
    <s v="Seema Verma"/>
    <x v="1"/>
    <x v="1"/>
    <x v="1"/>
    <n v="4"/>
    <x v="0"/>
    <s v="Yes"/>
    <n v="122"/>
    <n v="9"/>
    <s v="No"/>
    <x v="0"/>
    <s v="East"/>
    <s v="Yes"/>
    <s v="Quick resolution"/>
    <n v="42.800982800982801"/>
  </r>
  <r>
    <n v="2133"/>
    <x v="0"/>
    <d v="2025-02-12T00:00:00"/>
    <s v="01:32 PM"/>
    <s v="01:57 PM"/>
    <n v="25"/>
    <s v="Kunal Shah"/>
    <x v="1"/>
    <x v="1"/>
    <x v="3"/>
    <n v="3"/>
    <x v="0"/>
    <s v="No"/>
    <n v="286"/>
    <n v="122"/>
    <s v="No"/>
    <x v="0"/>
    <s v="West"/>
    <s v="No"/>
    <s v="Issue not solved"/>
    <n v="42.822025565388401"/>
  </r>
  <r>
    <n v="2134"/>
    <x v="6"/>
    <d v="2025-05-23T00:00:00"/>
    <s v="01:15 PM"/>
    <s v="01:28 PM"/>
    <n v="13"/>
    <s v="Ramesh Yadav"/>
    <x v="3"/>
    <x v="1"/>
    <x v="1"/>
    <n v="4"/>
    <x v="0"/>
    <s v="Yes"/>
    <n v="80"/>
    <n v="33"/>
    <s v="No"/>
    <x v="3"/>
    <s v="West"/>
    <s v="No"/>
    <s v="Very satisfied"/>
    <n v="42.843089030988686"/>
  </r>
  <r>
    <n v="2135"/>
    <x v="1"/>
    <d v="2025-04-11T00:00:00"/>
    <s v="12:56 PM"/>
    <s v="01:08 PM"/>
    <n v="12"/>
    <s v="Alok Nath"/>
    <x v="4"/>
    <x v="3"/>
    <x v="2"/>
    <n v="5"/>
    <x v="1"/>
    <s v="No"/>
    <n v="9"/>
    <n v="154"/>
    <s v="No"/>
    <x v="2"/>
    <s v="West"/>
    <s v="No"/>
    <s v="Helpful"/>
    <n v="42.864173228346459"/>
  </r>
  <r>
    <n v="2136"/>
    <x v="1"/>
    <d v="2025-06-06T00:00:00"/>
    <s v="09:59 AM"/>
    <s v="10:09 AM"/>
    <n v="10"/>
    <s v="Kunal Shah"/>
    <x v="3"/>
    <x v="0"/>
    <x v="1"/>
    <n v="5"/>
    <x v="1"/>
    <s v="No"/>
    <n v="7"/>
    <n v="39"/>
    <s v="No"/>
    <x v="1"/>
    <s v="West"/>
    <s v="No"/>
    <s v="No comment"/>
    <n v="42.864173228346459"/>
  </r>
  <r>
    <n v="2137"/>
    <x v="3"/>
    <d v="2025-05-27T00:00:00"/>
    <s v="10:58 AM"/>
    <s v="11:17 AM"/>
    <n v="19"/>
    <s v="Alok Nath"/>
    <x v="0"/>
    <x v="2"/>
    <x v="2"/>
    <n v="1"/>
    <x v="0"/>
    <s v="No"/>
    <n v="204"/>
    <n v="126"/>
    <s v="Yes"/>
    <x v="3"/>
    <s v="South"/>
    <s v="Yes"/>
    <s v="Long Wait"/>
    <n v="42.864173228346459"/>
  </r>
  <r>
    <n v="2138"/>
    <x v="2"/>
    <d v="2025-01-29T00:00:00"/>
    <s v="11:39 AM"/>
    <s v="11:59 AM"/>
    <n v="20"/>
    <s v="Alok Nath"/>
    <x v="0"/>
    <x v="1"/>
    <x v="1"/>
    <n v="5"/>
    <x v="1"/>
    <s v="No"/>
    <n v="196"/>
    <n v="32"/>
    <s v="No"/>
    <x v="3"/>
    <s v="North"/>
    <s v="Yes"/>
    <s v="Issue not solved"/>
    <n v="42.885278188084683"/>
  </r>
  <r>
    <n v="2139"/>
    <x v="3"/>
    <d v="2025-02-08T00:00:00"/>
    <s v="08:28 AM"/>
    <s v="08:58 AM"/>
    <n v="30"/>
    <s v="Vijay Kumar"/>
    <x v="4"/>
    <x v="2"/>
    <x v="0"/>
    <n v="4"/>
    <x v="0"/>
    <s v="No"/>
    <n v="197"/>
    <n v="70"/>
    <s v="Yes"/>
    <x v="3"/>
    <s v="North"/>
    <s v="No"/>
    <s v="Long Wait"/>
    <n v="42.885278188084683"/>
  </r>
  <r>
    <n v="2140"/>
    <x v="3"/>
    <d v="2025-05-21T00:00:00"/>
    <s v="11:12 AM"/>
    <s v="11:22 AM"/>
    <n v="10"/>
    <s v="Sita Rani"/>
    <x v="1"/>
    <x v="2"/>
    <x v="2"/>
    <n v="1"/>
    <x v="1"/>
    <s v="No"/>
    <n v="29"/>
    <n v="136"/>
    <s v="No"/>
    <x v="0"/>
    <s v="South"/>
    <s v="No"/>
    <s v="Long Wait"/>
    <n v="42.906403940886698"/>
  </r>
  <r>
    <n v="2141"/>
    <x v="6"/>
    <d v="2025-05-13T00:00:00"/>
    <s v="04:35 PM"/>
    <s v="04:56 PM"/>
    <n v="21"/>
    <s v="Alok Nath"/>
    <x v="0"/>
    <x v="3"/>
    <x v="3"/>
    <n v="5"/>
    <x v="1"/>
    <s v="No"/>
    <n v="19"/>
    <n v="143"/>
    <s v="Yes"/>
    <x v="2"/>
    <s v="North"/>
    <s v="No"/>
    <s v="Agent was rude"/>
    <n v="42.906403940886698"/>
  </r>
  <r>
    <n v="2142"/>
    <x v="3"/>
    <d v="2025-02-17T00:00:00"/>
    <s v="12:02 PM"/>
    <s v="12:27 PM"/>
    <n v="25"/>
    <s v="Aman Shakya"/>
    <x v="0"/>
    <x v="0"/>
    <x v="3"/>
    <n v="4"/>
    <x v="0"/>
    <s v="No"/>
    <n v="47"/>
    <n v="132"/>
    <s v="No"/>
    <x v="3"/>
    <s v="North"/>
    <s v="No"/>
    <s v="Very satisfied"/>
    <n v="42.906403940886698"/>
  </r>
  <r>
    <n v="2143"/>
    <x v="2"/>
    <d v="2025-03-19T00:00:00"/>
    <s v="12:01 PM"/>
    <s v="12:18 PM"/>
    <n v="17"/>
    <s v="Kunal Shah"/>
    <x v="1"/>
    <x v="3"/>
    <x v="0"/>
    <n v="4"/>
    <x v="1"/>
    <s v="No"/>
    <n v="129"/>
    <n v="97"/>
    <s v="No"/>
    <x v="0"/>
    <s v="East"/>
    <s v="No"/>
    <s v="Issue not solved"/>
    <n v="42.927550517496307"/>
  </r>
  <r>
    <n v="2144"/>
    <x v="0"/>
    <d v="2025-04-28T00:00:00"/>
    <s v="09:08 AM"/>
    <s v="09:24 AM"/>
    <n v="16"/>
    <s v="Deepak Yadav"/>
    <x v="1"/>
    <x v="0"/>
    <x v="0"/>
    <n v="5"/>
    <x v="0"/>
    <s v="No"/>
    <n v="292"/>
    <n v="123"/>
    <s v="No"/>
    <x v="3"/>
    <s v="South"/>
    <s v="No"/>
    <s v="Agent was rude"/>
    <n v="42.927550517496307"/>
  </r>
  <r>
    <n v="2145"/>
    <x v="4"/>
    <d v="2025-02-08T00:00:00"/>
    <s v="05:51 PM"/>
    <s v="06:01 PM"/>
    <n v="10"/>
    <s v="Kunal Shah"/>
    <x v="4"/>
    <x v="0"/>
    <x v="0"/>
    <n v="5"/>
    <x v="0"/>
    <s v="No"/>
    <n v="131"/>
    <n v="150"/>
    <s v="No"/>
    <x v="3"/>
    <s v="North"/>
    <s v="No"/>
    <s v="Issue not solved"/>
    <n v="42.948717948717949"/>
  </r>
  <r>
    <n v="2146"/>
    <x v="2"/>
    <d v="2025-03-19T00:00:00"/>
    <s v="11:23 AM"/>
    <s v="11:43 AM"/>
    <n v="20"/>
    <s v="Seema Verma"/>
    <x v="0"/>
    <x v="0"/>
    <x v="1"/>
    <n v="3"/>
    <x v="1"/>
    <s v="No"/>
    <n v="53"/>
    <n v="42"/>
    <s v="Yes"/>
    <x v="2"/>
    <s v="North"/>
    <s v="Yes"/>
    <s v="Quick resolution"/>
    <n v="42.969906265416874"/>
  </r>
  <r>
    <n v="2147"/>
    <x v="3"/>
    <d v="2025-01-02T00:00:00"/>
    <s v="05:50 PM"/>
    <s v="06:08 PM"/>
    <n v="18"/>
    <s v="Deepak Yadav"/>
    <x v="1"/>
    <x v="2"/>
    <x v="0"/>
    <n v="5"/>
    <x v="0"/>
    <s v="No"/>
    <n v="280"/>
    <n v="113"/>
    <s v="No"/>
    <x v="0"/>
    <s v="South"/>
    <s v="No"/>
    <s v="Quick resolution"/>
    <n v="42.969906265416874"/>
  </r>
  <r>
    <n v="2148"/>
    <x v="4"/>
    <d v="2025-06-05T00:00:00"/>
    <s v="09:57 AM"/>
    <s v="10:06 AM"/>
    <n v="9"/>
    <s v="Vijay Kumar"/>
    <x v="0"/>
    <x v="0"/>
    <x v="1"/>
    <n v="3"/>
    <x v="0"/>
    <s v="Yes"/>
    <n v="264"/>
    <n v="88"/>
    <s v="No"/>
    <x v="1"/>
    <s v="South"/>
    <s v="No"/>
    <s v="Very satisfied"/>
    <n v="42.99111549851925"/>
  </r>
  <r>
    <n v="2149"/>
    <x v="6"/>
    <d v="2025-02-10T00:00:00"/>
    <s v="10:00 AM"/>
    <s v="10:26 AM"/>
    <n v="26"/>
    <s v="Geeta Singh"/>
    <x v="3"/>
    <x v="1"/>
    <x v="0"/>
    <n v="5"/>
    <x v="0"/>
    <s v="No"/>
    <n v="214"/>
    <n v="178"/>
    <s v="No"/>
    <x v="2"/>
    <s v="East"/>
    <s v="No"/>
    <s v="Agent was rude"/>
    <n v="43.012345679012348"/>
  </r>
  <r>
    <n v="2150"/>
    <x v="6"/>
    <d v="2025-01-30T00:00:00"/>
    <s v="09:31 AM"/>
    <s v="09:39 AM"/>
    <n v="8"/>
    <s v="Riya Mehra"/>
    <x v="0"/>
    <x v="1"/>
    <x v="0"/>
    <n v="2"/>
    <x v="1"/>
    <s v="No"/>
    <n v="289"/>
    <n v="12"/>
    <s v="No"/>
    <x v="1"/>
    <s v="East"/>
    <s v="No"/>
    <s v="Issue not solved"/>
    <n v="43.033596837944664"/>
  </r>
  <r>
    <n v="2151"/>
    <x v="5"/>
    <d v="2025-01-31T00:00:00"/>
    <s v="08:32 AM"/>
    <s v="08:51 AM"/>
    <n v="19"/>
    <s v="Seema Verma"/>
    <x v="3"/>
    <x v="1"/>
    <x v="1"/>
    <n v="2"/>
    <x v="0"/>
    <s v="Yes"/>
    <n v="42"/>
    <n v="127"/>
    <s v="No"/>
    <x v="0"/>
    <s v="West"/>
    <s v="Yes"/>
    <s v="No comment"/>
    <n v="43.033596837944664"/>
  </r>
  <r>
    <n v="2152"/>
    <x v="0"/>
    <d v="2025-06-09T00:00:00"/>
    <s v="11:39 AM"/>
    <s v="11:45 AM"/>
    <n v="6"/>
    <s v="Geeta Singh"/>
    <x v="3"/>
    <x v="3"/>
    <x v="1"/>
    <n v="3"/>
    <x v="0"/>
    <s v="Yes"/>
    <n v="73"/>
    <n v="151"/>
    <s v="No"/>
    <x v="0"/>
    <s v="West"/>
    <s v="No"/>
    <s v="Quick resolution"/>
    <n v="43.054869006426102"/>
  </r>
  <r>
    <n v="2153"/>
    <x v="4"/>
    <d v="2025-05-18T00:00:00"/>
    <s v="08:13 AM"/>
    <s v="08:39 AM"/>
    <n v="26"/>
    <s v="Sita Rani"/>
    <x v="1"/>
    <x v="0"/>
    <x v="1"/>
    <n v="2"/>
    <x v="1"/>
    <s v="No"/>
    <n v="277"/>
    <n v="138"/>
    <s v="No"/>
    <x v="1"/>
    <s v="East"/>
    <s v="No"/>
    <s v="Agent was rude"/>
    <n v="43.076162215628088"/>
  </r>
  <r>
    <n v="2154"/>
    <x v="3"/>
    <d v="2025-03-14T00:00:00"/>
    <s v="11:00 AM"/>
    <s v="11:08 AM"/>
    <n v="8"/>
    <s v="Seema Verma"/>
    <x v="3"/>
    <x v="1"/>
    <x v="3"/>
    <n v="1"/>
    <x v="1"/>
    <s v="No"/>
    <n v="241"/>
    <n v="51"/>
    <s v="No"/>
    <x v="0"/>
    <s v="North"/>
    <s v="No"/>
    <s v="Long Wait"/>
    <n v="43.076162215628088"/>
  </r>
  <r>
    <n v="2155"/>
    <x v="0"/>
    <d v="2025-01-03T00:00:00"/>
    <s v="05:50 PM"/>
    <s v="06:16 PM"/>
    <n v="26"/>
    <s v="Vijay Kumar"/>
    <x v="1"/>
    <x v="3"/>
    <x v="2"/>
    <n v="3"/>
    <x v="0"/>
    <s v="No"/>
    <n v="129"/>
    <n v="16"/>
    <s v="No"/>
    <x v="2"/>
    <s v="South"/>
    <s v="Yes"/>
    <s v="Quick resolution"/>
    <n v="43.076162215628088"/>
  </r>
  <r>
    <n v="2156"/>
    <x v="2"/>
    <d v="2025-02-02T00:00:00"/>
    <s v="08:17 AM"/>
    <s v="08:40 AM"/>
    <n v="23"/>
    <s v="Alok Nath"/>
    <x v="4"/>
    <x v="2"/>
    <x v="0"/>
    <n v="2"/>
    <x v="0"/>
    <s v="No"/>
    <n v="193"/>
    <n v="164"/>
    <s v="No"/>
    <x v="3"/>
    <s v="East"/>
    <s v="Yes"/>
    <s v="Helpful"/>
    <n v="43.09747649678377"/>
  </r>
  <r>
    <n v="2157"/>
    <x v="4"/>
    <d v="2025-06-17T00:00:00"/>
    <s v="08:01 AM"/>
    <s v="08:31 AM"/>
    <n v="30"/>
    <s v="Kunal Shah"/>
    <x v="1"/>
    <x v="3"/>
    <x v="1"/>
    <n v="5"/>
    <x v="0"/>
    <s v="Yes"/>
    <n v="31"/>
    <n v="12"/>
    <s v="No"/>
    <x v="1"/>
    <s v="West"/>
    <s v="No"/>
    <s v="Issue not solved"/>
    <n v="43.118811881188115"/>
  </r>
  <r>
    <n v="2158"/>
    <x v="2"/>
    <d v="2025-06-27T00:00:00"/>
    <s v="05:57 PM"/>
    <s v="06:17 PM"/>
    <n v="20"/>
    <s v="Riya Mehra"/>
    <x v="0"/>
    <x v="2"/>
    <x v="0"/>
    <n v="5"/>
    <x v="0"/>
    <s v="No"/>
    <n v="105"/>
    <n v="83"/>
    <s v="No"/>
    <x v="3"/>
    <s v="South"/>
    <s v="Yes"/>
    <s v="No comment"/>
    <n v="43.140168400198121"/>
  </r>
  <r>
    <n v="2159"/>
    <x v="5"/>
    <d v="2025-02-06T00:00:00"/>
    <s v="12:42 PM"/>
    <s v="12:53 PM"/>
    <n v="11"/>
    <s v="Seema Verma"/>
    <x v="4"/>
    <x v="3"/>
    <x v="2"/>
    <n v="4"/>
    <x v="0"/>
    <s v="No"/>
    <n v="203"/>
    <n v="96"/>
    <s v="Yes"/>
    <x v="1"/>
    <s v="West"/>
    <s v="No"/>
    <s v="Quick resolution"/>
    <n v="43.161546085232906"/>
  </r>
  <r>
    <n v="2160"/>
    <x v="5"/>
    <d v="2025-03-20T00:00:00"/>
    <s v="10:13 AM"/>
    <s v="10:24 AM"/>
    <n v="11"/>
    <s v="Riya Mehra"/>
    <x v="0"/>
    <x v="0"/>
    <x v="1"/>
    <n v="5"/>
    <x v="1"/>
    <s v="No"/>
    <n v="0"/>
    <n v="105"/>
    <s v="No"/>
    <x v="3"/>
    <s v="North"/>
    <s v="No"/>
    <s v="Very satisfied"/>
    <n v="43.182944967773921"/>
  </r>
  <r>
    <n v="2161"/>
    <x v="1"/>
    <d v="2025-05-04T00:00:00"/>
    <s v="08:55 AM"/>
    <s v="09:13 AM"/>
    <n v="18"/>
    <s v="Vijay Kumar"/>
    <x v="3"/>
    <x v="1"/>
    <x v="2"/>
    <n v="2"/>
    <x v="0"/>
    <s v="No"/>
    <n v="244"/>
    <n v="95"/>
    <s v="No"/>
    <x v="3"/>
    <s v="North"/>
    <s v="No"/>
    <s v="Issue not solved"/>
    <n v="43.182944967773921"/>
  </r>
  <r>
    <n v="2162"/>
    <x v="3"/>
    <d v="2025-03-13T00:00:00"/>
    <s v="09:01 AM"/>
    <s v="09:11 AM"/>
    <n v="10"/>
    <s v="Ramesh Yadav"/>
    <x v="2"/>
    <x v="2"/>
    <x v="2"/>
    <n v="4"/>
    <x v="0"/>
    <s v="No"/>
    <n v="71"/>
    <n v="7"/>
    <s v="Yes"/>
    <x v="2"/>
    <s v="West"/>
    <s v="Yes"/>
    <s v="Helpful"/>
    <n v="43.204365079365083"/>
  </r>
  <r>
    <n v="2163"/>
    <x v="0"/>
    <d v="2025-06-01T00:00:00"/>
    <s v="08:22 AM"/>
    <s v="08:40 AM"/>
    <n v="18"/>
    <s v="Sita Rani"/>
    <x v="1"/>
    <x v="0"/>
    <x v="3"/>
    <n v="3"/>
    <x v="0"/>
    <s v="No"/>
    <n v="14"/>
    <n v="55"/>
    <s v="No"/>
    <x v="3"/>
    <s v="South"/>
    <s v="Yes"/>
    <s v="Issue not solved"/>
    <n v="43.225806451612904"/>
  </r>
  <r>
    <n v="2164"/>
    <x v="4"/>
    <d v="2025-03-23T00:00:00"/>
    <s v="12:27 PM"/>
    <s v="12:37 PM"/>
    <n v="10"/>
    <s v="Aman Shakya"/>
    <x v="0"/>
    <x v="3"/>
    <x v="0"/>
    <n v="5"/>
    <x v="1"/>
    <s v="No"/>
    <n v="52"/>
    <n v="103"/>
    <s v="No"/>
    <x v="1"/>
    <s v="West"/>
    <s v="No"/>
    <s v="Issue not solved"/>
    <n v="43.247269116186693"/>
  </r>
  <r>
    <n v="2165"/>
    <x v="5"/>
    <d v="2025-03-05T00:00:00"/>
    <s v="09:00 AM"/>
    <s v="09:08 AM"/>
    <n v="8"/>
    <s v="Geeta Singh"/>
    <x v="3"/>
    <x v="2"/>
    <x v="3"/>
    <n v="1"/>
    <x v="0"/>
    <s v="No"/>
    <n v="7"/>
    <n v="82"/>
    <s v="No"/>
    <x v="3"/>
    <s v="South"/>
    <s v="Yes"/>
    <s v="Quick resolution"/>
    <n v="43.247269116186693"/>
  </r>
  <r>
    <n v="2166"/>
    <x v="6"/>
    <d v="2025-04-19T00:00:00"/>
    <s v="01:15 PM"/>
    <s v="01:39 PM"/>
    <n v="24"/>
    <s v="Kunal Shah"/>
    <x v="4"/>
    <x v="3"/>
    <x v="3"/>
    <n v="1"/>
    <x v="1"/>
    <s v="No"/>
    <n v="45"/>
    <n v="43"/>
    <s v="No"/>
    <x v="0"/>
    <s v="East"/>
    <s v="No"/>
    <s v="Issue not solved"/>
    <n v="43.268753104818678"/>
  </r>
  <r>
    <n v="2167"/>
    <x v="2"/>
    <d v="2025-04-19T00:00:00"/>
    <s v="10:56 AM"/>
    <s v="11:08 AM"/>
    <n v="12"/>
    <s v="Riya Mehra"/>
    <x v="0"/>
    <x v="3"/>
    <x v="2"/>
    <n v="3"/>
    <x v="0"/>
    <s v="No"/>
    <n v="113"/>
    <n v="102"/>
    <s v="No"/>
    <x v="3"/>
    <s v="West"/>
    <s v="Yes"/>
    <s v="Very satisfied"/>
    <n v="43.268753104818678"/>
  </r>
  <r>
    <n v="2168"/>
    <x v="3"/>
    <d v="2025-04-22T00:00:00"/>
    <s v="08:02 AM"/>
    <s v="08:10 AM"/>
    <n v="8"/>
    <s v="Riya Mehra"/>
    <x v="1"/>
    <x v="0"/>
    <x v="0"/>
    <n v="1"/>
    <x v="0"/>
    <s v="No"/>
    <n v="146"/>
    <n v="111"/>
    <s v="No"/>
    <x v="3"/>
    <s v="West"/>
    <s v="No"/>
    <s v="Helpful"/>
    <n v="43.290258449304176"/>
  </r>
  <r>
    <n v="2169"/>
    <x v="2"/>
    <d v="2025-02-23T00:00:00"/>
    <s v="08:27 AM"/>
    <s v="08:57 AM"/>
    <n v="30"/>
    <s v="Geeta Singh"/>
    <x v="1"/>
    <x v="1"/>
    <x v="0"/>
    <n v="5"/>
    <x v="0"/>
    <s v="No"/>
    <n v="165"/>
    <n v="168"/>
    <s v="No"/>
    <x v="0"/>
    <s v="South"/>
    <s v="No"/>
    <s v="Quick resolution"/>
    <n v="43.31178518150174"/>
  </r>
  <r>
    <n v="2170"/>
    <x v="3"/>
    <d v="2025-04-26T00:00:00"/>
    <s v="02:48 PM"/>
    <s v="03:01 PM"/>
    <n v="13"/>
    <s v="Ramesh Yadav"/>
    <x v="0"/>
    <x v="2"/>
    <x v="0"/>
    <n v="5"/>
    <x v="0"/>
    <s v="No"/>
    <n v="138"/>
    <n v="148"/>
    <s v="No"/>
    <x v="0"/>
    <s v="East"/>
    <s v="No"/>
    <s v="Helpful"/>
    <n v="43.333333333333336"/>
  </r>
  <r>
    <n v="2171"/>
    <x v="4"/>
    <d v="2025-05-20T00:00:00"/>
    <s v="08:13 AM"/>
    <s v="08:34 AM"/>
    <n v="21"/>
    <s v="Alok Nath"/>
    <x v="3"/>
    <x v="0"/>
    <x v="1"/>
    <n v="1"/>
    <x v="0"/>
    <s v="Yes"/>
    <n v="116"/>
    <n v="41"/>
    <s v="No"/>
    <x v="1"/>
    <s v="South"/>
    <s v="No"/>
    <s v="Very satisfied"/>
    <n v="43.35490293678447"/>
  </r>
  <r>
    <n v="2172"/>
    <x v="5"/>
    <d v="2025-06-01T00:00:00"/>
    <s v="08:31 AM"/>
    <s v="08:59 AM"/>
    <n v="28"/>
    <s v="Aman Shakya"/>
    <x v="3"/>
    <x v="0"/>
    <x v="1"/>
    <n v="2"/>
    <x v="0"/>
    <s v="Yes"/>
    <n v="298"/>
    <n v="156"/>
    <s v="No"/>
    <x v="0"/>
    <s v="South"/>
    <s v="No"/>
    <s v="Issue not solved"/>
    <n v="43.376494023904385"/>
  </r>
  <r>
    <n v="2173"/>
    <x v="0"/>
    <d v="2025-05-11T00:00:00"/>
    <s v="08:43 AM"/>
    <s v="09:01 AM"/>
    <n v="18"/>
    <s v="Aman Shakya"/>
    <x v="3"/>
    <x v="1"/>
    <x v="3"/>
    <n v="4"/>
    <x v="0"/>
    <s v="No"/>
    <n v="275"/>
    <n v="144"/>
    <s v="No"/>
    <x v="0"/>
    <s v="West"/>
    <s v="No"/>
    <s v="Issue not solved"/>
    <n v="43.398106626806175"/>
  </r>
  <r>
    <n v="2174"/>
    <x v="1"/>
    <d v="2025-01-21T00:00:00"/>
    <s v="08:48 AM"/>
    <s v="09:02 AM"/>
    <n v="14"/>
    <s v="Sita Rani"/>
    <x v="3"/>
    <x v="3"/>
    <x v="1"/>
    <n v="3"/>
    <x v="1"/>
    <s v="No"/>
    <n v="276"/>
    <n v="29"/>
    <s v="No"/>
    <x v="1"/>
    <s v="West"/>
    <s v="No"/>
    <s v="Quick resolution"/>
    <n v="43.419740777667002"/>
  </r>
  <r>
    <n v="2175"/>
    <x v="3"/>
    <d v="2025-04-13T00:00:00"/>
    <s v="10:59 AM"/>
    <s v="11:07 AM"/>
    <n v="8"/>
    <s v="Aman Shakya"/>
    <x v="1"/>
    <x v="2"/>
    <x v="1"/>
    <n v="5"/>
    <x v="0"/>
    <s v="Yes"/>
    <n v="177"/>
    <n v="25"/>
    <s v="No"/>
    <x v="1"/>
    <s v="South"/>
    <s v="Yes"/>
    <s v="Helpful"/>
    <n v="43.419740777667002"/>
  </r>
  <r>
    <n v="2176"/>
    <x v="6"/>
    <d v="2025-03-31T00:00:00"/>
    <s v="05:04 PM"/>
    <s v="05:25 PM"/>
    <n v="21"/>
    <s v="Geeta Singh"/>
    <x v="3"/>
    <x v="3"/>
    <x v="2"/>
    <n v="4"/>
    <x v="1"/>
    <s v="No"/>
    <n v="153"/>
    <n v="124"/>
    <s v="No"/>
    <x v="3"/>
    <s v="North"/>
    <s v="No"/>
    <s v="Issue not solved"/>
    <n v="43.441396508728182"/>
  </r>
  <r>
    <n v="2177"/>
    <x v="5"/>
    <d v="2025-01-08T00:00:00"/>
    <s v="11:29 AM"/>
    <s v="11:37 AM"/>
    <n v="8"/>
    <s v="Deepak Yadav"/>
    <x v="0"/>
    <x v="2"/>
    <x v="1"/>
    <n v="4"/>
    <x v="0"/>
    <s v="Yes"/>
    <n v="200"/>
    <n v="18"/>
    <s v="No"/>
    <x v="2"/>
    <s v="North"/>
    <s v="No"/>
    <s v="No comment"/>
    <n v="43.441396508728182"/>
  </r>
  <r>
    <n v="2178"/>
    <x v="6"/>
    <d v="2025-04-23T00:00:00"/>
    <s v="12:20 PM"/>
    <s v="12:38 PM"/>
    <n v="18"/>
    <s v="Vijay Kumar"/>
    <x v="2"/>
    <x v="3"/>
    <x v="0"/>
    <n v="5"/>
    <x v="0"/>
    <s v="No"/>
    <n v="114"/>
    <n v="52"/>
    <s v="No"/>
    <x v="1"/>
    <s v="North"/>
    <s v="No"/>
    <s v="Long Wait"/>
    <n v="43.463073852295409"/>
  </r>
  <r>
    <n v="2179"/>
    <x v="6"/>
    <d v="2025-05-15T00:00:00"/>
    <s v="12:06 PM"/>
    <s v="12:15 PM"/>
    <n v="9"/>
    <s v="Aman Shakya"/>
    <x v="2"/>
    <x v="0"/>
    <x v="3"/>
    <n v="4"/>
    <x v="0"/>
    <s v="No"/>
    <n v="158"/>
    <n v="84"/>
    <s v="No"/>
    <x v="0"/>
    <s v="West"/>
    <s v="No"/>
    <s v="Issue not solved"/>
    <n v="43.484772840738891"/>
  </r>
  <r>
    <n v="2180"/>
    <x v="5"/>
    <d v="2025-04-14T00:00:00"/>
    <s v="03:04 PM"/>
    <s v="03:22 PM"/>
    <n v="18"/>
    <s v="Kunal Shah"/>
    <x v="2"/>
    <x v="0"/>
    <x v="0"/>
    <n v="2"/>
    <x v="0"/>
    <s v="No"/>
    <n v="41"/>
    <n v="16"/>
    <s v="No"/>
    <x v="3"/>
    <s v="West"/>
    <s v="Yes"/>
    <s v="No comment"/>
    <n v="43.506493506493506"/>
  </r>
  <r>
    <n v="2181"/>
    <x v="6"/>
    <d v="2025-01-13T00:00:00"/>
    <s v="03:37 PM"/>
    <s v="04:00 PM"/>
    <n v="23"/>
    <s v="Riya Mehra"/>
    <x v="4"/>
    <x v="0"/>
    <x v="0"/>
    <n v="4"/>
    <x v="0"/>
    <s v="No"/>
    <n v="246"/>
    <n v="173"/>
    <s v="No"/>
    <x v="0"/>
    <s v="East"/>
    <s v="No"/>
    <s v="Issue not solved"/>
    <n v="43.528235882058972"/>
  </r>
  <r>
    <n v="2182"/>
    <x v="2"/>
    <d v="2025-06-17T00:00:00"/>
    <s v="12:28 PM"/>
    <s v="12:51 PM"/>
    <n v="23"/>
    <s v="Seema Verma"/>
    <x v="2"/>
    <x v="3"/>
    <x v="0"/>
    <n v="3"/>
    <x v="0"/>
    <s v="No"/>
    <n v="67"/>
    <n v="103"/>
    <s v="No"/>
    <x v="1"/>
    <s v="West"/>
    <s v="Yes"/>
    <s v="Agent was rude"/>
    <n v="43.55"/>
  </r>
  <r>
    <n v="2183"/>
    <x v="3"/>
    <d v="2025-03-22T00:00:00"/>
    <s v="12:15 PM"/>
    <s v="12:41 PM"/>
    <n v="26"/>
    <s v="Alok Nath"/>
    <x v="0"/>
    <x v="0"/>
    <x v="3"/>
    <n v="5"/>
    <x v="0"/>
    <s v="No"/>
    <n v="195"/>
    <n v="104"/>
    <s v="No"/>
    <x v="2"/>
    <s v="East"/>
    <s v="No"/>
    <s v="Helpful"/>
    <n v="43.571785892946473"/>
  </r>
  <r>
    <n v="2184"/>
    <x v="5"/>
    <d v="2025-06-06T00:00:00"/>
    <s v="04:33 PM"/>
    <s v="04:39 PM"/>
    <n v="6"/>
    <s v="Kunal Shah"/>
    <x v="3"/>
    <x v="2"/>
    <x v="2"/>
    <n v="5"/>
    <x v="0"/>
    <s v="No"/>
    <n v="89"/>
    <n v="103"/>
    <s v="No"/>
    <x v="3"/>
    <s v="West"/>
    <s v="Yes"/>
    <s v="Helpful"/>
    <n v="43.593593593593596"/>
  </r>
  <r>
    <n v="2185"/>
    <x v="6"/>
    <d v="2025-06-13T00:00:00"/>
    <s v="11:49 AM"/>
    <s v="12:14 PM"/>
    <n v="25"/>
    <s v="Kunal Shah"/>
    <x v="3"/>
    <x v="0"/>
    <x v="2"/>
    <n v="1"/>
    <x v="0"/>
    <s v="No"/>
    <n v="110"/>
    <n v="172"/>
    <s v="No"/>
    <x v="1"/>
    <s v="North"/>
    <s v="No"/>
    <s v="No comment"/>
    <n v="43.615423134702056"/>
  </r>
  <r>
    <n v="2186"/>
    <x v="6"/>
    <d v="2025-04-08T00:00:00"/>
    <s v="05:29 PM"/>
    <s v="05:57 PM"/>
    <n v="28"/>
    <s v="Geeta Singh"/>
    <x v="2"/>
    <x v="1"/>
    <x v="1"/>
    <n v="3"/>
    <x v="1"/>
    <s v="No"/>
    <n v="144"/>
    <n v="176"/>
    <s v="No"/>
    <x v="1"/>
    <s v="North"/>
    <s v="No"/>
    <s v="Long Wait"/>
    <n v="43.637274549098201"/>
  </r>
  <r>
    <n v="2187"/>
    <x v="1"/>
    <d v="2025-05-05T00:00:00"/>
    <s v="12:53 PM"/>
    <s v="12:59 PM"/>
    <n v="6"/>
    <s v="Sita Rani"/>
    <x v="0"/>
    <x v="1"/>
    <x v="1"/>
    <n v="4"/>
    <x v="1"/>
    <s v="No"/>
    <n v="274"/>
    <n v="146"/>
    <s v="Yes"/>
    <x v="0"/>
    <s v="South"/>
    <s v="No"/>
    <s v="Long Wait"/>
    <n v="43.637274549098201"/>
  </r>
  <r>
    <n v="2188"/>
    <x v="4"/>
    <d v="2025-03-24T00:00:00"/>
    <s v="03:27 PM"/>
    <s v="03:37 PM"/>
    <n v="10"/>
    <s v="Seema Verma"/>
    <x v="1"/>
    <x v="3"/>
    <x v="0"/>
    <n v="3"/>
    <x v="1"/>
    <s v="No"/>
    <n v="178"/>
    <n v="123"/>
    <s v="No"/>
    <x v="2"/>
    <s v="South"/>
    <s v="No"/>
    <s v="Long Wait"/>
    <n v="43.637274549098201"/>
  </r>
  <r>
    <n v="2189"/>
    <x v="4"/>
    <d v="2025-06-06T00:00:00"/>
    <s v="03:36 PM"/>
    <s v="04:06 PM"/>
    <n v="30"/>
    <s v="Sita Rani"/>
    <x v="0"/>
    <x v="2"/>
    <x v="1"/>
    <n v="1"/>
    <x v="1"/>
    <s v="No"/>
    <n v="240"/>
    <n v="80"/>
    <s v="No"/>
    <x v="1"/>
    <s v="East"/>
    <s v="No"/>
    <s v="Helpful"/>
    <n v="43.637274549098201"/>
  </r>
  <r>
    <n v="2190"/>
    <x v="6"/>
    <d v="2025-01-07T00:00:00"/>
    <s v="11:39 AM"/>
    <s v="11:58 AM"/>
    <n v="19"/>
    <s v="Seema Verma"/>
    <x v="0"/>
    <x v="0"/>
    <x v="0"/>
    <n v="1"/>
    <x v="0"/>
    <s v="No"/>
    <n v="152"/>
    <n v="36"/>
    <s v="No"/>
    <x v="0"/>
    <s v="East"/>
    <s v="No"/>
    <s v="Agent was rude"/>
    <n v="43.637274549098201"/>
  </r>
  <r>
    <n v="2191"/>
    <x v="4"/>
    <d v="2025-04-16T00:00:00"/>
    <s v="08:56 AM"/>
    <s v="09:06 AM"/>
    <n v="10"/>
    <s v="Aman Shakya"/>
    <x v="4"/>
    <x v="0"/>
    <x v="0"/>
    <n v="4"/>
    <x v="0"/>
    <s v="No"/>
    <n v="103"/>
    <n v="120"/>
    <s v="No"/>
    <x v="3"/>
    <s v="South"/>
    <s v="Yes"/>
    <s v="Agent was rude"/>
    <n v="43.659147869674186"/>
  </r>
  <r>
    <n v="2192"/>
    <x v="1"/>
    <d v="2025-03-02T00:00:00"/>
    <s v="02:18 PM"/>
    <s v="02:44 PM"/>
    <n v="26"/>
    <s v="Kunal Shah"/>
    <x v="1"/>
    <x v="2"/>
    <x v="1"/>
    <n v="5"/>
    <x v="1"/>
    <s v="No"/>
    <n v="74"/>
    <n v="69"/>
    <s v="No"/>
    <x v="0"/>
    <s v="East"/>
    <s v="No"/>
    <s v="Very satisfied"/>
    <n v="43.681043129388165"/>
  </r>
  <r>
    <n v="2193"/>
    <x v="4"/>
    <d v="2025-01-29T00:00:00"/>
    <s v="09:25 AM"/>
    <s v="09:44 AM"/>
    <n v="19"/>
    <s v="Seema Verma"/>
    <x v="1"/>
    <x v="3"/>
    <x v="0"/>
    <n v="5"/>
    <x v="0"/>
    <s v="No"/>
    <n v="127"/>
    <n v="153"/>
    <s v="Yes"/>
    <x v="3"/>
    <s v="West"/>
    <s v="No"/>
    <s v="Helpful"/>
    <n v="43.681043129388165"/>
  </r>
  <r>
    <n v="2194"/>
    <x v="5"/>
    <d v="2025-01-19T00:00:00"/>
    <s v="05:19 PM"/>
    <s v="05:36 PM"/>
    <n v="17"/>
    <s v="Seema Verma"/>
    <x v="0"/>
    <x v="1"/>
    <x v="0"/>
    <n v="5"/>
    <x v="0"/>
    <s v="No"/>
    <n v="198"/>
    <n v="129"/>
    <s v="No"/>
    <x v="0"/>
    <s v="North"/>
    <s v="No"/>
    <s v="Very satisfied"/>
    <n v="43.702960361264424"/>
  </r>
  <r>
    <n v="2195"/>
    <x v="0"/>
    <d v="2025-04-26T00:00:00"/>
    <s v="02:04 PM"/>
    <s v="02:25 PM"/>
    <n v="21"/>
    <s v="Kunal Shah"/>
    <x v="3"/>
    <x v="3"/>
    <x v="2"/>
    <n v="4"/>
    <x v="0"/>
    <s v="No"/>
    <n v="153"/>
    <n v="58"/>
    <s v="No"/>
    <x v="2"/>
    <s v="South"/>
    <s v="No"/>
    <s v="Issue not solved"/>
    <n v="43.724899598393577"/>
  </r>
  <r>
    <n v="2196"/>
    <x v="3"/>
    <d v="2025-01-03T00:00:00"/>
    <s v="05:12 PM"/>
    <s v="05:22 PM"/>
    <n v="10"/>
    <s v="Sita Rani"/>
    <x v="1"/>
    <x v="0"/>
    <x v="2"/>
    <n v="1"/>
    <x v="0"/>
    <s v="No"/>
    <n v="55"/>
    <n v="117"/>
    <s v="No"/>
    <x v="0"/>
    <s v="South"/>
    <s v="No"/>
    <s v="Long Wait"/>
    <n v="43.746860873932697"/>
  </r>
  <r>
    <n v="2197"/>
    <x v="2"/>
    <d v="2025-05-02T00:00:00"/>
    <s v="01:27 PM"/>
    <s v="01:47 PM"/>
    <n v="20"/>
    <s v="Vijay Kumar"/>
    <x v="0"/>
    <x v="2"/>
    <x v="0"/>
    <n v="4"/>
    <x v="0"/>
    <s v="No"/>
    <n v="277"/>
    <n v="132"/>
    <s v="No"/>
    <x v="2"/>
    <s v="West"/>
    <s v="No"/>
    <s v="Very satisfied"/>
    <n v="43.768844221105532"/>
  </r>
  <r>
    <n v="2198"/>
    <x v="4"/>
    <d v="2025-03-18T00:00:00"/>
    <s v="02:52 PM"/>
    <s v="02:59 PM"/>
    <n v="7"/>
    <s v="Riya Mehra"/>
    <x v="0"/>
    <x v="2"/>
    <x v="3"/>
    <n v="5"/>
    <x v="1"/>
    <s v="No"/>
    <n v="18"/>
    <n v="36"/>
    <s v="No"/>
    <x v="2"/>
    <s v="East"/>
    <s v="No"/>
    <s v="Quick resolution"/>
    <n v="43.790849673202615"/>
  </r>
  <r>
    <n v="2199"/>
    <x v="0"/>
    <d v="2025-02-12T00:00:00"/>
    <s v="03:13 PM"/>
    <s v="03:35 PM"/>
    <n v="22"/>
    <s v="Ramesh Yadav"/>
    <x v="3"/>
    <x v="2"/>
    <x v="0"/>
    <n v="5"/>
    <x v="0"/>
    <s v="No"/>
    <n v="158"/>
    <n v="30"/>
    <s v="No"/>
    <x v="3"/>
    <s v="South"/>
    <s v="No"/>
    <s v="Very satisfied"/>
    <n v="43.790849673202615"/>
  </r>
  <r>
    <n v="2200"/>
    <x v="4"/>
    <d v="2025-03-10T00:00:00"/>
    <s v="08:44 AM"/>
    <s v="09:07 AM"/>
    <n v="23"/>
    <s v="Riya Mehra"/>
    <x v="4"/>
    <x v="0"/>
    <x v="2"/>
    <n v="3"/>
    <x v="0"/>
    <s v="No"/>
    <n v="25"/>
    <n v="98"/>
    <s v="No"/>
    <x v="0"/>
    <s v="South"/>
    <s v="No"/>
    <s v="Helpful"/>
    <n v="43.812877263581491"/>
  </r>
  <r>
    <n v="2201"/>
    <x v="1"/>
    <d v="2025-01-29T00:00:00"/>
    <s v="02:03 PM"/>
    <s v="02:21 PM"/>
    <n v="18"/>
    <s v="Deepak Yadav"/>
    <x v="0"/>
    <x v="2"/>
    <x v="3"/>
    <n v="1"/>
    <x v="1"/>
    <s v="No"/>
    <n v="168"/>
    <n v="93"/>
    <s v="Yes"/>
    <x v="0"/>
    <s v="West"/>
    <s v="No"/>
    <s v="Long Wait"/>
    <n v="43.834927025666836"/>
  </r>
  <r>
    <n v="2202"/>
    <x v="4"/>
    <d v="2025-06-22T00:00:00"/>
    <s v="05:26 PM"/>
    <s v="05:48 PM"/>
    <n v="22"/>
    <s v="Geeta Singh"/>
    <x v="4"/>
    <x v="0"/>
    <x v="2"/>
    <n v="3"/>
    <x v="0"/>
    <s v="No"/>
    <n v="22"/>
    <n v="175"/>
    <s v="No"/>
    <x v="0"/>
    <s v="North"/>
    <s v="No"/>
    <s v="Long Wait"/>
    <n v="43.834927025666836"/>
  </r>
  <r>
    <n v="2203"/>
    <x v="3"/>
    <d v="2025-05-29T00:00:00"/>
    <s v="02:47 PM"/>
    <s v="02:57 PM"/>
    <n v="10"/>
    <s v="Kunal Shah"/>
    <x v="3"/>
    <x v="3"/>
    <x v="2"/>
    <n v="3"/>
    <x v="0"/>
    <s v="No"/>
    <n v="46"/>
    <n v="5"/>
    <s v="No"/>
    <x v="2"/>
    <s v="South"/>
    <s v="Yes"/>
    <s v="Agent was rude"/>
    <n v="43.856998992950651"/>
  </r>
  <r>
    <n v="2204"/>
    <x v="1"/>
    <d v="2025-04-09T00:00:00"/>
    <s v="05:19 PM"/>
    <s v="05:31 PM"/>
    <n v="12"/>
    <s v="Geeta Singh"/>
    <x v="2"/>
    <x v="3"/>
    <x v="2"/>
    <n v="5"/>
    <x v="0"/>
    <s v="No"/>
    <n v="12"/>
    <n v="14"/>
    <s v="No"/>
    <x v="1"/>
    <s v="South"/>
    <s v="Yes"/>
    <s v="Very satisfied"/>
    <n v="43.879093198992443"/>
  </r>
  <r>
    <n v="2205"/>
    <x v="3"/>
    <d v="2025-05-11T00:00:00"/>
    <s v="01:19 PM"/>
    <s v="01:28 PM"/>
    <n v="9"/>
    <s v="Vijay Kumar"/>
    <x v="1"/>
    <x v="3"/>
    <x v="0"/>
    <n v="1"/>
    <x v="1"/>
    <s v="No"/>
    <n v="216"/>
    <n v="142"/>
    <s v="No"/>
    <x v="0"/>
    <s v="West"/>
    <s v="Yes"/>
    <s v="Agent was rude"/>
    <n v="43.901209677419359"/>
  </r>
  <r>
    <n v="2206"/>
    <x v="5"/>
    <d v="2025-04-09T00:00:00"/>
    <s v="10:25 AM"/>
    <s v="10:35 AM"/>
    <n v="10"/>
    <s v="Kunal Shah"/>
    <x v="0"/>
    <x v="2"/>
    <x v="3"/>
    <n v="5"/>
    <x v="1"/>
    <s v="No"/>
    <n v="193"/>
    <n v="15"/>
    <s v="No"/>
    <x v="0"/>
    <s v="South"/>
    <s v="Yes"/>
    <s v="Very satisfied"/>
    <n v="43.901209677419359"/>
  </r>
  <r>
    <n v="2207"/>
    <x v="1"/>
    <d v="2025-05-19T00:00:00"/>
    <s v="05:19 PM"/>
    <s v="05:28 PM"/>
    <n v="9"/>
    <s v="Deepak Yadav"/>
    <x v="4"/>
    <x v="2"/>
    <x v="1"/>
    <n v="1"/>
    <x v="0"/>
    <s v="Yes"/>
    <n v="143"/>
    <n v="19"/>
    <s v="No"/>
    <x v="1"/>
    <s v="South"/>
    <s v="Yes"/>
    <s v="Helpful"/>
    <n v="43.901209677419359"/>
  </r>
  <r>
    <n v="2208"/>
    <x v="5"/>
    <d v="2025-06-07T00:00:00"/>
    <s v="08:42 AM"/>
    <s v="09:00 AM"/>
    <n v="18"/>
    <s v="Geeta Singh"/>
    <x v="3"/>
    <x v="1"/>
    <x v="2"/>
    <n v="2"/>
    <x v="1"/>
    <s v="No"/>
    <n v="72"/>
    <n v="76"/>
    <s v="No"/>
    <x v="3"/>
    <s v="North"/>
    <s v="No"/>
    <s v="Helpful"/>
    <n v="43.923348461926373"/>
  </r>
  <r>
    <n v="2209"/>
    <x v="1"/>
    <d v="2025-06-04T00:00:00"/>
    <s v="05:49 PM"/>
    <s v="05:56 PM"/>
    <n v="7"/>
    <s v="Riya Mehra"/>
    <x v="2"/>
    <x v="3"/>
    <x v="0"/>
    <n v="4"/>
    <x v="0"/>
    <s v="No"/>
    <n v="155"/>
    <n v="43"/>
    <s v="No"/>
    <x v="0"/>
    <s v="South"/>
    <s v="No"/>
    <s v="Issue not solved"/>
    <n v="43.923348461926373"/>
  </r>
  <r>
    <n v="2210"/>
    <x v="4"/>
    <d v="2025-02-24T00:00:00"/>
    <s v="09:55 AM"/>
    <s v="10:18 AM"/>
    <n v="23"/>
    <s v="Deepak Yadav"/>
    <x v="4"/>
    <x v="1"/>
    <x v="1"/>
    <n v="5"/>
    <x v="1"/>
    <s v="No"/>
    <n v="76"/>
    <n v="169"/>
    <s v="No"/>
    <x v="1"/>
    <s v="West"/>
    <s v="No"/>
    <s v="Very satisfied"/>
    <n v="43.945509586276486"/>
  </r>
  <r>
    <n v="2211"/>
    <x v="4"/>
    <d v="2025-04-15T00:00:00"/>
    <s v="09:50 AM"/>
    <s v="10:02 AM"/>
    <n v="12"/>
    <s v="Geeta Singh"/>
    <x v="2"/>
    <x v="3"/>
    <x v="1"/>
    <n v="3"/>
    <x v="1"/>
    <s v="No"/>
    <n v="168"/>
    <n v="45"/>
    <s v="No"/>
    <x v="0"/>
    <s v="North"/>
    <s v="No"/>
    <s v="Very satisfied"/>
    <n v="43.945509586276486"/>
  </r>
  <r>
    <n v="2212"/>
    <x v="1"/>
    <d v="2025-03-05T00:00:00"/>
    <s v="08:44 AM"/>
    <s v="08:57 AM"/>
    <n v="13"/>
    <s v="Riya Mehra"/>
    <x v="3"/>
    <x v="3"/>
    <x v="0"/>
    <n v="3"/>
    <x v="1"/>
    <s v="No"/>
    <n v="286"/>
    <n v="94"/>
    <s v="No"/>
    <x v="2"/>
    <s v="North"/>
    <s v="No"/>
    <s v="Long Wait"/>
    <n v="43.945509586276486"/>
  </r>
  <r>
    <n v="2213"/>
    <x v="6"/>
    <d v="2025-02-12T00:00:00"/>
    <s v="02:08 PM"/>
    <s v="02:21 PM"/>
    <n v="13"/>
    <s v="Vijay Kumar"/>
    <x v="4"/>
    <x v="0"/>
    <x v="0"/>
    <n v="5"/>
    <x v="0"/>
    <s v="No"/>
    <n v="84"/>
    <n v="161"/>
    <s v="No"/>
    <x v="1"/>
    <s v="North"/>
    <s v="Yes"/>
    <s v="No comment"/>
    <n v="43.945509586276486"/>
  </r>
  <r>
    <n v="2214"/>
    <x v="0"/>
    <d v="2025-04-20T00:00:00"/>
    <s v="01:25 PM"/>
    <s v="01:50 PM"/>
    <n v="25"/>
    <s v="Sita Rani"/>
    <x v="4"/>
    <x v="0"/>
    <x v="2"/>
    <n v="1"/>
    <x v="1"/>
    <s v="No"/>
    <n v="181"/>
    <n v="63"/>
    <s v="No"/>
    <x v="2"/>
    <s v="East"/>
    <s v="Yes"/>
    <s v="Long Wait"/>
    <n v="43.967693084300855"/>
  </r>
  <r>
    <n v="2215"/>
    <x v="6"/>
    <d v="2025-04-13T00:00:00"/>
    <s v="09:04 AM"/>
    <s v="09:24 AM"/>
    <n v="20"/>
    <s v="Riya Mehra"/>
    <x v="1"/>
    <x v="1"/>
    <x v="3"/>
    <n v="5"/>
    <x v="1"/>
    <s v="No"/>
    <n v="296"/>
    <n v="156"/>
    <s v="Yes"/>
    <x v="1"/>
    <s v="West"/>
    <s v="No"/>
    <s v="No comment"/>
    <n v="43.967693084300855"/>
  </r>
  <r>
    <n v="2216"/>
    <x v="4"/>
    <d v="2025-06-02T00:00:00"/>
    <s v="05:11 PM"/>
    <s v="05:34 PM"/>
    <n v="23"/>
    <s v="Aman Shakya"/>
    <x v="1"/>
    <x v="0"/>
    <x v="2"/>
    <n v="5"/>
    <x v="0"/>
    <s v="No"/>
    <n v="111"/>
    <n v="130"/>
    <s v="No"/>
    <x v="3"/>
    <s v="East"/>
    <s v="No"/>
    <s v="Agent was rude"/>
    <n v="43.967693084300855"/>
  </r>
  <r>
    <n v="2217"/>
    <x v="3"/>
    <d v="2025-04-29T00:00:00"/>
    <s v="05:24 PM"/>
    <s v="05:33 PM"/>
    <n v="9"/>
    <s v="Ramesh Yadav"/>
    <x v="4"/>
    <x v="2"/>
    <x v="0"/>
    <n v="1"/>
    <x v="1"/>
    <s v="No"/>
    <n v="229"/>
    <n v="8"/>
    <s v="No"/>
    <x v="2"/>
    <s v="South"/>
    <s v="No"/>
    <s v="Issue not solved"/>
    <n v="43.98989898989899"/>
  </r>
  <r>
    <n v="2218"/>
    <x v="6"/>
    <d v="2025-02-27T00:00:00"/>
    <s v="01:34 PM"/>
    <s v="01:58 PM"/>
    <n v="24"/>
    <s v="Geeta Singh"/>
    <x v="4"/>
    <x v="2"/>
    <x v="1"/>
    <n v="2"/>
    <x v="0"/>
    <s v="Yes"/>
    <n v="95"/>
    <n v="152"/>
    <s v="No"/>
    <x v="0"/>
    <s v="North"/>
    <s v="No"/>
    <s v="Helpful"/>
    <n v="43.98989898989899"/>
  </r>
  <r>
    <n v="2219"/>
    <x v="1"/>
    <d v="2025-06-28T00:00:00"/>
    <s v="05:55 PM"/>
    <s v="06:12 PM"/>
    <n v="17"/>
    <s v="Ramesh Yadav"/>
    <x v="4"/>
    <x v="2"/>
    <x v="3"/>
    <n v="4"/>
    <x v="1"/>
    <s v="No"/>
    <n v="167"/>
    <n v="41"/>
    <s v="No"/>
    <x v="1"/>
    <s v="East"/>
    <s v="Yes"/>
    <s v="Very satisfied"/>
    <n v="44.012127337038912"/>
  </r>
  <r>
    <n v="2220"/>
    <x v="5"/>
    <d v="2025-06-26T00:00:00"/>
    <s v="09:32 AM"/>
    <s v="09:47 AM"/>
    <n v="15"/>
    <s v="Alok Nath"/>
    <x v="2"/>
    <x v="0"/>
    <x v="0"/>
    <n v="3"/>
    <x v="0"/>
    <s v="No"/>
    <n v="155"/>
    <n v="173"/>
    <s v="No"/>
    <x v="0"/>
    <s v="South"/>
    <s v="No"/>
    <s v="Agent was rude"/>
    <n v="44.012127337038912"/>
  </r>
  <r>
    <n v="2221"/>
    <x v="0"/>
    <d v="2025-06-07T00:00:00"/>
    <s v="10:18 AM"/>
    <s v="10:46 AM"/>
    <n v="28"/>
    <s v="Aman Shakya"/>
    <x v="3"/>
    <x v="3"/>
    <x v="1"/>
    <n v="4"/>
    <x v="1"/>
    <s v="No"/>
    <n v="104"/>
    <n v="72"/>
    <s v="No"/>
    <x v="3"/>
    <s v="East"/>
    <s v="No"/>
    <s v="Issue not solved"/>
    <n v="44.034378159757331"/>
  </r>
  <r>
    <n v="2222"/>
    <x v="3"/>
    <d v="2025-06-28T00:00:00"/>
    <s v="02:30 PM"/>
    <s v="02:57 PM"/>
    <n v="27"/>
    <s v="Riya Mehra"/>
    <x v="3"/>
    <x v="0"/>
    <x v="2"/>
    <n v="1"/>
    <x v="0"/>
    <s v="No"/>
    <n v="192"/>
    <n v="83"/>
    <s v="Yes"/>
    <x v="1"/>
    <s v="North"/>
    <s v="No"/>
    <s v="Long Wait"/>
    <n v="44.034378159757331"/>
  </r>
  <r>
    <n v="2223"/>
    <x v="1"/>
    <d v="2025-06-24T00:00:00"/>
    <s v="09:03 AM"/>
    <s v="09:15 AM"/>
    <n v="12"/>
    <s v="Seema Verma"/>
    <x v="3"/>
    <x v="1"/>
    <x v="2"/>
    <n v="5"/>
    <x v="0"/>
    <s v="No"/>
    <n v="131"/>
    <n v="58"/>
    <s v="No"/>
    <x v="3"/>
    <s v="South"/>
    <s v="Yes"/>
    <s v="Issue not solved"/>
    <n v="44.056651492159837"/>
  </r>
  <r>
    <n v="2224"/>
    <x v="4"/>
    <d v="2025-03-22T00:00:00"/>
    <s v="12:14 PM"/>
    <s v="12:32 PM"/>
    <n v="18"/>
    <s v="Vijay Kumar"/>
    <x v="2"/>
    <x v="3"/>
    <x v="3"/>
    <n v="5"/>
    <x v="0"/>
    <s v="No"/>
    <n v="137"/>
    <n v="20"/>
    <s v="No"/>
    <x v="1"/>
    <s v="North"/>
    <s v="No"/>
    <s v="Agent was rude"/>
    <n v="44.078947368421048"/>
  </r>
  <r>
    <n v="2225"/>
    <x v="3"/>
    <d v="2025-04-06T00:00:00"/>
    <s v="08:57 AM"/>
    <s v="09:14 AM"/>
    <n v="17"/>
    <s v="Aman Shakya"/>
    <x v="1"/>
    <x v="3"/>
    <x v="1"/>
    <n v="4"/>
    <x v="0"/>
    <s v="Yes"/>
    <n v="269"/>
    <n v="149"/>
    <s v="No"/>
    <x v="2"/>
    <s v="North"/>
    <s v="No"/>
    <s v="Helpful"/>
    <n v="44.101265822784811"/>
  </r>
  <r>
    <n v="2226"/>
    <x v="3"/>
    <d v="2025-03-18T00:00:00"/>
    <s v="05:03 PM"/>
    <s v="05:26 PM"/>
    <n v="23"/>
    <s v="Sita Rani"/>
    <x v="3"/>
    <x v="2"/>
    <x v="3"/>
    <n v="3"/>
    <x v="0"/>
    <s v="No"/>
    <n v="37"/>
    <n v="156"/>
    <s v="No"/>
    <x v="0"/>
    <s v="East"/>
    <s v="No"/>
    <s v="Long Wait"/>
    <n v="44.123606889564336"/>
  </r>
  <r>
    <n v="2227"/>
    <x v="3"/>
    <d v="2025-05-23T00:00:00"/>
    <s v="03:25 PM"/>
    <s v="03:43 PM"/>
    <n v="18"/>
    <s v="Alok Nath"/>
    <x v="3"/>
    <x v="3"/>
    <x v="1"/>
    <n v="4"/>
    <x v="0"/>
    <s v="Yes"/>
    <n v="44"/>
    <n v="62"/>
    <s v="No"/>
    <x v="2"/>
    <s v="West"/>
    <s v="No"/>
    <s v="Quick resolution"/>
    <n v="44.145970603142423"/>
  </r>
  <r>
    <n v="2228"/>
    <x v="5"/>
    <d v="2025-01-04T00:00:00"/>
    <s v="01:18 PM"/>
    <s v="01:33 PM"/>
    <n v="15"/>
    <s v="Ramesh Yadav"/>
    <x v="3"/>
    <x v="3"/>
    <x v="0"/>
    <n v="4"/>
    <x v="0"/>
    <s v="No"/>
    <n v="162"/>
    <n v="72"/>
    <s v="No"/>
    <x v="2"/>
    <s v="South"/>
    <s v="No"/>
    <s v="Long Wait"/>
    <n v="44.1683569979716"/>
  </r>
  <r>
    <n v="2229"/>
    <x v="2"/>
    <d v="2025-05-27T00:00:00"/>
    <s v="03:41 PM"/>
    <s v="04:11 PM"/>
    <n v="30"/>
    <s v="Alok Nath"/>
    <x v="0"/>
    <x v="1"/>
    <x v="0"/>
    <n v="5"/>
    <x v="0"/>
    <s v="No"/>
    <n v="252"/>
    <n v="60"/>
    <s v="Yes"/>
    <x v="2"/>
    <s v="South"/>
    <s v="No"/>
    <s v="Helpful"/>
    <n v="44.190766108574323"/>
  </r>
  <r>
    <n v="2230"/>
    <x v="5"/>
    <d v="2025-04-19T00:00:00"/>
    <s v="10:13 AM"/>
    <s v="10:25 AM"/>
    <n v="12"/>
    <s v="Sita Rani"/>
    <x v="3"/>
    <x v="2"/>
    <x v="1"/>
    <n v="5"/>
    <x v="0"/>
    <s v="Yes"/>
    <n v="168"/>
    <n v="63"/>
    <s v="No"/>
    <x v="2"/>
    <s v="West"/>
    <s v="Yes"/>
    <s v="No comment"/>
    <n v="44.213197969543153"/>
  </r>
  <r>
    <n v="2231"/>
    <x v="4"/>
    <d v="2025-06-12T00:00:00"/>
    <s v="11:08 AM"/>
    <s v="11:37 AM"/>
    <n v="29"/>
    <s v="Sita Rani"/>
    <x v="2"/>
    <x v="0"/>
    <x v="2"/>
    <n v="4"/>
    <x v="1"/>
    <s v="No"/>
    <n v="284"/>
    <n v="68"/>
    <s v="No"/>
    <x v="1"/>
    <s v="South"/>
    <s v="No"/>
    <s v="Long Wait"/>
    <n v="44.235652615540886"/>
  </r>
  <r>
    <n v="2232"/>
    <x v="0"/>
    <d v="2025-06-11T00:00:00"/>
    <s v="01:42 PM"/>
    <s v="02:06 PM"/>
    <n v="24"/>
    <s v="Aman Shakya"/>
    <x v="2"/>
    <x v="2"/>
    <x v="1"/>
    <n v="4"/>
    <x v="0"/>
    <s v="Yes"/>
    <n v="273"/>
    <n v="167"/>
    <s v="No"/>
    <x v="0"/>
    <s v="East"/>
    <s v="Yes"/>
    <s v="Agent was rude"/>
    <n v="44.235652615540886"/>
  </r>
  <r>
    <n v="2233"/>
    <x v="0"/>
    <d v="2025-02-17T00:00:00"/>
    <s v="10:01 AM"/>
    <s v="10:11 AM"/>
    <n v="10"/>
    <s v="Ramesh Yadav"/>
    <x v="3"/>
    <x v="2"/>
    <x v="2"/>
    <n v="2"/>
    <x v="1"/>
    <s v="No"/>
    <n v="19"/>
    <n v="128"/>
    <s v="Yes"/>
    <x v="1"/>
    <s v="South"/>
    <s v="Yes"/>
    <s v="No comment"/>
    <n v="44.258130081300813"/>
  </r>
  <r>
    <n v="2234"/>
    <x v="1"/>
    <d v="2025-03-21T00:00:00"/>
    <s v="02:50 PM"/>
    <s v="02:59 PM"/>
    <n v="9"/>
    <s v="Riya Mehra"/>
    <x v="3"/>
    <x v="0"/>
    <x v="0"/>
    <n v="5"/>
    <x v="1"/>
    <s v="No"/>
    <n v="238"/>
    <n v="105"/>
    <s v="No"/>
    <x v="1"/>
    <s v="East"/>
    <s v="Yes"/>
    <s v="Long Wait"/>
    <n v="44.258130081300813"/>
  </r>
  <r>
    <n v="2235"/>
    <x v="3"/>
    <d v="2025-01-21T00:00:00"/>
    <s v="11:01 AM"/>
    <s v="11:14 AM"/>
    <n v="13"/>
    <s v="Riya Mehra"/>
    <x v="4"/>
    <x v="3"/>
    <x v="2"/>
    <n v="5"/>
    <x v="0"/>
    <s v="No"/>
    <n v="269"/>
    <n v="64"/>
    <s v="No"/>
    <x v="1"/>
    <s v="South"/>
    <s v="No"/>
    <s v="Very satisfied"/>
    <n v="44.258130081300813"/>
  </r>
  <r>
    <n v="2236"/>
    <x v="1"/>
    <d v="2025-01-16T00:00:00"/>
    <s v="08:06 AM"/>
    <s v="08:35 AM"/>
    <n v="29"/>
    <s v="Aman Shakya"/>
    <x v="2"/>
    <x v="2"/>
    <x v="2"/>
    <n v="5"/>
    <x v="0"/>
    <s v="No"/>
    <n v="30"/>
    <n v="121"/>
    <s v="Yes"/>
    <x v="2"/>
    <s v="East"/>
    <s v="Yes"/>
    <s v="Issue not solved"/>
    <n v="44.280630401626844"/>
  </r>
  <r>
    <n v="2237"/>
    <x v="2"/>
    <d v="2025-05-04T00:00:00"/>
    <s v="04:26 PM"/>
    <s v="04:48 PM"/>
    <n v="22"/>
    <s v="Riya Mehra"/>
    <x v="0"/>
    <x v="3"/>
    <x v="2"/>
    <n v="2"/>
    <x v="1"/>
    <s v="No"/>
    <n v="103"/>
    <n v="61"/>
    <s v="No"/>
    <x v="3"/>
    <s v="West"/>
    <s v="Yes"/>
    <s v="No comment"/>
    <n v="44.303153611393689"/>
  </r>
  <r>
    <n v="2238"/>
    <x v="4"/>
    <d v="2025-01-04T00:00:00"/>
    <s v="12:39 PM"/>
    <s v="12:58 PM"/>
    <n v="19"/>
    <s v="Geeta Singh"/>
    <x v="4"/>
    <x v="1"/>
    <x v="2"/>
    <n v="2"/>
    <x v="0"/>
    <s v="No"/>
    <n v="169"/>
    <n v="102"/>
    <s v="Yes"/>
    <x v="2"/>
    <s v="South"/>
    <s v="No"/>
    <s v="Agent was rude"/>
    <n v="44.303153611393689"/>
  </r>
  <r>
    <n v="2239"/>
    <x v="0"/>
    <d v="2025-01-20T00:00:00"/>
    <s v="10:30 AM"/>
    <s v="10:58 AM"/>
    <n v="28"/>
    <s v="Aman Shakya"/>
    <x v="0"/>
    <x v="3"/>
    <x v="1"/>
    <n v="2"/>
    <x v="0"/>
    <s v="Yes"/>
    <n v="185"/>
    <n v="59"/>
    <s v="No"/>
    <x v="1"/>
    <s v="East"/>
    <s v="No"/>
    <s v="Helpful"/>
    <n v="44.325699745547077"/>
  </r>
  <r>
    <n v="2240"/>
    <x v="4"/>
    <d v="2025-05-03T00:00:00"/>
    <s v="01:50 PM"/>
    <s v="02:02 PM"/>
    <n v="12"/>
    <s v="Kunal Shah"/>
    <x v="3"/>
    <x v="0"/>
    <x v="2"/>
    <n v="4"/>
    <x v="0"/>
    <s v="No"/>
    <n v="127"/>
    <n v="45"/>
    <s v="No"/>
    <x v="2"/>
    <s v="North"/>
    <s v="No"/>
    <s v="Agent was rude"/>
    <n v="44.348268839103874"/>
  </r>
  <r>
    <n v="2241"/>
    <x v="5"/>
    <d v="2025-05-22T00:00:00"/>
    <s v="01:58 PM"/>
    <s v="02:23 PM"/>
    <n v="25"/>
    <s v="Seema Verma"/>
    <x v="0"/>
    <x v="3"/>
    <x v="1"/>
    <n v="2"/>
    <x v="1"/>
    <s v="No"/>
    <n v="209"/>
    <n v="4"/>
    <s v="No"/>
    <x v="0"/>
    <s v="North"/>
    <s v="No"/>
    <s v="Very satisfied"/>
    <n v="44.370860927152314"/>
  </r>
  <r>
    <n v="2242"/>
    <x v="1"/>
    <d v="2025-02-01T00:00:00"/>
    <s v="05:30 PM"/>
    <s v="05:57 PM"/>
    <n v="27"/>
    <s v="Alok Nath"/>
    <x v="4"/>
    <x v="3"/>
    <x v="3"/>
    <n v="5"/>
    <x v="0"/>
    <s v="No"/>
    <n v="280"/>
    <n v="112"/>
    <s v="No"/>
    <x v="0"/>
    <s v="North"/>
    <s v="No"/>
    <s v="No comment"/>
    <n v="44.370860927152314"/>
  </r>
  <r>
    <n v="2243"/>
    <x v="5"/>
    <d v="2025-01-13T00:00:00"/>
    <s v="08:32 AM"/>
    <s v="08:58 AM"/>
    <n v="26"/>
    <s v="Sita Rani"/>
    <x v="4"/>
    <x v="3"/>
    <x v="2"/>
    <n v="5"/>
    <x v="0"/>
    <s v="No"/>
    <n v="252"/>
    <n v="149"/>
    <s v="No"/>
    <x v="2"/>
    <s v="South"/>
    <s v="No"/>
    <s v="Long Wait"/>
    <n v="44.393476044852193"/>
  </r>
  <r>
    <n v="2244"/>
    <x v="3"/>
    <d v="2025-03-28T00:00:00"/>
    <s v="10:29 AM"/>
    <s v="10:40 AM"/>
    <n v="11"/>
    <s v="Riya Mehra"/>
    <x v="0"/>
    <x v="1"/>
    <x v="1"/>
    <n v="5"/>
    <x v="1"/>
    <s v="No"/>
    <n v="18"/>
    <n v="69"/>
    <s v="No"/>
    <x v="2"/>
    <s v="East"/>
    <s v="No"/>
    <s v="Long Wait"/>
    <n v="44.416114227434981"/>
  </r>
  <r>
    <n v="2245"/>
    <x v="2"/>
    <d v="2025-04-25T00:00:00"/>
    <s v="12:52 PM"/>
    <s v="01:21 PM"/>
    <n v="29"/>
    <s v="Ramesh Yadav"/>
    <x v="1"/>
    <x v="0"/>
    <x v="2"/>
    <n v="4"/>
    <x v="1"/>
    <s v="No"/>
    <n v="199"/>
    <n v="159"/>
    <s v="No"/>
    <x v="3"/>
    <s v="North"/>
    <s v="Yes"/>
    <s v="Quick resolution"/>
    <n v="44.416114227434981"/>
  </r>
  <r>
    <n v="2246"/>
    <x v="4"/>
    <d v="2025-04-23T00:00:00"/>
    <s v="02:47 PM"/>
    <s v="03:16 PM"/>
    <n v="29"/>
    <s v="Sita Rani"/>
    <x v="0"/>
    <x v="2"/>
    <x v="1"/>
    <n v="3"/>
    <x v="0"/>
    <s v="Yes"/>
    <n v="219"/>
    <n v="10"/>
    <s v="No"/>
    <x v="2"/>
    <s v="South"/>
    <s v="Yes"/>
    <s v="Agent was rude"/>
    <n v="44.416114227434981"/>
  </r>
  <r>
    <n v="2247"/>
    <x v="4"/>
    <d v="2025-01-08T00:00:00"/>
    <s v="11:16 AM"/>
    <s v="11:38 AM"/>
    <n v="22"/>
    <s v="Vijay Kumar"/>
    <x v="2"/>
    <x v="2"/>
    <x v="3"/>
    <n v="4"/>
    <x v="0"/>
    <s v="No"/>
    <n v="135"/>
    <n v="137"/>
    <s v="No"/>
    <x v="2"/>
    <s v="East"/>
    <s v="No"/>
    <s v="Long Wait"/>
    <n v="44.438775510204081"/>
  </r>
  <r>
    <n v="2248"/>
    <x v="3"/>
    <d v="2025-01-04T00:00:00"/>
    <s v="05:15 PM"/>
    <s v="05:21 PM"/>
    <n v="6"/>
    <s v="Kunal Shah"/>
    <x v="3"/>
    <x v="1"/>
    <x v="0"/>
    <n v="5"/>
    <x v="1"/>
    <s v="No"/>
    <n v="222"/>
    <n v="166"/>
    <s v="No"/>
    <x v="3"/>
    <s v="North"/>
    <s v="Yes"/>
    <s v="Long Wait"/>
    <n v="44.461459928534971"/>
  </r>
  <r>
    <n v="2249"/>
    <x v="3"/>
    <d v="2025-03-07T00:00:00"/>
    <s v="01:36 PM"/>
    <s v="02:03 PM"/>
    <n v="27"/>
    <s v="Geeta Singh"/>
    <x v="1"/>
    <x v="1"/>
    <x v="3"/>
    <n v="4"/>
    <x v="0"/>
    <s v="No"/>
    <n v="2"/>
    <n v="97"/>
    <s v="No"/>
    <x v="2"/>
    <s v="North"/>
    <s v="No"/>
    <s v="Very satisfied"/>
    <n v="44.461459928534971"/>
  </r>
  <r>
    <n v="2250"/>
    <x v="0"/>
    <d v="2025-05-20T00:00:00"/>
    <s v="04:35 PM"/>
    <s v="04:44 PM"/>
    <n v="9"/>
    <s v="Alok Nath"/>
    <x v="0"/>
    <x v="3"/>
    <x v="0"/>
    <n v="3"/>
    <x v="0"/>
    <s v="No"/>
    <n v="235"/>
    <n v="30"/>
    <s v="Yes"/>
    <x v="2"/>
    <s v="South"/>
    <s v="No"/>
    <s v="Helpful"/>
    <n v="44.484167517875385"/>
  </r>
  <r>
    <n v="2251"/>
    <x v="2"/>
    <d v="2025-01-10T00:00:00"/>
    <s v="09:46 AM"/>
    <s v="10:07 AM"/>
    <n v="21"/>
    <s v="Geeta Singh"/>
    <x v="3"/>
    <x v="2"/>
    <x v="3"/>
    <n v="1"/>
    <x v="0"/>
    <s v="No"/>
    <n v="227"/>
    <n v="11"/>
    <s v="Yes"/>
    <x v="2"/>
    <s v="East"/>
    <s v="Yes"/>
    <s v="Quick resolution"/>
    <n v="44.506898313745531"/>
  </r>
  <r>
    <n v="2252"/>
    <x v="0"/>
    <d v="2025-05-12T00:00:00"/>
    <s v="09:08 AM"/>
    <s v="09:26 AM"/>
    <n v="18"/>
    <s v="Sita Rani"/>
    <x v="4"/>
    <x v="3"/>
    <x v="3"/>
    <n v="3"/>
    <x v="1"/>
    <s v="No"/>
    <n v="141"/>
    <n v="107"/>
    <s v="No"/>
    <x v="2"/>
    <s v="South"/>
    <s v="No"/>
    <s v="Quick resolution"/>
    <n v="44.529652351738243"/>
  </r>
  <r>
    <n v="2253"/>
    <x v="1"/>
    <d v="2025-03-08T00:00:00"/>
    <s v="12:28 PM"/>
    <s v="12:46 PM"/>
    <n v="18"/>
    <s v="Deepak Yadav"/>
    <x v="1"/>
    <x v="3"/>
    <x v="0"/>
    <n v="1"/>
    <x v="0"/>
    <s v="No"/>
    <n v="8"/>
    <n v="79"/>
    <s v="No"/>
    <x v="2"/>
    <s v="North"/>
    <s v="No"/>
    <s v="Quick resolution"/>
    <n v="44.529652351738243"/>
  </r>
  <r>
    <n v="2254"/>
    <x v="1"/>
    <d v="2025-05-02T00:00:00"/>
    <s v="11:42 AM"/>
    <s v="12:01 PM"/>
    <n v="19"/>
    <s v="Riya Mehra"/>
    <x v="2"/>
    <x v="3"/>
    <x v="1"/>
    <n v="5"/>
    <x v="1"/>
    <s v="No"/>
    <n v="189"/>
    <n v="165"/>
    <s v="No"/>
    <x v="1"/>
    <s v="South"/>
    <s v="No"/>
    <s v="No comment"/>
    <n v="44.552429667519185"/>
  </r>
  <r>
    <n v="2255"/>
    <x v="1"/>
    <d v="2025-06-14T00:00:00"/>
    <s v="10:06 AM"/>
    <s v="10:15 AM"/>
    <n v="9"/>
    <s v="Seema Verma"/>
    <x v="4"/>
    <x v="2"/>
    <x v="2"/>
    <n v="4"/>
    <x v="1"/>
    <s v="No"/>
    <n v="164"/>
    <n v="66"/>
    <s v="No"/>
    <x v="2"/>
    <s v="South"/>
    <s v="No"/>
    <s v="Issue not solved"/>
    <n v="44.552429667519185"/>
  </r>
  <r>
    <n v="2256"/>
    <x v="2"/>
    <d v="2025-05-31T00:00:00"/>
    <s v="05:00 PM"/>
    <s v="05:21 PM"/>
    <n v="21"/>
    <s v="Kunal Shah"/>
    <x v="2"/>
    <x v="3"/>
    <x v="3"/>
    <n v="5"/>
    <x v="0"/>
    <s v="No"/>
    <n v="138"/>
    <n v="51"/>
    <s v="No"/>
    <x v="3"/>
    <s v="North"/>
    <s v="Yes"/>
    <s v="Agent was rude"/>
    <n v="44.552429667519185"/>
  </r>
  <r>
    <n v="2257"/>
    <x v="6"/>
    <d v="2025-05-04T00:00:00"/>
    <s v="05:52 PM"/>
    <s v="06:19 PM"/>
    <n v="27"/>
    <s v="Riya Mehra"/>
    <x v="4"/>
    <x v="2"/>
    <x v="1"/>
    <n v="2"/>
    <x v="0"/>
    <s v="Yes"/>
    <n v="275"/>
    <n v="132"/>
    <s v="No"/>
    <x v="2"/>
    <s v="North"/>
    <s v="No"/>
    <s v="Helpful"/>
    <n v="44.575230296827023"/>
  </r>
  <r>
    <n v="2258"/>
    <x v="3"/>
    <d v="2025-03-06T00:00:00"/>
    <s v="02:25 PM"/>
    <s v="02:37 PM"/>
    <n v="12"/>
    <s v="Kunal Shah"/>
    <x v="1"/>
    <x v="2"/>
    <x v="3"/>
    <n v="1"/>
    <x v="0"/>
    <s v="No"/>
    <n v="290"/>
    <n v="138"/>
    <s v="Yes"/>
    <x v="1"/>
    <s v="East"/>
    <s v="No"/>
    <s v="Issue not solved"/>
    <n v="44.598054275473629"/>
  </r>
  <r>
    <n v="2259"/>
    <x v="2"/>
    <d v="2025-02-14T00:00:00"/>
    <s v="12:34 PM"/>
    <s v="12:43 PM"/>
    <n v="9"/>
    <s v="Seema Verma"/>
    <x v="0"/>
    <x v="2"/>
    <x v="1"/>
    <n v="5"/>
    <x v="0"/>
    <s v="Yes"/>
    <n v="52"/>
    <n v="24"/>
    <s v="No"/>
    <x v="3"/>
    <s v="East"/>
    <s v="No"/>
    <s v="Helpful"/>
    <n v="44.620901639344261"/>
  </r>
  <r>
    <n v="2260"/>
    <x v="3"/>
    <d v="2025-05-14T00:00:00"/>
    <s v="12:01 PM"/>
    <s v="12:13 PM"/>
    <n v="12"/>
    <s v="Vijay Kumar"/>
    <x v="2"/>
    <x v="2"/>
    <x v="0"/>
    <n v="4"/>
    <x v="0"/>
    <s v="No"/>
    <n v="174"/>
    <n v="34"/>
    <s v="Yes"/>
    <x v="3"/>
    <s v="North"/>
    <s v="No"/>
    <s v="Agent was rude"/>
    <n v="44.643772424397746"/>
  </r>
  <r>
    <n v="2261"/>
    <x v="0"/>
    <d v="2025-04-11T00:00:00"/>
    <s v="10:40 AM"/>
    <s v="11:03 AM"/>
    <n v="23"/>
    <s v="Seema Verma"/>
    <x v="1"/>
    <x v="0"/>
    <x v="1"/>
    <n v="3"/>
    <x v="1"/>
    <s v="No"/>
    <n v="109"/>
    <n v="162"/>
    <s v="No"/>
    <x v="2"/>
    <s v="North"/>
    <s v="No"/>
    <s v="Quick resolution"/>
    <n v="44.666666666666664"/>
  </r>
  <r>
    <n v="2262"/>
    <x v="3"/>
    <d v="2025-02-12T00:00:00"/>
    <s v="10:29 AM"/>
    <s v="10:37 AM"/>
    <n v="8"/>
    <s v="Aman Shakya"/>
    <x v="0"/>
    <x v="1"/>
    <x v="1"/>
    <n v="1"/>
    <x v="0"/>
    <s v="Yes"/>
    <n v="202"/>
    <n v="21"/>
    <s v="No"/>
    <x v="0"/>
    <s v="West"/>
    <s v="Yes"/>
    <s v="Very satisfied"/>
    <n v="44.666666666666664"/>
  </r>
  <r>
    <n v="2263"/>
    <x v="6"/>
    <d v="2025-01-01T00:00:00"/>
    <s v="08:16 AM"/>
    <s v="08:23 AM"/>
    <n v="7"/>
    <s v="Ramesh Yadav"/>
    <x v="3"/>
    <x v="2"/>
    <x v="0"/>
    <n v="4"/>
    <x v="1"/>
    <s v="No"/>
    <n v="135"/>
    <n v="164"/>
    <s v="No"/>
    <x v="1"/>
    <s v="West"/>
    <s v="Yes"/>
    <s v="Very satisfied"/>
    <n v="44.689584402257573"/>
  </r>
  <r>
    <n v="2264"/>
    <x v="1"/>
    <d v="2025-01-12T00:00:00"/>
    <s v="08:30 AM"/>
    <s v="08:51 AM"/>
    <n v="21"/>
    <s v="Seema Verma"/>
    <x v="3"/>
    <x v="2"/>
    <x v="0"/>
    <n v="5"/>
    <x v="0"/>
    <s v="No"/>
    <n v="3"/>
    <n v="95"/>
    <s v="No"/>
    <x v="0"/>
    <s v="East"/>
    <s v="No"/>
    <s v="Very satisfied"/>
    <n v="44.689584402257573"/>
  </r>
  <r>
    <n v="2265"/>
    <x v="0"/>
    <d v="2025-01-03T00:00:00"/>
    <s v="05:20 PM"/>
    <s v="05:27 PM"/>
    <n v="7"/>
    <s v="Alok Nath"/>
    <x v="3"/>
    <x v="0"/>
    <x v="3"/>
    <n v="5"/>
    <x v="0"/>
    <s v="No"/>
    <n v="154"/>
    <n v="116"/>
    <s v="No"/>
    <x v="2"/>
    <s v="South"/>
    <s v="No"/>
    <s v="Helpful"/>
    <n v="44.71252566735113"/>
  </r>
  <r>
    <n v="2266"/>
    <x v="5"/>
    <d v="2025-01-16T00:00:00"/>
    <s v="12:00 PM"/>
    <s v="12:22 PM"/>
    <n v="22"/>
    <s v="Deepak Yadav"/>
    <x v="2"/>
    <x v="0"/>
    <x v="2"/>
    <n v="3"/>
    <x v="0"/>
    <s v="No"/>
    <n v="171"/>
    <n v="19"/>
    <s v="No"/>
    <x v="1"/>
    <s v="North"/>
    <s v="Yes"/>
    <s v="Agent was rude"/>
    <n v="44.73549049820236"/>
  </r>
  <r>
    <n v="2267"/>
    <x v="2"/>
    <d v="2025-03-12T00:00:00"/>
    <s v="03:11 PM"/>
    <s v="03:41 PM"/>
    <n v="30"/>
    <s v="Seema Verma"/>
    <x v="0"/>
    <x v="1"/>
    <x v="3"/>
    <n v="5"/>
    <x v="0"/>
    <s v="No"/>
    <n v="46"/>
    <n v="105"/>
    <s v="No"/>
    <x v="0"/>
    <s v="North"/>
    <s v="No"/>
    <s v="Long Wait"/>
    <n v="44.7584789311408"/>
  </r>
  <r>
    <n v="2268"/>
    <x v="4"/>
    <d v="2025-03-21T00:00:00"/>
    <s v="02:58 PM"/>
    <s v="03:21 PM"/>
    <n v="23"/>
    <s v="Riya Mehra"/>
    <x v="2"/>
    <x v="0"/>
    <x v="1"/>
    <n v="3"/>
    <x v="1"/>
    <s v="No"/>
    <n v="93"/>
    <n v="3"/>
    <s v="No"/>
    <x v="1"/>
    <s v="South"/>
    <s v="No"/>
    <s v="Long Wait"/>
    <n v="44.781491002570696"/>
  </r>
  <r>
    <n v="2269"/>
    <x v="0"/>
    <d v="2025-01-05T00:00:00"/>
    <s v="03:48 PM"/>
    <s v="04:17 PM"/>
    <n v="29"/>
    <s v="Aman Shakya"/>
    <x v="4"/>
    <x v="3"/>
    <x v="3"/>
    <n v="4"/>
    <x v="0"/>
    <s v="No"/>
    <n v="47"/>
    <n v="17"/>
    <s v="No"/>
    <x v="2"/>
    <s v="East"/>
    <s v="Yes"/>
    <s v="Very satisfied"/>
    <n v="44.781491002570696"/>
  </r>
  <r>
    <n v="2270"/>
    <x v="5"/>
    <d v="2025-05-31T00:00:00"/>
    <s v="02:28 PM"/>
    <s v="02:47 PM"/>
    <n v="19"/>
    <s v="Aman Shakya"/>
    <x v="2"/>
    <x v="2"/>
    <x v="2"/>
    <n v="5"/>
    <x v="0"/>
    <s v="No"/>
    <n v="239"/>
    <n v="50"/>
    <s v="No"/>
    <x v="1"/>
    <s v="West"/>
    <s v="No"/>
    <s v="No comment"/>
    <n v="44.804526748971192"/>
  </r>
  <r>
    <n v="2271"/>
    <x v="3"/>
    <d v="2025-06-21T00:00:00"/>
    <s v="02:39 PM"/>
    <s v="02:57 PM"/>
    <n v="18"/>
    <s v="Aman Shakya"/>
    <x v="3"/>
    <x v="3"/>
    <x v="3"/>
    <n v="3"/>
    <x v="0"/>
    <s v="No"/>
    <n v="212"/>
    <n v="19"/>
    <s v="No"/>
    <x v="2"/>
    <s v="East"/>
    <s v="Yes"/>
    <s v="Helpful"/>
    <n v="44.827586206896555"/>
  </r>
  <r>
    <n v="2272"/>
    <x v="0"/>
    <d v="2025-01-23T00:00:00"/>
    <s v="09:32 AM"/>
    <s v="09:59 AM"/>
    <n v="27"/>
    <s v="Sita Rani"/>
    <x v="2"/>
    <x v="2"/>
    <x v="3"/>
    <n v="5"/>
    <x v="0"/>
    <s v="No"/>
    <n v="138"/>
    <n v="121"/>
    <s v="No"/>
    <x v="0"/>
    <s v="South"/>
    <s v="Yes"/>
    <s v="Long Wait"/>
    <n v="44.850669412976316"/>
  </r>
  <r>
    <n v="2273"/>
    <x v="1"/>
    <d v="2025-01-26T00:00:00"/>
    <s v="02:48 PM"/>
    <s v="03:12 PM"/>
    <n v="24"/>
    <s v="Sita Rani"/>
    <x v="1"/>
    <x v="2"/>
    <x v="0"/>
    <n v="5"/>
    <x v="0"/>
    <s v="No"/>
    <n v="204"/>
    <n v="136"/>
    <s v="Yes"/>
    <x v="1"/>
    <s v="North"/>
    <s v="Yes"/>
    <s v="Helpful"/>
    <n v="44.873776403915507"/>
  </r>
  <r>
    <n v="2274"/>
    <x v="2"/>
    <d v="2025-05-14T00:00:00"/>
    <s v="08:15 AM"/>
    <s v="08:31 AM"/>
    <n v="16"/>
    <s v="Deepak Yadav"/>
    <x v="3"/>
    <x v="2"/>
    <x v="1"/>
    <n v="5"/>
    <x v="0"/>
    <s v="Yes"/>
    <n v="72"/>
    <n v="79"/>
    <s v="Yes"/>
    <x v="3"/>
    <s v="West"/>
    <s v="No"/>
    <s v="Agent was rude"/>
    <n v="44.896907216494846"/>
  </r>
  <r>
    <n v="2275"/>
    <x v="4"/>
    <d v="2025-03-17T00:00:00"/>
    <s v="05:27 PM"/>
    <s v="05:36 PM"/>
    <n v="9"/>
    <s v="Kunal Shah"/>
    <x v="1"/>
    <x v="2"/>
    <x v="1"/>
    <n v="3"/>
    <x v="1"/>
    <s v="No"/>
    <n v="3"/>
    <n v="153"/>
    <s v="No"/>
    <x v="2"/>
    <s v="South"/>
    <s v="No"/>
    <s v="No comment"/>
    <n v="44.92006188757091"/>
  </r>
  <r>
    <n v="2276"/>
    <x v="0"/>
    <d v="2025-04-10T00:00:00"/>
    <s v="03:50 PM"/>
    <s v="04:20 PM"/>
    <n v="30"/>
    <s v="Seema Verma"/>
    <x v="3"/>
    <x v="0"/>
    <x v="2"/>
    <n v="1"/>
    <x v="0"/>
    <s v="No"/>
    <n v="75"/>
    <n v="101"/>
    <s v="No"/>
    <x v="1"/>
    <s v="North"/>
    <s v="Yes"/>
    <s v="No comment"/>
    <n v="44.92006188757091"/>
  </r>
  <r>
    <n v="2277"/>
    <x v="5"/>
    <d v="2025-05-16T00:00:00"/>
    <s v="04:16 PM"/>
    <s v="04:46 PM"/>
    <n v="30"/>
    <s v="Aman Shakya"/>
    <x v="4"/>
    <x v="2"/>
    <x v="1"/>
    <n v="4"/>
    <x v="1"/>
    <s v="No"/>
    <n v="76"/>
    <n v="24"/>
    <s v="No"/>
    <x v="3"/>
    <s v="East"/>
    <s v="No"/>
    <s v="Very satisfied"/>
    <n v="44.943240454076367"/>
  </r>
  <r>
    <n v="2278"/>
    <x v="6"/>
    <d v="2025-04-03T00:00:00"/>
    <s v="03:44 PM"/>
    <s v="03:51 PM"/>
    <n v="7"/>
    <s v="Aman Shakya"/>
    <x v="1"/>
    <x v="1"/>
    <x v="1"/>
    <n v="4"/>
    <x v="0"/>
    <s v="Yes"/>
    <n v="255"/>
    <n v="168"/>
    <s v="No"/>
    <x v="3"/>
    <s v="West"/>
    <s v="No"/>
    <s v="Issue not solved"/>
    <n v="44.943240454076367"/>
  </r>
  <r>
    <n v="2279"/>
    <x v="4"/>
    <d v="2025-01-06T00:00:00"/>
    <s v="09:29 AM"/>
    <s v="09:38 AM"/>
    <n v="9"/>
    <s v="Alok Nath"/>
    <x v="3"/>
    <x v="1"/>
    <x v="2"/>
    <n v="4"/>
    <x v="0"/>
    <s v="No"/>
    <n v="101"/>
    <n v="58"/>
    <s v="Yes"/>
    <x v="3"/>
    <s v="North"/>
    <s v="No"/>
    <s v="Very satisfied"/>
    <n v="44.966442953020135"/>
  </r>
  <r>
    <n v="2280"/>
    <x v="3"/>
    <d v="2025-01-04T00:00:00"/>
    <s v="01:09 PM"/>
    <s v="01:16 PM"/>
    <n v="7"/>
    <s v="Kunal Shah"/>
    <x v="4"/>
    <x v="1"/>
    <x v="0"/>
    <n v="4"/>
    <x v="0"/>
    <s v="No"/>
    <n v="105"/>
    <n v="44"/>
    <s v="Yes"/>
    <x v="3"/>
    <s v="North"/>
    <s v="No"/>
    <s v="Issue not solved"/>
    <n v="44.989669421487605"/>
  </r>
  <r>
    <n v="2281"/>
    <x v="3"/>
    <d v="2025-04-29T00:00:00"/>
    <s v="02:09 PM"/>
    <s v="02:24 PM"/>
    <n v="15"/>
    <s v="Ramesh Yadav"/>
    <x v="3"/>
    <x v="2"/>
    <x v="3"/>
    <n v="4"/>
    <x v="0"/>
    <s v="No"/>
    <n v="38"/>
    <n v="40"/>
    <s v="No"/>
    <x v="2"/>
    <s v="North"/>
    <s v="Yes"/>
    <s v="No comment"/>
    <n v="45.012919896640831"/>
  </r>
  <r>
    <n v="2282"/>
    <x v="6"/>
    <d v="2025-06-30T00:00:00"/>
    <s v="09:32 AM"/>
    <s v="09:58 AM"/>
    <n v="26"/>
    <s v="Sita Rani"/>
    <x v="3"/>
    <x v="1"/>
    <x v="0"/>
    <n v="5"/>
    <x v="0"/>
    <s v="No"/>
    <n v="274"/>
    <n v="37"/>
    <s v="Yes"/>
    <x v="1"/>
    <s v="North"/>
    <s v="Yes"/>
    <s v="Long Wait"/>
    <n v="45.036194415718718"/>
  </r>
  <r>
    <n v="2283"/>
    <x v="4"/>
    <d v="2025-01-25T00:00:00"/>
    <s v="05:14 PM"/>
    <s v="05:40 PM"/>
    <n v="26"/>
    <s v="Seema Verma"/>
    <x v="0"/>
    <x v="3"/>
    <x v="0"/>
    <n v="5"/>
    <x v="0"/>
    <s v="No"/>
    <n v="87"/>
    <n v="116"/>
    <s v="No"/>
    <x v="3"/>
    <s v="North"/>
    <s v="No"/>
    <s v="No comment"/>
    <n v="45.059493016037251"/>
  </r>
  <r>
    <n v="2284"/>
    <x v="0"/>
    <d v="2025-06-05T00:00:00"/>
    <s v="02:52 PM"/>
    <s v="03:01 PM"/>
    <n v="9"/>
    <s v="Vijay Kumar"/>
    <x v="0"/>
    <x v="2"/>
    <x v="3"/>
    <n v="4"/>
    <x v="0"/>
    <s v="No"/>
    <n v="210"/>
    <n v="18"/>
    <s v="No"/>
    <x v="1"/>
    <s v="East"/>
    <s v="Yes"/>
    <s v="Quick resolution"/>
    <n v="45.082815734989651"/>
  </r>
  <r>
    <n v="2285"/>
    <x v="4"/>
    <d v="2025-05-12T00:00:00"/>
    <s v="09:16 AM"/>
    <s v="09:35 AM"/>
    <n v="19"/>
    <s v="Sita Rani"/>
    <x v="4"/>
    <x v="3"/>
    <x v="1"/>
    <n v="1"/>
    <x v="0"/>
    <s v="Yes"/>
    <n v="76"/>
    <n v="13"/>
    <s v="No"/>
    <x v="1"/>
    <s v="South"/>
    <s v="No"/>
    <s v="Issue not solved"/>
    <n v="45.10616261004661"/>
  </r>
  <r>
    <n v="2286"/>
    <x v="5"/>
    <d v="2025-01-27T00:00:00"/>
    <s v="05:26 PM"/>
    <s v="05:42 PM"/>
    <n v="16"/>
    <s v="Ramesh Yadav"/>
    <x v="2"/>
    <x v="3"/>
    <x v="2"/>
    <n v="4"/>
    <x v="0"/>
    <s v="No"/>
    <n v="76"/>
    <n v="126"/>
    <s v="No"/>
    <x v="0"/>
    <s v="West"/>
    <s v="Yes"/>
    <s v="Quick resolution"/>
    <n v="45.129533678756481"/>
  </r>
  <r>
    <n v="2287"/>
    <x v="0"/>
    <d v="2025-05-10T00:00:00"/>
    <s v="10:09 AM"/>
    <s v="10:14 AM"/>
    <n v="5"/>
    <s v="Vijay Kumar"/>
    <x v="4"/>
    <x v="2"/>
    <x v="0"/>
    <n v="5"/>
    <x v="1"/>
    <s v="No"/>
    <n v="27"/>
    <n v="148"/>
    <s v="No"/>
    <x v="1"/>
    <s v="East"/>
    <s v="No"/>
    <s v="Helpful"/>
    <n v="45.152928978745464"/>
  </r>
  <r>
    <n v="2288"/>
    <x v="4"/>
    <d v="2025-05-28T00:00:00"/>
    <s v="08:18 AM"/>
    <s v="08:46 AM"/>
    <n v="28"/>
    <s v="Geeta Singh"/>
    <x v="0"/>
    <x v="3"/>
    <x v="2"/>
    <n v="1"/>
    <x v="0"/>
    <s v="No"/>
    <n v="244"/>
    <n v="142"/>
    <s v="No"/>
    <x v="2"/>
    <s v="West"/>
    <s v="Yes"/>
    <s v="No comment"/>
    <n v="45.152928978745464"/>
  </r>
  <r>
    <n v="2289"/>
    <x v="2"/>
    <d v="2025-03-12T00:00:00"/>
    <s v="08:54 AM"/>
    <s v="09:13 AM"/>
    <n v="19"/>
    <s v="Vijay Kumar"/>
    <x v="4"/>
    <x v="2"/>
    <x v="1"/>
    <n v="2"/>
    <x v="0"/>
    <s v="Yes"/>
    <n v="65"/>
    <n v="2"/>
    <s v="Yes"/>
    <x v="2"/>
    <s v="North"/>
    <s v="No"/>
    <s v="Quick resolution"/>
    <n v="45.176348547717843"/>
  </r>
  <r>
    <n v="2290"/>
    <x v="4"/>
    <d v="2025-05-09T00:00:00"/>
    <s v="10:46 AM"/>
    <s v="11:08 AM"/>
    <n v="22"/>
    <s v="Sita Rani"/>
    <x v="2"/>
    <x v="0"/>
    <x v="0"/>
    <n v="4"/>
    <x v="0"/>
    <s v="No"/>
    <n v="265"/>
    <n v="36"/>
    <s v="No"/>
    <x v="3"/>
    <s v="South"/>
    <s v="Yes"/>
    <s v="Issue not solved"/>
    <n v="45.199792423456145"/>
  </r>
  <r>
    <n v="2291"/>
    <x v="2"/>
    <d v="2025-05-05T00:00:00"/>
    <s v="04:52 PM"/>
    <s v="05:17 PM"/>
    <n v="25"/>
    <s v="Seema Verma"/>
    <x v="0"/>
    <x v="1"/>
    <x v="3"/>
    <n v="5"/>
    <x v="0"/>
    <s v="No"/>
    <n v="204"/>
    <n v="116"/>
    <s v="Yes"/>
    <x v="1"/>
    <s v="North"/>
    <s v="No"/>
    <s v="Long Wait"/>
    <n v="45.223260643821391"/>
  </r>
  <r>
    <n v="2292"/>
    <x v="6"/>
    <d v="2025-04-26T00:00:00"/>
    <s v="12:06 PM"/>
    <s v="12:13 PM"/>
    <n v="7"/>
    <s v="Riya Mehra"/>
    <x v="3"/>
    <x v="3"/>
    <x v="0"/>
    <n v="2"/>
    <x v="0"/>
    <s v="No"/>
    <n v="57"/>
    <n v="173"/>
    <s v="Yes"/>
    <x v="2"/>
    <s v="East"/>
    <s v="Yes"/>
    <s v="Long Wait"/>
    <n v="45.246753246753244"/>
  </r>
  <r>
    <n v="2293"/>
    <x v="1"/>
    <d v="2025-05-04T00:00:00"/>
    <s v="09:07 AM"/>
    <s v="09:13 AM"/>
    <n v="6"/>
    <s v="Aman Shakya"/>
    <x v="2"/>
    <x v="0"/>
    <x v="3"/>
    <n v="5"/>
    <x v="0"/>
    <s v="No"/>
    <n v="200"/>
    <n v="15"/>
    <s v="No"/>
    <x v="2"/>
    <s v="East"/>
    <s v="No"/>
    <s v="No comment"/>
    <n v="45.270270270270267"/>
  </r>
  <r>
    <n v="2294"/>
    <x v="3"/>
    <d v="2025-01-01T00:00:00"/>
    <s v="11:02 AM"/>
    <s v="11:21 AM"/>
    <n v="19"/>
    <s v="Riya Mehra"/>
    <x v="4"/>
    <x v="1"/>
    <x v="2"/>
    <n v="5"/>
    <x v="0"/>
    <s v="No"/>
    <n v="224"/>
    <n v="141"/>
    <s v="No"/>
    <x v="2"/>
    <s v="West"/>
    <s v="No"/>
    <s v="Very satisfied"/>
    <n v="45.293811752470098"/>
  </r>
  <r>
    <n v="2295"/>
    <x v="2"/>
    <d v="2025-01-21T00:00:00"/>
    <s v="08:44 AM"/>
    <s v="09:12 AM"/>
    <n v="28"/>
    <s v="Ramesh Yadav"/>
    <x v="2"/>
    <x v="1"/>
    <x v="1"/>
    <n v="3"/>
    <x v="0"/>
    <s v="Yes"/>
    <n v="141"/>
    <n v="8"/>
    <s v="Yes"/>
    <x v="3"/>
    <s v="North"/>
    <s v="No"/>
    <s v="Long Wait"/>
    <n v="45.317377731529653"/>
  </r>
  <r>
    <n v="2296"/>
    <x v="6"/>
    <d v="2025-01-12T00:00:00"/>
    <s v="08:33 AM"/>
    <s v="08:52 AM"/>
    <n v="19"/>
    <s v="Kunal Shah"/>
    <x v="4"/>
    <x v="0"/>
    <x v="0"/>
    <n v="1"/>
    <x v="0"/>
    <s v="No"/>
    <n v="83"/>
    <n v="6"/>
    <s v="Yes"/>
    <x v="2"/>
    <s v="North"/>
    <s v="Yes"/>
    <s v="Helpful"/>
    <n v="45.340968245705362"/>
  </r>
  <r>
    <n v="2297"/>
    <x v="4"/>
    <d v="2025-05-04T00:00:00"/>
    <s v="12:22 PM"/>
    <s v="12:49 PM"/>
    <n v="27"/>
    <s v="Riya Mehra"/>
    <x v="1"/>
    <x v="3"/>
    <x v="3"/>
    <n v="5"/>
    <x v="0"/>
    <s v="No"/>
    <n v="142"/>
    <n v="141"/>
    <s v="Yes"/>
    <x v="1"/>
    <s v="South"/>
    <s v="No"/>
    <s v="Issue not solved"/>
    <n v="45.364583333333336"/>
  </r>
  <r>
    <n v="2298"/>
    <x v="0"/>
    <d v="2025-06-28T00:00:00"/>
    <s v="01:00 PM"/>
    <s v="01:12 PM"/>
    <n v="12"/>
    <s v="Kunal Shah"/>
    <x v="1"/>
    <x v="2"/>
    <x v="2"/>
    <n v="5"/>
    <x v="0"/>
    <s v="No"/>
    <n v="32"/>
    <n v="133"/>
    <s v="No"/>
    <x v="2"/>
    <s v="South"/>
    <s v="Yes"/>
    <s v="Agent was rude"/>
    <n v="45.3882230328296"/>
  </r>
  <r>
    <n v="2299"/>
    <x v="2"/>
    <d v="2025-06-01T00:00:00"/>
    <s v="05:28 PM"/>
    <s v="05:51 PM"/>
    <n v="23"/>
    <s v="Geeta Singh"/>
    <x v="4"/>
    <x v="1"/>
    <x v="3"/>
    <n v="3"/>
    <x v="0"/>
    <s v="No"/>
    <n v="151"/>
    <n v="14"/>
    <s v="No"/>
    <x v="2"/>
    <s v="North"/>
    <s v="No"/>
    <s v="Long Wait"/>
    <n v="45.411887382690303"/>
  </r>
  <r>
    <n v="2300"/>
    <x v="2"/>
    <d v="2025-03-13T00:00:00"/>
    <s v="04:03 PM"/>
    <s v="04:32 PM"/>
    <n v="29"/>
    <s v="Riya Mehra"/>
    <x v="1"/>
    <x v="1"/>
    <x v="2"/>
    <n v="2"/>
    <x v="0"/>
    <s v="No"/>
    <n v="157"/>
    <n v="179"/>
    <s v="Yes"/>
    <x v="3"/>
    <s v="West"/>
    <s v="No"/>
    <s v="Quick resolution"/>
    <n v="45.435576421491916"/>
  </r>
  <r>
    <n v="2301"/>
    <x v="0"/>
    <d v="2025-02-21T00:00:00"/>
    <s v="01:18 PM"/>
    <s v="01:48 PM"/>
    <n v="30"/>
    <s v="Riya Mehra"/>
    <x v="2"/>
    <x v="3"/>
    <x v="3"/>
    <n v="4"/>
    <x v="1"/>
    <s v="No"/>
    <n v="140"/>
    <n v="71"/>
    <s v="No"/>
    <x v="1"/>
    <s v="South"/>
    <s v="No"/>
    <s v="Issue not solved"/>
    <n v="45.45929018789144"/>
  </r>
  <r>
    <n v="2302"/>
    <x v="4"/>
    <d v="2025-01-12T00:00:00"/>
    <s v="10:37 AM"/>
    <s v="10:53 AM"/>
    <n v="16"/>
    <s v="Kunal Shah"/>
    <x v="3"/>
    <x v="1"/>
    <x v="1"/>
    <n v="5"/>
    <x v="0"/>
    <s v="Yes"/>
    <n v="250"/>
    <n v="161"/>
    <s v="No"/>
    <x v="2"/>
    <s v="North"/>
    <s v="No"/>
    <s v="Very satisfied"/>
    <n v="45.45929018789144"/>
  </r>
  <r>
    <n v="2303"/>
    <x v="2"/>
    <d v="2025-01-18T00:00:00"/>
    <s v="03:59 PM"/>
    <s v="04:13 PM"/>
    <n v="14"/>
    <s v="Alok Nath"/>
    <x v="3"/>
    <x v="3"/>
    <x v="1"/>
    <n v="3"/>
    <x v="0"/>
    <s v="Yes"/>
    <n v="111"/>
    <n v="103"/>
    <s v="No"/>
    <x v="1"/>
    <s v="North"/>
    <s v="Yes"/>
    <s v="Agent was rude"/>
    <n v="45.483028720626635"/>
  </r>
  <r>
    <n v="2304"/>
    <x v="6"/>
    <d v="2025-03-28T00:00:00"/>
    <s v="10:35 AM"/>
    <s v="10:53 AM"/>
    <n v="18"/>
    <s v="Sita Rani"/>
    <x v="1"/>
    <x v="2"/>
    <x v="0"/>
    <n v="4"/>
    <x v="0"/>
    <s v="No"/>
    <n v="143"/>
    <n v="128"/>
    <s v="No"/>
    <x v="1"/>
    <s v="North"/>
    <s v="No"/>
    <s v="Very satisfied"/>
    <n v="45.506792058516197"/>
  </r>
  <r>
    <n v="2305"/>
    <x v="0"/>
    <d v="2025-04-20T00:00:00"/>
    <s v="03:38 PM"/>
    <s v="03:49 PM"/>
    <n v="11"/>
    <s v="Sita Rani"/>
    <x v="4"/>
    <x v="1"/>
    <x v="3"/>
    <n v="4"/>
    <x v="1"/>
    <s v="No"/>
    <n v="208"/>
    <n v="95"/>
    <s v="No"/>
    <x v="2"/>
    <s v="East"/>
    <s v="Yes"/>
    <s v="Helpful"/>
    <n v="45.530580240460012"/>
  </r>
  <r>
    <n v="2306"/>
    <x v="2"/>
    <d v="2025-02-15T00:00:00"/>
    <s v="01:25 PM"/>
    <s v="01:55 PM"/>
    <n v="30"/>
    <s v="Sita Rani"/>
    <x v="3"/>
    <x v="1"/>
    <x v="0"/>
    <n v="3"/>
    <x v="0"/>
    <s v="No"/>
    <n v="223"/>
    <n v="121"/>
    <s v="No"/>
    <x v="3"/>
    <s v="West"/>
    <s v="Yes"/>
    <s v="Very satisfied"/>
    <n v="45.530580240460012"/>
  </r>
  <r>
    <n v="2307"/>
    <x v="6"/>
    <d v="2025-03-26T00:00:00"/>
    <s v="01:42 PM"/>
    <s v="01:48 PM"/>
    <n v="6"/>
    <s v="Sita Rani"/>
    <x v="2"/>
    <x v="2"/>
    <x v="3"/>
    <n v="4"/>
    <x v="0"/>
    <s v="No"/>
    <n v="42"/>
    <n v="114"/>
    <s v="No"/>
    <x v="1"/>
    <s v="North"/>
    <s v="No"/>
    <s v="Issue not solved"/>
    <n v="45.554393305439326"/>
  </r>
  <r>
    <n v="2308"/>
    <x v="6"/>
    <d v="2025-04-25T00:00:00"/>
    <s v="01:43 PM"/>
    <s v="01:59 PM"/>
    <n v="16"/>
    <s v="Vijay Kumar"/>
    <x v="0"/>
    <x v="1"/>
    <x v="0"/>
    <n v="1"/>
    <x v="0"/>
    <s v="No"/>
    <n v="263"/>
    <n v="147"/>
    <s v="Yes"/>
    <x v="0"/>
    <s v="North"/>
    <s v="No"/>
    <s v="Agent was rude"/>
    <n v="45.57823129251701"/>
  </r>
  <r>
    <n v="2309"/>
    <x v="2"/>
    <d v="2025-06-02T00:00:00"/>
    <s v="08:34 AM"/>
    <s v="08:56 AM"/>
    <n v="22"/>
    <s v="Alok Nath"/>
    <x v="2"/>
    <x v="0"/>
    <x v="2"/>
    <n v="5"/>
    <x v="0"/>
    <s v="No"/>
    <n v="243"/>
    <n v="79"/>
    <s v="No"/>
    <x v="2"/>
    <s v="North"/>
    <s v="No"/>
    <s v="No comment"/>
    <n v="45.602094240837701"/>
  </r>
  <r>
    <n v="2310"/>
    <x v="1"/>
    <d v="2025-06-11T00:00:00"/>
    <s v="01:16 PM"/>
    <s v="01:44 PM"/>
    <n v="28"/>
    <s v="Riya Mehra"/>
    <x v="0"/>
    <x v="0"/>
    <x v="0"/>
    <n v="1"/>
    <x v="0"/>
    <s v="No"/>
    <n v="2"/>
    <n v="6"/>
    <s v="No"/>
    <x v="1"/>
    <s v="South"/>
    <s v="Yes"/>
    <s v="Very satisfied"/>
    <n v="45.625982189628076"/>
  </r>
  <r>
    <n v="2311"/>
    <x v="6"/>
    <d v="2025-01-26T00:00:00"/>
    <s v="03:53 PM"/>
    <s v="04:22 PM"/>
    <n v="29"/>
    <s v="Riya Mehra"/>
    <x v="1"/>
    <x v="0"/>
    <x v="1"/>
    <n v="4"/>
    <x v="0"/>
    <s v="Yes"/>
    <n v="124"/>
    <n v="134"/>
    <s v="No"/>
    <x v="1"/>
    <s v="North"/>
    <s v="No"/>
    <s v="Very satisfied"/>
    <n v="45.649895178197063"/>
  </r>
  <r>
    <n v="2312"/>
    <x v="4"/>
    <d v="2025-03-26T00:00:00"/>
    <s v="01:02 PM"/>
    <s v="01:29 PM"/>
    <n v="27"/>
    <s v="Geeta Singh"/>
    <x v="2"/>
    <x v="1"/>
    <x v="1"/>
    <n v="5"/>
    <x v="1"/>
    <s v="No"/>
    <n v="267"/>
    <n v="49"/>
    <s v="No"/>
    <x v="1"/>
    <s v="East"/>
    <s v="Yes"/>
    <s v="No comment"/>
    <n v="45.673833245936024"/>
  </r>
  <r>
    <n v="2313"/>
    <x v="5"/>
    <d v="2025-06-12T00:00:00"/>
    <s v="08:24 AM"/>
    <s v="08:41 AM"/>
    <n v="17"/>
    <s v="Deepak Yadav"/>
    <x v="4"/>
    <x v="3"/>
    <x v="0"/>
    <n v="5"/>
    <x v="0"/>
    <s v="No"/>
    <n v="83"/>
    <n v="129"/>
    <s v="Yes"/>
    <x v="2"/>
    <s v="East"/>
    <s v="No"/>
    <s v="Quick resolution"/>
    <n v="45.673833245936024"/>
  </r>
  <r>
    <n v="2314"/>
    <x v="4"/>
    <d v="2025-06-24T00:00:00"/>
    <s v="11:01 AM"/>
    <s v="11:06 AM"/>
    <n v="5"/>
    <s v="Vijay Kumar"/>
    <x v="0"/>
    <x v="2"/>
    <x v="3"/>
    <n v="5"/>
    <x v="1"/>
    <s v="No"/>
    <n v="15"/>
    <n v="46"/>
    <s v="No"/>
    <x v="0"/>
    <s v="West"/>
    <s v="Yes"/>
    <s v="Quick resolution"/>
    <n v="45.697796432318995"/>
  </r>
  <r>
    <n v="2315"/>
    <x v="2"/>
    <d v="2025-05-25T00:00:00"/>
    <s v="02:05 PM"/>
    <s v="02:11 PM"/>
    <n v="6"/>
    <s v="Geeta Singh"/>
    <x v="2"/>
    <x v="0"/>
    <x v="3"/>
    <n v="1"/>
    <x v="1"/>
    <s v="No"/>
    <n v="58"/>
    <n v="13"/>
    <s v="Yes"/>
    <x v="1"/>
    <s v="North"/>
    <s v="No"/>
    <s v="Helpful"/>
    <n v="45.697796432318995"/>
  </r>
  <r>
    <n v="2316"/>
    <x v="0"/>
    <d v="2025-01-29T00:00:00"/>
    <s v="01:45 PM"/>
    <s v="01:56 PM"/>
    <n v="11"/>
    <s v="Alok Nath"/>
    <x v="1"/>
    <x v="3"/>
    <x v="2"/>
    <n v="5"/>
    <x v="0"/>
    <s v="No"/>
    <n v="176"/>
    <n v="30"/>
    <s v="No"/>
    <x v="1"/>
    <s v="North"/>
    <s v="No"/>
    <s v="No comment"/>
    <n v="45.697796432318995"/>
  </r>
  <r>
    <n v="2317"/>
    <x v="3"/>
    <d v="2025-06-12T00:00:00"/>
    <s v="01:47 PM"/>
    <s v="01:53 PM"/>
    <n v="6"/>
    <s v="Ramesh Yadav"/>
    <x v="2"/>
    <x v="2"/>
    <x v="1"/>
    <n v="4"/>
    <x v="0"/>
    <s v="Yes"/>
    <n v="62"/>
    <n v="49"/>
    <s v="No"/>
    <x v="3"/>
    <s v="North"/>
    <s v="Yes"/>
    <s v="No comment"/>
    <n v="45.721784776902886"/>
  </r>
  <r>
    <n v="2318"/>
    <x v="5"/>
    <d v="2025-02-03T00:00:00"/>
    <s v="03:54 PM"/>
    <s v="04:18 PM"/>
    <n v="24"/>
    <s v="Kunal Shah"/>
    <x v="4"/>
    <x v="0"/>
    <x v="1"/>
    <n v="4"/>
    <x v="0"/>
    <s v="Yes"/>
    <n v="48"/>
    <n v="40"/>
    <s v="No"/>
    <x v="2"/>
    <s v="East"/>
    <s v="No"/>
    <s v="Issue not solved"/>
    <n v="45.745798319327733"/>
  </r>
  <r>
    <n v="2319"/>
    <x v="6"/>
    <d v="2025-06-20T00:00:00"/>
    <s v="09:07 AM"/>
    <s v="09:13 AM"/>
    <n v="6"/>
    <s v="Sita Rani"/>
    <x v="1"/>
    <x v="1"/>
    <x v="3"/>
    <n v="1"/>
    <x v="0"/>
    <s v="No"/>
    <n v="245"/>
    <n v="13"/>
    <s v="No"/>
    <x v="2"/>
    <s v="South"/>
    <s v="Yes"/>
    <s v="Very satisfied"/>
    <n v="45.769837099316867"/>
  </r>
  <r>
    <n v="2320"/>
    <x v="3"/>
    <d v="2025-01-04T00:00:00"/>
    <s v="11:28 AM"/>
    <s v="11:55 AM"/>
    <n v="27"/>
    <s v="Aman Shakya"/>
    <x v="4"/>
    <x v="3"/>
    <x v="1"/>
    <n v="5"/>
    <x v="0"/>
    <s v="Yes"/>
    <n v="288"/>
    <n v="132"/>
    <s v="No"/>
    <x v="1"/>
    <s v="South"/>
    <s v="No"/>
    <s v="Issue not solved"/>
    <n v="45.79390115667718"/>
  </r>
  <r>
    <n v="2321"/>
    <x v="1"/>
    <d v="2025-01-09T00:00:00"/>
    <s v="11:39 AM"/>
    <s v="11:57 AM"/>
    <n v="18"/>
    <s v="Sita Rani"/>
    <x v="2"/>
    <x v="0"/>
    <x v="3"/>
    <n v="1"/>
    <x v="1"/>
    <s v="No"/>
    <n v="285"/>
    <n v="4"/>
    <s v="No"/>
    <x v="3"/>
    <s v="North"/>
    <s v="Yes"/>
    <s v="Long Wait"/>
    <n v="45.817990531299316"/>
  </r>
  <r>
    <n v="2322"/>
    <x v="5"/>
    <d v="2025-06-10T00:00:00"/>
    <s v="09:36 AM"/>
    <s v="09:48 AM"/>
    <n v="12"/>
    <s v="Kunal Shah"/>
    <x v="1"/>
    <x v="1"/>
    <x v="3"/>
    <n v="5"/>
    <x v="1"/>
    <s v="No"/>
    <n v="14"/>
    <n v="156"/>
    <s v="No"/>
    <x v="1"/>
    <s v="South"/>
    <s v="No"/>
    <s v="Helpful"/>
    <n v="45.817990531299316"/>
  </r>
  <r>
    <n v="2323"/>
    <x v="5"/>
    <d v="2025-03-30T00:00:00"/>
    <s v="12:09 PM"/>
    <s v="12:25 PM"/>
    <n v="16"/>
    <s v="Vijay Kumar"/>
    <x v="2"/>
    <x v="3"/>
    <x v="2"/>
    <n v="4"/>
    <x v="0"/>
    <s v="No"/>
    <n v="254"/>
    <n v="4"/>
    <s v="Yes"/>
    <x v="1"/>
    <s v="West"/>
    <s v="No"/>
    <s v="Quick resolution"/>
    <n v="45.817990531299316"/>
  </r>
  <r>
    <n v="2324"/>
    <x v="6"/>
    <d v="2025-01-19T00:00:00"/>
    <s v="08:34 AM"/>
    <s v="08:40 AM"/>
    <n v="6"/>
    <s v="Kunal Shah"/>
    <x v="1"/>
    <x v="0"/>
    <x v="0"/>
    <n v="4"/>
    <x v="0"/>
    <s v="No"/>
    <n v="91"/>
    <n v="112"/>
    <s v="No"/>
    <x v="2"/>
    <s v="East"/>
    <s v="Yes"/>
    <s v="No comment"/>
    <n v="45.842105263157897"/>
  </r>
  <r>
    <n v="2325"/>
    <x v="2"/>
    <d v="2025-04-12T00:00:00"/>
    <s v="05:44 PM"/>
    <s v="06:02 PM"/>
    <n v="18"/>
    <s v="Seema Verma"/>
    <x v="2"/>
    <x v="0"/>
    <x v="2"/>
    <n v="5"/>
    <x v="1"/>
    <s v="No"/>
    <n v="278"/>
    <n v="117"/>
    <s v="No"/>
    <x v="3"/>
    <s v="North"/>
    <s v="No"/>
    <s v="Helpful"/>
    <n v="45.866245392311747"/>
  </r>
  <r>
    <n v="2326"/>
    <x v="4"/>
    <d v="2025-04-23T00:00:00"/>
    <s v="04:08 PM"/>
    <s v="04:21 PM"/>
    <n v="13"/>
    <s v="Deepak Yadav"/>
    <x v="3"/>
    <x v="3"/>
    <x v="1"/>
    <n v="1"/>
    <x v="1"/>
    <s v="No"/>
    <n v="205"/>
    <n v="95"/>
    <s v="No"/>
    <x v="1"/>
    <s v="South"/>
    <s v="Yes"/>
    <s v="Helpful"/>
    <n v="45.866245392311747"/>
  </r>
  <r>
    <n v="2327"/>
    <x v="5"/>
    <d v="2025-02-25T00:00:00"/>
    <s v="11:18 AM"/>
    <s v="11:41 AM"/>
    <n v="23"/>
    <s v="Kunal Shah"/>
    <x v="4"/>
    <x v="1"/>
    <x v="0"/>
    <n v="5"/>
    <x v="1"/>
    <s v="No"/>
    <n v="93"/>
    <n v="35"/>
    <s v="No"/>
    <x v="2"/>
    <s v="North"/>
    <s v="No"/>
    <s v="Issue not solved"/>
    <n v="45.866245392311747"/>
  </r>
  <r>
    <n v="2328"/>
    <x v="2"/>
    <d v="2025-01-01T00:00:00"/>
    <s v="02:42 PM"/>
    <s v="03:02 PM"/>
    <n v="20"/>
    <s v="Vijay Kumar"/>
    <x v="4"/>
    <x v="3"/>
    <x v="0"/>
    <n v="4"/>
    <x v="0"/>
    <s v="No"/>
    <n v="224"/>
    <n v="78"/>
    <s v="Yes"/>
    <x v="1"/>
    <s v="North"/>
    <s v="Yes"/>
    <s v="No comment"/>
    <n v="45.866245392311747"/>
  </r>
  <r>
    <n v="2329"/>
    <x v="3"/>
    <d v="2025-02-25T00:00:00"/>
    <s v="10:44 AM"/>
    <s v="11:09 AM"/>
    <n v="25"/>
    <s v="Riya Mehra"/>
    <x v="3"/>
    <x v="1"/>
    <x v="2"/>
    <n v="3"/>
    <x v="0"/>
    <s v="No"/>
    <n v="198"/>
    <n v="18"/>
    <s v="No"/>
    <x v="1"/>
    <s v="East"/>
    <s v="No"/>
    <s v="Quick resolution"/>
    <n v="45.890410958904113"/>
  </r>
  <r>
    <n v="2330"/>
    <x v="0"/>
    <d v="2025-03-22T00:00:00"/>
    <s v="12:21 PM"/>
    <s v="12:30 PM"/>
    <n v="9"/>
    <s v="Sita Rani"/>
    <x v="2"/>
    <x v="2"/>
    <x v="3"/>
    <n v="5"/>
    <x v="0"/>
    <s v="No"/>
    <n v="270"/>
    <n v="21"/>
    <s v="No"/>
    <x v="3"/>
    <s v="East"/>
    <s v="No"/>
    <s v="Quick resolution"/>
    <n v="45.914602003162891"/>
  </r>
  <r>
    <n v="2331"/>
    <x v="4"/>
    <d v="2025-02-17T00:00:00"/>
    <s v="05:56 PM"/>
    <s v="06:02 PM"/>
    <n v="6"/>
    <s v="Kunal Shah"/>
    <x v="0"/>
    <x v="1"/>
    <x v="1"/>
    <n v="4"/>
    <x v="0"/>
    <s v="Yes"/>
    <n v="233"/>
    <n v="161"/>
    <s v="Yes"/>
    <x v="3"/>
    <s v="South"/>
    <s v="No"/>
    <s v="Very satisfied"/>
    <n v="45.938818565400844"/>
  </r>
  <r>
    <n v="2332"/>
    <x v="4"/>
    <d v="2025-03-20T00:00:00"/>
    <s v="01:38 PM"/>
    <s v="01:46 PM"/>
    <n v="8"/>
    <s v="Aman Shakya"/>
    <x v="1"/>
    <x v="0"/>
    <x v="2"/>
    <n v="1"/>
    <x v="0"/>
    <s v="No"/>
    <n v="45"/>
    <n v="55"/>
    <s v="No"/>
    <x v="3"/>
    <s v="East"/>
    <s v="No"/>
    <s v="Very satisfied"/>
    <n v="45.963060686015837"/>
  </r>
  <r>
    <n v="2333"/>
    <x v="4"/>
    <d v="2025-06-23T00:00:00"/>
    <s v="08:47 AM"/>
    <s v="09:03 AM"/>
    <n v="16"/>
    <s v="Seema Verma"/>
    <x v="1"/>
    <x v="2"/>
    <x v="3"/>
    <n v="3"/>
    <x v="0"/>
    <s v="No"/>
    <n v="63"/>
    <n v="16"/>
    <s v="No"/>
    <x v="1"/>
    <s v="West"/>
    <s v="No"/>
    <s v="Issue not solved"/>
    <n v="45.987328405491027"/>
  </r>
  <r>
    <n v="2334"/>
    <x v="3"/>
    <d v="2025-03-04T00:00:00"/>
    <s v="08:14 AM"/>
    <s v="08:23 AM"/>
    <n v="9"/>
    <s v="Riya Mehra"/>
    <x v="3"/>
    <x v="2"/>
    <x v="2"/>
    <n v="5"/>
    <x v="0"/>
    <s v="No"/>
    <n v="229"/>
    <n v="16"/>
    <s v="No"/>
    <x v="0"/>
    <s v="North"/>
    <s v="Yes"/>
    <s v="Issue not solved"/>
    <n v="46.011621764395137"/>
  </r>
  <r>
    <n v="2335"/>
    <x v="5"/>
    <d v="2025-02-26T00:00:00"/>
    <s v="10:19 AM"/>
    <s v="10:43 AM"/>
    <n v="24"/>
    <s v="Alok Nath"/>
    <x v="3"/>
    <x v="3"/>
    <x v="2"/>
    <n v="5"/>
    <x v="0"/>
    <s v="No"/>
    <n v="248"/>
    <n v="145"/>
    <s v="No"/>
    <x v="3"/>
    <s v="East"/>
    <s v="No"/>
    <s v="Long Wait"/>
    <n v="46.035940803382665"/>
  </r>
  <r>
    <n v="2336"/>
    <x v="1"/>
    <d v="2025-03-24T00:00:00"/>
    <s v="05:39 PM"/>
    <s v="05:49 PM"/>
    <n v="10"/>
    <s v="Kunal Shah"/>
    <x v="3"/>
    <x v="3"/>
    <x v="1"/>
    <n v="1"/>
    <x v="0"/>
    <s v="Yes"/>
    <n v="245"/>
    <n v="172"/>
    <s v="Yes"/>
    <x v="0"/>
    <s v="South"/>
    <s v="Yes"/>
    <s v="Agent was rude"/>
    <n v="46.060285563194078"/>
  </r>
  <r>
    <n v="2337"/>
    <x v="0"/>
    <d v="2025-04-12T00:00:00"/>
    <s v="08:47 AM"/>
    <s v="08:59 AM"/>
    <n v="12"/>
    <s v="Geeta Singh"/>
    <x v="0"/>
    <x v="0"/>
    <x v="1"/>
    <n v="5"/>
    <x v="0"/>
    <s v="Yes"/>
    <n v="74"/>
    <n v="77"/>
    <s v="No"/>
    <x v="0"/>
    <s v="South"/>
    <s v="No"/>
    <s v="Agent was rude"/>
    <n v="46.084656084656082"/>
  </r>
  <r>
    <n v="2338"/>
    <x v="3"/>
    <d v="2025-04-28T00:00:00"/>
    <s v="02:18 PM"/>
    <s v="02:34 PM"/>
    <n v="16"/>
    <s v="Sita Rani"/>
    <x v="3"/>
    <x v="2"/>
    <x v="0"/>
    <n v="4"/>
    <x v="0"/>
    <s v="No"/>
    <n v="156"/>
    <n v="55"/>
    <s v="No"/>
    <x v="0"/>
    <s v="South"/>
    <s v="No"/>
    <s v="Helpful"/>
    <n v="46.109052408681848"/>
  </r>
  <r>
    <n v="2339"/>
    <x v="3"/>
    <d v="2025-06-27T00:00:00"/>
    <s v="10:09 AM"/>
    <s v="10:14 AM"/>
    <n v="5"/>
    <s v="Riya Mehra"/>
    <x v="4"/>
    <x v="1"/>
    <x v="1"/>
    <n v="5"/>
    <x v="0"/>
    <s v="Yes"/>
    <n v="222"/>
    <n v="79"/>
    <s v="Yes"/>
    <x v="2"/>
    <s v="West"/>
    <s v="No"/>
    <s v="Very satisfied"/>
    <n v="46.13347457627119"/>
  </r>
  <r>
    <n v="2340"/>
    <x v="4"/>
    <d v="2025-05-21T00:00:00"/>
    <s v="08:06 AM"/>
    <s v="08:16 AM"/>
    <n v="10"/>
    <s v="Vijay Kumar"/>
    <x v="2"/>
    <x v="1"/>
    <x v="0"/>
    <n v="2"/>
    <x v="0"/>
    <s v="No"/>
    <n v="189"/>
    <n v="49"/>
    <s v="No"/>
    <x v="1"/>
    <s v="East"/>
    <s v="No"/>
    <s v="Quick resolution"/>
    <n v="46.15792262851086"/>
  </r>
  <r>
    <n v="2341"/>
    <x v="1"/>
    <d v="2025-04-01T00:00:00"/>
    <s v="04:57 PM"/>
    <s v="05:27 PM"/>
    <n v="30"/>
    <s v="Ramesh Yadav"/>
    <x v="2"/>
    <x v="3"/>
    <x v="0"/>
    <n v="2"/>
    <x v="1"/>
    <s v="No"/>
    <n v="51"/>
    <n v="57"/>
    <s v="No"/>
    <x v="3"/>
    <s v="East"/>
    <s v="No"/>
    <s v="No comment"/>
    <n v="46.182396606574763"/>
  </r>
  <r>
    <n v="2342"/>
    <x v="6"/>
    <d v="2025-04-22T00:00:00"/>
    <s v="09:48 AM"/>
    <s v="10:17 AM"/>
    <n v="29"/>
    <s v="Deepak Yadav"/>
    <x v="1"/>
    <x v="3"/>
    <x v="3"/>
    <n v="2"/>
    <x v="0"/>
    <s v="No"/>
    <n v="87"/>
    <n v="17"/>
    <s v="No"/>
    <x v="1"/>
    <s v="West"/>
    <s v="No"/>
    <s v="Helpful"/>
    <n v="46.182396606574763"/>
  </r>
  <r>
    <n v="2343"/>
    <x v="5"/>
    <d v="2025-05-21T00:00:00"/>
    <s v="05:23 PM"/>
    <s v="05:30 PM"/>
    <n v="7"/>
    <s v="Kunal Shah"/>
    <x v="3"/>
    <x v="2"/>
    <x v="1"/>
    <n v="5"/>
    <x v="0"/>
    <s v="Yes"/>
    <n v="65"/>
    <n v="134"/>
    <s v="Yes"/>
    <x v="1"/>
    <s v="East"/>
    <s v="No"/>
    <s v="No comment"/>
    <n v="46.206896551724135"/>
  </r>
  <r>
    <n v="2344"/>
    <x v="3"/>
    <d v="2025-06-30T00:00:00"/>
    <s v="09:36 AM"/>
    <s v="09:53 AM"/>
    <n v="17"/>
    <s v="Aman Shakya"/>
    <x v="4"/>
    <x v="1"/>
    <x v="2"/>
    <n v="4"/>
    <x v="0"/>
    <s v="No"/>
    <n v="149"/>
    <n v="75"/>
    <s v="No"/>
    <x v="2"/>
    <s v="East"/>
    <s v="No"/>
    <s v="Quick resolution"/>
    <n v="46.231422505307854"/>
  </r>
  <r>
    <n v="2345"/>
    <x v="6"/>
    <d v="2025-05-17T00:00:00"/>
    <s v="11:41 AM"/>
    <s v="11:48 AM"/>
    <n v="7"/>
    <s v="Kunal Shah"/>
    <x v="0"/>
    <x v="2"/>
    <x v="1"/>
    <n v="4"/>
    <x v="1"/>
    <s v="No"/>
    <n v="19"/>
    <n v="9"/>
    <s v="No"/>
    <x v="2"/>
    <s v="East"/>
    <s v="Yes"/>
    <s v="Very satisfied"/>
    <n v="46.255974508762613"/>
  </r>
  <r>
    <n v="2346"/>
    <x v="5"/>
    <d v="2025-05-11T00:00:00"/>
    <s v="12:42 PM"/>
    <s v="12:57 PM"/>
    <n v="15"/>
    <s v="Aman Shakya"/>
    <x v="2"/>
    <x v="1"/>
    <x v="1"/>
    <n v="5"/>
    <x v="0"/>
    <s v="Yes"/>
    <n v="32"/>
    <n v="68"/>
    <s v="No"/>
    <x v="2"/>
    <s v="West"/>
    <s v="No"/>
    <s v="Very satisfied"/>
    <n v="46.255974508762613"/>
  </r>
  <r>
    <n v="2347"/>
    <x v="1"/>
    <d v="2025-05-03T00:00:00"/>
    <s v="10:46 AM"/>
    <s v="10:51 AM"/>
    <n v="5"/>
    <s v="Deepak Yadav"/>
    <x v="1"/>
    <x v="3"/>
    <x v="1"/>
    <n v="1"/>
    <x v="0"/>
    <s v="Yes"/>
    <n v="280"/>
    <n v="84"/>
    <s v="Yes"/>
    <x v="1"/>
    <s v="West"/>
    <s v="No"/>
    <s v="Long Wait"/>
    <n v="46.280552603613181"/>
  </r>
  <r>
    <n v="2348"/>
    <x v="0"/>
    <d v="2025-06-10T00:00:00"/>
    <s v="11:54 AM"/>
    <s v="12:03 PM"/>
    <n v="9"/>
    <s v="Aman Shakya"/>
    <x v="4"/>
    <x v="0"/>
    <x v="3"/>
    <n v="4"/>
    <x v="0"/>
    <s v="No"/>
    <n v="45"/>
    <n v="130"/>
    <s v="No"/>
    <x v="0"/>
    <s v="South"/>
    <s v="No"/>
    <s v="Issue not solved"/>
    <n v="46.305156831472623"/>
  </r>
  <r>
    <n v="2349"/>
    <x v="4"/>
    <d v="2025-03-13T00:00:00"/>
    <s v="04:18 PM"/>
    <s v="04:31 PM"/>
    <n v="13"/>
    <s v="Vijay Kumar"/>
    <x v="1"/>
    <x v="0"/>
    <x v="0"/>
    <n v="4"/>
    <x v="0"/>
    <s v="No"/>
    <n v="72"/>
    <n v="82"/>
    <s v="No"/>
    <x v="1"/>
    <s v="West"/>
    <s v="No"/>
    <s v="No comment"/>
    <n v="46.329787234042556"/>
  </r>
  <r>
    <n v="2350"/>
    <x v="0"/>
    <d v="2025-04-18T00:00:00"/>
    <s v="02:08 PM"/>
    <s v="02:31 PM"/>
    <n v="23"/>
    <s v="Aman Shakya"/>
    <x v="0"/>
    <x v="0"/>
    <x v="1"/>
    <n v="4"/>
    <x v="0"/>
    <s v="Yes"/>
    <n v="132"/>
    <n v="108"/>
    <s v="No"/>
    <x v="2"/>
    <s v="West"/>
    <s v="No"/>
    <s v="Issue not solved"/>
    <n v="46.354443853113359"/>
  </r>
  <r>
    <n v="2351"/>
    <x v="4"/>
    <d v="2025-01-10T00:00:00"/>
    <s v="11:32 AM"/>
    <s v="11:38 AM"/>
    <n v="6"/>
    <s v="Vijay Kumar"/>
    <x v="0"/>
    <x v="1"/>
    <x v="1"/>
    <n v="3"/>
    <x v="0"/>
    <s v="Yes"/>
    <n v="54"/>
    <n v="43"/>
    <s v="No"/>
    <x v="1"/>
    <s v="South"/>
    <s v="No"/>
    <s v="Issue not solved"/>
    <n v="46.37912673056443"/>
  </r>
  <r>
    <n v="2352"/>
    <x v="0"/>
    <d v="2025-04-23T00:00:00"/>
    <s v="04:29 PM"/>
    <s v="04:45 PM"/>
    <n v="16"/>
    <s v="Riya Mehra"/>
    <x v="0"/>
    <x v="3"/>
    <x v="1"/>
    <n v="5"/>
    <x v="1"/>
    <s v="No"/>
    <n v="60"/>
    <n v="141"/>
    <s v="No"/>
    <x v="2"/>
    <s v="West"/>
    <s v="Yes"/>
    <s v="Agent was rude"/>
    <n v="46.403835908364414"/>
  </r>
  <r>
    <n v="2353"/>
    <x v="5"/>
    <d v="2025-01-11T00:00:00"/>
    <s v="10:13 AM"/>
    <s v="10:34 AM"/>
    <n v="21"/>
    <s v="Aman Shakya"/>
    <x v="3"/>
    <x v="3"/>
    <x v="2"/>
    <n v="1"/>
    <x v="0"/>
    <s v="No"/>
    <n v="7"/>
    <n v="131"/>
    <s v="No"/>
    <x v="2"/>
    <s v="East"/>
    <s v="Yes"/>
    <s v="Issue not solved"/>
    <n v="46.403835908364414"/>
  </r>
  <r>
    <n v="2354"/>
    <x v="3"/>
    <d v="2025-02-20T00:00:00"/>
    <s v="08:02 AM"/>
    <s v="08:28 AM"/>
    <n v="26"/>
    <s v="Alok Nath"/>
    <x v="1"/>
    <x v="1"/>
    <x v="2"/>
    <n v="5"/>
    <x v="1"/>
    <s v="No"/>
    <n v="271"/>
    <n v="17"/>
    <s v="Yes"/>
    <x v="3"/>
    <s v="North"/>
    <s v="Yes"/>
    <s v="Agent was rude"/>
    <n v="46.428571428571431"/>
  </r>
  <r>
    <n v="2355"/>
    <x v="1"/>
    <d v="2025-04-27T00:00:00"/>
    <s v="03:50 PM"/>
    <s v="04:06 PM"/>
    <n v="16"/>
    <s v="Riya Mehra"/>
    <x v="1"/>
    <x v="1"/>
    <x v="1"/>
    <n v="3"/>
    <x v="1"/>
    <s v="No"/>
    <n v="245"/>
    <n v="92"/>
    <s v="No"/>
    <x v="0"/>
    <s v="South"/>
    <s v="No"/>
    <s v="Quick resolution"/>
    <n v="46.428571428571431"/>
  </r>
  <r>
    <n v="2356"/>
    <x v="1"/>
    <d v="2025-01-19T00:00:00"/>
    <s v="08:23 AM"/>
    <s v="08:48 AM"/>
    <n v="25"/>
    <s v="Riya Mehra"/>
    <x v="3"/>
    <x v="0"/>
    <x v="2"/>
    <n v="2"/>
    <x v="0"/>
    <s v="No"/>
    <n v="175"/>
    <n v="179"/>
    <s v="Yes"/>
    <x v="2"/>
    <s v="North"/>
    <s v="No"/>
    <s v="Helpful"/>
    <n v="46.428571428571431"/>
  </r>
  <r>
    <n v="2357"/>
    <x v="0"/>
    <d v="2025-03-18T00:00:00"/>
    <s v="02:27 PM"/>
    <s v="02:51 PM"/>
    <n v="24"/>
    <s v="Kunal Shah"/>
    <x v="1"/>
    <x v="1"/>
    <x v="0"/>
    <n v="1"/>
    <x v="1"/>
    <s v="No"/>
    <n v="115"/>
    <n v="37"/>
    <s v="No"/>
    <x v="3"/>
    <s v="North"/>
    <s v="No"/>
    <s v="No comment"/>
    <n v="46.453333333333333"/>
  </r>
  <r>
    <n v="2358"/>
    <x v="4"/>
    <d v="2025-01-08T00:00:00"/>
    <s v="12:29 PM"/>
    <s v="12:41 PM"/>
    <n v="12"/>
    <s v="Seema Verma"/>
    <x v="4"/>
    <x v="0"/>
    <x v="2"/>
    <n v="5"/>
    <x v="0"/>
    <s v="No"/>
    <n v="270"/>
    <n v="147"/>
    <s v="Yes"/>
    <x v="0"/>
    <s v="South"/>
    <s v="No"/>
    <s v="Agent was rude"/>
    <n v="46.453333333333333"/>
  </r>
  <r>
    <n v="2359"/>
    <x v="2"/>
    <d v="2025-04-11T00:00:00"/>
    <s v="10:46 AM"/>
    <s v="10:55 AM"/>
    <n v="9"/>
    <s v="Deepak Yadav"/>
    <x v="2"/>
    <x v="2"/>
    <x v="2"/>
    <n v="4"/>
    <x v="0"/>
    <s v="No"/>
    <n v="192"/>
    <n v="171"/>
    <s v="No"/>
    <x v="2"/>
    <s v="North"/>
    <s v="Yes"/>
    <s v="Very satisfied"/>
    <n v="46.478121664887937"/>
  </r>
  <r>
    <n v="2360"/>
    <x v="1"/>
    <d v="2025-01-04T00:00:00"/>
    <s v="04:33 PM"/>
    <s v="04:39 PM"/>
    <n v="6"/>
    <s v="Alok Nath"/>
    <x v="3"/>
    <x v="2"/>
    <x v="2"/>
    <n v="3"/>
    <x v="0"/>
    <s v="No"/>
    <n v="149"/>
    <n v="50"/>
    <s v="No"/>
    <x v="0"/>
    <s v="North"/>
    <s v="No"/>
    <s v="Long Wait"/>
    <n v="46.502936465563266"/>
  </r>
  <r>
    <n v="2361"/>
    <x v="0"/>
    <d v="2025-01-11T00:00:00"/>
    <s v="02:32 PM"/>
    <s v="02:44 PM"/>
    <n v="12"/>
    <s v="Riya Mehra"/>
    <x v="1"/>
    <x v="2"/>
    <x v="3"/>
    <n v="5"/>
    <x v="0"/>
    <s v="No"/>
    <n v="130"/>
    <n v="18"/>
    <s v="No"/>
    <x v="0"/>
    <s v="South"/>
    <s v="No"/>
    <s v="No comment"/>
    <n v="46.527777777777779"/>
  </r>
  <r>
    <n v="2362"/>
    <x v="2"/>
    <d v="2025-04-03T00:00:00"/>
    <s v="09:01 AM"/>
    <s v="09:15 AM"/>
    <n v="14"/>
    <s v="Sita Rani"/>
    <x v="4"/>
    <x v="0"/>
    <x v="2"/>
    <n v="4"/>
    <x v="0"/>
    <s v="No"/>
    <n v="101"/>
    <n v="119"/>
    <s v="No"/>
    <x v="1"/>
    <s v="South"/>
    <s v="No"/>
    <s v="Long Wait"/>
    <n v="46.552645644040616"/>
  </r>
  <r>
    <n v="2363"/>
    <x v="1"/>
    <d v="2025-04-21T00:00:00"/>
    <s v="02:40 PM"/>
    <s v="02:51 PM"/>
    <n v="11"/>
    <s v="Deepak Yadav"/>
    <x v="0"/>
    <x v="2"/>
    <x v="3"/>
    <n v="4"/>
    <x v="0"/>
    <s v="No"/>
    <n v="269"/>
    <n v="67"/>
    <s v="No"/>
    <x v="3"/>
    <s v="East"/>
    <s v="Yes"/>
    <s v="Very satisfied"/>
    <n v="46.577540106951872"/>
  </r>
  <r>
    <n v="2364"/>
    <x v="0"/>
    <d v="2025-01-03T00:00:00"/>
    <s v="01:09 PM"/>
    <s v="01:34 PM"/>
    <n v="25"/>
    <s v="Ramesh Yadav"/>
    <x v="0"/>
    <x v="1"/>
    <x v="1"/>
    <n v="4"/>
    <x v="0"/>
    <s v="Yes"/>
    <n v="291"/>
    <n v="65"/>
    <s v="No"/>
    <x v="0"/>
    <s v="South"/>
    <s v="No"/>
    <s v="Quick resolution"/>
    <n v="46.602461209202787"/>
  </r>
  <r>
    <n v="2365"/>
    <x v="3"/>
    <d v="2025-04-09T00:00:00"/>
    <s v="10:17 AM"/>
    <s v="10:35 AM"/>
    <n v="18"/>
    <s v="Riya Mehra"/>
    <x v="4"/>
    <x v="1"/>
    <x v="3"/>
    <n v="5"/>
    <x v="0"/>
    <s v="No"/>
    <n v="209"/>
    <n v="140"/>
    <s v="No"/>
    <x v="1"/>
    <s v="West"/>
    <s v="Yes"/>
    <s v="No comment"/>
    <n v="46.627408993576019"/>
  </r>
  <r>
    <n v="2366"/>
    <x v="2"/>
    <d v="2025-02-25T00:00:00"/>
    <s v="03:00 PM"/>
    <s v="03:26 PM"/>
    <n v="26"/>
    <s v="Alok Nath"/>
    <x v="1"/>
    <x v="3"/>
    <x v="3"/>
    <n v="2"/>
    <x v="0"/>
    <s v="No"/>
    <n v="66"/>
    <n v="157"/>
    <s v="No"/>
    <x v="0"/>
    <s v="North"/>
    <s v="No"/>
    <s v="Helpful"/>
    <n v="46.652383502945902"/>
  </r>
  <r>
    <n v="2367"/>
    <x v="2"/>
    <d v="2025-06-22T00:00:00"/>
    <s v="10:34 AM"/>
    <s v="10:42 AM"/>
    <n v="8"/>
    <s v="Seema Verma"/>
    <x v="2"/>
    <x v="2"/>
    <x v="0"/>
    <n v="4"/>
    <x v="0"/>
    <s v="No"/>
    <n v="9"/>
    <n v="97"/>
    <s v="No"/>
    <x v="1"/>
    <s v="South"/>
    <s v="Yes"/>
    <s v="Long Wait"/>
    <n v="46.677384780278672"/>
  </r>
  <r>
    <n v="2368"/>
    <x v="4"/>
    <d v="2025-06-09T00:00:00"/>
    <s v="02:57 PM"/>
    <s v="03:06 PM"/>
    <n v="9"/>
    <s v="Sita Rani"/>
    <x v="2"/>
    <x v="2"/>
    <x v="3"/>
    <n v="4"/>
    <x v="0"/>
    <s v="No"/>
    <n v="48"/>
    <n v="157"/>
    <s v="No"/>
    <x v="2"/>
    <s v="East"/>
    <s v="No"/>
    <s v="No comment"/>
    <n v="46.702412868632706"/>
  </r>
  <r>
    <n v="2369"/>
    <x v="0"/>
    <d v="2025-02-26T00:00:00"/>
    <s v="11:25 AM"/>
    <s v="11:47 AM"/>
    <n v="22"/>
    <s v="Vijay Kumar"/>
    <x v="4"/>
    <x v="2"/>
    <x v="1"/>
    <n v="3"/>
    <x v="0"/>
    <s v="Yes"/>
    <n v="110"/>
    <n v="178"/>
    <s v="No"/>
    <x v="2"/>
    <s v="South"/>
    <s v="Yes"/>
    <s v="Very satisfied"/>
    <n v="46.727467811158796"/>
  </r>
  <r>
    <n v="2370"/>
    <x v="0"/>
    <d v="2025-04-04T00:00:00"/>
    <s v="08:58 AM"/>
    <s v="09:14 AM"/>
    <n v="16"/>
    <s v="Deepak Yadav"/>
    <x v="4"/>
    <x v="1"/>
    <x v="0"/>
    <n v="4"/>
    <x v="1"/>
    <s v="No"/>
    <n v="218"/>
    <n v="87"/>
    <s v="No"/>
    <x v="1"/>
    <s v="North"/>
    <s v="No"/>
    <s v="Long Wait"/>
    <n v="46.752549651100381"/>
  </r>
  <r>
    <n v="2371"/>
    <x v="2"/>
    <d v="2025-06-26T00:00:00"/>
    <s v="12:06 PM"/>
    <s v="12:13 PM"/>
    <n v="7"/>
    <s v="Alok Nath"/>
    <x v="1"/>
    <x v="2"/>
    <x v="2"/>
    <n v="1"/>
    <x v="0"/>
    <s v="No"/>
    <n v="56"/>
    <n v="175"/>
    <s v="No"/>
    <x v="2"/>
    <s v="South"/>
    <s v="No"/>
    <s v="Agent was rude"/>
    <n v="46.752549651100381"/>
  </r>
  <r>
    <n v="2372"/>
    <x v="2"/>
    <d v="2025-01-08T00:00:00"/>
    <s v="02:22 PM"/>
    <s v="02:50 PM"/>
    <n v="28"/>
    <s v="Ramesh Yadav"/>
    <x v="3"/>
    <x v="3"/>
    <x v="2"/>
    <n v="3"/>
    <x v="1"/>
    <s v="No"/>
    <n v="282"/>
    <n v="32"/>
    <s v="No"/>
    <x v="2"/>
    <s v="North"/>
    <s v="Yes"/>
    <s v="Quick resolution"/>
    <n v="46.777658431793775"/>
  </r>
  <r>
    <n v="2373"/>
    <x v="4"/>
    <d v="2025-03-26T00:00:00"/>
    <s v="03:44 PM"/>
    <s v="04:01 PM"/>
    <n v="17"/>
    <s v="Sita Rani"/>
    <x v="4"/>
    <x v="1"/>
    <x v="3"/>
    <n v="4"/>
    <x v="0"/>
    <s v="No"/>
    <n v="112"/>
    <n v="104"/>
    <s v="No"/>
    <x v="2"/>
    <s v="South"/>
    <s v="No"/>
    <s v="Long Wait"/>
    <n v="46.777658431793775"/>
  </r>
  <r>
    <n v="2374"/>
    <x v="2"/>
    <d v="2025-03-03T00:00:00"/>
    <s v="03:27 PM"/>
    <s v="03:43 PM"/>
    <n v="16"/>
    <s v="Sita Rani"/>
    <x v="3"/>
    <x v="2"/>
    <x v="2"/>
    <n v="4"/>
    <x v="0"/>
    <s v="No"/>
    <n v="132"/>
    <n v="73"/>
    <s v="No"/>
    <x v="0"/>
    <s v="East"/>
    <s v="Yes"/>
    <s v="Quick resolution"/>
    <n v="46.802794196668458"/>
  </r>
  <r>
    <n v="2375"/>
    <x v="0"/>
    <d v="2025-01-17T00:00:00"/>
    <s v="03:21 PM"/>
    <s v="03:32 PM"/>
    <n v="11"/>
    <s v="Riya Mehra"/>
    <x v="0"/>
    <x v="3"/>
    <x v="3"/>
    <n v="5"/>
    <x v="0"/>
    <s v="No"/>
    <n v="70"/>
    <n v="81"/>
    <s v="No"/>
    <x v="1"/>
    <s v="West"/>
    <s v="No"/>
    <s v="Quick resolution"/>
    <n v="46.827956989247312"/>
  </r>
  <r>
    <n v="2376"/>
    <x v="3"/>
    <d v="2025-04-05T00:00:00"/>
    <s v="08:22 AM"/>
    <s v="08:44 AM"/>
    <n v="22"/>
    <s v="Kunal Shah"/>
    <x v="4"/>
    <x v="3"/>
    <x v="0"/>
    <n v="4"/>
    <x v="0"/>
    <s v="No"/>
    <n v="82"/>
    <n v="18"/>
    <s v="No"/>
    <x v="3"/>
    <s v="East"/>
    <s v="No"/>
    <s v="Agent was rude"/>
    <n v="46.853146853146853"/>
  </r>
  <r>
    <n v="2377"/>
    <x v="0"/>
    <d v="2025-03-29T00:00:00"/>
    <s v="11:09 AM"/>
    <s v="11:38 AM"/>
    <n v="29"/>
    <s v="Alok Nath"/>
    <x v="4"/>
    <x v="2"/>
    <x v="2"/>
    <n v="3"/>
    <x v="0"/>
    <s v="No"/>
    <n v="56"/>
    <n v="70"/>
    <s v="Yes"/>
    <x v="3"/>
    <s v="South"/>
    <s v="No"/>
    <s v="No comment"/>
    <n v="46.878363832077504"/>
  </r>
  <r>
    <n v="2378"/>
    <x v="0"/>
    <d v="2025-03-19T00:00:00"/>
    <s v="03:37 PM"/>
    <s v="03:47 PM"/>
    <n v="10"/>
    <s v="Aman Shakya"/>
    <x v="3"/>
    <x v="3"/>
    <x v="1"/>
    <n v="2"/>
    <x v="1"/>
    <s v="No"/>
    <n v="270"/>
    <n v="56"/>
    <s v="Yes"/>
    <x v="1"/>
    <s v="North"/>
    <s v="No"/>
    <s v="Quick resolution"/>
    <n v="46.903607969843833"/>
  </r>
  <r>
    <n v="2379"/>
    <x v="3"/>
    <d v="2025-03-03T00:00:00"/>
    <s v="02:16 PM"/>
    <s v="02:45 PM"/>
    <n v="29"/>
    <s v="Sita Rani"/>
    <x v="0"/>
    <x v="2"/>
    <x v="0"/>
    <n v="5"/>
    <x v="0"/>
    <s v="No"/>
    <n v="110"/>
    <n v="146"/>
    <s v="No"/>
    <x v="0"/>
    <s v="East"/>
    <s v="Yes"/>
    <s v="Agent was rude"/>
    <n v="46.903607969843833"/>
  </r>
  <r>
    <n v="2380"/>
    <x v="4"/>
    <d v="2025-03-15T00:00:00"/>
    <s v="08:53 AM"/>
    <s v="09:19 AM"/>
    <n v="26"/>
    <s v="Seema Verma"/>
    <x v="1"/>
    <x v="1"/>
    <x v="1"/>
    <n v="5"/>
    <x v="1"/>
    <s v="No"/>
    <n v="75"/>
    <n v="78"/>
    <s v="Yes"/>
    <x v="2"/>
    <s v="West"/>
    <s v="No"/>
    <s v="Long Wait"/>
    <n v="46.928879310344826"/>
  </r>
  <r>
    <n v="2381"/>
    <x v="5"/>
    <d v="2025-02-10T00:00:00"/>
    <s v="03:05 PM"/>
    <s v="03:13 PM"/>
    <n v="8"/>
    <s v="Sita Rani"/>
    <x v="0"/>
    <x v="0"/>
    <x v="2"/>
    <n v="3"/>
    <x v="1"/>
    <s v="No"/>
    <n v="157"/>
    <n v="168"/>
    <s v="No"/>
    <x v="2"/>
    <s v="West"/>
    <s v="No"/>
    <s v="Long Wait"/>
    <n v="46.928879310344826"/>
  </r>
  <r>
    <n v="2382"/>
    <x v="6"/>
    <d v="2025-05-26T00:00:00"/>
    <s v="03:02 PM"/>
    <s v="03:14 PM"/>
    <n v="12"/>
    <s v="Deepak Yadav"/>
    <x v="2"/>
    <x v="0"/>
    <x v="0"/>
    <n v="4"/>
    <x v="1"/>
    <s v="No"/>
    <n v="19"/>
    <n v="41"/>
    <s v="No"/>
    <x v="0"/>
    <s v="North"/>
    <s v="No"/>
    <s v="Quick resolution"/>
    <n v="46.928879310344826"/>
  </r>
  <r>
    <n v="2383"/>
    <x v="2"/>
    <d v="2025-05-17T00:00:00"/>
    <s v="10:04 AM"/>
    <s v="10:24 AM"/>
    <n v="20"/>
    <s v="Alok Nath"/>
    <x v="0"/>
    <x v="1"/>
    <x v="0"/>
    <n v="5"/>
    <x v="1"/>
    <s v="No"/>
    <n v="130"/>
    <n v="179"/>
    <s v="Yes"/>
    <x v="3"/>
    <s v="South"/>
    <s v="No"/>
    <s v="Agent was rude"/>
    <n v="46.928879310344826"/>
  </r>
  <r>
    <n v="2384"/>
    <x v="3"/>
    <d v="2025-01-21T00:00:00"/>
    <s v="02:17 PM"/>
    <s v="02:45 PM"/>
    <n v="28"/>
    <s v="Seema Verma"/>
    <x v="4"/>
    <x v="3"/>
    <x v="1"/>
    <n v="4"/>
    <x v="0"/>
    <s v="Yes"/>
    <n v="121"/>
    <n v="115"/>
    <s v="Yes"/>
    <x v="1"/>
    <s v="East"/>
    <s v="Yes"/>
    <s v="Long Wait"/>
    <n v="46.928879310344826"/>
  </r>
  <r>
    <n v="2385"/>
    <x v="0"/>
    <d v="2025-02-23T00:00:00"/>
    <s v="02:11 PM"/>
    <s v="02:37 PM"/>
    <n v="26"/>
    <s v="Geeta Singh"/>
    <x v="1"/>
    <x v="2"/>
    <x v="3"/>
    <n v="3"/>
    <x v="0"/>
    <s v="No"/>
    <n v="40"/>
    <n v="3"/>
    <s v="No"/>
    <x v="1"/>
    <s v="East"/>
    <s v="No"/>
    <s v="Quick resolution"/>
    <n v="46.954177897574127"/>
  </r>
  <r>
    <n v="2386"/>
    <x v="0"/>
    <d v="2025-03-10T00:00:00"/>
    <s v="04:30 PM"/>
    <s v="04:36 PM"/>
    <n v="6"/>
    <s v="Vijay Kumar"/>
    <x v="2"/>
    <x v="2"/>
    <x v="3"/>
    <n v="2"/>
    <x v="0"/>
    <s v="No"/>
    <n v="166"/>
    <n v="3"/>
    <s v="Yes"/>
    <x v="0"/>
    <s v="North"/>
    <s v="No"/>
    <s v="No comment"/>
    <n v="46.97950377562028"/>
  </r>
  <r>
    <n v="2387"/>
    <x v="0"/>
    <d v="2025-02-07T00:00:00"/>
    <s v="11:47 AM"/>
    <s v="12:06 PM"/>
    <n v="19"/>
    <s v="Kunal Shah"/>
    <x v="3"/>
    <x v="2"/>
    <x v="3"/>
    <n v="4"/>
    <x v="0"/>
    <s v="No"/>
    <n v="129"/>
    <n v="4"/>
    <s v="No"/>
    <x v="2"/>
    <s v="East"/>
    <s v="No"/>
    <s v="Helpful"/>
    <n v="47.004856988667029"/>
  </r>
  <r>
    <n v="2388"/>
    <x v="3"/>
    <d v="2025-04-15T00:00:00"/>
    <s v="11:12 AM"/>
    <s v="11:23 AM"/>
    <n v="11"/>
    <s v="Sita Rani"/>
    <x v="2"/>
    <x v="0"/>
    <x v="3"/>
    <n v="4"/>
    <x v="0"/>
    <s v="No"/>
    <n v="22"/>
    <n v="40"/>
    <s v="No"/>
    <x v="2"/>
    <s v="North"/>
    <s v="No"/>
    <s v="Issue not solved"/>
    <n v="47.030237580993521"/>
  </r>
  <r>
    <n v="2389"/>
    <x v="5"/>
    <d v="2025-02-09T00:00:00"/>
    <s v="03:29 PM"/>
    <s v="03:51 PM"/>
    <n v="22"/>
    <s v="Alok Nath"/>
    <x v="1"/>
    <x v="0"/>
    <x v="0"/>
    <n v="1"/>
    <x v="1"/>
    <s v="No"/>
    <n v="278"/>
    <n v="107"/>
    <s v="No"/>
    <x v="2"/>
    <s v="North"/>
    <s v="Yes"/>
    <s v="No comment"/>
    <n v="47.055645596974607"/>
  </r>
  <r>
    <n v="2390"/>
    <x v="0"/>
    <d v="2025-01-07T00:00:00"/>
    <s v="10:35 AM"/>
    <s v="10:55 AM"/>
    <n v="20"/>
    <s v="Vijay Kumar"/>
    <x v="2"/>
    <x v="3"/>
    <x v="1"/>
    <n v="5"/>
    <x v="0"/>
    <s v="Yes"/>
    <n v="250"/>
    <n v="86"/>
    <s v="No"/>
    <x v="1"/>
    <s v="South"/>
    <s v="No"/>
    <s v="No comment"/>
    <n v="47.055645596974607"/>
  </r>
  <r>
    <n v="2391"/>
    <x v="0"/>
    <d v="2025-03-23T00:00:00"/>
    <s v="03:54 PM"/>
    <s v="04:20 PM"/>
    <n v="26"/>
    <s v="Riya Mehra"/>
    <x v="3"/>
    <x v="0"/>
    <x v="3"/>
    <n v="5"/>
    <x v="0"/>
    <s v="No"/>
    <n v="8"/>
    <n v="103"/>
    <s v="No"/>
    <x v="3"/>
    <s v="North"/>
    <s v="No"/>
    <s v="Issue not solved"/>
    <n v="47.081081081081081"/>
  </r>
  <r>
    <n v="2392"/>
    <x v="2"/>
    <d v="2025-02-28T00:00:00"/>
    <s v="05:47 PM"/>
    <s v="06:14 PM"/>
    <n v="27"/>
    <s v="Deepak Yadav"/>
    <x v="3"/>
    <x v="0"/>
    <x v="2"/>
    <n v="5"/>
    <x v="0"/>
    <s v="No"/>
    <n v="12"/>
    <n v="116"/>
    <s v="No"/>
    <x v="1"/>
    <s v="East"/>
    <s v="Yes"/>
    <s v="Very satisfied"/>
    <n v="47.106544077879938"/>
  </r>
  <r>
    <n v="2393"/>
    <x v="6"/>
    <d v="2025-02-12T00:00:00"/>
    <s v="08:35 AM"/>
    <s v="08:46 AM"/>
    <n v="11"/>
    <s v="Kunal Shah"/>
    <x v="4"/>
    <x v="3"/>
    <x v="1"/>
    <n v="2"/>
    <x v="0"/>
    <s v="Yes"/>
    <n v="51"/>
    <n v="100"/>
    <s v="No"/>
    <x v="0"/>
    <s v="North"/>
    <s v="No"/>
    <s v="Quick resolution"/>
    <n v="47.132034632034632"/>
  </r>
  <r>
    <n v="2394"/>
    <x v="3"/>
    <d v="2025-05-13T00:00:00"/>
    <s v="02:40 PM"/>
    <s v="02:50 PM"/>
    <n v="10"/>
    <s v="Kunal Shah"/>
    <x v="0"/>
    <x v="2"/>
    <x v="1"/>
    <n v="5"/>
    <x v="0"/>
    <s v="Yes"/>
    <n v="208"/>
    <n v="74"/>
    <s v="No"/>
    <x v="1"/>
    <s v="East"/>
    <s v="Yes"/>
    <s v="Issue not solved"/>
    <n v="47.15755278830536"/>
  </r>
  <r>
    <n v="2395"/>
    <x v="1"/>
    <d v="2025-03-30T00:00:00"/>
    <s v="10:10 AM"/>
    <s v="10:38 AM"/>
    <n v="28"/>
    <s v="Alok Nath"/>
    <x v="0"/>
    <x v="1"/>
    <x v="1"/>
    <n v="3"/>
    <x v="1"/>
    <s v="No"/>
    <n v="37"/>
    <n v="74"/>
    <s v="No"/>
    <x v="0"/>
    <s v="North"/>
    <s v="No"/>
    <s v="Helpful"/>
    <n v="47.183098591549296"/>
  </r>
  <r>
    <n v="2396"/>
    <x v="2"/>
    <d v="2025-02-13T00:00:00"/>
    <s v="10:34 AM"/>
    <s v="10:59 AM"/>
    <n v="25"/>
    <s v="Ramesh Yadav"/>
    <x v="0"/>
    <x v="1"/>
    <x v="1"/>
    <n v="4"/>
    <x v="0"/>
    <s v="Yes"/>
    <n v="99"/>
    <n v="12"/>
    <s v="No"/>
    <x v="1"/>
    <s v="South"/>
    <s v="No"/>
    <s v="Quick resolution"/>
    <n v="47.183098591549296"/>
  </r>
  <r>
    <n v="2397"/>
    <x v="4"/>
    <d v="2025-01-01T00:00:00"/>
    <s v="12:54 PM"/>
    <s v="01:10 PM"/>
    <n v="16"/>
    <s v="Deepak Yadav"/>
    <x v="4"/>
    <x v="1"/>
    <x v="1"/>
    <n v="5"/>
    <x v="0"/>
    <s v="Yes"/>
    <n v="192"/>
    <n v="141"/>
    <s v="No"/>
    <x v="3"/>
    <s v="South"/>
    <s v="Yes"/>
    <s v="Issue not solved"/>
    <n v="47.208672086720867"/>
  </r>
  <r>
    <n v="2398"/>
    <x v="5"/>
    <d v="2025-02-28T00:00:00"/>
    <s v="03:13 PM"/>
    <s v="03:31 PM"/>
    <n v="18"/>
    <s v="Aman Shakya"/>
    <x v="3"/>
    <x v="2"/>
    <x v="0"/>
    <n v="1"/>
    <x v="0"/>
    <s v="No"/>
    <n v="190"/>
    <n v="24"/>
    <s v="No"/>
    <x v="0"/>
    <s v="North"/>
    <s v="Yes"/>
    <s v="Issue not solved"/>
    <n v="47.234273318872013"/>
  </r>
  <r>
    <n v="2399"/>
    <x v="0"/>
    <d v="2025-01-13T00:00:00"/>
    <s v="05:24 PM"/>
    <s v="05:43 PM"/>
    <n v="19"/>
    <s v="Geeta Singh"/>
    <x v="1"/>
    <x v="2"/>
    <x v="0"/>
    <n v="1"/>
    <x v="0"/>
    <s v="No"/>
    <n v="50"/>
    <n v="114"/>
    <s v="No"/>
    <x v="2"/>
    <s v="North"/>
    <s v="No"/>
    <s v="Helpful"/>
    <n v="47.259902333152468"/>
  </r>
  <r>
    <n v="2400"/>
    <x v="3"/>
    <d v="2025-05-10T00:00:00"/>
    <s v="10:42 AM"/>
    <s v="10:53 AM"/>
    <n v="11"/>
    <s v="Aman Shakya"/>
    <x v="3"/>
    <x v="0"/>
    <x v="1"/>
    <n v="3"/>
    <x v="0"/>
    <s v="Yes"/>
    <n v="140"/>
    <n v="171"/>
    <s v="Yes"/>
    <x v="2"/>
    <s v="North"/>
    <s v="No"/>
    <s v="Agent was rude"/>
    <n v="47.28555917480999"/>
  </r>
  <r>
    <n v="2401"/>
    <x v="2"/>
    <d v="2025-04-12T00:00:00"/>
    <s v="09:42 AM"/>
    <s v="09:58 AM"/>
    <n v="16"/>
    <s v="Seema Verma"/>
    <x v="0"/>
    <x v="1"/>
    <x v="0"/>
    <n v="4"/>
    <x v="0"/>
    <s v="No"/>
    <n v="167"/>
    <n v="81"/>
    <s v="No"/>
    <x v="1"/>
    <s v="South"/>
    <s v="No"/>
    <s v="Issue not solved"/>
    <n v="47.311243889190656"/>
  </r>
  <r>
    <n v="2402"/>
    <x v="1"/>
    <d v="2025-05-07T00:00:00"/>
    <s v="03:25 PM"/>
    <s v="03:52 PM"/>
    <n v="27"/>
    <s v="Sita Rani"/>
    <x v="3"/>
    <x v="2"/>
    <x v="1"/>
    <n v="5"/>
    <x v="0"/>
    <s v="Yes"/>
    <n v="108"/>
    <n v="9"/>
    <s v="No"/>
    <x v="1"/>
    <s v="West"/>
    <s v="No"/>
    <s v="No comment"/>
    <n v="47.336956521739133"/>
  </r>
  <r>
    <n v="2403"/>
    <x v="0"/>
    <d v="2025-03-25T00:00:00"/>
    <s v="03:33 PM"/>
    <s v="04:02 PM"/>
    <n v="29"/>
    <s v="Deepak Yadav"/>
    <x v="0"/>
    <x v="1"/>
    <x v="1"/>
    <n v="3"/>
    <x v="0"/>
    <s v="Yes"/>
    <n v="206"/>
    <n v="49"/>
    <s v="No"/>
    <x v="3"/>
    <s v="North"/>
    <s v="Yes"/>
    <s v="Very satisfied"/>
    <n v="47.362697117998913"/>
  </r>
  <r>
    <n v="2404"/>
    <x v="2"/>
    <d v="2025-02-11T00:00:00"/>
    <s v="04:40 PM"/>
    <s v="04:45 PM"/>
    <n v="5"/>
    <s v="Kunal Shah"/>
    <x v="4"/>
    <x v="3"/>
    <x v="1"/>
    <n v="4"/>
    <x v="0"/>
    <s v="Yes"/>
    <n v="299"/>
    <n v="171"/>
    <s v="No"/>
    <x v="3"/>
    <s v="West"/>
    <s v="Yes"/>
    <s v="No comment"/>
    <n v="47.388465723612619"/>
  </r>
  <r>
    <n v="2405"/>
    <x v="1"/>
    <d v="2025-03-30T00:00:00"/>
    <s v="05:33 PM"/>
    <s v="05:59 PM"/>
    <n v="26"/>
    <s v="Vijay Kumar"/>
    <x v="0"/>
    <x v="1"/>
    <x v="3"/>
    <n v="5"/>
    <x v="0"/>
    <s v="No"/>
    <n v="109"/>
    <n v="141"/>
    <s v="No"/>
    <x v="2"/>
    <s v="North"/>
    <s v="Yes"/>
    <s v="Issue not solved"/>
    <n v="47.414262384322264"/>
  </r>
  <r>
    <n v="2406"/>
    <x v="1"/>
    <d v="2025-04-14T00:00:00"/>
    <s v="08:58 AM"/>
    <s v="09:15 AM"/>
    <n v="17"/>
    <s v="Alok Nath"/>
    <x v="0"/>
    <x v="3"/>
    <x v="0"/>
    <n v="2"/>
    <x v="0"/>
    <s v="No"/>
    <n v="195"/>
    <n v="14"/>
    <s v="No"/>
    <x v="1"/>
    <s v="East"/>
    <s v="No"/>
    <s v="Issue not solved"/>
    <n v="47.4400871459695"/>
  </r>
  <r>
    <n v="2407"/>
    <x v="6"/>
    <d v="2025-04-10T00:00:00"/>
    <s v="12:08 PM"/>
    <s v="12:33 PM"/>
    <n v="25"/>
    <s v="Deepak Yadav"/>
    <x v="2"/>
    <x v="0"/>
    <x v="0"/>
    <n v="5"/>
    <x v="0"/>
    <s v="No"/>
    <n v="151"/>
    <n v="15"/>
    <s v="No"/>
    <x v="0"/>
    <s v="South"/>
    <s v="No"/>
    <s v="Helpful"/>
    <n v="47.465940054495917"/>
  </r>
  <r>
    <n v="2408"/>
    <x v="5"/>
    <d v="2025-03-11T00:00:00"/>
    <s v="02:46 PM"/>
    <s v="03:12 PM"/>
    <n v="26"/>
    <s v="Riya Mehra"/>
    <x v="0"/>
    <x v="0"/>
    <x v="2"/>
    <n v="5"/>
    <x v="0"/>
    <s v="No"/>
    <n v="242"/>
    <n v="1"/>
    <s v="No"/>
    <x v="3"/>
    <s v="West"/>
    <s v="No"/>
    <s v="Helpful"/>
    <n v="47.491821155943292"/>
  </r>
  <r>
    <n v="2409"/>
    <x v="5"/>
    <d v="2025-06-21T00:00:00"/>
    <s v="01:22 PM"/>
    <s v="01:34 PM"/>
    <n v="12"/>
    <s v="Riya Mehra"/>
    <x v="1"/>
    <x v="3"/>
    <x v="1"/>
    <n v="5"/>
    <x v="1"/>
    <s v="No"/>
    <n v="127"/>
    <n v="157"/>
    <s v="No"/>
    <x v="0"/>
    <s v="West"/>
    <s v="No"/>
    <s v="Quick resolution"/>
    <n v="47.5177304964539"/>
  </r>
  <r>
    <n v="2410"/>
    <x v="0"/>
    <d v="2025-01-04T00:00:00"/>
    <s v="09:13 AM"/>
    <s v="09:25 AM"/>
    <n v="12"/>
    <s v="Geeta Singh"/>
    <x v="2"/>
    <x v="3"/>
    <x v="2"/>
    <n v="5"/>
    <x v="0"/>
    <s v="No"/>
    <n v="104"/>
    <n v="29"/>
    <s v="No"/>
    <x v="0"/>
    <s v="South"/>
    <s v="No"/>
    <s v="Very satisfied"/>
    <n v="47.5177304964539"/>
  </r>
  <r>
    <n v="2411"/>
    <x v="5"/>
    <d v="2025-02-28T00:00:00"/>
    <s v="05:44 PM"/>
    <s v="06:12 PM"/>
    <n v="28"/>
    <s v="Geeta Singh"/>
    <x v="2"/>
    <x v="3"/>
    <x v="3"/>
    <n v="4"/>
    <x v="0"/>
    <s v="No"/>
    <n v="9"/>
    <n v="81"/>
    <s v="No"/>
    <x v="3"/>
    <s v="West"/>
    <s v="Yes"/>
    <s v="Long Wait"/>
    <n v="47.543668122270745"/>
  </r>
  <r>
    <n v="2412"/>
    <x v="1"/>
    <d v="2025-05-02T00:00:00"/>
    <s v="08:46 AM"/>
    <s v="09:02 AM"/>
    <n v="16"/>
    <s v="Riya Mehra"/>
    <x v="0"/>
    <x v="0"/>
    <x v="3"/>
    <n v="3"/>
    <x v="0"/>
    <s v="No"/>
    <n v="147"/>
    <n v="30"/>
    <s v="Yes"/>
    <x v="1"/>
    <s v="North"/>
    <s v="Yes"/>
    <s v="Helpful"/>
    <n v="47.569634079737853"/>
  </r>
  <r>
    <n v="2413"/>
    <x v="3"/>
    <d v="2025-01-23T00:00:00"/>
    <s v="03:18 PM"/>
    <s v="03:46 PM"/>
    <n v="28"/>
    <s v="Kunal Shah"/>
    <x v="4"/>
    <x v="3"/>
    <x v="2"/>
    <n v="3"/>
    <x v="0"/>
    <s v="No"/>
    <n v="139"/>
    <n v="76"/>
    <s v="No"/>
    <x v="0"/>
    <s v="West"/>
    <s v="Yes"/>
    <s v="Long Wait"/>
    <n v="47.595628415300546"/>
  </r>
  <r>
    <n v="2414"/>
    <x v="3"/>
    <d v="2025-03-11T00:00:00"/>
    <s v="08:17 AM"/>
    <s v="08:40 AM"/>
    <n v="23"/>
    <s v="Kunal Shah"/>
    <x v="3"/>
    <x v="1"/>
    <x v="3"/>
    <n v="5"/>
    <x v="0"/>
    <s v="No"/>
    <n v="189"/>
    <n v="147"/>
    <s v="No"/>
    <x v="1"/>
    <s v="North"/>
    <s v="No"/>
    <s v="Very satisfied"/>
    <n v="47.62165117550574"/>
  </r>
  <r>
    <n v="2415"/>
    <x v="0"/>
    <d v="2025-04-26T00:00:00"/>
    <s v="05:20 PM"/>
    <s v="05:40 PM"/>
    <n v="20"/>
    <s v="Aman Shakya"/>
    <x v="3"/>
    <x v="0"/>
    <x v="1"/>
    <n v="3"/>
    <x v="0"/>
    <s v="Yes"/>
    <n v="93"/>
    <n v="176"/>
    <s v="No"/>
    <x v="0"/>
    <s v="West"/>
    <s v="No"/>
    <s v="Issue not solved"/>
    <n v="47.647702407002193"/>
  </r>
  <r>
    <n v="2416"/>
    <x v="0"/>
    <d v="2025-01-05T00:00:00"/>
    <s v="12:19 PM"/>
    <s v="12:29 PM"/>
    <n v="10"/>
    <s v="Aman Shakya"/>
    <x v="2"/>
    <x v="2"/>
    <x v="0"/>
    <n v="4"/>
    <x v="1"/>
    <s v="No"/>
    <n v="228"/>
    <n v="113"/>
    <s v="No"/>
    <x v="1"/>
    <s v="East"/>
    <s v="No"/>
    <s v="Quick resolution"/>
    <n v="47.673782156540781"/>
  </r>
  <r>
    <n v="2417"/>
    <x v="0"/>
    <d v="2025-02-04T00:00:00"/>
    <s v="09:31 AM"/>
    <s v="09:40 AM"/>
    <n v="9"/>
    <s v="Kunal Shah"/>
    <x v="0"/>
    <x v="2"/>
    <x v="2"/>
    <n v="3"/>
    <x v="0"/>
    <s v="No"/>
    <n v="62"/>
    <n v="34"/>
    <s v="Yes"/>
    <x v="1"/>
    <s v="West"/>
    <s v="Yes"/>
    <s v="Issue not solved"/>
    <n v="47.673782156540781"/>
  </r>
  <r>
    <n v="2418"/>
    <x v="6"/>
    <d v="2025-04-29T00:00:00"/>
    <s v="05:04 PM"/>
    <s v="05:27 PM"/>
    <n v="23"/>
    <s v="Aman Shakya"/>
    <x v="1"/>
    <x v="2"/>
    <x v="1"/>
    <n v="4"/>
    <x v="0"/>
    <s v="Yes"/>
    <n v="24"/>
    <n v="22"/>
    <s v="No"/>
    <x v="1"/>
    <s v="West"/>
    <s v="No"/>
    <s v="No comment"/>
    <n v="47.699890470974807"/>
  </r>
  <r>
    <n v="2419"/>
    <x v="6"/>
    <d v="2025-01-19T00:00:00"/>
    <s v="10:48 AM"/>
    <s v="11:06 AM"/>
    <n v="18"/>
    <s v="Deepak Yadav"/>
    <x v="2"/>
    <x v="1"/>
    <x v="1"/>
    <n v="4"/>
    <x v="0"/>
    <s v="Yes"/>
    <n v="267"/>
    <n v="105"/>
    <s v="No"/>
    <x v="1"/>
    <s v="North"/>
    <s v="No"/>
    <s v="Quick resolution"/>
    <n v="47.726027397260275"/>
  </r>
  <r>
    <n v="2420"/>
    <x v="6"/>
    <d v="2025-04-23T00:00:00"/>
    <s v="02:38 PM"/>
    <s v="03:04 PM"/>
    <n v="26"/>
    <s v="Alok Nath"/>
    <x v="1"/>
    <x v="2"/>
    <x v="2"/>
    <n v="5"/>
    <x v="0"/>
    <s v="No"/>
    <n v="280"/>
    <n v="96"/>
    <s v="No"/>
    <x v="3"/>
    <s v="South"/>
    <s v="No"/>
    <s v="Long Wait"/>
    <n v="47.752192982456144"/>
  </r>
  <r>
    <n v="2421"/>
    <x v="4"/>
    <d v="2025-04-01T00:00:00"/>
    <s v="12:02 PM"/>
    <s v="12:27 PM"/>
    <n v="25"/>
    <s v="Kunal Shah"/>
    <x v="4"/>
    <x v="1"/>
    <x v="0"/>
    <n v="5"/>
    <x v="0"/>
    <s v="No"/>
    <n v="10"/>
    <n v="114"/>
    <s v="No"/>
    <x v="0"/>
    <s v="East"/>
    <s v="No"/>
    <s v="No comment"/>
    <n v="47.778387273724633"/>
  </r>
  <r>
    <n v="2422"/>
    <x v="5"/>
    <d v="2025-06-04T00:00:00"/>
    <s v="09:33 AM"/>
    <s v="09:58 AM"/>
    <n v="25"/>
    <s v="Sita Rani"/>
    <x v="0"/>
    <x v="0"/>
    <x v="3"/>
    <n v="5"/>
    <x v="0"/>
    <s v="No"/>
    <n v="200"/>
    <n v="99"/>
    <s v="Yes"/>
    <x v="1"/>
    <s v="South"/>
    <s v="No"/>
    <s v="Very satisfied"/>
    <n v="47.804610318331505"/>
  </r>
  <r>
    <n v="2423"/>
    <x v="0"/>
    <d v="2025-02-16T00:00:00"/>
    <s v="11:58 AM"/>
    <s v="12:06 PM"/>
    <n v="8"/>
    <s v="Riya Mehra"/>
    <x v="1"/>
    <x v="0"/>
    <x v="3"/>
    <n v="2"/>
    <x v="1"/>
    <s v="No"/>
    <n v="125"/>
    <n v="54"/>
    <s v="Yes"/>
    <x v="2"/>
    <s v="North"/>
    <s v="No"/>
    <s v="Very satisfied"/>
    <n v="47.830862163646351"/>
  </r>
  <r>
    <n v="2424"/>
    <x v="5"/>
    <d v="2025-01-07T00:00:00"/>
    <s v="01:57 PM"/>
    <s v="02:17 PM"/>
    <n v="20"/>
    <s v="Sita Rani"/>
    <x v="1"/>
    <x v="2"/>
    <x v="3"/>
    <n v="5"/>
    <x v="0"/>
    <s v="No"/>
    <n v="189"/>
    <n v="7"/>
    <s v="No"/>
    <x v="0"/>
    <s v="East"/>
    <s v="Yes"/>
    <s v="Helpful"/>
    <n v="47.830862163646351"/>
  </r>
  <r>
    <n v="2425"/>
    <x v="0"/>
    <d v="2025-05-03T00:00:00"/>
    <s v="08:07 AM"/>
    <s v="08:34 AM"/>
    <n v="27"/>
    <s v="Geeta Singh"/>
    <x v="1"/>
    <x v="2"/>
    <x v="2"/>
    <n v="1"/>
    <x v="0"/>
    <s v="No"/>
    <n v="88"/>
    <n v="167"/>
    <s v="No"/>
    <x v="0"/>
    <s v="West"/>
    <s v="No"/>
    <s v="Long Wait"/>
    <n v="47.857142857142861"/>
  </r>
  <r>
    <n v="2426"/>
    <x v="6"/>
    <d v="2025-03-20T00:00:00"/>
    <s v="01:16 PM"/>
    <s v="01:38 PM"/>
    <n v="22"/>
    <s v="Ramesh Yadav"/>
    <x v="3"/>
    <x v="3"/>
    <x v="2"/>
    <n v="4"/>
    <x v="1"/>
    <s v="No"/>
    <n v="115"/>
    <n v="58"/>
    <s v="Yes"/>
    <x v="1"/>
    <s v="South"/>
    <s v="Yes"/>
    <s v="Quick resolution"/>
    <n v="47.883452446399119"/>
  </r>
  <r>
    <n v="2427"/>
    <x v="3"/>
    <d v="2025-06-01T00:00:00"/>
    <s v="03:40 PM"/>
    <s v="03:54 PM"/>
    <n v="14"/>
    <s v="Geeta Singh"/>
    <x v="0"/>
    <x v="2"/>
    <x v="3"/>
    <n v="5"/>
    <x v="0"/>
    <s v="No"/>
    <n v="176"/>
    <n v="127"/>
    <s v="No"/>
    <x v="0"/>
    <s v="South"/>
    <s v="No"/>
    <s v="Helpful"/>
    <n v="47.883452446399119"/>
  </r>
  <r>
    <n v="2428"/>
    <x v="3"/>
    <d v="2025-04-20T00:00:00"/>
    <s v="08:34 AM"/>
    <s v="08:47 AM"/>
    <n v="13"/>
    <s v="Aman Shakya"/>
    <x v="3"/>
    <x v="1"/>
    <x v="3"/>
    <n v="5"/>
    <x v="1"/>
    <s v="No"/>
    <n v="13"/>
    <n v="31"/>
    <s v="No"/>
    <x v="2"/>
    <s v="South"/>
    <s v="Yes"/>
    <s v="Long Wait"/>
    <n v="47.909790979097913"/>
  </r>
  <r>
    <n v="2429"/>
    <x v="1"/>
    <d v="2025-03-22T00:00:00"/>
    <s v="11:45 AM"/>
    <s v="12:05 PM"/>
    <n v="20"/>
    <s v="Geeta Singh"/>
    <x v="4"/>
    <x v="2"/>
    <x v="1"/>
    <n v="2"/>
    <x v="0"/>
    <s v="Yes"/>
    <n v="256"/>
    <n v="92"/>
    <s v="No"/>
    <x v="2"/>
    <s v="West"/>
    <s v="No"/>
    <s v="No comment"/>
    <n v="47.909790979097913"/>
  </r>
  <r>
    <n v="2430"/>
    <x v="4"/>
    <d v="2025-04-29T00:00:00"/>
    <s v="03:31 PM"/>
    <s v="03:38 PM"/>
    <n v="7"/>
    <s v="Kunal Shah"/>
    <x v="4"/>
    <x v="1"/>
    <x v="2"/>
    <n v="2"/>
    <x v="1"/>
    <s v="No"/>
    <n v="208"/>
    <n v="6"/>
    <s v="No"/>
    <x v="2"/>
    <s v="North"/>
    <s v="No"/>
    <s v="Helpful"/>
    <n v="47.936158503026967"/>
  </r>
  <r>
    <n v="2431"/>
    <x v="5"/>
    <d v="2025-02-27T00:00:00"/>
    <s v="01:28 PM"/>
    <s v="01:39 PM"/>
    <n v="11"/>
    <s v="Kunal Shah"/>
    <x v="3"/>
    <x v="0"/>
    <x v="1"/>
    <n v="1"/>
    <x v="0"/>
    <s v="Yes"/>
    <n v="280"/>
    <n v="1"/>
    <s v="No"/>
    <x v="0"/>
    <s v="West"/>
    <s v="Yes"/>
    <s v="Helpful"/>
    <n v="47.936158503026967"/>
  </r>
  <r>
    <n v="2432"/>
    <x v="0"/>
    <d v="2025-04-05T00:00:00"/>
    <s v="01:58 PM"/>
    <s v="02:06 PM"/>
    <n v="8"/>
    <s v="Ramesh Yadav"/>
    <x v="3"/>
    <x v="1"/>
    <x v="2"/>
    <n v="2"/>
    <x v="1"/>
    <s v="No"/>
    <n v="104"/>
    <n v="84"/>
    <s v="No"/>
    <x v="0"/>
    <s v="West"/>
    <s v="No"/>
    <s v="Very satisfied"/>
    <n v="47.96255506607929"/>
  </r>
  <r>
    <n v="2433"/>
    <x v="1"/>
    <d v="2025-03-18T00:00:00"/>
    <s v="12:00 PM"/>
    <s v="12:07 PM"/>
    <n v="7"/>
    <s v="Sita Rani"/>
    <x v="1"/>
    <x v="3"/>
    <x v="2"/>
    <n v="5"/>
    <x v="1"/>
    <s v="No"/>
    <n v="146"/>
    <n v="133"/>
    <s v="No"/>
    <x v="1"/>
    <s v="North"/>
    <s v="Yes"/>
    <s v="Very satisfied"/>
    <n v="47.96255506607929"/>
  </r>
  <r>
    <n v="2434"/>
    <x v="0"/>
    <d v="2025-03-31T00:00:00"/>
    <s v="12:48 PM"/>
    <s v="01:06 PM"/>
    <n v="18"/>
    <s v="Sita Rani"/>
    <x v="4"/>
    <x v="3"/>
    <x v="3"/>
    <n v="4"/>
    <x v="0"/>
    <s v="No"/>
    <n v="278"/>
    <n v="105"/>
    <s v="No"/>
    <x v="0"/>
    <s v="North"/>
    <s v="Yes"/>
    <s v="Issue not solved"/>
    <n v="47.96255506607929"/>
  </r>
  <r>
    <n v="2435"/>
    <x v="3"/>
    <d v="2025-02-26T00:00:00"/>
    <s v="01:14 PM"/>
    <s v="01:41 PM"/>
    <n v="27"/>
    <s v="Sita Rani"/>
    <x v="1"/>
    <x v="0"/>
    <x v="2"/>
    <n v="3"/>
    <x v="1"/>
    <s v="No"/>
    <n v="8"/>
    <n v="35"/>
    <s v="No"/>
    <x v="0"/>
    <s v="West"/>
    <s v="No"/>
    <s v="Issue not solved"/>
    <n v="47.988980716253444"/>
  </r>
  <r>
    <n v="2436"/>
    <x v="2"/>
    <d v="2025-05-26T00:00:00"/>
    <s v="12:10 PM"/>
    <s v="12:39 PM"/>
    <n v="29"/>
    <s v="Sita Rani"/>
    <x v="4"/>
    <x v="2"/>
    <x v="3"/>
    <n v="4"/>
    <x v="0"/>
    <s v="No"/>
    <n v="117"/>
    <n v="159"/>
    <s v="Yes"/>
    <x v="1"/>
    <s v="North"/>
    <s v="No"/>
    <s v="Very satisfied"/>
    <n v="47.988980716253444"/>
  </r>
  <r>
    <n v="2437"/>
    <x v="5"/>
    <d v="2025-02-27T00:00:00"/>
    <s v="05:48 PM"/>
    <s v="06:01 PM"/>
    <n v="13"/>
    <s v="Aman Shakya"/>
    <x v="1"/>
    <x v="1"/>
    <x v="1"/>
    <n v="5"/>
    <x v="0"/>
    <s v="Yes"/>
    <n v="93"/>
    <n v="44"/>
    <s v="Yes"/>
    <x v="2"/>
    <s v="South"/>
    <s v="No"/>
    <s v="Very satisfied"/>
    <n v="48.015435501653805"/>
  </r>
  <r>
    <n v="2438"/>
    <x v="6"/>
    <d v="2025-02-27T00:00:00"/>
    <s v="08:48 AM"/>
    <s v="09:11 AM"/>
    <n v="23"/>
    <s v="Vijay Kumar"/>
    <x v="1"/>
    <x v="2"/>
    <x v="1"/>
    <n v="3"/>
    <x v="0"/>
    <s v="Yes"/>
    <n v="143"/>
    <n v="41"/>
    <s v="Yes"/>
    <x v="1"/>
    <s v="East"/>
    <s v="No"/>
    <s v="No comment"/>
    <n v="48.041919470490903"/>
  </r>
  <r>
    <n v="2439"/>
    <x v="1"/>
    <d v="2025-05-28T00:00:00"/>
    <s v="05:05 PM"/>
    <s v="05:30 PM"/>
    <n v="25"/>
    <s v="Kunal Shah"/>
    <x v="4"/>
    <x v="0"/>
    <x v="1"/>
    <n v="5"/>
    <x v="0"/>
    <s v="Yes"/>
    <n v="288"/>
    <n v="52"/>
    <s v="No"/>
    <x v="3"/>
    <s v="North"/>
    <s v="Yes"/>
    <s v="Helpful"/>
    <n v="48.06843267108168"/>
  </r>
  <r>
    <n v="2440"/>
    <x v="2"/>
    <d v="2025-02-10T00:00:00"/>
    <s v="09:46 AM"/>
    <s v="09:51 AM"/>
    <n v="5"/>
    <s v="Kunal Shah"/>
    <x v="3"/>
    <x v="1"/>
    <x v="0"/>
    <n v="5"/>
    <x v="0"/>
    <s v="No"/>
    <n v="13"/>
    <n v="109"/>
    <s v="No"/>
    <x v="0"/>
    <s v="East"/>
    <s v="Yes"/>
    <s v="Issue not solved"/>
    <n v="48.094975151849809"/>
  </r>
  <r>
    <n v="2441"/>
    <x v="2"/>
    <d v="2025-06-26T00:00:00"/>
    <s v="10:57 AM"/>
    <s v="11:05 AM"/>
    <n v="8"/>
    <s v="Aman Shakya"/>
    <x v="3"/>
    <x v="3"/>
    <x v="3"/>
    <n v="5"/>
    <x v="0"/>
    <s v="No"/>
    <n v="256"/>
    <n v="8"/>
    <s v="Yes"/>
    <x v="0"/>
    <s v="South"/>
    <s v="Yes"/>
    <s v="Very satisfied"/>
    <n v="48.121546961325969"/>
  </r>
  <r>
    <n v="2442"/>
    <x v="4"/>
    <d v="2025-05-13T00:00:00"/>
    <s v="01:56 PM"/>
    <s v="02:07 PM"/>
    <n v="11"/>
    <s v="Geeta Singh"/>
    <x v="4"/>
    <x v="3"/>
    <x v="2"/>
    <n v="3"/>
    <x v="0"/>
    <s v="No"/>
    <n v="185"/>
    <n v="86"/>
    <s v="No"/>
    <x v="3"/>
    <s v="North"/>
    <s v="No"/>
    <s v="Long Wait"/>
    <n v="48.148148148148145"/>
  </r>
  <r>
    <n v="2443"/>
    <x v="0"/>
    <d v="2025-05-30T00:00:00"/>
    <s v="10:15 AM"/>
    <s v="10:44 AM"/>
    <n v="29"/>
    <s v="Aman Shakya"/>
    <x v="2"/>
    <x v="3"/>
    <x v="3"/>
    <n v="2"/>
    <x v="1"/>
    <s v="No"/>
    <n v="206"/>
    <n v="113"/>
    <s v="No"/>
    <x v="3"/>
    <s v="West"/>
    <s v="No"/>
    <s v="Long Wait"/>
    <n v="48.174778761061951"/>
  </r>
  <r>
    <n v="2444"/>
    <x v="3"/>
    <d v="2025-05-26T00:00:00"/>
    <s v="03:23 PM"/>
    <s v="03:37 PM"/>
    <n v="14"/>
    <s v="Vijay Kumar"/>
    <x v="1"/>
    <x v="1"/>
    <x v="0"/>
    <n v="3"/>
    <x v="1"/>
    <s v="No"/>
    <n v="171"/>
    <n v="74"/>
    <s v="Yes"/>
    <x v="3"/>
    <s v="West"/>
    <s v="No"/>
    <s v="Issue not solved"/>
    <n v="48.174778761061951"/>
  </r>
  <r>
    <n v="2445"/>
    <x v="3"/>
    <d v="2025-01-08T00:00:00"/>
    <s v="10:24 AM"/>
    <s v="10:52 AM"/>
    <n v="28"/>
    <s v="Vijay Kumar"/>
    <x v="2"/>
    <x v="1"/>
    <x v="2"/>
    <n v="5"/>
    <x v="0"/>
    <s v="No"/>
    <n v="269"/>
    <n v="176"/>
    <s v="No"/>
    <x v="1"/>
    <s v="South"/>
    <s v="Yes"/>
    <s v="Long Wait"/>
    <n v="48.174778761061951"/>
  </r>
  <r>
    <n v="2446"/>
    <x v="1"/>
    <d v="2025-03-27T00:00:00"/>
    <s v="02:42 PM"/>
    <s v="02:58 PM"/>
    <n v="16"/>
    <s v="Geeta Singh"/>
    <x v="0"/>
    <x v="3"/>
    <x v="3"/>
    <n v="4"/>
    <x v="0"/>
    <s v="No"/>
    <n v="220"/>
    <n v="129"/>
    <s v="Yes"/>
    <x v="2"/>
    <s v="North"/>
    <s v="No"/>
    <s v="Quick resolution"/>
    <n v="48.201438848920866"/>
  </r>
  <r>
    <n v="2447"/>
    <x v="6"/>
    <d v="2025-06-10T00:00:00"/>
    <s v="04:02 PM"/>
    <s v="04:07 PM"/>
    <n v="5"/>
    <s v="Riya Mehra"/>
    <x v="1"/>
    <x v="1"/>
    <x v="0"/>
    <n v="4"/>
    <x v="0"/>
    <s v="No"/>
    <n v="151"/>
    <n v="10"/>
    <s v="No"/>
    <x v="1"/>
    <s v="West"/>
    <s v="No"/>
    <s v="Helpful"/>
    <n v="48.228128460686598"/>
  </r>
  <r>
    <n v="2448"/>
    <x v="5"/>
    <d v="2025-03-08T00:00:00"/>
    <s v="02:09 PM"/>
    <s v="02:31 PM"/>
    <n v="22"/>
    <s v="Alok Nath"/>
    <x v="3"/>
    <x v="2"/>
    <x v="1"/>
    <n v="3"/>
    <x v="0"/>
    <s v="Yes"/>
    <n v="110"/>
    <n v="49"/>
    <s v="No"/>
    <x v="3"/>
    <s v="North"/>
    <s v="Yes"/>
    <s v="Issue not solved"/>
    <n v="48.254847645429358"/>
  </r>
  <r>
    <n v="2449"/>
    <x v="1"/>
    <d v="2025-01-22T00:00:00"/>
    <s v="09:14 AM"/>
    <s v="09:26 AM"/>
    <n v="12"/>
    <s v="Alok Nath"/>
    <x v="2"/>
    <x v="1"/>
    <x v="3"/>
    <n v="5"/>
    <x v="0"/>
    <s v="No"/>
    <n v="182"/>
    <n v="162"/>
    <s v="No"/>
    <x v="1"/>
    <s v="East"/>
    <s v="No"/>
    <s v="Quick resolution"/>
    <n v="48.281596452328159"/>
  </r>
  <r>
    <n v="2450"/>
    <x v="4"/>
    <d v="2025-02-16T00:00:00"/>
    <s v="11:15 AM"/>
    <s v="11:33 AM"/>
    <n v="18"/>
    <s v="Vijay Kumar"/>
    <x v="2"/>
    <x v="1"/>
    <x v="1"/>
    <n v="2"/>
    <x v="0"/>
    <s v="Yes"/>
    <n v="71"/>
    <n v="121"/>
    <s v="No"/>
    <x v="0"/>
    <s v="West"/>
    <s v="No"/>
    <s v="Very satisfied"/>
    <n v="48.308374930671107"/>
  </r>
  <r>
    <n v="2451"/>
    <x v="6"/>
    <d v="2025-03-21T00:00:00"/>
    <s v="03:48 PM"/>
    <s v="04:02 PM"/>
    <n v="14"/>
    <s v="Deepak Yadav"/>
    <x v="2"/>
    <x v="0"/>
    <x v="3"/>
    <n v="2"/>
    <x v="0"/>
    <s v="No"/>
    <n v="282"/>
    <n v="142"/>
    <s v="No"/>
    <x v="1"/>
    <s v="South"/>
    <s v="No"/>
    <s v="No comment"/>
    <n v="48.335183129855714"/>
  </r>
  <r>
    <n v="2452"/>
    <x v="1"/>
    <d v="2025-03-01T00:00:00"/>
    <s v="03:41 PM"/>
    <s v="04:08 PM"/>
    <n v="27"/>
    <s v="Geeta Singh"/>
    <x v="1"/>
    <x v="0"/>
    <x v="0"/>
    <n v="4"/>
    <x v="1"/>
    <s v="No"/>
    <n v="73"/>
    <n v="74"/>
    <s v="No"/>
    <x v="3"/>
    <s v="West"/>
    <s v="Yes"/>
    <s v="No comment"/>
    <n v="48.362021099389231"/>
  </r>
  <r>
    <n v="2453"/>
    <x v="0"/>
    <d v="2025-05-22T00:00:00"/>
    <s v="01:21 PM"/>
    <s v="01:48 PM"/>
    <n v="27"/>
    <s v="Kunal Shah"/>
    <x v="4"/>
    <x v="2"/>
    <x v="0"/>
    <n v="5"/>
    <x v="0"/>
    <s v="No"/>
    <n v="214"/>
    <n v="30"/>
    <s v="No"/>
    <x v="0"/>
    <s v="South"/>
    <s v="No"/>
    <s v="Quick resolution"/>
    <n v="48.362021099389231"/>
  </r>
  <r>
    <n v="2454"/>
    <x v="6"/>
    <d v="2025-02-09T00:00:00"/>
    <s v="09:31 AM"/>
    <s v="09:56 AM"/>
    <n v="25"/>
    <s v="Ramesh Yadav"/>
    <x v="4"/>
    <x v="0"/>
    <x v="2"/>
    <n v="4"/>
    <x v="0"/>
    <s v="No"/>
    <n v="22"/>
    <n v="91"/>
    <s v="Yes"/>
    <x v="2"/>
    <s v="South"/>
    <s v="No"/>
    <s v="Long Wait"/>
    <n v="48.388888888888886"/>
  </r>
  <r>
    <n v="2455"/>
    <x v="2"/>
    <d v="2025-03-09T00:00:00"/>
    <s v="11:12 AM"/>
    <s v="11:18 AM"/>
    <n v="6"/>
    <s v="Alok Nath"/>
    <x v="2"/>
    <x v="1"/>
    <x v="1"/>
    <n v="3"/>
    <x v="0"/>
    <s v="Yes"/>
    <n v="67"/>
    <n v="155"/>
    <s v="No"/>
    <x v="1"/>
    <s v="East"/>
    <s v="Yes"/>
    <s v="Helpful"/>
    <n v="48.415786548082266"/>
  </r>
  <r>
    <n v="2456"/>
    <x v="2"/>
    <d v="2025-05-18T00:00:00"/>
    <s v="02:15 PM"/>
    <s v="02:21 PM"/>
    <n v="6"/>
    <s v="Seema Verma"/>
    <x v="1"/>
    <x v="3"/>
    <x v="2"/>
    <n v="2"/>
    <x v="0"/>
    <s v="No"/>
    <n v="92"/>
    <n v="152"/>
    <s v="No"/>
    <x v="1"/>
    <s v="East"/>
    <s v="No"/>
    <s v="Very satisfied"/>
    <n v="48.442714126807559"/>
  </r>
  <r>
    <n v="2457"/>
    <x v="5"/>
    <d v="2025-04-11T00:00:00"/>
    <s v="01:46 PM"/>
    <s v="01:56 PM"/>
    <n v="10"/>
    <s v="Vijay Kumar"/>
    <x v="0"/>
    <x v="1"/>
    <x v="1"/>
    <n v="4"/>
    <x v="0"/>
    <s v="Yes"/>
    <n v="62"/>
    <n v="91"/>
    <s v="No"/>
    <x v="3"/>
    <s v="South"/>
    <s v="No"/>
    <s v="Agent was rude"/>
    <n v="48.469671675013913"/>
  </r>
  <r>
    <n v="2458"/>
    <x v="3"/>
    <d v="2025-05-14T00:00:00"/>
    <s v="10:36 AM"/>
    <s v="11:00 AM"/>
    <n v="24"/>
    <s v="Vijay Kumar"/>
    <x v="2"/>
    <x v="1"/>
    <x v="3"/>
    <n v="5"/>
    <x v="0"/>
    <s v="No"/>
    <n v="223"/>
    <n v="152"/>
    <s v="No"/>
    <x v="2"/>
    <s v="West"/>
    <s v="No"/>
    <s v="Helpful"/>
    <n v="48.496659242761694"/>
  </r>
  <r>
    <n v="2459"/>
    <x v="3"/>
    <d v="2025-04-13T00:00:00"/>
    <s v="05:47 PM"/>
    <s v="05:55 PM"/>
    <n v="8"/>
    <s v="Deepak Yadav"/>
    <x v="2"/>
    <x v="1"/>
    <x v="1"/>
    <n v="3"/>
    <x v="0"/>
    <s v="Yes"/>
    <n v="224"/>
    <n v="74"/>
    <s v="No"/>
    <x v="0"/>
    <s v="South"/>
    <s v="No"/>
    <s v="Long Wait"/>
    <n v="48.523676880222844"/>
  </r>
  <r>
    <n v="2460"/>
    <x v="4"/>
    <d v="2025-03-06T00:00:00"/>
    <s v="02:58 PM"/>
    <s v="03:17 PM"/>
    <n v="19"/>
    <s v="Riya Mehra"/>
    <x v="3"/>
    <x v="2"/>
    <x v="3"/>
    <n v="4"/>
    <x v="0"/>
    <s v="No"/>
    <n v="102"/>
    <n v="91"/>
    <s v="No"/>
    <x v="3"/>
    <s v="North"/>
    <s v="Yes"/>
    <s v="Helpful"/>
    <n v="48.550724637681157"/>
  </r>
  <r>
    <n v="2461"/>
    <x v="6"/>
    <d v="2025-01-03T00:00:00"/>
    <s v="03:28 PM"/>
    <s v="03:46 PM"/>
    <n v="18"/>
    <s v="Kunal Shah"/>
    <x v="1"/>
    <x v="3"/>
    <x v="3"/>
    <n v="2"/>
    <x v="1"/>
    <s v="No"/>
    <n v="214"/>
    <n v="128"/>
    <s v="No"/>
    <x v="3"/>
    <s v="North"/>
    <s v="No"/>
    <s v="No comment"/>
    <n v="48.577802565532629"/>
  </r>
  <r>
    <n v="2462"/>
    <x v="5"/>
    <d v="2025-03-05T00:00:00"/>
    <s v="08:58 AM"/>
    <s v="09:08 AM"/>
    <n v="10"/>
    <s v="Deepak Yadav"/>
    <x v="2"/>
    <x v="0"/>
    <x v="1"/>
    <n v="3"/>
    <x v="1"/>
    <s v="No"/>
    <n v="191"/>
    <n v="41"/>
    <s v="Yes"/>
    <x v="1"/>
    <s v="West"/>
    <s v="No"/>
    <s v="Agent was rude"/>
    <n v="48.577802565532629"/>
  </r>
  <r>
    <n v="2463"/>
    <x v="2"/>
    <d v="2025-03-01T00:00:00"/>
    <s v="05:55 PM"/>
    <s v="06:17 PM"/>
    <n v="22"/>
    <s v="Ramesh Yadav"/>
    <x v="0"/>
    <x v="1"/>
    <x v="0"/>
    <n v="5"/>
    <x v="0"/>
    <s v="No"/>
    <n v="159"/>
    <n v="109"/>
    <s v="No"/>
    <x v="2"/>
    <s v="West"/>
    <s v="Yes"/>
    <s v="Agent was rude"/>
    <n v="48.577802565532629"/>
  </r>
  <r>
    <n v="2464"/>
    <x v="2"/>
    <d v="2025-02-25T00:00:00"/>
    <s v="12:37 PM"/>
    <s v="01:04 PM"/>
    <n v="27"/>
    <s v="Vijay Kumar"/>
    <x v="2"/>
    <x v="1"/>
    <x v="3"/>
    <n v="5"/>
    <x v="0"/>
    <s v="No"/>
    <n v="206"/>
    <n v="161"/>
    <s v="Yes"/>
    <x v="3"/>
    <s v="East"/>
    <s v="No"/>
    <s v="Helpful"/>
    <n v="48.604910714285715"/>
  </r>
  <r>
    <n v="2465"/>
    <x v="4"/>
    <d v="2025-04-28T00:00:00"/>
    <s v="09:09 AM"/>
    <s v="09:39 AM"/>
    <n v="30"/>
    <s v="Aman Shakya"/>
    <x v="2"/>
    <x v="2"/>
    <x v="1"/>
    <n v="4"/>
    <x v="0"/>
    <s v="Yes"/>
    <n v="268"/>
    <n v="17"/>
    <s v="No"/>
    <x v="1"/>
    <s v="North"/>
    <s v="No"/>
    <s v="No comment"/>
    <n v="48.632049134561697"/>
  </r>
  <r>
    <n v="2466"/>
    <x v="5"/>
    <d v="2025-02-11T00:00:00"/>
    <s v="10:15 AM"/>
    <s v="10:29 AM"/>
    <n v="14"/>
    <s v="Aman Shakya"/>
    <x v="3"/>
    <x v="2"/>
    <x v="3"/>
    <n v="1"/>
    <x v="0"/>
    <s v="No"/>
    <n v="193"/>
    <n v="76"/>
    <s v="No"/>
    <x v="0"/>
    <s v="South"/>
    <s v="No"/>
    <s v="Very satisfied"/>
    <n v="48.659217877094974"/>
  </r>
  <r>
    <n v="2467"/>
    <x v="3"/>
    <d v="2025-06-19T00:00:00"/>
    <s v="05:19 PM"/>
    <s v="05:38 PM"/>
    <n v="19"/>
    <s v="Ramesh Yadav"/>
    <x v="3"/>
    <x v="3"/>
    <x v="3"/>
    <n v="5"/>
    <x v="0"/>
    <s v="No"/>
    <n v="151"/>
    <n v="132"/>
    <s v="No"/>
    <x v="3"/>
    <s v="South"/>
    <s v="Yes"/>
    <s v="No comment"/>
    <n v="48.686416992733371"/>
  </r>
  <r>
    <n v="2468"/>
    <x v="1"/>
    <d v="2025-04-16T00:00:00"/>
    <s v="09:48 AM"/>
    <s v="10:12 AM"/>
    <n v="24"/>
    <s v="Vijay Kumar"/>
    <x v="4"/>
    <x v="0"/>
    <x v="2"/>
    <n v="5"/>
    <x v="0"/>
    <s v="No"/>
    <n v="236"/>
    <n v="19"/>
    <s v="No"/>
    <x v="0"/>
    <s v="North"/>
    <s v="No"/>
    <s v="Quick resolution"/>
    <n v="48.713646532438474"/>
  </r>
  <r>
    <n v="2469"/>
    <x v="6"/>
    <d v="2025-04-03T00:00:00"/>
    <s v="05:14 PM"/>
    <s v="05:26 PM"/>
    <n v="12"/>
    <s v="Vijay Kumar"/>
    <x v="3"/>
    <x v="1"/>
    <x v="3"/>
    <n v="4"/>
    <x v="0"/>
    <s v="No"/>
    <n v="87"/>
    <n v="126"/>
    <s v="No"/>
    <x v="0"/>
    <s v="North"/>
    <s v="No"/>
    <s v="Very satisfied"/>
    <n v="48.74090654728596"/>
  </r>
  <r>
    <n v="2470"/>
    <x v="1"/>
    <d v="2025-05-10T00:00:00"/>
    <s v="09:05 AM"/>
    <s v="09:15 AM"/>
    <n v="10"/>
    <s v="Aman Shakya"/>
    <x v="1"/>
    <x v="3"/>
    <x v="2"/>
    <n v="2"/>
    <x v="0"/>
    <s v="No"/>
    <n v="10"/>
    <n v="74"/>
    <s v="No"/>
    <x v="1"/>
    <s v="East"/>
    <s v="No"/>
    <s v="Agent was rude"/>
    <n v="48.768197088465847"/>
  </r>
  <r>
    <n v="2471"/>
    <x v="1"/>
    <d v="2025-04-11T00:00:00"/>
    <s v="05:06 PM"/>
    <s v="05:20 PM"/>
    <n v="14"/>
    <s v="Vijay Kumar"/>
    <x v="0"/>
    <x v="2"/>
    <x v="1"/>
    <n v="5"/>
    <x v="0"/>
    <s v="Yes"/>
    <n v="186"/>
    <n v="61"/>
    <s v="No"/>
    <x v="2"/>
    <s v="North"/>
    <s v="No"/>
    <s v="Issue not solved"/>
    <n v="48.79551820728291"/>
  </r>
  <r>
    <n v="2472"/>
    <x v="3"/>
    <d v="2025-06-10T00:00:00"/>
    <s v="11:12 AM"/>
    <s v="11:31 AM"/>
    <n v="19"/>
    <s v="Vijay Kumar"/>
    <x v="2"/>
    <x v="1"/>
    <x v="0"/>
    <n v="4"/>
    <x v="1"/>
    <s v="No"/>
    <n v="213"/>
    <n v="31"/>
    <s v="No"/>
    <x v="0"/>
    <s v="East"/>
    <s v="No"/>
    <s v="Issue not solved"/>
    <n v="48.822869955156953"/>
  </r>
  <r>
    <n v="2473"/>
    <x v="1"/>
    <d v="2025-01-23T00:00:00"/>
    <s v="08:48 AM"/>
    <s v="08:56 AM"/>
    <n v="8"/>
    <s v="Aman Shakya"/>
    <x v="0"/>
    <x v="3"/>
    <x v="2"/>
    <n v="4"/>
    <x v="1"/>
    <s v="No"/>
    <n v="14"/>
    <n v="177"/>
    <s v="No"/>
    <x v="3"/>
    <s v="West"/>
    <s v="Yes"/>
    <s v="Very satisfied"/>
    <n v="48.822869955156953"/>
  </r>
  <r>
    <n v="2474"/>
    <x v="3"/>
    <d v="2025-06-07T00:00:00"/>
    <s v="08:51 AM"/>
    <s v="09:17 AM"/>
    <n v="26"/>
    <s v="Ramesh Yadav"/>
    <x v="2"/>
    <x v="2"/>
    <x v="3"/>
    <n v="5"/>
    <x v="1"/>
    <s v="No"/>
    <n v="265"/>
    <n v="165"/>
    <s v="No"/>
    <x v="2"/>
    <s v="West"/>
    <s v="No"/>
    <s v="Issue not solved"/>
    <n v="48.822869955156953"/>
  </r>
  <r>
    <n v="2475"/>
    <x v="0"/>
    <d v="2025-06-27T00:00:00"/>
    <s v="08:36 AM"/>
    <s v="09:06 AM"/>
    <n v="30"/>
    <s v="Kunal Shah"/>
    <x v="0"/>
    <x v="3"/>
    <x v="0"/>
    <n v="4"/>
    <x v="0"/>
    <s v="No"/>
    <n v="296"/>
    <n v="27"/>
    <s v="No"/>
    <x v="2"/>
    <s v="North"/>
    <s v="Yes"/>
    <s v="Very satisfied"/>
    <n v="48.822869955156953"/>
  </r>
  <r>
    <n v="2476"/>
    <x v="1"/>
    <d v="2025-05-31T00:00:00"/>
    <s v="12:17 PM"/>
    <s v="12:44 PM"/>
    <n v="27"/>
    <s v="Alok Nath"/>
    <x v="2"/>
    <x v="2"/>
    <x v="0"/>
    <n v="3"/>
    <x v="1"/>
    <s v="No"/>
    <n v="72"/>
    <n v="73"/>
    <s v="No"/>
    <x v="1"/>
    <s v="North"/>
    <s v="No"/>
    <s v="Long Wait"/>
    <n v="48.850252383623108"/>
  </r>
  <r>
    <n v="2477"/>
    <x v="6"/>
    <d v="2025-02-14T00:00:00"/>
    <s v="10:59 AM"/>
    <s v="11:08 AM"/>
    <n v="9"/>
    <s v="Sita Rani"/>
    <x v="0"/>
    <x v="1"/>
    <x v="2"/>
    <n v="5"/>
    <x v="0"/>
    <s v="No"/>
    <n v="51"/>
    <n v="80"/>
    <s v="No"/>
    <x v="3"/>
    <s v="North"/>
    <s v="No"/>
    <s v="Very satisfied"/>
    <n v="48.850252383623108"/>
  </r>
  <r>
    <n v="2478"/>
    <x v="5"/>
    <d v="2025-02-16T00:00:00"/>
    <s v="10:47 AM"/>
    <s v="10:52 AM"/>
    <n v="5"/>
    <s v="Vijay Kumar"/>
    <x v="0"/>
    <x v="0"/>
    <x v="2"/>
    <n v="3"/>
    <x v="1"/>
    <s v="No"/>
    <n v="127"/>
    <n v="21"/>
    <s v="No"/>
    <x v="3"/>
    <s v="North"/>
    <s v="No"/>
    <s v="Long Wait"/>
    <n v="48.87766554433221"/>
  </r>
  <r>
    <n v="2479"/>
    <x v="2"/>
    <d v="2025-02-15T00:00:00"/>
    <s v="02:25 PM"/>
    <s v="02:51 PM"/>
    <n v="26"/>
    <s v="Sita Rani"/>
    <x v="1"/>
    <x v="2"/>
    <x v="1"/>
    <n v="3"/>
    <x v="0"/>
    <s v="Yes"/>
    <n v="27"/>
    <n v="170"/>
    <s v="No"/>
    <x v="1"/>
    <s v="South"/>
    <s v="Yes"/>
    <s v="Quick resolution"/>
    <n v="48.87766554433221"/>
  </r>
  <r>
    <n v="2480"/>
    <x v="0"/>
    <d v="2025-02-19T00:00:00"/>
    <s v="08:01 AM"/>
    <s v="08:28 AM"/>
    <n v="27"/>
    <s v="Deepak Yadav"/>
    <x v="4"/>
    <x v="3"/>
    <x v="3"/>
    <n v="4"/>
    <x v="1"/>
    <s v="No"/>
    <n v="64"/>
    <n v="163"/>
    <s v="No"/>
    <x v="1"/>
    <s v="South"/>
    <s v="No"/>
    <s v="Agent was rude"/>
    <n v="48.9051094890511"/>
  </r>
  <r>
    <n v="2481"/>
    <x v="1"/>
    <d v="2025-04-24T00:00:00"/>
    <s v="08:18 AM"/>
    <s v="08:32 AM"/>
    <n v="14"/>
    <s v="Ramesh Yadav"/>
    <x v="1"/>
    <x v="3"/>
    <x v="0"/>
    <n v="4"/>
    <x v="0"/>
    <s v="No"/>
    <n v="16"/>
    <n v="95"/>
    <s v="No"/>
    <x v="2"/>
    <s v="West"/>
    <s v="No"/>
    <s v="Issue not solved"/>
    <n v="48.9051094890511"/>
  </r>
  <r>
    <n v="2482"/>
    <x v="3"/>
    <d v="2025-03-11T00:00:00"/>
    <s v="03:55 PM"/>
    <s v="04:00 PM"/>
    <n v="5"/>
    <s v="Alok Nath"/>
    <x v="1"/>
    <x v="2"/>
    <x v="3"/>
    <n v="5"/>
    <x v="1"/>
    <s v="No"/>
    <n v="137"/>
    <n v="121"/>
    <s v="Yes"/>
    <x v="0"/>
    <s v="South"/>
    <s v="No"/>
    <s v="Quick resolution"/>
    <n v="48.932584269662918"/>
  </r>
  <r>
    <n v="2483"/>
    <x v="6"/>
    <d v="2025-01-19T00:00:00"/>
    <s v="01:20 PM"/>
    <s v="01:31 PM"/>
    <n v="11"/>
    <s v="Ramesh Yadav"/>
    <x v="4"/>
    <x v="1"/>
    <x v="2"/>
    <n v="5"/>
    <x v="1"/>
    <s v="No"/>
    <n v="228"/>
    <n v="122"/>
    <s v="No"/>
    <x v="0"/>
    <s v="North"/>
    <s v="Yes"/>
    <s v="Quick resolution"/>
    <n v="48.932584269662918"/>
  </r>
  <r>
    <n v="2484"/>
    <x v="1"/>
    <d v="2025-04-20T00:00:00"/>
    <s v="11:34 AM"/>
    <s v="11:44 AM"/>
    <n v="10"/>
    <s v="Alok Nath"/>
    <x v="3"/>
    <x v="1"/>
    <x v="3"/>
    <n v="5"/>
    <x v="0"/>
    <s v="No"/>
    <n v="253"/>
    <n v="51"/>
    <s v="No"/>
    <x v="0"/>
    <s v="East"/>
    <s v="No"/>
    <s v="No comment"/>
    <n v="48.932584269662918"/>
  </r>
  <r>
    <n v="2485"/>
    <x v="2"/>
    <d v="2025-02-17T00:00:00"/>
    <s v="03:43 PM"/>
    <s v="04:03 PM"/>
    <n v="20"/>
    <s v="Vijay Kumar"/>
    <x v="0"/>
    <x v="3"/>
    <x v="1"/>
    <n v="4"/>
    <x v="0"/>
    <s v="Yes"/>
    <n v="209"/>
    <n v="163"/>
    <s v="No"/>
    <x v="0"/>
    <s v="West"/>
    <s v="Yes"/>
    <s v="No comment"/>
    <n v="48.960089938167513"/>
  </r>
  <r>
    <n v="2486"/>
    <x v="5"/>
    <d v="2025-01-05T00:00:00"/>
    <s v="03:08 PM"/>
    <s v="03:15 PM"/>
    <n v="7"/>
    <s v="Seema Verma"/>
    <x v="2"/>
    <x v="1"/>
    <x v="1"/>
    <n v="5"/>
    <x v="1"/>
    <s v="No"/>
    <n v="293"/>
    <n v="155"/>
    <s v="Yes"/>
    <x v="3"/>
    <s v="North"/>
    <s v="No"/>
    <s v="Agent was rude"/>
    <n v="48.987626546681668"/>
  </r>
  <r>
    <n v="2487"/>
    <x v="0"/>
    <d v="2025-01-08T00:00:00"/>
    <s v="02:17 PM"/>
    <s v="02:40 PM"/>
    <n v="23"/>
    <s v="Vijay Kumar"/>
    <x v="1"/>
    <x v="3"/>
    <x v="0"/>
    <n v="5"/>
    <x v="0"/>
    <s v="No"/>
    <n v="230"/>
    <n v="77"/>
    <s v="No"/>
    <x v="3"/>
    <s v="South"/>
    <s v="No"/>
    <s v="Helpful"/>
    <n v="48.987626546681668"/>
  </r>
  <r>
    <n v="2488"/>
    <x v="3"/>
    <d v="2025-01-19T00:00:00"/>
    <s v="01:30 PM"/>
    <s v="01:59 PM"/>
    <n v="29"/>
    <s v="Vijay Kumar"/>
    <x v="1"/>
    <x v="3"/>
    <x v="3"/>
    <n v="4"/>
    <x v="1"/>
    <s v="No"/>
    <n v="240"/>
    <n v="163"/>
    <s v="No"/>
    <x v="1"/>
    <s v="East"/>
    <s v="No"/>
    <s v="Helpful"/>
    <n v="49.015194147439509"/>
  </r>
  <r>
    <n v="2489"/>
    <x v="0"/>
    <d v="2025-06-20T00:00:00"/>
    <s v="05:55 PM"/>
    <s v="06:12 PM"/>
    <n v="17"/>
    <s v="Ramesh Yadav"/>
    <x v="0"/>
    <x v="2"/>
    <x v="1"/>
    <n v="3"/>
    <x v="0"/>
    <s v="Yes"/>
    <n v="69"/>
    <n v="69"/>
    <s v="No"/>
    <x v="1"/>
    <s v="East"/>
    <s v="Yes"/>
    <s v="Quick resolution"/>
    <n v="49.015194147439509"/>
  </r>
  <r>
    <n v="2490"/>
    <x v="0"/>
    <d v="2025-06-09T00:00:00"/>
    <s v="01:03 PM"/>
    <s v="01:29 PM"/>
    <n v="26"/>
    <s v="Aman Shakya"/>
    <x v="3"/>
    <x v="2"/>
    <x v="0"/>
    <n v="5"/>
    <x v="0"/>
    <s v="No"/>
    <n v="103"/>
    <n v="136"/>
    <s v="No"/>
    <x v="0"/>
    <s v="South"/>
    <s v="No"/>
    <s v="Quick resolution"/>
    <n v="49.042792792792795"/>
  </r>
  <r>
    <n v="2491"/>
    <x v="4"/>
    <d v="2025-03-27T00:00:00"/>
    <s v="12:25 PM"/>
    <s v="12:49 PM"/>
    <n v="24"/>
    <s v="Seema Verma"/>
    <x v="4"/>
    <x v="0"/>
    <x v="1"/>
    <n v="4"/>
    <x v="0"/>
    <s v="Yes"/>
    <n v="203"/>
    <n v="20"/>
    <s v="No"/>
    <x v="1"/>
    <s v="North"/>
    <s v="Yes"/>
    <s v="No comment"/>
    <n v="49.070422535211264"/>
  </r>
  <r>
    <n v="2492"/>
    <x v="2"/>
    <d v="2025-02-22T00:00:00"/>
    <s v="09:49 AM"/>
    <s v="10:01 AM"/>
    <n v="12"/>
    <s v="Aman Shakya"/>
    <x v="2"/>
    <x v="3"/>
    <x v="1"/>
    <n v="4"/>
    <x v="0"/>
    <s v="Yes"/>
    <n v="52"/>
    <n v="63"/>
    <s v="No"/>
    <x v="3"/>
    <s v="East"/>
    <s v="No"/>
    <s v="Agent was rude"/>
    <n v="49.098083427282972"/>
  </r>
  <r>
    <n v="2493"/>
    <x v="3"/>
    <d v="2025-06-30T00:00:00"/>
    <s v="10:40 AM"/>
    <s v="10:47 AM"/>
    <n v="7"/>
    <s v="Vijay Kumar"/>
    <x v="0"/>
    <x v="0"/>
    <x v="1"/>
    <n v="5"/>
    <x v="1"/>
    <s v="No"/>
    <n v="53"/>
    <n v="75"/>
    <s v="No"/>
    <x v="0"/>
    <s v="East"/>
    <s v="No"/>
    <s v="Very satisfied"/>
    <n v="49.125775521714608"/>
  </r>
  <r>
    <n v="2494"/>
    <x v="4"/>
    <d v="2025-01-20T00:00:00"/>
    <s v="02:21 PM"/>
    <s v="02:49 PM"/>
    <n v="28"/>
    <s v="Riya Mehra"/>
    <x v="4"/>
    <x v="1"/>
    <x v="2"/>
    <n v="3"/>
    <x v="0"/>
    <s v="No"/>
    <n v="275"/>
    <n v="60"/>
    <s v="No"/>
    <x v="0"/>
    <s v="South"/>
    <s v="No"/>
    <s v="Very satisfied"/>
    <n v="49.125775521714608"/>
  </r>
  <r>
    <n v="2495"/>
    <x v="6"/>
    <d v="2025-05-20T00:00:00"/>
    <s v="03:07 PM"/>
    <s v="03:29 PM"/>
    <n v="22"/>
    <s v="Sita Rani"/>
    <x v="2"/>
    <x v="0"/>
    <x v="0"/>
    <n v="4"/>
    <x v="0"/>
    <s v="No"/>
    <n v="30"/>
    <n v="94"/>
    <s v="No"/>
    <x v="3"/>
    <s v="East"/>
    <s v="No"/>
    <s v="Issue not solved"/>
    <n v="49.153498871331827"/>
  </r>
  <r>
    <n v="2496"/>
    <x v="3"/>
    <d v="2025-05-16T00:00:00"/>
    <s v="01:34 PM"/>
    <s v="01:47 PM"/>
    <n v="13"/>
    <s v="Geeta Singh"/>
    <x v="4"/>
    <x v="3"/>
    <x v="1"/>
    <n v="4"/>
    <x v="0"/>
    <s v="Yes"/>
    <n v="134"/>
    <n v="39"/>
    <s v="Yes"/>
    <x v="2"/>
    <s v="East"/>
    <s v="Yes"/>
    <s v="Agent was rude"/>
    <n v="49.181253529079619"/>
  </r>
  <r>
    <n v="2497"/>
    <x v="0"/>
    <d v="2025-06-22T00:00:00"/>
    <s v="08:00 AM"/>
    <s v="08:06 AM"/>
    <n v="6"/>
    <s v="Kunal Shah"/>
    <x v="1"/>
    <x v="2"/>
    <x v="2"/>
    <n v="5"/>
    <x v="0"/>
    <s v="No"/>
    <n v="57"/>
    <n v="3"/>
    <s v="No"/>
    <x v="0"/>
    <s v="East"/>
    <s v="No"/>
    <s v="Helpful"/>
    <n v="49.209039548022595"/>
  </r>
  <r>
    <n v="2498"/>
    <x v="5"/>
    <d v="2025-06-13T00:00:00"/>
    <s v="04:57 PM"/>
    <s v="05:17 PM"/>
    <n v="20"/>
    <s v="Seema Verma"/>
    <x v="4"/>
    <x v="2"/>
    <x v="2"/>
    <n v="3"/>
    <x v="1"/>
    <s v="No"/>
    <n v="104"/>
    <n v="30"/>
    <s v="No"/>
    <x v="1"/>
    <s v="West"/>
    <s v="Yes"/>
    <s v="Agent was rude"/>
    <n v="49.236856981345397"/>
  </r>
  <r>
    <n v="2499"/>
    <x v="4"/>
    <d v="2025-03-14T00:00:00"/>
    <s v="02:48 PM"/>
    <s v="03:16 PM"/>
    <n v="28"/>
    <s v="Riya Mehra"/>
    <x v="1"/>
    <x v="2"/>
    <x v="1"/>
    <n v="3"/>
    <x v="1"/>
    <s v="No"/>
    <n v="265"/>
    <n v="154"/>
    <s v="No"/>
    <x v="2"/>
    <s v="North"/>
    <s v="No"/>
    <s v="Agent was rude"/>
    <n v="49.236856981345397"/>
  </r>
  <r>
    <n v="2500"/>
    <x v="1"/>
    <d v="2025-02-25T00:00:00"/>
    <s v="01:03 PM"/>
    <s v="01:29 PM"/>
    <n v="26"/>
    <s v="Vijay Kumar"/>
    <x v="3"/>
    <x v="1"/>
    <x v="1"/>
    <n v="2"/>
    <x v="0"/>
    <s v="Yes"/>
    <n v="9"/>
    <n v="152"/>
    <s v="No"/>
    <x v="3"/>
    <s v="North"/>
    <s v="Yes"/>
    <s v="No comment"/>
    <n v="49.236856981345397"/>
  </r>
  <r>
    <n v="2501"/>
    <x v="4"/>
    <d v="2025-01-20T00:00:00"/>
    <s v="11:17 AM"/>
    <s v="11:27 AM"/>
    <n v="10"/>
    <s v="Riya Mehra"/>
    <x v="2"/>
    <x v="3"/>
    <x v="1"/>
    <n v="1"/>
    <x v="1"/>
    <s v="No"/>
    <n v="252"/>
    <n v="68"/>
    <s v="No"/>
    <x v="2"/>
    <s v="South"/>
    <s v="No"/>
    <s v="Issue not solved"/>
    <n v="49.264705882352942"/>
  </r>
  <r>
    <n v="2502"/>
    <x v="3"/>
    <d v="2025-06-06T00:00:00"/>
    <s v="12:19 PM"/>
    <s v="12:41 PM"/>
    <n v="22"/>
    <s v="Sita Rani"/>
    <x v="3"/>
    <x v="0"/>
    <x v="0"/>
    <n v="3"/>
    <x v="1"/>
    <s v="No"/>
    <n v="294"/>
    <n v="69"/>
    <s v="Yes"/>
    <x v="2"/>
    <s v="North"/>
    <s v="Yes"/>
    <s v="Very satisfied"/>
    <n v="49.264705882352942"/>
  </r>
  <r>
    <n v="2503"/>
    <x v="6"/>
    <d v="2025-05-01T00:00:00"/>
    <s v="03:37 PM"/>
    <s v="03:46 PM"/>
    <n v="9"/>
    <s v="Kunal Shah"/>
    <x v="1"/>
    <x v="3"/>
    <x v="0"/>
    <n v="5"/>
    <x v="0"/>
    <s v="No"/>
    <n v="155"/>
    <n v="4"/>
    <s v="Yes"/>
    <x v="0"/>
    <s v="East"/>
    <s v="Yes"/>
    <s v="Quick resolution"/>
    <n v="49.264705882352942"/>
  </r>
  <r>
    <n v="2504"/>
    <x v="3"/>
    <d v="2025-06-16T00:00:00"/>
    <s v="10:44 AM"/>
    <s v="11:05 AM"/>
    <n v="21"/>
    <s v="Seema Verma"/>
    <x v="2"/>
    <x v="0"/>
    <x v="1"/>
    <n v="4"/>
    <x v="1"/>
    <s v="No"/>
    <n v="157"/>
    <n v="114"/>
    <s v="No"/>
    <x v="2"/>
    <s v="North"/>
    <s v="No"/>
    <s v="Helpful"/>
    <n v="49.292586304470852"/>
  </r>
  <r>
    <n v="2505"/>
    <x v="4"/>
    <d v="2025-04-21T00:00:00"/>
    <s v="03:12 PM"/>
    <s v="03:30 PM"/>
    <n v="18"/>
    <s v="Vijay Kumar"/>
    <x v="2"/>
    <x v="0"/>
    <x v="0"/>
    <n v="1"/>
    <x v="0"/>
    <s v="No"/>
    <n v="36"/>
    <n v="90"/>
    <s v="No"/>
    <x v="1"/>
    <s v="West"/>
    <s v="No"/>
    <s v="Issue not solved"/>
    <n v="49.292586304470852"/>
  </r>
  <r>
    <n v="2506"/>
    <x v="5"/>
    <d v="2025-03-31T00:00:00"/>
    <s v="11:21 AM"/>
    <s v="11:49 AM"/>
    <n v="28"/>
    <s v="Deepak Yadav"/>
    <x v="1"/>
    <x v="2"/>
    <x v="1"/>
    <n v="2"/>
    <x v="0"/>
    <s v="Yes"/>
    <n v="118"/>
    <n v="7"/>
    <s v="No"/>
    <x v="0"/>
    <s v="East"/>
    <s v="No"/>
    <s v="Helpful"/>
    <n v="49.320498301245749"/>
  </r>
  <r>
    <n v="2507"/>
    <x v="5"/>
    <d v="2025-01-25T00:00:00"/>
    <s v="08:03 AM"/>
    <s v="08:18 AM"/>
    <n v="15"/>
    <s v="Vijay Kumar"/>
    <x v="4"/>
    <x v="1"/>
    <x v="1"/>
    <n v="4"/>
    <x v="1"/>
    <s v="No"/>
    <n v="66"/>
    <n v="8"/>
    <s v="No"/>
    <x v="3"/>
    <s v="East"/>
    <s v="No"/>
    <s v="Helpful"/>
    <n v="49.348441926345608"/>
  </r>
  <r>
    <n v="2508"/>
    <x v="0"/>
    <d v="2025-05-21T00:00:00"/>
    <s v="08:01 AM"/>
    <s v="08:17 AM"/>
    <n v="16"/>
    <s v="Geeta Singh"/>
    <x v="1"/>
    <x v="1"/>
    <x v="0"/>
    <n v="4"/>
    <x v="0"/>
    <s v="No"/>
    <n v="241"/>
    <n v="14"/>
    <s v="No"/>
    <x v="1"/>
    <s v="West"/>
    <s v="Yes"/>
    <s v="Very satisfied"/>
    <n v="49.348441926345608"/>
  </r>
  <r>
    <n v="2509"/>
    <x v="6"/>
    <d v="2025-01-16T00:00:00"/>
    <s v="03:41 PM"/>
    <s v="03:58 PM"/>
    <n v="17"/>
    <s v="Vijay Kumar"/>
    <x v="3"/>
    <x v="2"/>
    <x v="1"/>
    <n v="4"/>
    <x v="1"/>
    <s v="No"/>
    <n v="298"/>
    <n v="104"/>
    <s v="No"/>
    <x v="0"/>
    <s v="West"/>
    <s v="Yes"/>
    <s v="Quick resolution"/>
    <n v="49.37641723356009"/>
  </r>
  <r>
    <n v="2510"/>
    <x v="0"/>
    <d v="2025-02-28T00:00:00"/>
    <s v="11:01 AM"/>
    <s v="11:23 AM"/>
    <n v="22"/>
    <s v="Seema Verma"/>
    <x v="1"/>
    <x v="2"/>
    <x v="1"/>
    <n v="5"/>
    <x v="1"/>
    <s v="No"/>
    <n v="212"/>
    <n v="6"/>
    <s v="No"/>
    <x v="2"/>
    <s v="North"/>
    <s v="No"/>
    <s v="Quick resolution"/>
    <n v="49.37641723356009"/>
  </r>
  <r>
    <n v="2511"/>
    <x v="3"/>
    <d v="2025-02-24T00:00:00"/>
    <s v="04:15 PM"/>
    <s v="04:33 PM"/>
    <n v="18"/>
    <s v="Seema Verma"/>
    <x v="4"/>
    <x v="0"/>
    <x v="2"/>
    <n v="5"/>
    <x v="0"/>
    <s v="No"/>
    <n v="100"/>
    <n v="71"/>
    <s v="No"/>
    <x v="1"/>
    <s v="North"/>
    <s v="No"/>
    <s v="No comment"/>
    <n v="49.37641723356009"/>
  </r>
  <r>
    <n v="2512"/>
    <x v="6"/>
    <d v="2025-02-15T00:00:00"/>
    <s v="02:47 PM"/>
    <s v="03:06 PM"/>
    <n v="19"/>
    <s v="Seema Verma"/>
    <x v="4"/>
    <x v="0"/>
    <x v="0"/>
    <n v="2"/>
    <x v="1"/>
    <s v="No"/>
    <n v="55"/>
    <n v="114"/>
    <s v="No"/>
    <x v="0"/>
    <s v="North"/>
    <s v="No"/>
    <s v="Very satisfied"/>
    <n v="49.40442427680091"/>
  </r>
  <r>
    <n v="2513"/>
    <x v="2"/>
    <d v="2025-01-20T00:00:00"/>
    <s v="11:14 AM"/>
    <s v="11:23 AM"/>
    <n v="9"/>
    <s v="Vijay Kumar"/>
    <x v="0"/>
    <x v="1"/>
    <x v="1"/>
    <n v="4"/>
    <x v="0"/>
    <s v="Yes"/>
    <n v="238"/>
    <n v="14"/>
    <s v="Yes"/>
    <x v="0"/>
    <s v="West"/>
    <s v="No"/>
    <s v="Issue not solved"/>
    <n v="49.40442427680091"/>
  </r>
  <r>
    <n v="2514"/>
    <x v="0"/>
    <d v="2025-01-26T00:00:00"/>
    <s v="05:13 PM"/>
    <s v="05:34 PM"/>
    <n v="21"/>
    <s v="Alok Nath"/>
    <x v="0"/>
    <x v="2"/>
    <x v="0"/>
    <n v="5"/>
    <x v="0"/>
    <s v="No"/>
    <n v="230"/>
    <n v="164"/>
    <s v="No"/>
    <x v="3"/>
    <s v="North"/>
    <s v="Yes"/>
    <s v="Long Wait"/>
    <n v="49.432463110102155"/>
  </r>
  <r>
    <n v="2515"/>
    <x v="2"/>
    <d v="2025-05-16T00:00:00"/>
    <s v="04:08 PM"/>
    <s v="04:23 PM"/>
    <n v="15"/>
    <s v="Aman Shakya"/>
    <x v="3"/>
    <x v="2"/>
    <x v="2"/>
    <n v="5"/>
    <x v="0"/>
    <s v="No"/>
    <n v="91"/>
    <n v="82"/>
    <s v="Yes"/>
    <x v="0"/>
    <s v="South"/>
    <s v="No"/>
    <s v="Issue not solved"/>
    <n v="49.460533787620669"/>
  </r>
  <r>
    <n v="2516"/>
    <x v="2"/>
    <d v="2025-04-09T00:00:00"/>
    <s v="09:37 AM"/>
    <s v="10:02 AM"/>
    <n v="25"/>
    <s v="Alok Nath"/>
    <x v="1"/>
    <x v="1"/>
    <x v="0"/>
    <n v="1"/>
    <x v="1"/>
    <s v="No"/>
    <n v="278"/>
    <n v="38"/>
    <s v="No"/>
    <x v="3"/>
    <s v="North"/>
    <s v="Yes"/>
    <s v="Issue not solved"/>
    <n v="49.48863636363636"/>
  </r>
  <r>
    <n v="2517"/>
    <x v="4"/>
    <d v="2025-06-12T00:00:00"/>
    <s v="05:11 PM"/>
    <s v="05:32 PM"/>
    <n v="21"/>
    <s v="Sita Rani"/>
    <x v="0"/>
    <x v="0"/>
    <x v="1"/>
    <n v="2"/>
    <x v="0"/>
    <s v="Yes"/>
    <n v="108"/>
    <n v="133"/>
    <s v="No"/>
    <x v="2"/>
    <s v="West"/>
    <s v="No"/>
    <s v="Long Wait"/>
    <n v="49.48863636363636"/>
  </r>
  <r>
    <n v="2518"/>
    <x v="1"/>
    <d v="2025-04-30T00:00:00"/>
    <s v="03:35 PM"/>
    <s v="03:53 PM"/>
    <n v="18"/>
    <s v="Riya Mehra"/>
    <x v="4"/>
    <x v="2"/>
    <x v="1"/>
    <n v="2"/>
    <x v="0"/>
    <s v="Yes"/>
    <n v="167"/>
    <n v="56"/>
    <s v="No"/>
    <x v="0"/>
    <s v="West"/>
    <s v="No"/>
    <s v="Helpful"/>
    <n v="49.516770892552586"/>
  </r>
  <r>
    <n v="2519"/>
    <x v="0"/>
    <d v="2025-05-19T00:00:00"/>
    <s v="01:06 PM"/>
    <s v="01:22 PM"/>
    <n v="16"/>
    <s v="Aman Shakya"/>
    <x v="0"/>
    <x v="2"/>
    <x v="2"/>
    <n v="4"/>
    <x v="0"/>
    <s v="No"/>
    <n v="299"/>
    <n v="91"/>
    <s v="No"/>
    <x v="0"/>
    <s v="South"/>
    <s v="No"/>
    <s v="Agent was rude"/>
    <n v="49.544937428896475"/>
  </r>
  <r>
    <n v="2520"/>
    <x v="0"/>
    <d v="2025-04-05T00:00:00"/>
    <s v="02:48 PM"/>
    <s v="03:10 PM"/>
    <n v="22"/>
    <s v="Kunal Shah"/>
    <x v="4"/>
    <x v="0"/>
    <x v="1"/>
    <n v="3"/>
    <x v="1"/>
    <s v="No"/>
    <n v="217"/>
    <n v="80"/>
    <s v="No"/>
    <x v="2"/>
    <s v="East"/>
    <s v="Yes"/>
    <s v="Long Wait"/>
    <n v="49.573136027319293"/>
  </r>
  <r>
    <n v="2521"/>
    <x v="1"/>
    <d v="2025-03-24T00:00:00"/>
    <s v="03:38 PM"/>
    <s v="03:49 PM"/>
    <n v="11"/>
    <s v="Kunal Shah"/>
    <x v="1"/>
    <x v="1"/>
    <x v="3"/>
    <n v="3"/>
    <x v="0"/>
    <s v="No"/>
    <n v="221"/>
    <n v="146"/>
    <s v="Yes"/>
    <x v="0"/>
    <s v="South"/>
    <s v="Yes"/>
    <s v="Agent was rude"/>
    <n v="49.573136027319293"/>
  </r>
  <r>
    <n v="2522"/>
    <x v="6"/>
    <d v="2025-03-25T00:00:00"/>
    <s v="11:48 AM"/>
    <s v="12:12 PM"/>
    <n v="24"/>
    <s v="Aman Shakya"/>
    <x v="3"/>
    <x v="3"/>
    <x v="1"/>
    <n v="3"/>
    <x v="0"/>
    <s v="Yes"/>
    <n v="160"/>
    <n v="126"/>
    <s v="No"/>
    <x v="0"/>
    <s v="West"/>
    <s v="Yes"/>
    <s v="Helpful"/>
    <n v="49.601366742596809"/>
  </r>
  <r>
    <n v="2523"/>
    <x v="6"/>
    <d v="2025-05-29T00:00:00"/>
    <s v="08:23 AM"/>
    <s v="08:42 AM"/>
    <n v="19"/>
    <s v="Vijay Kumar"/>
    <x v="1"/>
    <x v="2"/>
    <x v="2"/>
    <n v="3"/>
    <x v="0"/>
    <s v="No"/>
    <n v="15"/>
    <n v="158"/>
    <s v="No"/>
    <x v="1"/>
    <s v="East"/>
    <s v="No"/>
    <s v="Long Wait"/>
    <n v="49.629629629629626"/>
  </r>
  <r>
    <n v="2524"/>
    <x v="1"/>
    <d v="2025-06-01T00:00:00"/>
    <s v="01:11 PM"/>
    <s v="01:18 PM"/>
    <n v="7"/>
    <s v="Kunal Shah"/>
    <x v="3"/>
    <x v="2"/>
    <x v="0"/>
    <n v="5"/>
    <x v="0"/>
    <s v="No"/>
    <n v="277"/>
    <n v="74"/>
    <s v="No"/>
    <x v="3"/>
    <s v="South"/>
    <s v="No"/>
    <s v="Very satisfied"/>
    <n v="49.657924743443559"/>
  </r>
  <r>
    <n v="2525"/>
    <x v="6"/>
    <d v="2025-05-24T00:00:00"/>
    <s v="08:03 AM"/>
    <s v="08:25 AM"/>
    <n v="22"/>
    <s v="Sita Rani"/>
    <x v="3"/>
    <x v="3"/>
    <x v="3"/>
    <n v="5"/>
    <x v="1"/>
    <s v="No"/>
    <n v="56"/>
    <n v="78"/>
    <s v="No"/>
    <x v="0"/>
    <s v="South"/>
    <s v="Yes"/>
    <s v="Issue not solved"/>
    <n v="49.686252139189961"/>
  </r>
  <r>
    <n v="2526"/>
    <x v="3"/>
    <d v="2025-06-25T00:00:00"/>
    <s v="05:44 PM"/>
    <s v="05:58 PM"/>
    <n v="14"/>
    <s v="Seema Verma"/>
    <x v="0"/>
    <x v="3"/>
    <x v="0"/>
    <n v="4"/>
    <x v="0"/>
    <s v="No"/>
    <n v="61"/>
    <n v="9"/>
    <s v="No"/>
    <x v="0"/>
    <s v="East"/>
    <s v="Yes"/>
    <s v="Long Wait"/>
    <n v="49.686252139189961"/>
  </r>
  <r>
    <n v="2527"/>
    <x v="6"/>
    <d v="2025-04-16T00:00:00"/>
    <s v="03:53 PM"/>
    <s v="04:05 PM"/>
    <n v="12"/>
    <s v="Seema Verma"/>
    <x v="4"/>
    <x v="1"/>
    <x v="2"/>
    <n v="3"/>
    <x v="0"/>
    <s v="No"/>
    <n v="241"/>
    <n v="106"/>
    <s v="No"/>
    <x v="3"/>
    <s v="South"/>
    <s v="Yes"/>
    <s v="Long Wait"/>
    <n v="49.714611872146122"/>
  </r>
  <r>
    <n v="2528"/>
    <x v="6"/>
    <d v="2025-05-29T00:00:00"/>
    <s v="05:09 PM"/>
    <s v="05:39 PM"/>
    <n v="30"/>
    <s v="Sita Rani"/>
    <x v="1"/>
    <x v="0"/>
    <x v="3"/>
    <n v="4"/>
    <x v="1"/>
    <s v="No"/>
    <n v="89"/>
    <n v="86"/>
    <s v="No"/>
    <x v="1"/>
    <s v="East"/>
    <s v="No"/>
    <s v="Helpful"/>
    <n v="49.74300399771559"/>
  </r>
  <r>
    <n v="2529"/>
    <x v="0"/>
    <d v="2025-03-16T00:00:00"/>
    <s v="01:23 PM"/>
    <s v="01:28 PM"/>
    <n v="5"/>
    <s v="Seema Verma"/>
    <x v="3"/>
    <x v="0"/>
    <x v="3"/>
    <n v="5"/>
    <x v="0"/>
    <s v="No"/>
    <n v="71"/>
    <n v="66"/>
    <s v="No"/>
    <x v="3"/>
    <s v="North"/>
    <s v="No"/>
    <s v="Very satisfied"/>
    <n v="49.74300399771559"/>
  </r>
  <r>
    <n v="2530"/>
    <x v="0"/>
    <d v="2025-02-13T00:00:00"/>
    <s v="10:01 AM"/>
    <s v="10:07 AM"/>
    <n v="6"/>
    <s v="Ramesh Yadav"/>
    <x v="2"/>
    <x v="2"/>
    <x v="2"/>
    <n v="2"/>
    <x v="1"/>
    <s v="No"/>
    <n v="29"/>
    <n v="61"/>
    <s v="No"/>
    <x v="0"/>
    <s v="East"/>
    <s v="No"/>
    <s v="Long Wait"/>
    <n v="49.771428571428572"/>
  </r>
  <r>
    <n v="2531"/>
    <x v="3"/>
    <d v="2025-03-16T00:00:00"/>
    <s v="05:26 PM"/>
    <s v="05:50 PM"/>
    <n v="24"/>
    <s v="Seema Verma"/>
    <x v="0"/>
    <x v="3"/>
    <x v="3"/>
    <n v="5"/>
    <x v="0"/>
    <s v="No"/>
    <n v="287"/>
    <n v="130"/>
    <s v="No"/>
    <x v="2"/>
    <s v="South"/>
    <s v="No"/>
    <s v="Very satisfied"/>
    <n v="49.771428571428572"/>
  </r>
  <r>
    <n v="2532"/>
    <x v="3"/>
    <d v="2025-04-02T00:00:00"/>
    <s v="04:52 PM"/>
    <s v="05:00 PM"/>
    <n v="8"/>
    <s v="Seema Verma"/>
    <x v="1"/>
    <x v="1"/>
    <x v="0"/>
    <n v="5"/>
    <x v="1"/>
    <s v="No"/>
    <n v="85"/>
    <n v="145"/>
    <s v="No"/>
    <x v="2"/>
    <s v="North"/>
    <s v="No"/>
    <s v="Agent was rude"/>
    <n v="49.799885648942258"/>
  </r>
  <r>
    <n v="2533"/>
    <x v="1"/>
    <d v="2025-03-26T00:00:00"/>
    <s v="04:14 PM"/>
    <s v="04:28 PM"/>
    <n v="14"/>
    <s v="Seema Verma"/>
    <x v="0"/>
    <x v="2"/>
    <x v="3"/>
    <n v="4"/>
    <x v="0"/>
    <s v="No"/>
    <n v="233"/>
    <n v="152"/>
    <s v="Yes"/>
    <x v="1"/>
    <s v="West"/>
    <s v="No"/>
    <s v="Long Wait"/>
    <n v="49.799885648942258"/>
  </r>
  <r>
    <n v="2534"/>
    <x v="2"/>
    <d v="2025-01-28T00:00:00"/>
    <s v="05:26 PM"/>
    <s v="05:42 PM"/>
    <n v="16"/>
    <s v="Deepak Yadav"/>
    <x v="2"/>
    <x v="1"/>
    <x v="2"/>
    <n v="4"/>
    <x v="0"/>
    <s v="No"/>
    <n v="234"/>
    <n v="106"/>
    <s v="No"/>
    <x v="1"/>
    <s v="West"/>
    <s v="No"/>
    <s v="Very satisfied"/>
    <n v="49.828375286041187"/>
  </r>
  <r>
    <n v="2535"/>
    <x v="3"/>
    <d v="2025-04-05T00:00:00"/>
    <s v="08:13 AM"/>
    <s v="08:19 AM"/>
    <n v="6"/>
    <s v="Alok Nath"/>
    <x v="3"/>
    <x v="2"/>
    <x v="0"/>
    <n v="1"/>
    <x v="1"/>
    <s v="No"/>
    <n v="264"/>
    <n v="147"/>
    <s v="No"/>
    <x v="0"/>
    <s v="West"/>
    <s v="No"/>
    <s v="Issue not solved"/>
    <n v="49.856897538637661"/>
  </r>
  <r>
    <n v="2536"/>
    <x v="5"/>
    <d v="2025-06-01T00:00:00"/>
    <s v="02:04 PM"/>
    <s v="02:29 PM"/>
    <n v="25"/>
    <s v="Geeta Singh"/>
    <x v="4"/>
    <x v="0"/>
    <x v="3"/>
    <n v="3"/>
    <x v="1"/>
    <s v="No"/>
    <n v="286"/>
    <n v="92"/>
    <s v="No"/>
    <x v="1"/>
    <s v="South"/>
    <s v="Yes"/>
    <s v="Helpful"/>
    <n v="49.856897538637661"/>
  </r>
  <r>
    <n v="2537"/>
    <x v="4"/>
    <d v="2025-05-25T00:00:00"/>
    <s v="11:16 AM"/>
    <s v="11:35 AM"/>
    <n v="19"/>
    <s v="Sita Rani"/>
    <x v="3"/>
    <x v="2"/>
    <x v="0"/>
    <n v="5"/>
    <x v="1"/>
    <s v="No"/>
    <n v="268"/>
    <n v="85"/>
    <s v="No"/>
    <x v="0"/>
    <s v="North"/>
    <s v="No"/>
    <s v="Quick resolution"/>
    <n v="49.856897538637661"/>
  </r>
  <r>
    <n v="2538"/>
    <x v="4"/>
    <d v="2025-05-09T00:00:00"/>
    <s v="04:11 PM"/>
    <s v="04:39 PM"/>
    <n v="28"/>
    <s v="Riya Mehra"/>
    <x v="1"/>
    <x v="2"/>
    <x v="1"/>
    <n v="5"/>
    <x v="0"/>
    <s v="Yes"/>
    <n v="185"/>
    <n v="177"/>
    <s v="No"/>
    <x v="2"/>
    <s v="East"/>
    <s v="No"/>
    <s v="Very satisfied"/>
    <n v="49.856897538637661"/>
  </r>
  <r>
    <n v="2539"/>
    <x v="2"/>
    <d v="2025-04-17T00:00:00"/>
    <s v="08:35 AM"/>
    <s v="08:40 AM"/>
    <n v="5"/>
    <s v="Deepak Yadav"/>
    <x v="3"/>
    <x v="3"/>
    <x v="0"/>
    <n v="2"/>
    <x v="1"/>
    <s v="No"/>
    <n v="130"/>
    <n v="120"/>
    <s v="No"/>
    <x v="1"/>
    <s v="West"/>
    <s v="Yes"/>
    <s v="Helpful"/>
    <n v="49.885452462772051"/>
  </r>
  <r>
    <n v="2540"/>
    <x v="5"/>
    <d v="2025-01-13T00:00:00"/>
    <s v="11:56 AM"/>
    <s v="12:09 PM"/>
    <n v="13"/>
    <s v="Sita Rani"/>
    <x v="0"/>
    <x v="0"/>
    <x v="2"/>
    <n v="5"/>
    <x v="1"/>
    <s v="No"/>
    <n v="290"/>
    <n v="78"/>
    <s v="No"/>
    <x v="0"/>
    <s v="West"/>
    <s v="Yes"/>
    <s v="Quick resolution"/>
    <n v="49.885452462772051"/>
  </r>
  <r>
    <n v="2541"/>
    <x v="6"/>
    <d v="2025-05-04T00:00:00"/>
    <s v="12:40 PM"/>
    <s v="01:06 PM"/>
    <n v="26"/>
    <s v="Seema Verma"/>
    <x v="3"/>
    <x v="3"/>
    <x v="1"/>
    <n v="3"/>
    <x v="0"/>
    <s v="Yes"/>
    <n v="276"/>
    <n v="9"/>
    <s v="Yes"/>
    <x v="3"/>
    <s v="North"/>
    <s v="Yes"/>
    <s v="Long Wait"/>
    <n v="49.885452462772051"/>
  </r>
  <r>
    <n v="2542"/>
    <x v="2"/>
    <d v="2025-03-19T00:00:00"/>
    <s v="08:39 AM"/>
    <s v="08:56 AM"/>
    <n v="17"/>
    <s v="Vijay Kumar"/>
    <x v="2"/>
    <x v="3"/>
    <x v="3"/>
    <n v="2"/>
    <x v="1"/>
    <s v="No"/>
    <n v="179"/>
    <n v="148"/>
    <s v="No"/>
    <x v="1"/>
    <s v="North"/>
    <s v="Yes"/>
    <s v="Long Wait"/>
    <n v="49.914040114613179"/>
  </r>
  <r>
    <n v="2543"/>
    <x v="6"/>
    <d v="2025-06-06T00:00:00"/>
    <s v="03:26 PM"/>
    <s v="03:46 PM"/>
    <n v="20"/>
    <s v="Vijay Kumar"/>
    <x v="0"/>
    <x v="1"/>
    <x v="0"/>
    <n v="2"/>
    <x v="1"/>
    <s v="No"/>
    <n v="289"/>
    <n v="28"/>
    <s v="No"/>
    <x v="0"/>
    <s v="North"/>
    <s v="Yes"/>
    <s v="Agent was rude"/>
    <n v="49.914040114613179"/>
  </r>
  <r>
    <n v="2544"/>
    <x v="4"/>
    <d v="2025-06-05T00:00:00"/>
    <s v="08:08 AM"/>
    <s v="08:23 AM"/>
    <n v="15"/>
    <s v="Sita Rani"/>
    <x v="3"/>
    <x v="0"/>
    <x v="3"/>
    <n v="3"/>
    <x v="0"/>
    <s v="No"/>
    <n v="162"/>
    <n v="95"/>
    <s v="No"/>
    <x v="0"/>
    <s v="South"/>
    <s v="No"/>
    <s v="Helpful"/>
    <n v="49.914040114613179"/>
  </r>
  <r>
    <n v="2545"/>
    <x v="5"/>
    <d v="2025-05-08T00:00:00"/>
    <s v="01:14 PM"/>
    <s v="01:34 PM"/>
    <n v="20"/>
    <s v="Seema Verma"/>
    <x v="4"/>
    <x v="3"/>
    <x v="3"/>
    <n v="5"/>
    <x v="0"/>
    <s v="No"/>
    <n v="270"/>
    <n v="9"/>
    <s v="No"/>
    <x v="3"/>
    <s v="North"/>
    <s v="Yes"/>
    <s v="Issue not solved"/>
    <n v="49.942660550458719"/>
  </r>
  <r>
    <n v="2546"/>
    <x v="0"/>
    <d v="2025-06-02T00:00:00"/>
    <s v="11:48 AM"/>
    <s v="12:12 PM"/>
    <n v="24"/>
    <s v="Riya Mehra"/>
    <x v="0"/>
    <x v="1"/>
    <x v="3"/>
    <n v="4"/>
    <x v="0"/>
    <s v="No"/>
    <n v="95"/>
    <n v="12"/>
    <s v="No"/>
    <x v="2"/>
    <s v="East"/>
    <s v="Yes"/>
    <s v="No comment"/>
    <n v="49.971313826735511"/>
  </r>
  <r>
    <n v="2547"/>
    <x v="5"/>
    <d v="2025-01-02T00:00:00"/>
    <s v="04:20 PM"/>
    <s v="04:27 PM"/>
    <n v="7"/>
    <s v="Alok Nath"/>
    <x v="4"/>
    <x v="1"/>
    <x v="0"/>
    <n v="5"/>
    <x v="0"/>
    <s v="No"/>
    <n v="261"/>
    <n v="46"/>
    <s v="No"/>
    <x v="3"/>
    <s v="East"/>
    <s v="No"/>
    <s v="Issue not solved"/>
    <n v="50"/>
  </r>
  <r>
    <n v="2548"/>
    <x v="6"/>
    <d v="2025-02-12T00:00:00"/>
    <s v="08:57 AM"/>
    <s v="09:02 AM"/>
    <n v="5"/>
    <s v="Vijay Kumar"/>
    <x v="0"/>
    <x v="0"/>
    <x v="0"/>
    <n v="5"/>
    <x v="0"/>
    <s v="No"/>
    <n v="287"/>
    <n v="150"/>
    <s v="Yes"/>
    <x v="0"/>
    <s v="West"/>
    <s v="No"/>
    <s v="Very satisfied"/>
    <n v="50.02871912693854"/>
  </r>
  <r>
    <n v="2549"/>
    <x v="4"/>
    <d v="2025-05-01T00:00:00"/>
    <s v="12:02 PM"/>
    <s v="12:31 PM"/>
    <n v="29"/>
    <s v="Ramesh Yadav"/>
    <x v="3"/>
    <x v="1"/>
    <x v="2"/>
    <n v="4"/>
    <x v="0"/>
    <s v="No"/>
    <n v="82"/>
    <n v="49"/>
    <s v="No"/>
    <x v="3"/>
    <s v="East"/>
    <s v="Yes"/>
    <s v="Issue not solved"/>
    <n v="50.057471264367813"/>
  </r>
  <r>
    <n v="2550"/>
    <x v="0"/>
    <d v="2025-03-11T00:00:00"/>
    <s v="05:08 PM"/>
    <s v="05:33 PM"/>
    <n v="25"/>
    <s v="Kunal Shah"/>
    <x v="4"/>
    <x v="3"/>
    <x v="3"/>
    <n v="4"/>
    <x v="0"/>
    <s v="No"/>
    <n v="224"/>
    <n v="131"/>
    <s v="No"/>
    <x v="3"/>
    <s v="North"/>
    <s v="No"/>
    <s v="Quick resolution"/>
    <n v="50.086256469235188"/>
  </r>
  <r>
    <n v="2551"/>
    <x v="4"/>
    <d v="2025-05-22T00:00:00"/>
    <s v="01:32 PM"/>
    <s v="01:42 PM"/>
    <n v="10"/>
    <s v="Sita Rani"/>
    <x v="0"/>
    <x v="3"/>
    <x v="1"/>
    <n v="2"/>
    <x v="0"/>
    <s v="Yes"/>
    <n v="222"/>
    <n v="115"/>
    <s v="No"/>
    <x v="0"/>
    <s v="East"/>
    <s v="No"/>
    <s v="Helpful"/>
    <n v="50.115074798619098"/>
  </r>
  <r>
    <n v="2552"/>
    <x v="1"/>
    <d v="2025-03-22T00:00:00"/>
    <s v="09:43 AM"/>
    <s v="10:00 AM"/>
    <n v="17"/>
    <s v="Alok Nath"/>
    <x v="3"/>
    <x v="3"/>
    <x v="0"/>
    <n v="2"/>
    <x v="0"/>
    <s v="No"/>
    <n v="117"/>
    <n v="112"/>
    <s v="No"/>
    <x v="2"/>
    <s v="West"/>
    <s v="No"/>
    <s v="Long Wait"/>
    <n v="50.143926309729416"/>
  </r>
  <r>
    <n v="2553"/>
    <x v="3"/>
    <d v="2025-04-25T00:00:00"/>
    <s v="09:08 AM"/>
    <s v="09:14 AM"/>
    <n v="6"/>
    <s v="Seema Verma"/>
    <x v="2"/>
    <x v="3"/>
    <x v="3"/>
    <n v="3"/>
    <x v="1"/>
    <s v="No"/>
    <n v="191"/>
    <n v="84"/>
    <s v="Yes"/>
    <x v="3"/>
    <s v="South"/>
    <s v="Yes"/>
    <s v="Helpful"/>
    <n v="50.172811059907829"/>
  </r>
  <r>
    <n v="2554"/>
    <x v="5"/>
    <d v="2025-06-03T00:00:00"/>
    <s v="09:34 AM"/>
    <s v="09:47 AM"/>
    <n v="13"/>
    <s v="Sita Rani"/>
    <x v="3"/>
    <x v="1"/>
    <x v="3"/>
    <n v="4"/>
    <x v="1"/>
    <s v="No"/>
    <n v="78"/>
    <n v="52"/>
    <s v="No"/>
    <x v="3"/>
    <s v="East"/>
    <s v="No"/>
    <s v="Helpful"/>
    <n v="50.172811059907829"/>
  </r>
  <r>
    <n v="2555"/>
    <x v="5"/>
    <d v="2025-06-13T00:00:00"/>
    <s v="11:39 AM"/>
    <s v="11:55 AM"/>
    <n v="16"/>
    <s v="Ramesh Yadav"/>
    <x v="1"/>
    <x v="3"/>
    <x v="0"/>
    <n v="5"/>
    <x v="0"/>
    <s v="No"/>
    <n v="77"/>
    <n v="129"/>
    <s v="No"/>
    <x v="1"/>
    <s v="West"/>
    <s v="No"/>
    <s v="Long Wait"/>
    <n v="50.172811059907829"/>
  </r>
  <r>
    <n v="2556"/>
    <x v="4"/>
    <d v="2025-04-29T00:00:00"/>
    <s v="10:01 AM"/>
    <s v="10:17 AM"/>
    <n v="16"/>
    <s v="Kunal Shah"/>
    <x v="3"/>
    <x v="1"/>
    <x v="3"/>
    <n v="4"/>
    <x v="1"/>
    <s v="No"/>
    <n v="146"/>
    <n v="67"/>
    <s v="No"/>
    <x v="1"/>
    <s v="West"/>
    <s v="No"/>
    <s v="Quick resolution"/>
    <n v="50.201729106628243"/>
  </r>
  <r>
    <n v="2557"/>
    <x v="6"/>
    <d v="2025-03-16T00:00:00"/>
    <s v="11:28 AM"/>
    <s v="11:34 AM"/>
    <n v="6"/>
    <s v="Seema Verma"/>
    <x v="1"/>
    <x v="0"/>
    <x v="1"/>
    <n v="3"/>
    <x v="0"/>
    <s v="Yes"/>
    <n v="106"/>
    <n v="78"/>
    <s v="No"/>
    <x v="0"/>
    <s v="North"/>
    <s v="Yes"/>
    <s v="Helpful"/>
    <n v="50.201729106628243"/>
  </r>
  <r>
    <n v="2558"/>
    <x v="3"/>
    <d v="2025-02-19T00:00:00"/>
    <s v="10:07 AM"/>
    <s v="10:28 AM"/>
    <n v="21"/>
    <s v="Riya Mehra"/>
    <x v="0"/>
    <x v="1"/>
    <x v="1"/>
    <n v="3"/>
    <x v="0"/>
    <s v="Yes"/>
    <n v="270"/>
    <n v="56"/>
    <s v="No"/>
    <x v="0"/>
    <s v="West"/>
    <s v="Yes"/>
    <s v="Issue not solved"/>
    <n v="50.230680507497119"/>
  </r>
  <r>
    <n v="2559"/>
    <x v="1"/>
    <d v="2025-04-20T00:00:00"/>
    <s v="08:38 AM"/>
    <s v="08:59 AM"/>
    <n v="21"/>
    <s v="Vijay Kumar"/>
    <x v="1"/>
    <x v="0"/>
    <x v="3"/>
    <n v="4"/>
    <x v="0"/>
    <s v="No"/>
    <n v="243"/>
    <n v="96"/>
    <s v="No"/>
    <x v="0"/>
    <s v="East"/>
    <s v="No"/>
    <s v="Very satisfied"/>
    <n v="50.259665320253902"/>
  </r>
  <r>
    <n v="2560"/>
    <x v="3"/>
    <d v="2025-02-14T00:00:00"/>
    <s v="04:11 PM"/>
    <s v="04:33 PM"/>
    <n v="22"/>
    <s v="Sita Rani"/>
    <x v="1"/>
    <x v="2"/>
    <x v="1"/>
    <n v="4"/>
    <x v="0"/>
    <s v="Yes"/>
    <n v="72"/>
    <n v="134"/>
    <s v="No"/>
    <x v="1"/>
    <s v="West"/>
    <s v="Yes"/>
    <s v="No comment"/>
    <n v="50.288683602771364"/>
  </r>
  <r>
    <n v="2561"/>
    <x v="6"/>
    <d v="2025-03-22T00:00:00"/>
    <s v="09:04 AM"/>
    <s v="09:19 AM"/>
    <n v="15"/>
    <s v="Sita Rani"/>
    <x v="3"/>
    <x v="3"/>
    <x v="1"/>
    <n v="2"/>
    <x v="1"/>
    <s v="No"/>
    <n v="25"/>
    <n v="146"/>
    <s v="No"/>
    <x v="0"/>
    <s v="West"/>
    <s v="Yes"/>
    <s v="Very satisfied"/>
    <n v="50.317735413056042"/>
  </r>
  <r>
    <n v="2562"/>
    <x v="2"/>
    <d v="2025-03-25T00:00:00"/>
    <s v="11:51 AM"/>
    <s v="12:11 PM"/>
    <n v="20"/>
    <s v="Seema Verma"/>
    <x v="2"/>
    <x v="0"/>
    <x v="0"/>
    <n v="5"/>
    <x v="1"/>
    <s v="No"/>
    <n v="209"/>
    <n v="171"/>
    <s v="Yes"/>
    <x v="3"/>
    <s v="North"/>
    <s v="Yes"/>
    <s v="Helpful"/>
    <n v="50.317735413056042"/>
  </r>
  <r>
    <n v="2563"/>
    <x v="5"/>
    <d v="2025-04-02T00:00:00"/>
    <s v="03:15 PM"/>
    <s v="03:41 PM"/>
    <n v="26"/>
    <s v="Sita Rani"/>
    <x v="3"/>
    <x v="2"/>
    <x v="0"/>
    <n v="4"/>
    <x v="0"/>
    <s v="No"/>
    <n v="91"/>
    <n v="62"/>
    <s v="No"/>
    <x v="3"/>
    <s v="North"/>
    <s v="No"/>
    <s v="Quick resolution"/>
    <n v="50.317735413056042"/>
  </r>
  <r>
    <n v="2564"/>
    <x v="0"/>
    <d v="2025-05-03T00:00:00"/>
    <s v="03:33 PM"/>
    <s v="04:01 PM"/>
    <n v="28"/>
    <s v="Kunal Shah"/>
    <x v="3"/>
    <x v="0"/>
    <x v="3"/>
    <n v="3"/>
    <x v="0"/>
    <s v="No"/>
    <n v="124"/>
    <n v="64"/>
    <s v="No"/>
    <x v="2"/>
    <s v="East"/>
    <s v="Yes"/>
    <s v="Long Wait"/>
    <n v="50.346820809248563"/>
  </r>
  <r>
    <n v="2565"/>
    <x v="1"/>
    <d v="2025-02-27T00:00:00"/>
    <s v="11:34 AM"/>
    <s v="11:51 AM"/>
    <n v="17"/>
    <s v="Kunal Shah"/>
    <x v="4"/>
    <x v="2"/>
    <x v="2"/>
    <n v="2"/>
    <x v="0"/>
    <s v="No"/>
    <n v="72"/>
    <n v="38"/>
    <s v="No"/>
    <x v="0"/>
    <s v="West"/>
    <s v="Yes"/>
    <s v="Agent was rude"/>
    <n v="50.375939849624061"/>
  </r>
  <r>
    <n v="2566"/>
    <x v="1"/>
    <d v="2025-03-09T00:00:00"/>
    <s v="01:49 PM"/>
    <s v="01:55 PM"/>
    <n v="6"/>
    <s v="Kunal Shah"/>
    <x v="2"/>
    <x v="0"/>
    <x v="0"/>
    <n v="4"/>
    <x v="0"/>
    <s v="No"/>
    <n v="122"/>
    <n v="108"/>
    <s v="No"/>
    <x v="3"/>
    <s v="South"/>
    <s v="No"/>
    <s v="Quick resolution"/>
    <n v="50.405092592592595"/>
  </r>
  <r>
    <n v="2567"/>
    <x v="6"/>
    <d v="2025-01-13T00:00:00"/>
    <s v="05:05 PM"/>
    <s v="05:29 PM"/>
    <n v="24"/>
    <s v="Deepak Yadav"/>
    <x v="1"/>
    <x v="0"/>
    <x v="1"/>
    <n v="4"/>
    <x v="0"/>
    <s v="Yes"/>
    <n v="183"/>
    <n v="25"/>
    <s v="No"/>
    <x v="3"/>
    <s v="West"/>
    <s v="Yes"/>
    <s v="Helpful"/>
    <n v="50.434279096699477"/>
  </r>
  <r>
    <n v="2568"/>
    <x v="3"/>
    <d v="2025-06-25T00:00:00"/>
    <s v="01:48 PM"/>
    <s v="01:58 PM"/>
    <n v="10"/>
    <s v="Seema Verma"/>
    <x v="1"/>
    <x v="2"/>
    <x v="3"/>
    <n v="1"/>
    <x v="0"/>
    <s v="No"/>
    <n v="186"/>
    <n v="171"/>
    <s v="Yes"/>
    <x v="2"/>
    <s v="South"/>
    <s v="No"/>
    <s v="Helpful"/>
    <n v="50.463499420625723"/>
  </r>
  <r>
    <n v="2569"/>
    <x v="5"/>
    <d v="2025-03-15T00:00:00"/>
    <s v="10:54 AM"/>
    <s v="11:19 AM"/>
    <n v="25"/>
    <s v="Seema Verma"/>
    <x v="1"/>
    <x v="3"/>
    <x v="2"/>
    <n v="3"/>
    <x v="1"/>
    <s v="No"/>
    <n v="197"/>
    <n v="11"/>
    <s v="No"/>
    <x v="3"/>
    <s v="East"/>
    <s v="No"/>
    <s v="Agent was rude"/>
    <n v="50.492753623188399"/>
  </r>
  <r>
    <n v="2570"/>
    <x v="5"/>
    <d v="2025-05-30T00:00:00"/>
    <s v="02:19 PM"/>
    <s v="02:38 PM"/>
    <n v="19"/>
    <s v="Ramesh Yadav"/>
    <x v="4"/>
    <x v="3"/>
    <x v="1"/>
    <n v="2"/>
    <x v="1"/>
    <s v="No"/>
    <n v="77"/>
    <n v="149"/>
    <s v="No"/>
    <x v="2"/>
    <s v="North"/>
    <s v="No"/>
    <s v="Very satisfied"/>
    <n v="50.492753623188399"/>
  </r>
  <r>
    <n v="2571"/>
    <x v="0"/>
    <d v="2025-05-13T00:00:00"/>
    <s v="09:53 AM"/>
    <s v="10:16 AM"/>
    <n v="23"/>
    <s v="Riya Mehra"/>
    <x v="3"/>
    <x v="2"/>
    <x v="0"/>
    <n v="1"/>
    <x v="0"/>
    <s v="No"/>
    <n v="185"/>
    <n v="76"/>
    <s v="No"/>
    <x v="2"/>
    <s v="East"/>
    <s v="No"/>
    <s v="Quick resolution"/>
    <n v="50.492753623188399"/>
  </r>
  <r>
    <n v="2572"/>
    <x v="4"/>
    <d v="2025-02-05T00:00:00"/>
    <s v="01:06 PM"/>
    <s v="01:27 PM"/>
    <n v="21"/>
    <s v="Kunal Shah"/>
    <x v="3"/>
    <x v="0"/>
    <x v="2"/>
    <n v="4"/>
    <x v="1"/>
    <s v="No"/>
    <n v="252"/>
    <n v="141"/>
    <s v="No"/>
    <x v="1"/>
    <s v="North"/>
    <s v="No"/>
    <s v="Very satisfied"/>
    <n v="50.522041763341065"/>
  </r>
  <r>
    <n v="2573"/>
    <x v="5"/>
    <d v="2025-01-04T00:00:00"/>
    <s v="01:36 PM"/>
    <s v="02:05 PM"/>
    <n v="29"/>
    <s v="Sita Rani"/>
    <x v="4"/>
    <x v="0"/>
    <x v="3"/>
    <n v="4"/>
    <x v="0"/>
    <s v="No"/>
    <n v="12"/>
    <n v="85"/>
    <s v="Yes"/>
    <x v="3"/>
    <s v="North"/>
    <s v="No"/>
    <s v="No comment"/>
    <n v="50.522041763341065"/>
  </r>
  <r>
    <n v="2574"/>
    <x v="0"/>
    <d v="2025-02-22T00:00:00"/>
    <s v="03:15 PM"/>
    <s v="03:35 PM"/>
    <n v="20"/>
    <s v="Seema Verma"/>
    <x v="3"/>
    <x v="0"/>
    <x v="0"/>
    <n v="5"/>
    <x v="0"/>
    <s v="No"/>
    <n v="298"/>
    <n v="29"/>
    <s v="No"/>
    <x v="1"/>
    <s v="West"/>
    <s v="No"/>
    <s v="Agent was rude"/>
    <n v="50.551363900174117"/>
  </r>
  <r>
    <n v="2575"/>
    <x v="1"/>
    <d v="2025-02-16T00:00:00"/>
    <s v="11:42 AM"/>
    <s v="12:07 PM"/>
    <n v="25"/>
    <s v="Seema Verma"/>
    <x v="4"/>
    <x v="2"/>
    <x v="0"/>
    <n v="1"/>
    <x v="0"/>
    <s v="No"/>
    <n v="75"/>
    <n v="171"/>
    <s v="No"/>
    <x v="3"/>
    <s v="West"/>
    <s v="No"/>
    <s v="Long Wait"/>
    <n v="50.580720092915207"/>
  </r>
  <r>
    <n v="2576"/>
    <x v="6"/>
    <d v="2025-01-21T00:00:00"/>
    <s v="05:51 PM"/>
    <s v="06:03 PM"/>
    <n v="12"/>
    <s v="Seema Verma"/>
    <x v="2"/>
    <x v="3"/>
    <x v="3"/>
    <n v="4"/>
    <x v="0"/>
    <s v="No"/>
    <n v="50"/>
    <n v="165"/>
    <s v="No"/>
    <x v="1"/>
    <s v="North"/>
    <s v="Yes"/>
    <s v="No comment"/>
    <n v="50.610110400929685"/>
  </r>
  <r>
    <n v="2577"/>
    <x v="1"/>
    <d v="2025-05-28T00:00:00"/>
    <s v="08:11 AM"/>
    <s v="08:16 AM"/>
    <n v="5"/>
    <s v="Kunal Shah"/>
    <x v="0"/>
    <x v="0"/>
    <x v="2"/>
    <n v="5"/>
    <x v="1"/>
    <s v="No"/>
    <n v="274"/>
    <n v="169"/>
    <s v="No"/>
    <x v="2"/>
    <s v="South"/>
    <s v="No"/>
    <s v="Helpful"/>
    <n v="50.639534883720927"/>
  </r>
  <r>
    <n v="2578"/>
    <x v="0"/>
    <d v="2025-04-30T00:00:00"/>
    <s v="05:50 PM"/>
    <s v="05:56 PM"/>
    <n v="6"/>
    <s v="Seema Verma"/>
    <x v="3"/>
    <x v="2"/>
    <x v="1"/>
    <n v="3"/>
    <x v="0"/>
    <s v="Yes"/>
    <n v="148"/>
    <n v="51"/>
    <s v="Yes"/>
    <x v="2"/>
    <s v="South"/>
    <s v="No"/>
    <s v="Issue not solved"/>
    <n v="50.639534883720927"/>
  </r>
  <r>
    <n v="2579"/>
    <x v="4"/>
    <d v="2025-02-26T00:00:00"/>
    <s v="02:22 PM"/>
    <s v="02:29 PM"/>
    <n v="7"/>
    <s v="Alok Nath"/>
    <x v="1"/>
    <x v="0"/>
    <x v="2"/>
    <n v="4"/>
    <x v="0"/>
    <s v="No"/>
    <n v="218"/>
    <n v="62"/>
    <s v="Yes"/>
    <x v="2"/>
    <s v="West"/>
    <s v="No"/>
    <s v="Very satisfied"/>
    <n v="50.668993600930776"/>
  </r>
  <r>
    <n v="2580"/>
    <x v="6"/>
    <d v="2025-01-04T00:00:00"/>
    <s v="01:26 PM"/>
    <s v="01:37 PM"/>
    <n v="11"/>
    <s v="Aman Shakya"/>
    <x v="2"/>
    <x v="0"/>
    <x v="1"/>
    <n v="2"/>
    <x v="0"/>
    <s v="Yes"/>
    <n v="121"/>
    <n v="119"/>
    <s v="Yes"/>
    <x v="2"/>
    <s v="East"/>
    <s v="No"/>
    <s v="Very satisfied"/>
    <n v="50.698486612339934"/>
  </r>
  <r>
    <n v="2581"/>
    <x v="2"/>
    <d v="2025-05-30T00:00:00"/>
    <s v="09:21 AM"/>
    <s v="09:26 AM"/>
    <n v="5"/>
    <s v="Seema Verma"/>
    <x v="0"/>
    <x v="2"/>
    <x v="3"/>
    <n v="3"/>
    <x v="0"/>
    <s v="No"/>
    <n v="210"/>
    <n v="104"/>
    <s v="No"/>
    <x v="3"/>
    <s v="South"/>
    <s v="Yes"/>
    <s v="Quick resolution"/>
    <n v="50.728013977868379"/>
  </r>
  <r>
    <n v="2582"/>
    <x v="4"/>
    <d v="2025-02-04T00:00:00"/>
    <s v="01:22 PM"/>
    <s v="01:38 PM"/>
    <n v="16"/>
    <s v="Geeta Singh"/>
    <x v="2"/>
    <x v="0"/>
    <x v="3"/>
    <n v="2"/>
    <x v="1"/>
    <s v="No"/>
    <n v="279"/>
    <n v="161"/>
    <s v="Yes"/>
    <x v="0"/>
    <s v="North"/>
    <s v="No"/>
    <s v="No comment"/>
    <n v="50.757575757575758"/>
  </r>
  <r>
    <n v="2583"/>
    <x v="3"/>
    <d v="2025-05-17T00:00:00"/>
    <s v="09:43 AM"/>
    <s v="10:04 AM"/>
    <n v="21"/>
    <s v="Sita Rani"/>
    <x v="4"/>
    <x v="0"/>
    <x v="1"/>
    <n v="5"/>
    <x v="0"/>
    <s v="Yes"/>
    <n v="25"/>
    <n v="38"/>
    <s v="Yes"/>
    <x v="3"/>
    <s v="West"/>
    <s v="No"/>
    <s v="No comment"/>
    <n v="50.757575757575758"/>
  </r>
  <r>
    <n v="2584"/>
    <x v="6"/>
    <d v="2025-03-18T00:00:00"/>
    <s v="11:37 AM"/>
    <s v="12:04 PM"/>
    <n v="27"/>
    <s v="Riya Mehra"/>
    <x v="4"/>
    <x v="2"/>
    <x v="1"/>
    <n v="4"/>
    <x v="0"/>
    <s v="Yes"/>
    <n v="172"/>
    <n v="40"/>
    <s v="No"/>
    <x v="1"/>
    <s v="West"/>
    <s v="Yes"/>
    <s v="Very satisfied"/>
    <n v="50.787172011661809"/>
  </r>
  <r>
    <n v="2585"/>
    <x v="3"/>
    <d v="2025-04-08T00:00:00"/>
    <s v="02:51 PM"/>
    <s v="03:00 PM"/>
    <n v="9"/>
    <s v="Deepak Yadav"/>
    <x v="4"/>
    <x v="2"/>
    <x v="1"/>
    <n v="5"/>
    <x v="0"/>
    <s v="Yes"/>
    <n v="155"/>
    <n v="120"/>
    <s v="No"/>
    <x v="3"/>
    <s v="North"/>
    <s v="No"/>
    <s v="Long Wait"/>
    <n v="50.816802800466746"/>
  </r>
  <r>
    <n v="2586"/>
    <x v="3"/>
    <d v="2025-02-23T00:00:00"/>
    <s v="02:01 PM"/>
    <s v="02:13 PM"/>
    <n v="12"/>
    <s v="Aman Shakya"/>
    <x v="4"/>
    <x v="3"/>
    <x v="2"/>
    <n v="5"/>
    <x v="0"/>
    <s v="No"/>
    <n v="237"/>
    <n v="107"/>
    <s v="No"/>
    <x v="3"/>
    <s v="East"/>
    <s v="No"/>
    <s v="Agent was rude"/>
    <n v="50.846468184471682"/>
  </r>
  <r>
    <n v="2587"/>
    <x v="6"/>
    <d v="2025-01-24T00:00:00"/>
    <s v="02:15 PM"/>
    <s v="02:40 PM"/>
    <n v="25"/>
    <s v="Deepak Yadav"/>
    <x v="2"/>
    <x v="3"/>
    <x v="2"/>
    <n v="5"/>
    <x v="0"/>
    <s v="No"/>
    <n v="81"/>
    <n v="164"/>
    <s v="Yes"/>
    <x v="1"/>
    <s v="North"/>
    <s v="No"/>
    <s v="Long Wait"/>
    <n v="50.876168224299064"/>
  </r>
  <r>
    <n v="2588"/>
    <x v="0"/>
    <d v="2025-04-07T00:00:00"/>
    <s v="12:05 PM"/>
    <s v="12:28 PM"/>
    <n v="23"/>
    <s v="Alok Nath"/>
    <x v="4"/>
    <x v="0"/>
    <x v="0"/>
    <n v="4"/>
    <x v="0"/>
    <s v="No"/>
    <n v="272"/>
    <n v="64"/>
    <s v="No"/>
    <x v="2"/>
    <s v="East"/>
    <s v="Yes"/>
    <s v="Very satisfied"/>
    <n v="50.905902980713037"/>
  </r>
  <r>
    <n v="2589"/>
    <x v="4"/>
    <d v="2025-04-08T00:00:00"/>
    <s v="12:57 PM"/>
    <s v="01:09 PM"/>
    <n v="12"/>
    <s v="Kunal Shah"/>
    <x v="2"/>
    <x v="1"/>
    <x v="1"/>
    <n v="3"/>
    <x v="0"/>
    <s v="Yes"/>
    <n v="67"/>
    <n v="117"/>
    <s v="Yes"/>
    <x v="1"/>
    <s v="West"/>
    <s v="No"/>
    <s v="Quick resolution"/>
    <n v="50.935672514619881"/>
  </r>
  <r>
    <n v="2590"/>
    <x v="2"/>
    <d v="2025-05-01T00:00:00"/>
    <s v="04:17 PM"/>
    <s v="04:27 PM"/>
    <n v="10"/>
    <s v="Vijay Kumar"/>
    <x v="1"/>
    <x v="2"/>
    <x v="2"/>
    <n v="4"/>
    <x v="1"/>
    <s v="No"/>
    <n v="43"/>
    <n v="78"/>
    <s v="No"/>
    <x v="1"/>
    <s v="East"/>
    <s v="Yes"/>
    <s v="Helpful"/>
    <n v="50.965476887068462"/>
  </r>
  <r>
    <n v="2591"/>
    <x v="5"/>
    <d v="2025-04-15T00:00:00"/>
    <s v="08:04 AM"/>
    <s v="08:19 AM"/>
    <n v="15"/>
    <s v="Vijay Kumar"/>
    <x v="1"/>
    <x v="0"/>
    <x v="2"/>
    <n v="5"/>
    <x v="1"/>
    <s v="No"/>
    <n v="60"/>
    <n v="159"/>
    <s v="No"/>
    <x v="0"/>
    <s v="North"/>
    <s v="No"/>
    <s v="Very satisfied"/>
    <n v="50.965476887068462"/>
  </r>
  <r>
    <n v="2592"/>
    <x v="4"/>
    <d v="2025-03-07T00:00:00"/>
    <s v="12:22 PM"/>
    <s v="12:29 PM"/>
    <n v="7"/>
    <s v="Geeta Singh"/>
    <x v="2"/>
    <x v="0"/>
    <x v="0"/>
    <n v="5"/>
    <x v="1"/>
    <s v="No"/>
    <n v="122"/>
    <n v="7"/>
    <s v="No"/>
    <x v="0"/>
    <s v="West"/>
    <s v="Yes"/>
    <s v="Helpful"/>
    <n v="50.965476887068462"/>
  </r>
  <r>
    <n v="2593"/>
    <x v="0"/>
    <d v="2025-06-09T00:00:00"/>
    <s v="03:52 PM"/>
    <s v="04:07 PM"/>
    <n v="15"/>
    <s v="Alok Nath"/>
    <x v="1"/>
    <x v="3"/>
    <x v="2"/>
    <n v="4"/>
    <x v="0"/>
    <s v="No"/>
    <n v="195"/>
    <n v="96"/>
    <s v="No"/>
    <x v="2"/>
    <s v="South"/>
    <s v="No"/>
    <s v="Quick resolution"/>
    <n v="50.965476887068462"/>
  </r>
  <r>
    <n v="2594"/>
    <x v="3"/>
    <d v="2025-03-09T00:00:00"/>
    <s v="08:43 AM"/>
    <s v="08:59 AM"/>
    <n v="16"/>
    <s v="Deepak Yadav"/>
    <x v="1"/>
    <x v="0"/>
    <x v="1"/>
    <n v="5"/>
    <x v="0"/>
    <s v="Yes"/>
    <n v="110"/>
    <n v="17"/>
    <s v="No"/>
    <x v="1"/>
    <s v="West"/>
    <s v="No"/>
    <s v="Helpful"/>
    <n v="50.995316159250578"/>
  </r>
  <r>
    <n v="2595"/>
    <x v="6"/>
    <d v="2025-05-06T00:00:00"/>
    <s v="11:39 AM"/>
    <s v="11:44 AM"/>
    <n v="5"/>
    <s v="Geeta Singh"/>
    <x v="0"/>
    <x v="2"/>
    <x v="1"/>
    <n v="3"/>
    <x v="0"/>
    <s v="Yes"/>
    <n v="257"/>
    <n v="172"/>
    <s v="No"/>
    <x v="1"/>
    <s v="North"/>
    <s v="Yes"/>
    <s v="Very satisfied"/>
    <n v="51.025190392501464"/>
  </r>
  <r>
    <n v="2596"/>
    <x v="4"/>
    <d v="2025-05-11T00:00:00"/>
    <s v="09:44 AM"/>
    <s v="09:57 AM"/>
    <n v="13"/>
    <s v="Sita Rani"/>
    <x v="3"/>
    <x v="0"/>
    <x v="1"/>
    <n v="4"/>
    <x v="1"/>
    <s v="No"/>
    <n v="88"/>
    <n v="95"/>
    <s v="No"/>
    <x v="1"/>
    <s v="North"/>
    <s v="No"/>
    <s v="Very satisfied"/>
    <n v="51.055099648300114"/>
  </r>
  <r>
    <n v="2597"/>
    <x v="3"/>
    <d v="2025-06-01T00:00:00"/>
    <s v="01:24 PM"/>
    <s v="01:54 PM"/>
    <n v="30"/>
    <s v="Kunal Shah"/>
    <x v="3"/>
    <x v="0"/>
    <x v="2"/>
    <n v="3"/>
    <x v="0"/>
    <s v="No"/>
    <n v="197"/>
    <n v="32"/>
    <s v="No"/>
    <x v="3"/>
    <s v="West"/>
    <s v="No"/>
    <s v="Helpful"/>
    <n v="51.055099648300114"/>
  </r>
  <r>
    <n v="2598"/>
    <x v="2"/>
    <d v="2025-05-07T00:00:00"/>
    <s v="02:51 PM"/>
    <s v="03:04 PM"/>
    <n v="13"/>
    <s v="Kunal Shah"/>
    <x v="2"/>
    <x v="1"/>
    <x v="1"/>
    <n v="4"/>
    <x v="0"/>
    <s v="Yes"/>
    <n v="281"/>
    <n v="4"/>
    <s v="No"/>
    <x v="0"/>
    <s v="West"/>
    <s v="Yes"/>
    <s v="Long Wait"/>
    <n v="51.085043988269796"/>
  </r>
  <r>
    <n v="2599"/>
    <x v="1"/>
    <d v="2025-05-10T00:00:00"/>
    <s v="05:09 PM"/>
    <s v="05:38 PM"/>
    <n v="29"/>
    <s v="Seema Verma"/>
    <x v="3"/>
    <x v="3"/>
    <x v="3"/>
    <n v="5"/>
    <x v="0"/>
    <s v="No"/>
    <n v="199"/>
    <n v="126"/>
    <s v="No"/>
    <x v="0"/>
    <s v="West"/>
    <s v="No"/>
    <s v="Long Wait"/>
    <n v="51.1150234741784"/>
  </r>
  <r>
    <n v="2600"/>
    <x v="2"/>
    <d v="2025-03-31T00:00:00"/>
    <s v="09:54 AM"/>
    <s v="10:21 AM"/>
    <n v="27"/>
    <s v="Alok Nath"/>
    <x v="1"/>
    <x v="2"/>
    <x v="1"/>
    <n v="3"/>
    <x v="0"/>
    <s v="Yes"/>
    <n v="98"/>
    <n v="73"/>
    <s v="No"/>
    <x v="2"/>
    <s v="East"/>
    <s v="No"/>
    <s v="Quick resolution"/>
    <n v="51.145038167938928"/>
  </r>
  <r>
    <n v="2601"/>
    <x v="0"/>
    <d v="2025-05-06T00:00:00"/>
    <s v="10:06 AM"/>
    <s v="10:25 AM"/>
    <n v="19"/>
    <s v="Aman Shakya"/>
    <x v="3"/>
    <x v="0"/>
    <x v="0"/>
    <n v="3"/>
    <x v="0"/>
    <s v="No"/>
    <n v="26"/>
    <n v="125"/>
    <s v="No"/>
    <x v="0"/>
    <s v="South"/>
    <s v="Yes"/>
    <s v="Long Wait"/>
    <n v="51.175088131609868"/>
  </r>
  <r>
    <n v="2602"/>
    <x v="2"/>
    <d v="2025-04-09T00:00:00"/>
    <s v="12:37 PM"/>
    <s v="01:06 PM"/>
    <n v="29"/>
    <s v="Aman Shakya"/>
    <x v="0"/>
    <x v="3"/>
    <x v="1"/>
    <n v="5"/>
    <x v="0"/>
    <s v="Yes"/>
    <n v="88"/>
    <n v="163"/>
    <s v="No"/>
    <x v="0"/>
    <s v="East"/>
    <s v="No"/>
    <s v="No comment"/>
    <n v="51.205173427395643"/>
  </r>
  <r>
    <n v="2603"/>
    <x v="3"/>
    <d v="2025-06-01T00:00:00"/>
    <s v="04:35 PM"/>
    <s v="05:04 PM"/>
    <n v="29"/>
    <s v="Seema Verma"/>
    <x v="3"/>
    <x v="1"/>
    <x v="2"/>
    <n v="4"/>
    <x v="1"/>
    <s v="No"/>
    <n v="145"/>
    <n v="150"/>
    <s v="No"/>
    <x v="2"/>
    <s v="North"/>
    <s v="No"/>
    <s v="Issue not solved"/>
    <n v="51.235294117647058"/>
  </r>
  <r>
    <n v="2604"/>
    <x v="0"/>
    <d v="2025-04-24T00:00:00"/>
    <s v="02:07 PM"/>
    <s v="02:28 PM"/>
    <n v="21"/>
    <s v="Deepak Yadav"/>
    <x v="3"/>
    <x v="3"/>
    <x v="2"/>
    <n v="3"/>
    <x v="0"/>
    <s v="No"/>
    <n v="181"/>
    <n v="167"/>
    <s v="No"/>
    <x v="1"/>
    <s v="West"/>
    <s v="No"/>
    <s v="Helpful"/>
    <n v="51.235294117647058"/>
  </r>
  <r>
    <n v="2605"/>
    <x v="4"/>
    <d v="2025-04-26T00:00:00"/>
    <s v="08:14 AM"/>
    <s v="08:27 AM"/>
    <n v="13"/>
    <s v="Aman Shakya"/>
    <x v="1"/>
    <x v="0"/>
    <x v="0"/>
    <n v="1"/>
    <x v="0"/>
    <s v="No"/>
    <n v="256"/>
    <n v="4"/>
    <s v="No"/>
    <x v="3"/>
    <s v="East"/>
    <s v="No"/>
    <s v="Issue not solved"/>
    <n v="51.265450264861677"/>
  </r>
  <r>
    <n v="2606"/>
    <x v="2"/>
    <d v="2025-03-31T00:00:00"/>
    <s v="11:17 AM"/>
    <s v="11:38 AM"/>
    <n v="21"/>
    <s v="Geeta Singh"/>
    <x v="2"/>
    <x v="1"/>
    <x v="1"/>
    <n v="5"/>
    <x v="0"/>
    <s v="Yes"/>
    <n v="188"/>
    <n v="33"/>
    <s v="Yes"/>
    <x v="2"/>
    <s v="East"/>
    <s v="Yes"/>
    <s v="Issue not solved"/>
    <n v="51.29564193168433"/>
  </r>
  <r>
    <n v="2607"/>
    <x v="0"/>
    <d v="2025-04-12T00:00:00"/>
    <s v="10:16 AM"/>
    <s v="10:32 AM"/>
    <n v="16"/>
    <s v="Aman Shakya"/>
    <x v="4"/>
    <x v="0"/>
    <x v="1"/>
    <n v="3"/>
    <x v="0"/>
    <s v="Yes"/>
    <n v="239"/>
    <n v="23"/>
    <s v="No"/>
    <x v="0"/>
    <s v="North"/>
    <s v="No"/>
    <s v="No comment"/>
    <n v="51.325869180907482"/>
  </r>
  <r>
    <n v="2608"/>
    <x v="4"/>
    <d v="2025-03-01T00:00:00"/>
    <s v="09:27 AM"/>
    <s v="09:51 AM"/>
    <n v="24"/>
    <s v="Alok Nath"/>
    <x v="3"/>
    <x v="2"/>
    <x v="1"/>
    <n v="1"/>
    <x v="0"/>
    <s v="Yes"/>
    <n v="195"/>
    <n v="144"/>
    <s v="No"/>
    <x v="2"/>
    <s v="East"/>
    <s v="No"/>
    <s v="Helpful"/>
    <n v="51.356132075471692"/>
  </r>
  <r>
    <n v="2609"/>
    <x v="3"/>
    <d v="2025-01-02T00:00:00"/>
    <s v="12:34 PM"/>
    <s v="01:03 PM"/>
    <n v="29"/>
    <s v="Aman Shakya"/>
    <x v="3"/>
    <x v="3"/>
    <x v="0"/>
    <n v="3"/>
    <x v="1"/>
    <s v="No"/>
    <n v="296"/>
    <n v="94"/>
    <s v="No"/>
    <x v="0"/>
    <s v="North"/>
    <s v="No"/>
    <s v="Issue not solved"/>
    <n v="51.386430678466077"/>
  </r>
  <r>
    <n v="2610"/>
    <x v="2"/>
    <d v="2025-05-25T00:00:00"/>
    <s v="11:40 AM"/>
    <s v="11:50 AM"/>
    <n v="10"/>
    <s v="Deepak Yadav"/>
    <x v="1"/>
    <x v="0"/>
    <x v="0"/>
    <n v="3"/>
    <x v="0"/>
    <s v="No"/>
    <n v="164"/>
    <n v="70"/>
    <s v="No"/>
    <x v="1"/>
    <s v="East"/>
    <s v="No"/>
    <s v="Quick resolution"/>
    <n v="51.386430678466077"/>
  </r>
  <r>
    <n v="2611"/>
    <x v="3"/>
    <d v="2025-06-09T00:00:00"/>
    <s v="04:14 PM"/>
    <s v="04:41 PM"/>
    <n v="27"/>
    <s v="Vijay Kumar"/>
    <x v="0"/>
    <x v="3"/>
    <x v="2"/>
    <n v="4"/>
    <x v="1"/>
    <s v="No"/>
    <n v="270"/>
    <n v="91"/>
    <s v="No"/>
    <x v="1"/>
    <s v="South"/>
    <s v="No"/>
    <s v="Quick resolution"/>
    <n v="51.416765053128685"/>
  </r>
  <r>
    <n v="2612"/>
    <x v="6"/>
    <d v="2025-01-08T00:00:00"/>
    <s v="05:31 PM"/>
    <s v="05:51 PM"/>
    <n v="20"/>
    <s v="Sita Rani"/>
    <x v="1"/>
    <x v="2"/>
    <x v="1"/>
    <n v="2"/>
    <x v="0"/>
    <s v="Yes"/>
    <n v="7"/>
    <n v="124"/>
    <s v="No"/>
    <x v="1"/>
    <s v="North"/>
    <s v="No"/>
    <s v="Helpful"/>
    <n v="51.416765053128685"/>
  </r>
  <r>
    <n v="2613"/>
    <x v="6"/>
    <d v="2025-02-16T00:00:00"/>
    <s v="11:01 AM"/>
    <s v="11:17 AM"/>
    <n v="16"/>
    <s v="Sita Rani"/>
    <x v="0"/>
    <x v="1"/>
    <x v="3"/>
    <n v="1"/>
    <x v="0"/>
    <s v="No"/>
    <n v="37"/>
    <n v="21"/>
    <s v="No"/>
    <x v="0"/>
    <s v="South"/>
    <s v="No"/>
    <s v="Agent was rude"/>
    <n v="51.44713526284702"/>
  </r>
  <r>
    <n v="2614"/>
    <x v="0"/>
    <d v="2025-01-04T00:00:00"/>
    <s v="12:31 PM"/>
    <s v="12:58 PM"/>
    <n v="27"/>
    <s v="Vijay Kumar"/>
    <x v="3"/>
    <x v="0"/>
    <x v="0"/>
    <n v="4"/>
    <x v="1"/>
    <s v="No"/>
    <n v="113"/>
    <n v="14"/>
    <s v="No"/>
    <x v="2"/>
    <s v="East"/>
    <s v="No"/>
    <s v="Agent was rude"/>
    <n v="51.477541371158395"/>
  </r>
  <r>
    <n v="2615"/>
    <x v="6"/>
    <d v="2025-05-17T00:00:00"/>
    <s v="08:52 AM"/>
    <s v="08:58 AM"/>
    <n v="6"/>
    <s v="Seema Verma"/>
    <x v="3"/>
    <x v="0"/>
    <x v="2"/>
    <n v="2"/>
    <x v="0"/>
    <s v="No"/>
    <n v="55"/>
    <n v="100"/>
    <s v="No"/>
    <x v="0"/>
    <s v="South"/>
    <s v="No"/>
    <s v="No comment"/>
    <n v="51.477541371158395"/>
  </r>
  <r>
    <n v="2616"/>
    <x v="1"/>
    <d v="2025-02-25T00:00:00"/>
    <s v="08:51 AM"/>
    <s v="09:11 AM"/>
    <n v="20"/>
    <s v="Geeta Singh"/>
    <x v="3"/>
    <x v="1"/>
    <x v="0"/>
    <n v="1"/>
    <x v="0"/>
    <s v="No"/>
    <n v="137"/>
    <n v="14"/>
    <s v="No"/>
    <x v="1"/>
    <s v="South"/>
    <s v="No"/>
    <s v="Helpful"/>
    <n v="51.507983441750447"/>
  </r>
  <r>
    <n v="2617"/>
    <x v="2"/>
    <d v="2025-02-08T00:00:00"/>
    <s v="08:35 AM"/>
    <s v="08:41 AM"/>
    <n v="6"/>
    <s v="Deepak Yadav"/>
    <x v="3"/>
    <x v="2"/>
    <x v="1"/>
    <n v="4"/>
    <x v="0"/>
    <s v="Yes"/>
    <n v="101"/>
    <n v="152"/>
    <s v="No"/>
    <x v="1"/>
    <s v="South"/>
    <s v="Yes"/>
    <s v="Helpful"/>
    <n v="51.538461538461533"/>
  </r>
  <r>
    <n v="2618"/>
    <x v="1"/>
    <d v="2025-01-18T00:00:00"/>
    <s v="05:44 PM"/>
    <s v="06:00 PM"/>
    <n v="16"/>
    <s v="Kunal Shah"/>
    <x v="2"/>
    <x v="0"/>
    <x v="3"/>
    <n v="2"/>
    <x v="0"/>
    <s v="No"/>
    <n v="176"/>
    <n v="52"/>
    <s v="No"/>
    <x v="1"/>
    <s v="East"/>
    <s v="No"/>
    <s v="Helpful"/>
    <n v="51.568975725281227"/>
  </r>
  <r>
    <n v="2619"/>
    <x v="3"/>
    <d v="2025-04-30T00:00:00"/>
    <s v="04:07 PM"/>
    <s v="04:31 PM"/>
    <n v="24"/>
    <s v="Riya Mehra"/>
    <x v="3"/>
    <x v="1"/>
    <x v="1"/>
    <n v="3"/>
    <x v="1"/>
    <s v="No"/>
    <n v="168"/>
    <n v="148"/>
    <s v="No"/>
    <x v="0"/>
    <s v="North"/>
    <s v="No"/>
    <s v="Long Wait"/>
    <n v="51.599526066350712"/>
  </r>
  <r>
    <n v="2620"/>
    <x v="6"/>
    <d v="2025-03-27T00:00:00"/>
    <s v="05:36 PM"/>
    <s v="05:41 PM"/>
    <n v="5"/>
    <s v="Deepak Yadav"/>
    <x v="1"/>
    <x v="2"/>
    <x v="0"/>
    <n v="1"/>
    <x v="0"/>
    <s v="No"/>
    <n v="285"/>
    <n v="101"/>
    <s v="No"/>
    <x v="3"/>
    <s v="East"/>
    <s v="Yes"/>
    <s v="Helpful"/>
    <n v="51.599526066350712"/>
  </r>
  <r>
    <n v="2621"/>
    <x v="0"/>
    <d v="2025-02-18T00:00:00"/>
    <s v="08:35 AM"/>
    <s v="09:00 AM"/>
    <n v="25"/>
    <s v="Riya Mehra"/>
    <x v="2"/>
    <x v="1"/>
    <x v="2"/>
    <n v="4"/>
    <x v="1"/>
    <s v="No"/>
    <n v="260"/>
    <n v="112"/>
    <s v="No"/>
    <x v="1"/>
    <s v="East"/>
    <s v="No"/>
    <s v="Quick resolution"/>
    <n v="51.630112625963257"/>
  </r>
  <r>
    <n v="2622"/>
    <x v="3"/>
    <d v="2025-05-25T00:00:00"/>
    <s v="08:42 AM"/>
    <s v="09:10 AM"/>
    <n v="28"/>
    <s v="Geeta Singh"/>
    <x v="3"/>
    <x v="1"/>
    <x v="1"/>
    <n v="4"/>
    <x v="1"/>
    <s v="No"/>
    <n v="222"/>
    <n v="31"/>
    <s v="No"/>
    <x v="2"/>
    <s v="East"/>
    <s v="No"/>
    <s v="Quick resolution"/>
    <n v="51.630112625963257"/>
  </r>
  <r>
    <n v="2623"/>
    <x v="5"/>
    <d v="2025-01-31T00:00:00"/>
    <s v="08:25 AM"/>
    <s v="08:55 AM"/>
    <n v="30"/>
    <s v="Sita Rani"/>
    <x v="3"/>
    <x v="0"/>
    <x v="2"/>
    <n v="5"/>
    <x v="0"/>
    <s v="No"/>
    <n v="198"/>
    <n v="20"/>
    <s v="No"/>
    <x v="1"/>
    <s v="North"/>
    <s v="No"/>
    <s v="Very satisfied"/>
    <n v="51.630112625963257"/>
  </r>
  <r>
    <n v="2624"/>
    <x v="3"/>
    <d v="2025-01-29T00:00:00"/>
    <s v="05:43 PM"/>
    <s v="05:53 PM"/>
    <n v="10"/>
    <s v="Ramesh Yadav"/>
    <x v="2"/>
    <x v="2"/>
    <x v="3"/>
    <n v="4"/>
    <x v="1"/>
    <s v="No"/>
    <n v="210"/>
    <n v="171"/>
    <s v="Yes"/>
    <x v="0"/>
    <s v="West"/>
    <s v="No"/>
    <s v="Agent was rude"/>
    <n v="51.660735468564646"/>
  </r>
  <r>
    <n v="2625"/>
    <x v="0"/>
    <d v="2025-03-20T00:00:00"/>
    <s v="12:10 PM"/>
    <s v="12:28 PM"/>
    <n v="18"/>
    <s v="Deepak Yadav"/>
    <x v="4"/>
    <x v="3"/>
    <x v="1"/>
    <n v="1"/>
    <x v="0"/>
    <s v="Yes"/>
    <n v="286"/>
    <n v="82"/>
    <s v="No"/>
    <x v="2"/>
    <s v="East"/>
    <s v="No"/>
    <s v="Agent was rude"/>
    <n v="51.660735468564646"/>
  </r>
  <r>
    <n v="2626"/>
    <x v="6"/>
    <d v="2025-02-17T00:00:00"/>
    <s v="02:09 PM"/>
    <s v="02:18 PM"/>
    <n v="9"/>
    <s v="Aman Shakya"/>
    <x v="0"/>
    <x v="3"/>
    <x v="1"/>
    <n v="1"/>
    <x v="1"/>
    <s v="No"/>
    <n v="179"/>
    <n v="13"/>
    <s v="No"/>
    <x v="0"/>
    <s v="East"/>
    <s v="Yes"/>
    <s v="No comment"/>
    <n v="51.691394658753708"/>
  </r>
  <r>
    <n v="2627"/>
    <x v="4"/>
    <d v="2025-02-24T00:00:00"/>
    <s v="12:36 PM"/>
    <s v="01:05 PM"/>
    <n v="29"/>
    <s v="Aman Shakya"/>
    <x v="1"/>
    <x v="3"/>
    <x v="3"/>
    <n v="1"/>
    <x v="0"/>
    <s v="No"/>
    <n v="249"/>
    <n v="14"/>
    <s v="No"/>
    <x v="3"/>
    <s v="North"/>
    <s v="No"/>
    <s v="Helpful"/>
    <n v="51.691394658753708"/>
  </r>
  <r>
    <n v="2628"/>
    <x v="3"/>
    <d v="2025-04-25T00:00:00"/>
    <s v="04:05 PM"/>
    <s v="04:15 PM"/>
    <n v="10"/>
    <s v="Deepak Yadav"/>
    <x v="0"/>
    <x v="2"/>
    <x v="3"/>
    <n v="3"/>
    <x v="0"/>
    <s v="No"/>
    <n v="230"/>
    <n v="147"/>
    <s v="No"/>
    <x v="3"/>
    <s v="West"/>
    <s v="No"/>
    <s v="Agent was rude"/>
    <n v="51.722090261282659"/>
  </r>
  <r>
    <n v="2629"/>
    <x v="6"/>
    <d v="2025-03-22T00:00:00"/>
    <s v="09:36 AM"/>
    <s v="09:48 AM"/>
    <n v="12"/>
    <s v="Geeta Singh"/>
    <x v="2"/>
    <x v="2"/>
    <x v="3"/>
    <n v="5"/>
    <x v="0"/>
    <s v="No"/>
    <n v="22"/>
    <n v="33"/>
    <s v="Yes"/>
    <x v="0"/>
    <s v="West"/>
    <s v="No"/>
    <s v="Helpful"/>
    <n v="51.752822341057637"/>
  </r>
  <r>
    <n v="2630"/>
    <x v="5"/>
    <d v="2025-05-23T00:00:00"/>
    <s v="08:24 AM"/>
    <s v="08:50 AM"/>
    <n v="26"/>
    <s v="Alok Nath"/>
    <x v="1"/>
    <x v="3"/>
    <x v="0"/>
    <n v="2"/>
    <x v="0"/>
    <s v="No"/>
    <n v="47"/>
    <n v="163"/>
    <s v="No"/>
    <x v="1"/>
    <s v="West"/>
    <s v="Yes"/>
    <s v="Helpful"/>
    <n v="51.783590963139126"/>
  </r>
  <r>
    <n v="2631"/>
    <x v="1"/>
    <d v="2025-04-08T00:00:00"/>
    <s v="08:37 AM"/>
    <s v="08:46 AM"/>
    <n v="9"/>
    <s v="Riya Mehra"/>
    <x v="4"/>
    <x v="0"/>
    <x v="1"/>
    <n v="2"/>
    <x v="0"/>
    <s v="Yes"/>
    <n v="108"/>
    <n v="82"/>
    <s v="No"/>
    <x v="2"/>
    <s v="West"/>
    <s v="No"/>
    <s v="Agent was rude"/>
    <n v="51.814396192742421"/>
  </r>
  <r>
    <n v="2632"/>
    <x v="4"/>
    <d v="2025-04-21T00:00:00"/>
    <s v="05:13 PM"/>
    <s v="05:30 PM"/>
    <n v="17"/>
    <s v="Sita Rani"/>
    <x v="1"/>
    <x v="2"/>
    <x v="3"/>
    <n v="5"/>
    <x v="1"/>
    <s v="No"/>
    <n v="295"/>
    <n v="8"/>
    <s v="No"/>
    <x v="1"/>
    <s v="North"/>
    <s v="No"/>
    <s v="Agent was rude"/>
    <n v="51.845238095238102"/>
  </r>
  <r>
    <n v="2633"/>
    <x v="1"/>
    <d v="2025-05-03T00:00:00"/>
    <s v="05:29 PM"/>
    <s v="05:47 PM"/>
    <n v="18"/>
    <s v="Geeta Singh"/>
    <x v="0"/>
    <x v="1"/>
    <x v="2"/>
    <n v="5"/>
    <x v="0"/>
    <s v="No"/>
    <n v="5"/>
    <n v="157"/>
    <s v="No"/>
    <x v="0"/>
    <s v="North"/>
    <s v="No"/>
    <s v="Very satisfied"/>
    <n v="51.845238095238102"/>
  </r>
  <r>
    <n v="2634"/>
    <x v="5"/>
    <d v="2025-04-08T00:00:00"/>
    <s v="09:00 AM"/>
    <s v="09:05 AM"/>
    <n v="5"/>
    <s v="Sita Rani"/>
    <x v="3"/>
    <x v="3"/>
    <x v="0"/>
    <n v="4"/>
    <x v="0"/>
    <s v="No"/>
    <n v="37"/>
    <n v="76"/>
    <s v="No"/>
    <x v="0"/>
    <s v="West"/>
    <s v="No"/>
    <s v="No comment"/>
    <n v="51.876116736152468"/>
  </r>
  <r>
    <n v="2635"/>
    <x v="1"/>
    <d v="2025-05-11T00:00:00"/>
    <s v="11:56 AM"/>
    <s v="12:15 PM"/>
    <n v="19"/>
    <s v="Riya Mehra"/>
    <x v="1"/>
    <x v="0"/>
    <x v="0"/>
    <n v="5"/>
    <x v="1"/>
    <s v="No"/>
    <n v="168"/>
    <n v="162"/>
    <s v="No"/>
    <x v="1"/>
    <s v="South"/>
    <s v="No"/>
    <s v="Issue not solved"/>
    <n v="51.907032181168056"/>
  </r>
  <r>
    <n v="2636"/>
    <x v="0"/>
    <d v="2025-05-06T00:00:00"/>
    <s v="12:58 PM"/>
    <s v="01:22 PM"/>
    <n v="24"/>
    <s v="Riya Mehra"/>
    <x v="3"/>
    <x v="3"/>
    <x v="0"/>
    <n v="5"/>
    <x v="0"/>
    <s v="No"/>
    <n v="282"/>
    <n v="140"/>
    <s v="No"/>
    <x v="2"/>
    <s v="North"/>
    <s v="No"/>
    <s v="Very satisfied"/>
    <n v="51.907032181168056"/>
  </r>
  <r>
    <n v="2637"/>
    <x v="2"/>
    <d v="2025-01-13T00:00:00"/>
    <s v="02:53 PM"/>
    <s v="03:16 PM"/>
    <n v="23"/>
    <s v="Seema Verma"/>
    <x v="0"/>
    <x v="2"/>
    <x v="1"/>
    <n v="5"/>
    <x v="1"/>
    <s v="No"/>
    <n v="202"/>
    <n v="173"/>
    <s v="Yes"/>
    <x v="2"/>
    <s v="South"/>
    <s v="No"/>
    <s v="Very satisfied"/>
    <n v="51.937984496124031"/>
  </r>
  <r>
    <n v="2638"/>
    <x v="5"/>
    <d v="2025-02-20T00:00:00"/>
    <s v="01:33 PM"/>
    <s v="01:45 PM"/>
    <n v="12"/>
    <s v="Seema Verma"/>
    <x v="3"/>
    <x v="3"/>
    <x v="2"/>
    <n v="3"/>
    <x v="1"/>
    <s v="No"/>
    <n v="272"/>
    <n v="8"/>
    <s v="No"/>
    <x v="2"/>
    <s v="South"/>
    <s v="No"/>
    <s v="Agent was rude"/>
    <n v="51.937984496124031"/>
  </r>
  <r>
    <n v="2639"/>
    <x v="1"/>
    <d v="2025-01-11T00:00:00"/>
    <s v="04:36 PM"/>
    <s v="04:46 PM"/>
    <n v="10"/>
    <s v="Seema Verma"/>
    <x v="3"/>
    <x v="3"/>
    <x v="3"/>
    <n v="2"/>
    <x v="1"/>
    <s v="No"/>
    <n v="243"/>
    <n v="35"/>
    <s v="No"/>
    <x v="2"/>
    <s v="West"/>
    <s v="Yes"/>
    <s v="No comment"/>
    <n v="51.937984496124031"/>
  </r>
  <r>
    <n v="2640"/>
    <x v="3"/>
    <d v="2025-04-21T00:00:00"/>
    <s v="11:11 AM"/>
    <s v="11:20 AM"/>
    <n v="9"/>
    <s v="Vijay Kumar"/>
    <x v="2"/>
    <x v="1"/>
    <x v="1"/>
    <n v="5"/>
    <x v="1"/>
    <s v="No"/>
    <n v="46"/>
    <n v="116"/>
    <s v="No"/>
    <x v="2"/>
    <s v="West"/>
    <s v="No"/>
    <s v="Quick resolution"/>
    <n v="51.937984496124031"/>
  </r>
  <r>
    <n v="2641"/>
    <x v="5"/>
    <d v="2025-05-06T00:00:00"/>
    <s v="10:31 AM"/>
    <s v="10:36 AM"/>
    <n v="5"/>
    <s v="Aman Shakya"/>
    <x v="0"/>
    <x v="1"/>
    <x v="0"/>
    <n v="3"/>
    <x v="0"/>
    <s v="No"/>
    <n v="248"/>
    <n v="2"/>
    <s v="No"/>
    <x v="3"/>
    <s v="East"/>
    <s v="No"/>
    <s v="No comment"/>
    <n v="51.937984496124031"/>
  </r>
  <r>
    <n v="2642"/>
    <x v="6"/>
    <d v="2025-01-16T00:00:00"/>
    <s v="08:21 AM"/>
    <s v="08:26 AM"/>
    <n v="5"/>
    <s v="Deepak Yadav"/>
    <x v="4"/>
    <x v="2"/>
    <x v="2"/>
    <n v="4"/>
    <x v="0"/>
    <s v="No"/>
    <n v="78"/>
    <n v="18"/>
    <s v="No"/>
    <x v="3"/>
    <s v="South"/>
    <s v="No"/>
    <s v="Very satisfied"/>
    <n v="51.968973747016712"/>
  </r>
  <r>
    <n v="2643"/>
    <x v="1"/>
    <d v="2025-03-03T00:00:00"/>
    <s v="09:53 AM"/>
    <s v="10:17 AM"/>
    <n v="24"/>
    <s v="Seema Verma"/>
    <x v="1"/>
    <x v="0"/>
    <x v="0"/>
    <n v="1"/>
    <x v="1"/>
    <s v="No"/>
    <n v="109"/>
    <n v="155"/>
    <s v="No"/>
    <x v="0"/>
    <s v="East"/>
    <s v="No"/>
    <s v="Quick resolution"/>
    <n v="52"/>
  </r>
  <r>
    <n v="2644"/>
    <x v="3"/>
    <d v="2025-03-06T00:00:00"/>
    <s v="10:01 AM"/>
    <s v="10:18 AM"/>
    <n v="17"/>
    <s v="Kunal Shah"/>
    <x v="2"/>
    <x v="2"/>
    <x v="1"/>
    <n v="5"/>
    <x v="0"/>
    <s v="Yes"/>
    <n v="12"/>
    <n v="22"/>
    <s v="Yes"/>
    <x v="3"/>
    <s v="West"/>
    <s v="Yes"/>
    <s v="Agent was rude"/>
    <n v="52"/>
  </r>
  <r>
    <n v="2645"/>
    <x v="6"/>
    <d v="2025-03-02T00:00:00"/>
    <s v="10:22 AM"/>
    <s v="10:48 AM"/>
    <n v="26"/>
    <s v="Kunal Shah"/>
    <x v="1"/>
    <x v="2"/>
    <x v="0"/>
    <n v="4"/>
    <x v="0"/>
    <s v="No"/>
    <n v="89"/>
    <n v="103"/>
    <s v="No"/>
    <x v="2"/>
    <s v="South"/>
    <s v="No"/>
    <s v="Long Wait"/>
    <n v="52.031063321385908"/>
  </r>
  <r>
    <n v="2646"/>
    <x v="5"/>
    <d v="2025-04-10T00:00:00"/>
    <s v="08:09 AM"/>
    <s v="08:31 AM"/>
    <n v="22"/>
    <s v="Sita Rani"/>
    <x v="1"/>
    <x v="0"/>
    <x v="2"/>
    <n v="5"/>
    <x v="0"/>
    <s v="No"/>
    <n v="279"/>
    <n v="134"/>
    <s v="No"/>
    <x v="2"/>
    <s v="North"/>
    <s v="Yes"/>
    <s v="Helpful"/>
    <n v="52.062163777644955"/>
  </r>
  <r>
    <n v="2647"/>
    <x v="3"/>
    <d v="2025-05-03T00:00:00"/>
    <s v="12:24 PM"/>
    <s v="12:41 PM"/>
    <n v="17"/>
    <s v="Aman Shakya"/>
    <x v="1"/>
    <x v="3"/>
    <x v="1"/>
    <n v="3"/>
    <x v="1"/>
    <s v="No"/>
    <n v="220"/>
    <n v="104"/>
    <s v="Yes"/>
    <x v="2"/>
    <s v="East"/>
    <s v="Yes"/>
    <s v="Issue not solved"/>
    <n v="52.093301435406701"/>
  </r>
  <r>
    <n v="2648"/>
    <x v="4"/>
    <d v="2025-03-05T00:00:00"/>
    <s v="03:24 PM"/>
    <s v="03:32 PM"/>
    <n v="8"/>
    <s v="Deepak Yadav"/>
    <x v="3"/>
    <x v="0"/>
    <x v="0"/>
    <n v="5"/>
    <x v="0"/>
    <s v="No"/>
    <n v="72"/>
    <n v="141"/>
    <s v="Yes"/>
    <x v="0"/>
    <s v="West"/>
    <s v="No"/>
    <s v="Quick resolution"/>
    <n v="52.093301435406701"/>
  </r>
  <r>
    <n v="2649"/>
    <x v="1"/>
    <d v="2025-05-14T00:00:00"/>
    <s v="09:27 AM"/>
    <s v="09:42 AM"/>
    <n v="15"/>
    <s v="Seema Verma"/>
    <x v="4"/>
    <x v="3"/>
    <x v="3"/>
    <n v="1"/>
    <x v="0"/>
    <s v="No"/>
    <n v="233"/>
    <n v="45"/>
    <s v="No"/>
    <x v="0"/>
    <s v="South"/>
    <s v="No"/>
    <s v="Long Wait"/>
    <n v="52.124476361460204"/>
  </r>
  <r>
    <n v="2650"/>
    <x v="2"/>
    <d v="2025-05-09T00:00:00"/>
    <s v="10:24 AM"/>
    <s v="10:53 AM"/>
    <n v="29"/>
    <s v="Sita Rani"/>
    <x v="0"/>
    <x v="0"/>
    <x v="1"/>
    <n v="4"/>
    <x v="0"/>
    <s v="Yes"/>
    <n v="259"/>
    <n v="142"/>
    <s v="Yes"/>
    <x v="1"/>
    <s v="West"/>
    <s v="Yes"/>
    <s v="Quick resolution"/>
    <n v="52.155688622754489"/>
  </r>
  <r>
    <n v="2651"/>
    <x v="3"/>
    <d v="2025-06-12T00:00:00"/>
    <s v="12:26 PM"/>
    <s v="12:56 PM"/>
    <n v="30"/>
    <s v="Riya Mehra"/>
    <x v="4"/>
    <x v="1"/>
    <x v="3"/>
    <n v="5"/>
    <x v="0"/>
    <s v="No"/>
    <n v="112"/>
    <n v="14"/>
    <s v="Yes"/>
    <x v="3"/>
    <s v="East"/>
    <s v="No"/>
    <s v="Helpful"/>
    <n v="52.186938286399041"/>
  </r>
  <r>
    <n v="2652"/>
    <x v="6"/>
    <d v="2025-03-03T00:00:00"/>
    <s v="12:44 PM"/>
    <s v="01:02 PM"/>
    <n v="18"/>
    <s v="Alok Nath"/>
    <x v="3"/>
    <x v="3"/>
    <x v="3"/>
    <n v="4"/>
    <x v="0"/>
    <s v="No"/>
    <n v="45"/>
    <n v="50"/>
    <s v="No"/>
    <x v="3"/>
    <s v="West"/>
    <s v="No"/>
    <s v="Helpful"/>
    <n v="52.218225419664265"/>
  </r>
  <r>
    <n v="2653"/>
    <x v="0"/>
    <d v="2025-05-29T00:00:00"/>
    <s v="12:39 PM"/>
    <s v="12:56 PM"/>
    <n v="17"/>
    <s v="Aman Shakya"/>
    <x v="2"/>
    <x v="0"/>
    <x v="1"/>
    <n v="4"/>
    <x v="0"/>
    <s v="Yes"/>
    <n v="273"/>
    <n v="109"/>
    <s v="Yes"/>
    <x v="1"/>
    <s v="West"/>
    <s v="Yes"/>
    <s v="No comment"/>
    <n v="52.249550089982002"/>
  </r>
  <r>
    <n v="2654"/>
    <x v="2"/>
    <d v="2025-03-10T00:00:00"/>
    <s v="08:16 AM"/>
    <s v="08:46 AM"/>
    <n v="30"/>
    <s v="Seema Verma"/>
    <x v="2"/>
    <x v="1"/>
    <x v="1"/>
    <n v="2"/>
    <x v="0"/>
    <s v="Yes"/>
    <n v="42"/>
    <n v="7"/>
    <s v="No"/>
    <x v="1"/>
    <s v="North"/>
    <s v="No"/>
    <s v="Issue not solved"/>
    <n v="52.280912364945976"/>
  </r>
  <r>
    <n v="2655"/>
    <x v="2"/>
    <d v="2025-06-17T00:00:00"/>
    <s v="11:47 AM"/>
    <s v="12:08 PM"/>
    <n v="21"/>
    <s v="Sita Rani"/>
    <x v="2"/>
    <x v="1"/>
    <x v="2"/>
    <n v="4"/>
    <x v="1"/>
    <s v="No"/>
    <n v="207"/>
    <n v="68"/>
    <s v="Yes"/>
    <x v="3"/>
    <s v="West"/>
    <s v="No"/>
    <s v="Very satisfied"/>
    <n v="52.312312312312315"/>
  </r>
  <r>
    <n v="2656"/>
    <x v="3"/>
    <d v="2025-02-06T00:00:00"/>
    <s v="08:34 AM"/>
    <s v="08:55 AM"/>
    <n v="21"/>
    <s v="Ramesh Yadav"/>
    <x v="4"/>
    <x v="3"/>
    <x v="1"/>
    <n v="3"/>
    <x v="0"/>
    <s v="Yes"/>
    <n v="102"/>
    <n v="178"/>
    <s v="No"/>
    <x v="2"/>
    <s v="South"/>
    <s v="Yes"/>
    <s v="Helpful"/>
    <n v="52.312312312312315"/>
  </r>
  <r>
    <n v="2657"/>
    <x v="4"/>
    <d v="2025-04-30T00:00:00"/>
    <s v="11:52 AM"/>
    <s v="12:22 PM"/>
    <n v="30"/>
    <s v="Deepak Yadav"/>
    <x v="3"/>
    <x v="3"/>
    <x v="1"/>
    <n v="5"/>
    <x v="1"/>
    <s v="No"/>
    <n v="123"/>
    <n v="62"/>
    <s v="No"/>
    <x v="3"/>
    <s v="South"/>
    <s v="No"/>
    <s v="Issue not solved"/>
    <n v="52.34375"/>
  </r>
  <r>
    <n v="2658"/>
    <x v="5"/>
    <d v="2025-02-26T00:00:00"/>
    <s v="01:52 PM"/>
    <s v="02:11 PM"/>
    <n v="19"/>
    <s v="Riya Mehra"/>
    <x v="0"/>
    <x v="0"/>
    <x v="1"/>
    <n v="1"/>
    <x v="1"/>
    <s v="No"/>
    <n v="9"/>
    <n v="67"/>
    <s v="No"/>
    <x v="2"/>
    <s v="North"/>
    <s v="No"/>
    <s v="Quick resolution"/>
    <n v="52.34375"/>
  </r>
  <r>
    <n v="2659"/>
    <x v="4"/>
    <d v="2025-05-22T00:00:00"/>
    <s v="01:39 PM"/>
    <s v="01:47 PM"/>
    <n v="8"/>
    <s v="Geeta Singh"/>
    <x v="2"/>
    <x v="1"/>
    <x v="3"/>
    <n v="4"/>
    <x v="0"/>
    <s v="No"/>
    <n v="186"/>
    <n v="143"/>
    <s v="No"/>
    <x v="0"/>
    <s v="South"/>
    <s v="Yes"/>
    <s v="Quick resolution"/>
    <n v="52.34375"/>
  </r>
  <r>
    <n v="2660"/>
    <x v="2"/>
    <d v="2025-03-30T00:00:00"/>
    <s v="05:38 PM"/>
    <s v="05:43 PM"/>
    <n v="5"/>
    <s v="Geeta Singh"/>
    <x v="2"/>
    <x v="0"/>
    <x v="0"/>
    <n v="3"/>
    <x v="0"/>
    <s v="No"/>
    <n v="30"/>
    <n v="151"/>
    <s v="Yes"/>
    <x v="3"/>
    <s v="West"/>
    <s v="No"/>
    <s v="Quick resolution"/>
    <n v="52.375225496091403"/>
  </r>
  <r>
    <n v="2661"/>
    <x v="6"/>
    <d v="2025-04-29T00:00:00"/>
    <s v="10:57 AM"/>
    <s v="11:09 AM"/>
    <n v="12"/>
    <s v="Geeta Singh"/>
    <x v="2"/>
    <x v="0"/>
    <x v="0"/>
    <n v="1"/>
    <x v="0"/>
    <s v="No"/>
    <n v="155"/>
    <n v="5"/>
    <s v="No"/>
    <x v="3"/>
    <s v="West"/>
    <s v="No"/>
    <s v="No comment"/>
    <n v="52.406738868832733"/>
  </r>
  <r>
    <n v="2662"/>
    <x v="6"/>
    <d v="2025-02-02T00:00:00"/>
    <s v="05:35 PM"/>
    <s v="05:47 PM"/>
    <n v="12"/>
    <s v="Riya Mehra"/>
    <x v="2"/>
    <x v="0"/>
    <x v="1"/>
    <n v="4"/>
    <x v="1"/>
    <s v="No"/>
    <n v="59"/>
    <n v="118"/>
    <s v="Yes"/>
    <x v="0"/>
    <s v="South"/>
    <s v="No"/>
    <s v="Quick resolution"/>
    <n v="52.438290186634561"/>
  </r>
  <r>
    <n v="2663"/>
    <x v="4"/>
    <d v="2025-02-21T00:00:00"/>
    <s v="10:10 AM"/>
    <s v="10:33 AM"/>
    <n v="23"/>
    <s v="Geeta Singh"/>
    <x v="2"/>
    <x v="3"/>
    <x v="0"/>
    <n v="5"/>
    <x v="0"/>
    <s v="No"/>
    <n v="248"/>
    <n v="56"/>
    <s v="Yes"/>
    <x v="0"/>
    <s v="East"/>
    <s v="No"/>
    <s v="Quick resolution"/>
    <n v="52.438290186634561"/>
  </r>
  <r>
    <n v="2664"/>
    <x v="1"/>
    <d v="2025-02-02T00:00:00"/>
    <s v="08:30 AM"/>
    <s v="08:55 AM"/>
    <n v="25"/>
    <s v="Alok Nath"/>
    <x v="2"/>
    <x v="2"/>
    <x v="2"/>
    <n v="5"/>
    <x v="0"/>
    <s v="No"/>
    <n v="269"/>
    <n v="30"/>
    <s v="No"/>
    <x v="0"/>
    <s v="West"/>
    <s v="Yes"/>
    <s v="Agent was rude"/>
    <n v="52.46987951807229"/>
  </r>
  <r>
    <n v="2665"/>
    <x v="2"/>
    <d v="2025-04-22T00:00:00"/>
    <s v="01:32 PM"/>
    <s v="01:44 PM"/>
    <n v="12"/>
    <s v="Sita Rani"/>
    <x v="4"/>
    <x v="2"/>
    <x v="0"/>
    <n v="5"/>
    <x v="0"/>
    <s v="No"/>
    <n v="216"/>
    <n v="5"/>
    <s v="No"/>
    <x v="0"/>
    <s v="South"/>
    <s v="No"/>
    <s v="Helpful"/>
    <n v="52.501506931886674"/>
  </r>
  <r>
    <n v="2666"/>
    <x v="6"/>
    <d v="2025-03-20T00:00:00"/>
    <s v="11:01 AM"/>
    <s v="11:10 AM"/>
    <n v="9"/>
    <s v="Deepak Yadav"/>
    <x v="4"/>
    <x v="2"/>
    <x v="0"/>
    <n v="5"/>
    <x v="0"/>
    <s v="No"/>
    <n v="1"/>
    <n v="156"/>
    <s v="No"/>
    <x v="0"/>
    <s v="West"/>
    <s v="No"/>
    <s v="No comment"/>
    <n v="52.533172496984314"/>
  </r>
  <r>
    <n v="2667"/>
    <x v="5"/>
    <d v="2025-01-28T00:00:00"/>
    <s v="09:30 AM"/>
    <s v="09:45 AM"/>
    <n v="15"/>
    <s v="Ramesh Yadav"/>
    <x v="0"/>
    <x v="3"/>
    <x v="2"/>
    <n v="3"/>
    <x v="0"/>
    <s v="No"/>
    <n v="23"/>
    <n v="66"/>
    <s v="Yes"/>
    <x v="1"/>
    <s v="West"/>
    <s v="No"/>
    <s v="Helpful"/>
    <n v="52.564876282438142"/>
  </r>
  <r>
    <n v="2668"/>
    <x v="6"/>
    <d v="2025-02-08T00:00:00"/>
    <s v="12:25 PM"/>
    <s v="12:37 PM"/>
    <n v="12"/>
    <s v="Riya Mehra"/>
    <x v="3"/>
    <x v="2"/>
    <x v="1"/>
    <n v="3"/>
    <x v="0"/>
    <s v="Yes"/>
    <n v="205"/>
    <n v="130"/>
    <s v="No"/>
    <x v="1"/>
    <s v="North"/>
    <s v="Yes"/>
    <s v="Very satisfied"/>
    <n v="52.596618357487927"/>
  </r>
  <r>
    <n v="2669"/>
    <x v="4"/>
    <d v="2025-02-11T00:00:00"/>
    <s v="01:25 PM"/>
    <s v="01:54 PM"/>
    <n v="29"/>
    <s v="Vijay Kumar"/>
    <x v="3"/>
    <x v="1"/>
    <x v="2"/>
    <n v="2"/>
    <x v="1"/>
    <s v="No"/>
    <n v="198"/>
    <n v="155"/>
    <s v="Yes"/>
    <x v="0"/>
    <s v="South"/>
    <s v="No"/>
    <s v="No comment"/>
    <n v="52.628398791540789"/>
  </r>
  <r>
    <n v="2670"/>
    <x v="6"/>
    <d v="2025-04-26T00:00:00"/>
    <s v="08:03 AM"/>
    <s v="08:24 AM"/>
    <n v="21"/>
    <s v="Geeta Singh"/>
    <x v="4"/>
    <x v="2"/>
    <x v="1"/>
    <n v="3"/>
    <x v="0"/>
    <s v="Yes"/>
    <n v="113"/>
    <n v="73"/>
    <s v="No"/>
    <x v="0"/>
    <s v="West"/>
    <s v="No"/>
    <s v="Very satisfied"/>
    <n v="52.628398791540789"/>
  </r>
  <r>
    <n v="2671"/>
    <x v="1"/>
    <d v="2025-02-03T00:00:00"/>
    <s v="12:42 PM"/>
    <s v="12:49 PM"/>
    <n v="7"/>
    <s v="Ramesh Yadav"/>
    <x v="3"/>
    <x v="2"/>
    <x v="3"/>
    <n v="5"/>
    <x v="0"/>
    <s v="No"/>
    <n v="279"/>
    <n v="113"/>
    <s v="No"/>
    <x v="0"/>
    <s v="East"/>
    <s v="No"/>
    <s v="No comment"/>
    <n v="52.660217654171703"/>
  </r>
  <r>
    <n v="2672"/>
    <x v="3"/>
    <d v="2025-06-09T00:00:00"/>
    <s v="01:00 PM"/>
    <s v="01:20 PM"/>
    <n v="20"/>
    <s v="Vijay Kumar"/>
    <x v="1"/>
    <x v="0"/>
    <x v="1"/>
    <n v="4"/>
    <x v="0"/>
    <s v="Yes"/>
    <n v="154"/>
    <n v="96"/>
    <s v="No"/>
    <x v="0"/>
    <s v="South"/>
    <s v="No"/>
    <s v="Agent was rude"/>
    <n v="52.692075015124018"/>
  </r>
  <r>
    <n v="2673"/>
    <x v="3"/>
    <d v="2025-04-03T00:00:00"/>
    <s v="08:15 AM"/>
    <s v="08:21 AM"/>
    <n v="6"/>
    <s v="Seema Verma"/>
    <x v="4"/>
    <x v="2"/>
    <x v="3"/>
    <n v="4"/>
    <x v="1"/>
    <s v="No"/>
    <n v="164"/>
    <n v="175"/>
    <s v="No"/>
    <x v="2"/>
    <s v="East"/>
    <s v="No"/>
    <s v="Helpful"/>
    <n v="52.723970944309926"/>
  </r>
  <r>
    <n v="2674"/>
    <x v="5"/>
    <d v="2025-02-07T00:00:00"/>
    <s v="10:08 AM"/>
    <s v="10:20 AM"/>
    <n v="12"/>
    <s v="Deepak Yadav"/>
    <x v="4"/>
    <x v="0"/>
    <x v="3"/>
    <n v="3"/>
    <x v="0"/>
    <s v="No"/>
    <n v="221"/>
    <n v="79"/>
    <s v="No"/>
    <x v="2"/>
    <s v="South"/>
    <s v="No"/>
    <s v="No comment"/>
    <n v="52.723970944309926"/>
  </r>
  <r>
    <n v="2675"/>
    <x v="3"/>
    <d v="2025-04-18T00:00:00"/>
    <s v="02:27 PM"/>
    <s v="02:49 PM"/>
    <n v="22"/>
    <s v="Vijay Kumar"/>
    <x v="2"/>
    <x v="3"/>
    <x v="2"/>
    <n v="2"/>
    <x v="1"/>
    <s v="No"/>
    <n v="90"/>
    <n v="122"/>
    <s v="No"/>
    <x v="0"/>
    <s v="East"/>
    <s v="No"/>
    <s v="Very satisfied"/>
    <n v="52.755905511811022"/>
  </r>
  <r>
    <n v="2676"/>
    <x v="1"/>
    <d v="2025-03-06T00:00:00"/>
    <s v="02:04 PM"/>
    <s v="02:14 PM"/>
    <n v="10"/>
    <s v="Vijay Kumar"/>
    <x v="2"/>
    <x v="2"/>
    <x v="3"/>
    <n v="3"/>
    <x v="0"/>
    <s v="No"/>
    <n v="166"/>
    <n v="137"/>
    <s v="No"/>
    <x v="0"/>
    <s v="East"/>
    <s v="Yes"/>
    <s v="No comment"/>
    <n v="52.755905511811022"/>
  </r>
  <r>
    <n v="2677"/>
    <x v="4"/>
    <d v="2025-03-14T00:00:00"/>
    <s v="09:30 AM"/>
    <s v="09:59 AM"/>
    <n v="29"/>
    <s v="Kunal Shah"/>
    <x v="3"/>
    <x v="1"/>
    <x v="0"/>
    <n v="2"/>
    <x v="0"/>
    <s v="No"/>
    <n v="206"/>
    <n v="32"/>
    <s v="No"/>
    <x v="3"/>
    <s v="South"/>
    <s v="No"/>
    <s v="Issue not solved"/>
    <n v="52.787878787878782"/>
  </r>
  <r>
    <n v="2678"/>
    <x v="2"/>
    <d v="2025-05-16T00:00:00"/>
    <s v="10:30 AM"/>
    <s v="10:49 AM"/>
    <n v="19"/>
    <s v="Geeta Singh"/>
    <x v="0"/>
    <x v="3"/>
    <x v="1"/>
    <n v="3"/>
    <x v="0"/>
    <s v="Yes"/>
    <n v="281"/>
    <n v="139"/>
    <s v="No"/>
    <x v="0"/>
    <s v="North"/>
    <s v="Yes"/>
    <s v="Quick resolution"/>
    <n v="52.819890842935116"/>
  </r>
  <r>
    <n v="2679"/>
    <x v="2"/>
    <d v="2025-03-28T00:00:00"/>
    <s v="06:00 PM"/>
    <s v="06:30 PM"/>
    <n v="30"/>
    <s v="Seema Verma"/>
    <x v="0"/>
    <x v="0"/>
    <x v="3"/>
    <n v="3"/>
    <x v="0"/>
    <s v="No"/>
    <n v="64"/>
    <n v="43"/>
    <s v="No"/>
    <x v="0"/>
    <s v="North"/>
    <s v="No"/>
    <s v="Quick resolution"/>
    <n v="52.851941747572816"/>
  </r>
  <r>
    <n v="2680"/>
    <x v="6"/>
    <d v="2025-05-31T00:00:00"/>
    <s v="03:09 PM"/>
    <s v="03:31 PM"/>
    <n v="22"/>
    <s v="Geeta Singh"/>
    <x v="4"/>
    <x v="0"/>
    <x v="3"/>
    <n v="1"/>
    <x v="0"/>
    <s v="No"/>
    <n v="3"/>
    <n v="12"/>
    <s v="No"/>
    <x v="1"/>
    <s v="South"/>
    <s v="No"/>
    <s v="Helpful"/>
    <n v="52.884031572556168"/>
  </r>
  <r>
    <n v="2681"/>
    <x v="0"/>
    <d v="2025-01-26T00:00:00"/>
    <s v="09:43 AM"/>
    <s v="09:49 AM"/>
    <n v="6"/>
    <s v="Alok Nath"/>
    <x v="4"/>
    <x v="1"/>
    <x v="3"/>
    <n v="2"/>
    <x v="0"/>
    <s v="No"/>
    <n v="156"/>
    <n v="151"/>
    <s v="Yes"/>
    <x v="2"/>
    <s v="West"/>
    <s v="Yes"/>
    <s v="Quick resolution"/>
    <n v="52.916160388821389"/>
  </r>
  <r>
    <n v="2682"/>
    <x v="3"/>
    <d v="2025-01-22T00:00:00"/>
    <s v="11:10 AM"/>
    <s v="11:22 AM"/>
    <n v="12"/>
    <s v="Geeta Singh"/>
    <x v="2"/>
    <x v="3"/>
    <x v="2"/>
    <n v="5"/>
    <x v="1"/>
    <s v="No"/>
    <n v="248"/>
    <n v="171"/>
    <s v="No"/>
    <x v="0"/>
    <s v="South"/>
    <s v="No"/>
    <s v="Quick resolution"/>
    <n v="52.948328267477208"/>
  </r>
  <r>
    <n v="2683"/>
    <x v="4"/>
    <d v="2025-01-02T00:00:00"/>
    <s v="12:05 PM"/>
    <s v="12:25 PM"/>
    <n v="20"/>
    <s v="Seema Verma"/>
    <x v="3"/>
    <x v="0"/>
    <x v="0"/>
    <n v="2"/>
    <x v="0"/>
    <s v="No"/>
    <n v="256"/>
    <n v="56"/>
    <s v="No"/>
    <x v="2"/>
    <s v="South"/>
    <s v="No"/>
    <s v="Issue not solved"/>
    <n v="52.948328267477208"/>
  </r>
  <r>
    <n v="2684"/>
    <x v="0"/>
    <d v="2025-02-21T00:00:00"/>
    <s v="10:47 AM"/>
    <s v="10:53 AM"/>
    <n v="6"/>
    <s v="Riya Mehra"/>
    <x v="1"/>
    <x v="2"/>
    <x v="0"/>
    <n v="5"/>
    <x v="0"/>
    <s v="No"/>
    <n v="234"/>
    <n v="95"/>
    <s v="No"/>
    <x v="2"/>
    <s v="West"/>
    <s v="No"/>
    <s v="Long Wait"/>
    <n v="52.980535279805352"/>
  </r>
  <r>
    <n v="2685"/>
    <x v="3"/>
    <d v="2025-01-21T00:00:00"/>
    <s v="09:31 AM"/>
    <s v="10:01 AM"/>
    <n v="30"/>
    <s v="Deepak Yadav"/>
    <x v="4"/>
    <x v="2"/>
    <x v="0"/>
    <n v="3"/>
    <x v="0"/>
    <s v="No"/>
    <n v="73"/>
    <n v="143"/>
    <s v="Yes"/>
    <x v="3"/>
    <s v="South"/>
    <s v="No"/>
    <s v="Agent was rude"/>
    <n v="53.012781497261109"/>
  </r>
  <r>
    <n v="2686"/>
    <x v="4"/>
    <d v="2025-03-03T00:00:00"/>
    <s v="09:49 AM"/>
    <s v="10:18 AM"/>
    <n v="29"/>
    <s v="Riya Mehra"/>
    <x v="1"/>
    <x v="2"/>
    <x v="2"/>
    <n v="4"/>
    <x v="0"/>
    <s v="No"/>
    <n v="186"/>
    <n v="108"/>
    <s v="No"/>
    <x v="2"/>
    <s v="South"/>
    <s v="No"/>
    <s v="Very satisfied"/>
    <n v="53.04506699147381"/>
  </r>
  <r>
    <n v="2687"/>
    <x v="0"/>
    <d v="2025-01-12T00:00:00"/>
    <s v="09:47 AM"/>
    <s v="10:12 AM"/>
    <n v="25"/>
    <s v="Alok Nath"/>
    <x v="1"/>
    <x v="0"/>
    <x v="3"/>
    <n v="5"/>
    <x v="0"/>
    <s v="No"/>
    <n v="61"/>
    <n v="119"/>
    <s v="No"/>
    <x v="2"/>
    <s v="West"/>
    <s v="No"/>
    <s v="Long Wait"/>
    <n v="53.077391834247415"/>
  </r>
  <r>
    <n v="2688"/>
    <x v="4"/>
    <d v="2025-01-26T00:00:00"/>
    <s v="05:55 PM"/>
    <s v="06:20 PM"/>
    <n v="25"/>
    <s v="Ramesh Yadav"/>
    <x v="1"/>
    <x v="3"/>
    <x v="3"/>
    <n v="3"/>
    <x v="0"/>
    <s v="No"/>
    <n v="163"/>
    <n v="99"/>
    <s v="No"/>
    <x v="0"/>
    <s v="West"/>
    <s v="No"/>
    <s v="Very satisfied"/>
    <n v="53.109756097560975"/>
  </r>
  <r>
    <n v="2689"/>
    <x v="6"/>
    <d v="2025-01-03T00:00:00"/>
    <s v="10:03 AM"/>
    <s v="10:10 AM"/>
    <n v="7"/>
    <s v="Alok Nath"/>
    <x v="0"/>
    <x v="3"/>
    <x v="1"/>
    <n v="3"/>
    <x v="0"/>
    <s v="Yes"/>
    <n v="55"/>
    <n v="148"/>
    <s v="No"/>
    <x v="1"/>
    <s v="North"/>
    <s v="No"/>
    <s v="Long Wait"/>
    <n v="53.142159853569247"/>
  </r>
  <r>
    <n v="2690"/>
    <x v="0"/>
    <d v="2025-06-30T00:00:00"/>
    <s v="10:02 AM"/>
    <s v="10:07 AM"/>
    <n v="5"/>
    <s v="Seema Verma"/>
    <x v="1"/>
    <x v="2"/>
    <x v="0"/>
    <n v="4"/>
    <x v="0"/>
    <s v="No"/>
    <n v="110"/>
    <n v="110"/>
    <s v="Yes"/>
    <x v="0"/>
    <s v="East"/>
    <s v="Yes"/>
    <s v="Quick resolution"/>
    <n v="53.174603174603178"/>
  </r>
  <r>
    <n v="2691"/>
    <x v="2"/>
    <d v="2025-05-01T00:00:00"/>
    <s v="10:20 AM"/>
    <s v="10:49 AM"/>
    <n v="29"/>
    <s v="Aman Shakya"/>
    <x v="0"/>
    <x v="2"/>
    <x v="0"/>
    <n v="4"/>
    <x v="0"/>
    <s v="No"/>
    <n v="217"/>
    <n v="50"/>
    <s v="No"/>
    <x v="0"/>
    <s v="East"/>
    <s v="Yes"/>
    <s v="Very satisfied"/>
    <n v="53.207086133170435"/>
  </r>
  <r>
    <n v="2692"/>
    <x v="4"/>
    <d v="2025-04-17T00:00:00"/>
    <s v="09:48 AM"/>
    <s v="10:06 AM"/>
    <n v="18"/>
    <s v="Seema Verma"/>
    <x v="2"/>
    <x v="2"/>
    <x v="1"/>
    <n v="1"/>
    <x v="0"/>
    <s v="Yes"/>
    <n v="239"/>
    <n v="20"/>
    <s v="No"/>
    <x v="1"/>
    <s v="North"/>
    <s v="Yes"/>
    <s v="Agent was rude"/>
    <n v="53.239608801955995"/>
  </r>
  <r>
    <n v="2693"/>
    <x v="2"/>
    <d v="2025-02-03T00:00:00"/>
    <s v="11:27 AM"/>
    <s v="11:53 AM"/>
    <n v="26"/>
    <s v="Kunal Shah"/>
    <x v="3"/>
    <x v="3"/>
    <x v="2"/>
    <n v="4"/>
    <x v="0"/>
    <s v="No"/>
    <n v="20"/>
    <n v="59"/>
    <s v="Yes"/>
    <x v="1"/>
    <s v="North"/>
    <s v="No"/>
    <s v="Helpful"/>
    <n v="53.272171253822634"/>
  </r>
  <r>
    <n v="2694"/>
    <x v="5"/>
    <d v="2025-05-06T00:00:00"/>
    <s v="10:03 AM"/>
    <s v="10:25 AM"/>
    <n v="22"/>
    <s v="Deepak Yadav"/>
    <x v="2"/>
    <x v="2"/>
    <x v="2"/>
    <n v="2"/>
    <x v="0"/>
    <s v="No"/>
    <n v="140"/>
    <n v="178"/>
    <s v="No"/>
    <x v="3"/>
    <s v="East"/>
    <s v="No"/>
    <s v="Issue not solved"/>
    <n v="53.304773561811501"/>
  </r>
  <r>
    <n v="2695"/>
    <x v="5"/>
    <d v="2025-05-24T00:00:00"/>
    <s v="09:48 AM"/>
    <s v="09:53 AM"/>
    <n v="5"/>
    <s v="Seema Verma"/>
    <x v="2"/>
    <x v="3"/>
    <x v="3"/>
    <n v="2"/>
    <x v="1"/>
    <s v="No"/>
    <n v="264"/>
    <n v="20"/>
    <s v="No"/>
    <x v="1"/>
    <s v="North"/>
    <s v="No"/>
    <s v="Long Wait"/>
    <n v="53.337415799142683"/>
  </r>
  <r>
    <n v="2696"/>
    <x v="4"/>
    <d v="2025-04-30T00:00:00"/>
    <s v="04:32 PM"/>
    <s v="04:38 PM"/>
    <n v="6"/>
    <s v="Sita Rani"/>
    <x v="4"/>
    <x v="1"/>
    <x v="1"/>
    <n v="1"/>
    <x v="0"/>
    <s v="Yes"/>
    <n v="138"/>
    <n v="106"/>
    <s v="No"/>
    <x v="0"/>
    <s v="South"/>
    <s v="No"/>
    <s v="Issue not solved"/>
    <n v="53.337415799142683"/>
  </r>
  <r>
    <n v="2697"/>
    <x v="2"/>
    <d v="2025-02-24T00:00:00"/>
    <s v="02:44 PM"/>
    <s v="02:54 PM"/>
    <n v="10"/>
    <s v="Riya Mehra"/>
    <x v="3"/>
    <x v="0"/>
    <x v="2"/>
    <n v="2"/>
    <x v="0"/>
    <s v="No"/>
    <n v="69"/>
    <n v="125"/>
    <s v="No"/>
    <x v="1"/>
    <s v="North"/>
    <s v="No"/>
    <s v="Issue not solved"/>
    <n v="53.370098039215684"/>
  </r>
  <r>
    <n v="2698"/>
    <x v="6"/>
    <d v="2025-06-04T00:00:00"/>
    <s v="02:31 PM"/>
    <s v="02:53 PM"/>
    <n v="22"/>
    <s v="Sita Rani"/>
    <x v="3"/>
    <x v="2"/>
    <x v="0"/>
    <n v="3"/>
    <x v="0"/>
    <s v="No"/>
    <n v="117"/>
    <n v="133"/>
    <s v="No"/>
    <x v="1"/>
    <s v="North"/>
    <s v="No"/>
    <s v="Very satisfied"/>
    <n v="53.402820355610061"/>
  </r>
  <r>
    <n v="2699"/>
    <x v="3"/>
    <d v="2025-04-10T00:00:00"/>
    <s v="03:33 PM"/>
    <s v="03:59 PM"/>
    <n v="26"/>
    <s v="Geeta Singh"/>
    <x v="1"/>
    <x v="0"/>
    <x v="1"/>
    <n v="4"/>
    <x v="1"/>
    <s v="No"/>
    <n v="197"/>
    <n v="72"/>
    <s v="No"/>
    <x v="1"/>
    <s v="North"/>
    <s v="No"/>
    <s v="Helpful"/>
    <n v="53.435582822085891"/>
  </r>
  <r>
    <n v="2700"/>
    <x v="0"/>
    <d v="2025-05-28T00:00:00"/>
    <s v="02:13 PM"/>
    <s v="02:40 PM"/>
    <n v="27"/>
    <s v="Riya Mehra"/>
    <x v="4"/>
    <x v="0"/>
    <x v="0"/>
    <n v="5"/>
    <x v="1"/>
    <s v="No"/>
    <n v="204"/>
    <n v="75"/>
    <s v="No"/>
    <x v="2"/>
    <s v="North"/>
    <s v="No"/>
    <s v="Very satisfied"/>
    <n v="53.435582822085891"/>
  </r>
  <r>
    <n v="2701"/>
    <x v="3"/>
    <d v="2025-04-15T00:00:00"/>
    <s v="01:05 PM"/>
    <s v="01:14 PM"/>
    <n v="9"/>
    <s v="Ramesh Yadav"/>
    <x v="2"/>
    <x v="1"/>
    <x v="1"/>
    <n v="3"/>
    <x v="0"/>
    <s v="Yes"/>
    <n v="213"/>
    <n v="77"/>
    <s v="No"/>
    <x v="3"/>
    <s v="East"/>
    <s v="Yes"/>
    <s v="Issue not solved"/>
    <n v="53.435582822085891"/>
  </r>
  <r>
    <n v="2702"/>
    <x v="5"/>
    <d v="2025-04-04T00:00:00"/>
    <s v="08:47 AM"/>
    <s v="09:12 AM"/>
    <n v="25"/>
    <s v="Vijay Kumar"/>
    <x v="4"/>
    <x v="1"/>
    <x v="0"/>
    <n v="4"/>
    <x v="1"/>
    <s v="No"/>
    <n v="55"/>
    <n v="133"/>
    <s v="No"/>
    <x v="2"/>
    <s v="West"/>
    <s v="No"/>
    <s v="Quick resolution"/>
    <n v="53.468385512584405"/>
  </r>
  <r>
    <n v="2703"/>
    <x v="5"/>
    <d v="2025-06-08T00:00:00"/>
    <s v="05:11 PM"/>
    <s v="05:23 PM"/>
    <n v="12"/>
    <s v="Seema Verma"/>
    <x v="4"/>
    <x v="0"/>
    <x v="1"/>
    <n v="4"/>
    <x v="0"/>
    <s v="Yes"/>
    <n v="286"/>
    <n v="64"/>
    <s v="No"/>
    <x v="2"/>
    <s v="East"/>
    <s v="No"/>
    <s v="No comment"/>
    <n v="53.468385512584405"/>
  </r>
  <r>
    <n v="2704"/>
    <x v="4"/>
    <d v="2025-01-07T00:00:00"/>
    <s v="08:10 AM"/>
    <s v="08:24 AM"/>
    <n v="14"/>
    <s v="Geeta Singh"/>
    <x v="1"/>
    <x v="0"/>
    <x v="0"/>
    <n v="5"/>
    <x v="0"/>
    <s v="No"/>
    <n v="292"/>
    <n v="85"/>
    <s v="No"/>
    <x v="3"/>
    <s v="East"/>
    <s v="No"/>
    <s v="Agent was rude"/>
    <n v="53.501228501228503"/>
  </r>
  <r>
    <n v="2705"/>
    <x v="5"/>
    <d v="2025-03-22T00:00:00"/>
    <s v="11:54 AM"/>
    <s v="12:00 PM"/>
    <n v="6"/>
    <s v="Riya Mehra"/>
    <x v="3"/>
    <x v="2"/>
    <x v="3"/>
    <n v="2"/>
    <x v="1"/>
    <s v="No"/>
    <n v="174"/>
    <n v="33"/>
    <s v="No"/>
    <x v="2"/>
    <s v="West"/>
    <s v="No"/>
    <s v="Helpful"/>
    <n v="53.5341118623233"/>
  </r>
  <r>
    <n v="2706"/>
    <x v="4"/>
    <d v="2025-05-21T00:00:00"/>
    <s v="02:37 PM"/>
    <s v="03:04 PM"/>
    <n v="27"/>
    <s v="Deepak Yadav"/>
    <x v="0"/>
    <x v="3"/>
    <x v="1"/>
    <n v="3"/>
    <x v="1"/>
    <s v="No"/>
    <n v="127"/>
    <n v="55"/>
    <s v="No"/>
    <x v="1"/>
    <s v="East"/>
    <s v="No"/>
    <s v="Helpful"/>
    <n v="53.5341118623233"/>
  </r>
  <r>
    <n v="2707"/>
    <x v="5"/>
    <d v="2025-03-21T00:00:00"/>
    <s v="05:23 PM"/>
    <s v="05:30 PM"/>
    <n v="7"/>
    <s v="Aman Shakya"/>
    <x v="2"/>
    <x v="3"/>
    <x v="2"/>
    <n v="1"/>
    <x v="0"/>
    <s v="No"/>
    <n v="291"/>
    <n v="74"/>
    <s v="No"/>
    <x v="3"/>
    <s v="South"/>
    <s v="No"/>
    <s v="Quick resolution"/>
    <n v="53.5341118623233"/>
  </r>
  <r>
    <n v="2708"/>
    <x v="6"/>
    <d v="2025-04-18T00:00:00"/>
    <s v="12:25 PM"/>
    <s v="12:54 PM"/>
    <n v="29"/>
    <s v="Seema Verma"/>
    <x v="1"/>
    <x v="2"/>
    <x v="0"/>
    <n v="5"/>
    <x v="0"/>
    <s v="No"/>
    <n v="287"/>
    <n v="2"/>
    <s v="Yes"/>
    <x v="2"/>
    <s v="West"/>
    <s v="No"/>
    <s v="Issue not solved"/>
    <n v="53.567035670356702"/>
  </r>
  <r>
    <n v="2709"/>
    <x v="5"/>
    <d v="2025-03-23T00:00:00"/>
    <s v="04:03 PM"/>
    <s v="04:15 PM"/>
    <n v="12"/>
    <s v="Riya Mehra"/>
    <x v="0"/>
    <x v="0"/>
    <x v="2"/>
    <n v="4"/>
    <x v="0"/>
    <s v="No"/>
    <n v="225"/>
    <n v="169"/>
    <s v="No"/>
    <x v="0"/>
    <s v="South"/>
    <s v="Yes"/>
    <s v="Very satisfied"/>
    <n v="53.6"/>
  </r>
  <r>
    <n v="2710"/>
    <x v="0"/>
    <d v="2025-05-07T00:00:00"/>
    <s v="01:37 PM"/>
    <s v="02:07 PM"/>
    <n v="30"/>
    <s v="Kunal Shah"/>
    <x v="4"/>
    <x v="2"/>
    <x v="0"/>
    <n v="1"/>
    <x v="0"/>
    <s v="No"/>
    <n v="63"/>
    <n v="5"/>
    <s v="No"/>
    <x v="2"/>
    <s v="East"/>
    <s v="No"/>
    <s v="Quick resolution"/>
    <n v="53.633004926108377"/>
  </r>
  <r>
    <n v="2711"/>
    <x v="2"/>
    <d v="2025-03-29T00:00:00"/>
    <s v="02:10 PM"/>
    <s v="02:23 PM"/>
    <n v="13"/>
    <s v="Aman Shakya"/>
    <x v="1"/>
    <x v="2"/>
    <x v="1"/>
    <n v="2"/>
    <x v="1"/>
    <s v="No"/>
    <n v="47"/>
    <n v="5"/>
    <s v="Yes"/>
    <x v="0"/>
    <s v="East"/>
    <s v="No"/>
    <s v="Agent was rude"/>
    <n v="53.666050523721495"/>
  </r>
  <r>
    <n v="2712"/>
    <x v="2"/>
    <d v="2025-02-28T00:00:00"/>
    <s v="02:32 PM"/>
    <s v="02:37 PM"/>
    <n v="5"/>
    <s v="Sita Rani"/>
    <x v="3"/>
    <x v="3"/>
    <x v="3"/>
    <n v="2"/>
    <x v="0"/>
    <s v="No"/>
    <n v="201"/>
    <n v="147"/>
    <s v="No"/>
    <x v="1"/>
    <s v="West"/>
    <s v="No"/>
    <s v="Long Wait"/>
    <n v="53.666050523721495"/>
  </r>
  <r>
    <n v="2713"/>
    <x v="5"/>
    <d v="2025-04-19T00:00:00"/>
    <s v="03:53 PM"/>
    <s v="04:12 PM"/>
    <n v="19"/>
    <s v="Riya Mehra"/>
    <x v="3"/>
    <x v="0"/>
    <x v="0"/>
    <n v="2"/>
    <x v="0"/>
    <s v="No"/>
    <n v="59"/>
    <n v="148"/>
    <s v="No"/>
    <x v="0"/>
    <s v="East"/>
    <s v="Yes"/>
    <s v="Very satisfied"/>
    <n v="53.699136868064123"/>
  </r>
  <r>
    <n v="2714"/>
    <x v="6"/>
    <d v="2025-04-28T00:00:00"/>
    <s v="11:28 AM"/>
    <s v="11:34 AM"/>
    <n v="6"/>
    <s v="Riya Mehra"/>
    <x v="4"/>
    <x v="2"/>
    <x v="3"/>
    <n v="5"/>
    <x v="0"/>
    <s v="No"/>
    <n v="256"/>
    <n v="1"/>
    <s v="No"/>
    <x v="2"/>
    <s v="North"/>
    <s v="No"/>
    <s v="Helpful"/>
    <n v="53.732264034546574"/>
  </r>
  <r>
    <n v="2715"/>
    <x v="2"/>
    <d v="2025-06-16T00:00:00"/>
    <s v="04:12 PM"/>
    <s v="04:34 PM"/>
    <n v="22"/>
    <s v="Deepak Yadav"/>
    <x v="3"/>
    <x v="0"/>
    <x v="1"/>
    <n v="5"/>
    <x v="0"/>
    <s v="Yes"/>
    <n v="64"/>
    <n v="89"/>
    <s v="No"/>
    <x v="2"/>
    <s v="South"/>
    <s v="No"/>
    <s v="Quick resolution"/>
    <n v="53.76543209876543"/>
  </r>
  <r>
    <n v="2716"/>
    <x v="0"/>
    <d v="2025-01-26T00:00:00"/>
    <s v="04:18 PM"/>
    <s v="04:33 PM"/>
    <n v="15"/>
    <s v="Seema Verma"/>
    <x v="2"/>
    <x v="1"/>
    <x v="2"/>
    <n v="3"/>
    <x v="0"/>
    <s v="No"/>
    <n v="238"/>
    <n v="55"/>
    <s v="No"/>
    <x v="2"/>
    <s v="South"/>
    <s v="Yes"/>
    <s v="Very satisfied"/>
    <n v="53.79864113650401"/>
  </r>
  <r>
    <n v="2717"/>
    <x v="5"/>
    <d v="2025-03-17T00:00:00"/>
    <s v="09:14 AM"/>
    <s v="09:28 AM"/>
    <n v="14"/>
    <s v="Ramesh Yadav"/>
    <x v="0"/>
    <x v="2"/>
    <x v="0"/>
    <n v="4"/>
    <x v="0"/>
    <s v="No"/>
    <n v="288"/>
    <n v="95"/>
    <s v="Yes"/>
    <x v="3"/>
    <s v="North"/>
    <s v="No"/>
    <s v="Long Wait"/>
    <n v="53.83189122373301"/>
  </r>
  <r>
    <n v="2718"/>
    <x v="2"/>
    <d v="2025-02-11T00:00:00"/>
    <s v="05:36 PM"/>
    <s v="05:46 PM"/>
    <n v="10"/>
    <s v="Geeta Singh"/>
    <x v="1"/>
    <x v="2"/>
    <x v="1"/>
    <n v="3"/>
    <x v="1"/>
    <s v="No"/>
    <n v="37"/>
    <n v="9"/>
    <s v="No"/>
    <x v="3"/>
    <s v="West"/>
    <s v="No"/>
    <s v="No comment"/>
    <n v="53.865182436611001"/>
  </r>
  <r>
    <n v="2719"/>
    <x v="5"/>
    <d v="2025-04-26T00:00:00"/>
    <s v="11:10 AM"/>
    <s v="11:32 AM"/>
    <n v="22"/>
    <s v="Aman Shakya"/>
    <x v="3"/>
    <x v="2"/>
    <x v="2"/>
    <n v="4"/>
    <x v="1"/>
    <s v="No"/>
    <n v="24"/>
    <n v="86"/>
    <s v="Yes"/>
    <x v="2"/>
    <s v="West"/>
    <s v="No"/>
    <s v="No comment"/>
    <n v="53.865182436611001"/>
  </r>
  <r>
    <n v="2720"/>
    <x v="6"/>
    <d v="2025-03-06T00:00:00"/>
    <s v="10:19 AM"/>
    <s v="10:24 AM"/>
    <n v="5"/>
    <s v="Deepak Yadav"/>
    <x v="0"/>
    <x v="2"/>
    <x v="0"/>
    <n v="4"/>
    <x v="0"/>
    <s v="No"/>
    <n v="58"/>
    <n v="69"/>
    <s v="Yes"/>
    <x v="2"/>
    <s v="North"/>
    <s v="Yes"/>
    <s v="Agent was rude"/>
    <n v="53.865182436611001"/>
  </r>
  <r>
    <n v="2721"/>
    <x v="1"/>
    <d v="2025-06-30T00:00:00"/>
    <s v="11:31 AM"/>
    <s v="11:46 AM"/>
    <n v="15"/>
    <s v="Geeta Singh"/>
    <x v="3"/>
    <x v="2"/>
    <x v="1"/>
    <n v="3"/>
    <x v="1"/>
    <s v="No"/>
    <n v="296"/>
    <n v="150"/>
    <s v="Yes"/>
    <x v="1"/>
    <s v="North"/>
    <s v="No"/>
    <s v="No comment"/>
    <n v="53.898514851485146"/>
  </r>
  <r>
    <n v="2722"/>
    <x v="6"/>
    <d v="2025-04-02T00:00:00"/>
    <s v="10:08 AM"/>
    <s v="10:19 AM"/>
    <n v="11"/>
    <s v="Seema Verma"/>
    <x v="3"/>
    <x v="0"/>
    <x v="2"/>
    <n v="5"/>
    <x v="1"/>
    <s v="No"/>
    <n v="157"/>
    <n v="112"/>
    <s v="Yes"/>
    <x v="3"/>
    <s v="South"/>
    <s v="Yes"/>
    <s v="No comment"/>
    <n v="53.898514851485146"/>
  </r>
  <r>
    <n v="2723"/>
    <x v="1"/>
    <d v="2025-06-21T00:00:00"/>
    <s v="08:30 AM"/>
    <s v="09:00 AM"/>
    <n v="30"/>
    <s v="Geeta Singh"/>
    <x v="1"/>
    <x v="1"/>
    <x v="1"/>
    <n v="3"/>
    <x v="1"/>
    <s v="No"/>
    <n v="56"/>
    <n v="29"/>
    <s v="No"/>
    <x v="3"/>
    <s v="North"/>
    <s v="No"/>
    <s v="Quick resolution"/>
    <n v="53.898514851485146"/>
  </r>
  <r>
    <n v="2724"/>
    <x v="0"/>
    <d v="2025-01-15T00:00:00"/>
    <s v="01:42 PM"/>
    <s v="02:11 PM"/>
    <n v="29"/>
    <s v="Sita Rani"/>
    <x v="2"/>
    <x v="3"/>
    <x v="0"/>
    <n v="3"/>
    <x v="0"/>
    <s v="No"/>
    <n v="47"/>
    <n v="127"/>
    <s v="No"/>
    <x v="3"/>
    <s v="North"/>
    <s v="No"/>
    <s v="Agent was rude"/>
    <n v="53.898514851485146"/>
  </r>
  <r>
    <n v="2725"/>
    <x v="6"/>
    <d v="2025-06-25T00:00:00"/>
    <s v="04:57 PM"/>
    <s v="05:21 PM"/>
    <n v="24"/>
    <s v="Deepak Yadav"/>
    <x v="1"/>
    <x v="2"/>
    <x v="0"/>
    <n v="5"/>
    <x v="0"/>
    <s v="No"/>
    <n v="55"/>
    <n v="77"/>
    <s v="No"/>
    <x v="0"/>
    <s v="North"/>
    <s v="Yes"/>
    <s v="Long Wait"/>
    <n v="53.931888544891635"/>
  </r>
  <r>
    <n v="2726"/>
    <x v="2"/>
    <d v="2025-03-25T00:00:00"/>
    <s v="03:40 PM"/>
    <s v="03:58 PM"/>
    <n v="18"/>
    <s v="Aman Shakya"/>
    <x v="4"/>
    <x v="1"/>
    <x v="3"/>
    <n v="5"/>
    <x v="0"/>
    <s v="No"/>
    <n v="64"/>
    <n v="164"/>
    <s v="No"/>
    <x v="2"/>
    <s v="East"/>
    <s v="No"/>
    <s v="Long Wait"/>
    <n v="53.965303593556378"/>
  </r>
  <r>
    <n v="2727"/>
    <x v="1"/>
    <d v="2025-04-16T00:00:00"/>
    <s v="03:41 PM"/>
    <s v="03:47 PM"/>
    <n v="6"/>
    <s v="Kunal Shah"/>
    <x v="3"/>
    <x v="2"/>
    <x v="3"/>
    <n v="5"/>
    <x v="0"/>
    <s v="No"/>
    <n v="267"/>
    <n v="54"/>
    <s v="No"/>
    <x v="1"/>
    <s v="North"/>
    <s v="No"/>
    <s v="No comment"/>
    <n v="53.998760074395534"/>
  </r>
  <r>
    <n v="2728"/>
    <x v="3"/>
    <d v="2025-03-30T00:00:00"/>
    <s v="12:20 PM"/>
    <s v="12:30 PM"/>
    <n v="10"/>
    <s v="Kunal Shah"/>
    <x v="2"/>
    <x v="1"/>
    <x v="3"/>
    <n v="4"/>
    <x v="0"/>
    <s v="No"/>
    <n v="68"/>
    <n v="48"/>
    <s v="No"/>
    <x v="1"/>
    <s v="East"/>
    <s v="No"/>
    <s v="Issue not solved"/>
    <n v="54.032258064516128"/>
  </r>
  <r>
    <n v="2729"/>
    <x v="6"/>
    <d v="2025-02-07T00:00:00"/>
    <s v="11:05 AM"/>
    <s v="11:25 AM"/>
    <n v="20"/>
    <s v="Vijay Kumar"/>
    <x v="3"/>
    <x v="1"/>
    <x v="1"/>
    <n v="3"/>
    <x v="0"/>
    <s v="Yes"/>
    <n v="215"/>
    <n v="33"/>
    <s v="No"/>
    <x v="2"/>
    <s v="South"/>
    <s v="No"/>
    <s v="Helpful"/>
    <n v="54.065797641216641"/>
  </r>
  <r>
    <n v="2730"/>
    <x v="0"/>
    <d v="2025-01-16T00:00:00"/>
    <s v="11:00 AM"/>
    <s v="11:10 AM"/>
    <n v="10"/>
    <s v="Ramesh Yadav"/>
    <x v="2"/>
    <x v="0"/>
    <x v="0"/>
    <n v="5"/>
    <x v="0"/>
    <s v="No"/>
    <n v="88"/>
    <n v="104"/>
    <s v="No"/>
    <x v="2"/>
    <s v="South"/>
    <s v="No"/>
    <s v="Issue not solved"/>
    <n v="54.099378881987583"/>
  </r>
  <r>
    <n v="2731"/>
    <x v="6"/>
    <d v="2025-04-29T00:00:00"/>
    <s v="02:19 PM"/>
    <s v="02:44 PM"/>
    <n v="25"/>
    <s v="Kunal Shah"/>
    <x v="2"/>
    <x v="2"/>
    <x v="0"/>
    <n v="5"/>
    <x v="1"/>
    <s v="No"/>
    <n v="280"/>
    <n v="171"/>
    <s v="No"/>
    <x v="1"/>
    <s v="West"/>
    <s v="Yes"/>
    <s v="Very satisfied"/>
    <n v="54.133001864512117"/>
  </r>
  <r>
    <n v="2732"/>
    <x v="0"/>
    <d v="2025-04-19T00:00:00"/>
    <s v="10:48 AM"/>
    <s v="10:54 AM"/>
    <n v="6"/>
    <s v="Kunal Shah"/>
    <x v="1"/>
    <x v="3"/>
    <x v="0"/>
    <n v="5"/>
    <x v="0"/>
    <s v="No"/>
    <n v="256"/>
    <n v="21"/>
    <s v="Yes"/>
    <x v="0"/>
    <s v="South"/>
    <s v="Yes"/>
    <s v="Long Wait"/>
    <n v="54.133001864512117"/>
  </r>
  <r>
    <n v="2733"/>
    <x v="1"/>
    <d v="2025-03-15T00:00:00"/>
    <s v="12:34 PM"/>
    <s v="12:56 PM"/>
    <n v="22"/>
    <s v="Deepak Yadav"/>
    <x v="2"/>
    <x v="3"/>
    <x v="1"/>
    <n v="4"/>
    <x v="0"/>
    <s v="Yes"/>
    <n v="159"/>
    <n v="30"/>
    <s v="No"/>
    <x v="1"/>
    <s v="West"/>
    <s v="No"/>
    <s v="Issue not solved"/>
    <n v="54.166666666666664"/>
  </r>
  <r>
    <n v="2734"/>
    <x v="1"/>
    <d v="2025-01-27T00:00:00"/>
    <s v="03:15 PM"/>
    <s v="03:38 PM"/>
    <n v="23"/>
    <s v="Vijay Kumar"/>
    <x v="0"/>
    <x v="0"/>
    <x v="1"/>
    <n v="1"/>
    <x v="1"/>
    <s v="No"/>
    <n v="233"/>
    <n v="134"/>
    <s v="No"/>
    <x v="0"/>
    <s v="East"/>
    <s v="Yes"/>
    <s v="Helpful"/>
    <n v="54.200373366521468"/>
  </r>
  <r>
    <n v="2735"/>
    <x v="3"/>
    <d v="2025-04-16T00:00:00"/>
    <s v="05:42 PM"/>
    <s v="06:12 PM"/>
    <n v="30"/>
    <s v="Sita Rani"/>
    <x v="0"/>
    <x v="2"/>
    <x v="3"/>
    <n v="4"/>
    <x v="1"/>
    <s v="No"/>
    <n v="130"/>
    <n v="104"/>
    <s v="No"/>
    <x v="0"/>
    <s v="North"/>
    <s v="Yes"/>
    <s v="Helpful"/>
    <n v="54.200373366521468"/>
  </r>
  <r>
    <n v="2736"/>
    <x v="3"/>
    <d v="2025-05-07T00:00:00"/>
    <s v="09:19 AM"/>
    <s v="09:25 AM"/>
    <n v="6"/>
    <s v="Riya Mehra"/>
    <x v="3"/>
    <x v="2"/>
    <x v="0"/>
    <n v="4"/>
    <x v="1"/>
    <s v="No"/>
    <n v="48"/>
    <n v="148"/>
    <s v="No"/>
    <x v="3"/>
    <s v="South"/>
    <s v="No"/>
    <s v="Long Wait"/>
    <n v="54.200373366521468"/>
  </r>
  <r>
    <n v="2737"/>
    <x v="6"/>
    <d v="2025-02-25T00:00:00"/>
    <s v="09:22 AM"/>
    <s v="09:39 AM"/>
    <n v="17"/>
    <s v="Aman Shakya"/>
    <x v="4"/>
    <x v="0"/>
    <x v="0"/>
    <n v="5"/>
    <x v="1"/>
    <s v="No"/>
    <n v="146"/>
    <n v="15"/>
    <s v="No"/>
    <x v="2"/>
    <s v="North"/>
    <s v="Yes"/>
    <s v="Quick resolution"/>
    <n v="54.200373366521468"/>
  </r>
  <r>
    <n v="2738"/>
    <x v="6"/>
    <d v="2025-03-16T00:00:00"/>
    <s v="05:57 PM"/>
    <s v="06:08 PM"/>
    <n v="11"/>
    <s v="Ramesh Yadav"/>
    <x v="0"/>
    <x v="3"/>
    <x v="3"/>
    <n v="3"/>
    <x v="0"/>
    <s v="No"/>
    <n v="1"/>
    <n v="19"/>
    <s v="Yes"/>
    <x v="3"/>
    <s v="West"/>
    <s v="Yes"/>
    <s v="Issue not solved"/>
    <n v="54.200373366521468"/>
  </r>
  <r>
    <n v="2739"/>
    <x v="2"/>
    <d v="2025-04-07T00:00:00"/>
    <s v="05:51 PM"/>
    <s v="06:03 PM"/>
    <n v="12"/>
    <s v="Ramesh Yadav"/>
    <x v="0"/>
    <x v="3"/>
    <x v="2"/>
    <n v="5"/>
    <x v="1"/>
    <s v="No"/>
    <n v="144"/>
    <n v="42"/>
    <s v="No"/>
    <x v="0"/>
    <s v="East"/>
    <s v="Yes"/>
    <s v="Agent was rude"/>
    <n v="54.234122042341212"/>
  </r>
  <r>
    <n v="2740"/>
    <x v="0"/>
    <d v="2025-04-21T00:00:00"/>
    <s v="12:07 PM"/>
    <s v="12:29 PM"/>
    <n v="22"/>
    <s v="Kunal Shah"/>
    <x v="2"/>
    <x v="2"/>
    <x v="3"/>
    <n v="1"/>
    <x v="0"/>
    <s v="No"/>
    <n v="60"/>
    <n v="171"/>
    <s v="No"/>
    <x v="1"/>
    <s v="South"/>
    <s v="Yes"/>
    <s v="Long Wait"/>
    <n v="54.234122042341212"/>
  </r>
  <r>
    <n v="2741"/>
    <x v="1"/>
    <d v="2025-03-08T00:00:00"/>
    <s v="09:02 AM"/>
    <s v="09:12 AM"/>
    <n v="10"/>
    <s v="Kunal Shah"/>
    <x v="1"/>
    <x v="3"/>
    <x v="0"/>
    <n v="5"/>
    <x v="0"/>
    <s v="No"/>
    <n v="272"/>
    <n v="46"/>
    <s v="No"/>
    <x v="3"/>
    <s v="North"/>
    <s v="No"/>
    <s v="No comment"/>
    <n v="54.267912772585667"/>
  </r>
  <r>
    <n v="2742"/>
    <x v="0"/>
    <d v="2025-06-28T00:00:00"/>
    <s v="11:44 AM"/>
    <s v="12:12 PM"/>
    <n v="28"/>
    <s v="Ramesh Yadav"/>
    <x v="0"/>
    <x v="2"/>
    <x v="1"/>
    <n v="4"/>
    <x v="0"/>
    <s v="Yes"/>
    <n v="48"/>
    <n v="113"/>
    <s v="No"/>
    <x v="1"/>
    <s v="West"/>
    <s v="Yes"/>
    <s v="Very satisfied"/>
    <n v="54.301745635910223"/>
  </r>
  <r>
    <n v="2743"/>
    <x v="3"/>
    <d v="2025-05-19T00:00:00"/>
    <s v="09:29 AM"/>
    <s v="09:39 AM"/>
    <n v="10"/>
    <s v="Geeta Singh"/>
    <x v="0"/>
    <x v="3"/>
    <x v="0"/>
    <n v="5"/>
    <x v="0"/>
    <s v="No"/>
    <n v="130"/>
    <n v="18"/>
    <s v="No"/>
    <x v="0"/>
    <s v="North"/>
    <s v="No"/>
    <s v="Issue not solved"/>
    <n v="54.335620711166563"/>
  </r>
  <r>
    <n v="2744"/>
    <x v="2"/>
    <d v="2025-03-18T00:00:00"/>
    <s v="05:36 PM"/>
    <s v="05:54 PM"/>
    <n v="18"/>
    <s v="Geeta Singh"/>
    <x v="3"/>
    <x v="2"/>
    <x v="2"/>
    <n v="1"/>
    <x v="0"/>
    <s v="No"/>
    <n v="42"/>
    <n v="47"/>
    <s v="No"/>
    <x v="1"/>
    <s v="South"/>
    <s v="No"/>
    <s v="Issue not solved"/>
    <n v="54.369538077403249"/>
  </r>
  <r>
    <n v="2745"/>
    <x v="0"/>
    <d v="2025-06-15T00:00:00"/>
    <s v="01:39 PM"/>
    <s v="01:49 PM"/>
    <n v="10"/>
    <s v="Seema Verma"/>
    <x v="4"/>
    <x v="3"/>
    <x v="1"/>
    <n v="4"/>
    <x v="0"/>
    <s v="Yes"/>
    <n v="56"/>
    <n v="138"/>
    <s v="No"/>
    <x v="3"/>
    <s v="North"/>
    <s v="No"/>
    <s v="Long Wait"/>
    <n v="54.403497813866331"/>
  </r>
  <r>
    <n v="2746"/>
    <x v="4"/>
    <d v="2025-05-31T00:00:00"/>
    <s v="04:20 PM"/>
    <s v="04:33 PM"/>
    <n v="13"/>
    <s v="Kunal Shah"/>
    <x v="4"/>
    <x v="0"/>
    <x v="2"/>
    <n v="4"/>
    <x v="1"/>
    <s v="No"/>
    <n v="49"/>
    <n v="156"/>
    <s v="No"/>
    <x v="0"/>
    <s v="East"/>
    <s v="Yes"/>
    <s v="Quick resolution"/>
    <n v="54.437500000000007"/>
  </r>
  <r>
    <n v="2747"/>
    <x v="2"/>
    <d v="2025-01-01T00:00:00"/>
    <s v="04:37 PM"/>
    <s v="04:59 PM"/>
    <n v="22"/>
    <s v="Aman Shakya"/>
    <x v="3"/>
    <x v="2"/>
    <x v="3"/>
    <n v="4"/>
    <x v="0"/>
    <s v="No"/>
    <n v="177"/>
    <n v="44"/>
    <s v="Yes"/>
    <x v="2"/>
    <s v="South"/>
    <s v="No"/>
    <s v="Issue not solved"/>
    <n v="54.437500000000007"/>
  </r>
  <r>
    <n v="2748"/>
    <x v="3"/>
    <d v="2025-04-16T00:00:00"/>
    <s v="08:22 AM"/>
    <s v="08:32 AM"/>
    <n v="10"/>
    <s v="Riya Mehra"/>
    <x v="1"/>
    <x v="1"/>
    <x v="0"/>
    <n v="1"/>
    <x v="0"/>
    <s v="No"/>
    <n v="292"/>
    <n v="163"/>
    <s v="No"/>
    <x v="3"/>
    <s v="West"/>
    <s v="No"/>
    <s v="Issue not solved"/>
    <n v="54.471544715447152"/>
  </r>
  <r>
    <n v="2749"/>
    <x v="5"/>
    <d v="2025-02-12T00:00:00"/>
    <s v="11:10 AM"/>
    <s v="11:39 AM"/>
    <n v="29"/>
    <s v="Sita Rani"/>
    <x v="0"/>
    <x v="0"/>
    <x v="3"/>
    <n v="1"/>
    <x v="1"/>
    <s v="No"/>
    <n v="45"/>
    <n v="175"/>
    <s v="No"/>
    <x v="3"/>
    <s v="South"/>
    <s v="Yes"/>
    <s v="Very satisfied"/>
    <n v="54.505632040050067"/>
  </r>
  <r>
    <n v="2750"/>
    <x v="1"/>
    <d v="2025-03-08T00:00:00"/>
    <s v="05:15 PM"/>
    <s v="05:38 PM"/>
    <n v="23"/>
    <s v="Deepak Yadav"/>
    <x v="0"/>
    <x v="1"/>
    <x v="3"/>
    <n v="5"/>
    <x v="0"/>
    <s v="No"/>
    <n v="169"/>
    <n v="86"/>
    <s v="Yes"/>
    <x v="2"/>
    <s v="West"/>
    <s v="Yes"/>
    <s v="Quick resolution"/>
    <n v="54.505632040050067"/>
  </r>
  <r>
    <n v="2751"/>
    <x v="0"/>
    <d v="2025-02-19T00:00:00"/>
    <s v="12:13 PM"/>
    <s v="12:24 PM"/>
    <n v="11"/>
    <s v="Deepak Yadav"/>
    <x v="4"/>
    <x v="0"/>
    <x v="0"/>
    <n v="2"/>
    <x v="0"/>
    <s v="No"/>
    <n v="270"/>
    <n v="14"/>
    <s v="No"/>
    <x v="0"/>
    <s v="West"/>
    <s v="No"/>
    <s v="Very satisfied"/>
    <n v="54.539762053850971"/>
  </r>
  <r>
    <n v="2752"/>
    <x v="5"/>
    <d v="2025-02-09T00:00:00"/>
    <s v="02:23 PM"/>
    <s v="02:48 PM"/>
    <n v="25"/>
    <s v="Aman Shakya"/>
    <x v="2"/>
    <x v="1"/>
    <x v="3"/>
    <n v="5"/>
    <x v="0"/>
    <s v="No"/>
    <n v="138"/>
    <n v="109"/>
    <s v="No"/>
    <x v="2"/>
    <s v="South"/>
    <s v="No"/>
    <s v="Agent was rude"/>
    <n v="54.573934837092729"/>
  </r>
  <r>
    <n v="2753"/>
    <x v="3"/>
    <d v="2025-03-14T00:00:00"/>
    <s v="01:36 PM"/>
    <s v="02:06 PM"/>
    <n v="30"/>
    <s v="Deepak Yadav"/>
    <x v="3"/>
    <x v="3"/>
    <x v="1"/>
    <n v="5"/>
    <x v="0"/>
    <s v="Yes"/>
    <n v="246"/>
    <n v="171"/>
    <s v="No"/>
    <x v="3"/>
    <s v="West"/>
    <s v="No"/>
    <s v="Very satisfied"/>
    <n v="54.608150470219442"/>
  </r>
  <r>
    <n v="2754"/>
    <x v="0"/>
    <d v="2025-06-09T00:00:00"/>
    <s v="11:18 AM"/>
    <s v="11:47 AM"/>
    <n v="29"/>
    <s v="Vijay Kumar"/>
    <x v="4"/>
    <x v="1"/>
    <x v="2"/>
    <n v="5"/>
    <x v="0"/>
    <s v="No"/>
    <n v="147"/>
    <n v="95"/>
    <s v="No"/>
    <x v="0"/>
    <s v="South"/>
    <s v="No"/>
    <s v="No comment"/>
    <n v="54.642409033877037"/>
  </r>
  <r>
    <n v="2755"/>
    <x v="1"/>
    <d v="2025-02-11T00:00:00"/>
    <s v="03:16 PM"/>
    <s v="03:25 PM"/>
    <n v="9"/>
    <s v="Aman Shakya"/>
    <x v="4"/>
    <x v="1"/>
    <x v="0"/>
    <n v="1"/>
    <x v="1"/>
    <s v="No"/>
    <n v="229"/>
    <n v="167"/>
    <s v="No"/>
    <x v="1"/>
    <s v="East"/>
    <s v="Yes"/>
    <s v="Agent was rude"/>
    <n v="54.676710608914"/>
  </r>
  <r>
    <n v="2756"/>
    <x v="0"/>
    <d v="2025-02-02T00:00:00"/>
    <s v="12:35 PM"/>
    <s v="01:04 PM"/>
    <n v="29"/>
    <s v="Kunal Shah"/>
    <x v="2"/>
    <x v="2"/>
    <x v="3"/>
    <n v="3"/>
    <x v="0"/>
    <s v="No"/>
    <n v="279"/>
    <n v="101"/>
    <s v="No"/>
    <x v="3"/>
    <s v="East"/>
    <s v="No"/>
    <s v="Very satisfied"/>
    <n v="54.676710608914"/>
  </r>
  <r>
    <n v="2757"/>
    <x v="1"/>
    <d v="2025-06-03T00:00:00"/>
    <s v="02:42 PM"/>
    <s v="02:57 PM"/>
    <n v="15"/>
    <s v="Kunal Shah"/>
    <x v="1"/>
    <x v="1"/>
    <x v="0"/>
    <n v="5"/>
    <x v="0"/>
    <s v="No"/>
    <n v="124"/>
    <n v="85"/>
    <s v="No"/>
    <x v="1"/>
    <s v="North"/>
    <s v="Yes"/>
    <s v="Agent was rude"/>
    <n v="54.711055276381913"/>
  </r>
  <r>
    <n v="2758"/>
    <x v="6"/>
    <d v="2025-01-31T00:00:00"/>
    <s v="10:26 AM"/>
    <s v="10:38 AM"/>
    <n v="12"/>
    <s v="Deepak Yadav"/>
    <x v="2"/>
    <x v="2"/>
    <x v="2"/>
    <n v="5"/>
    <x v="1"/>
    <s v="No"/>
    <n v="191"/>
    <n v="141"/>
    <s v="No"/>
    <x v="2"/>
    <s v="East"/>
    <s v="No"/>
    <s v="Quick resolution"/>
    <n v="54.745443117536141"/>
  </r>
  <r>
    <n v="2759"/>
    <x v="3"/>
    <d v="2025-03-21T00:00:00"/>
    <s v="02:20 PM"/>
    <s v="02:33 PM"/>
    <n v="13"/>
    <s v="Geeta Singh"/>
    <x v="0"/>
    <x v="3"/>
    <x v="0"/>
    <n v="2"/>
    <x v="1"/>
    <s v="No"/>
    <n v="79"/>
    <n v="80"/>
    <s v="Yes"/>
    <x v="0"/>
    <s v="West"/>
    <s v="Yes"/>
    <s v="Very satisfied"/>
    <n v="54.745443117536141"/>
  </r>
  <r>
    <n v="2760"/>
    <x v="2"/>
    <d v="2025-05-25T00:00:00"/>
    <s v="11:28 AM"/>
    <s v="11:47 AM"/>
    <n v="19"/>
    <s v="Riya Mehra"/>
    <x v="1"/>
    <x v="1"/>
    <x v="1"/>
    <n v="3"/>
    <x v="0"/>
    <s v="Yes"/>
    <n v="93"/>
    <n v="50"/>
    <s v="No"/>
    <x v="2"/>
    <s v="North"/>
    <s v="Yes"/>
    <s v="Very satisfied"/>
    <n v="54.745443117536141"/>
  </r>
  <r>
    <n v="2761"/>
    <x v="3"/>
    <d v="2025-04-12T00:00:00"/>
    <s v="03:37 PM"/>
    <s v="03:44 PM"/>
    <n v="7"/>
    <s v="Ramesh Yadav"/>
    <x v="4"/>
    <x v="1"/>
    <x v="2"/>
    <n v="5"/>
    <x v="0"/>
    <s v="No"/>
    <n v="225"/>
    <n v="111"/>
    <s v="No"/>
    <x v="1"/>
    <s v="North"/>
    <s v="No"/>
    <s v="Long Wait"/>
    <n v="54.779874213836479"/>
  </r>
  <r>
    <n v="2762"/>
    <x v="0"/>
    <d v="2025-02-02T00:00:00"/>
    <s v="03:13 PM"/>
    <s v="03:26 PM"/>
    <n v="13"/>
    <s v="Seema Verma"/>
    <x v="3"/>
    <x v="3"/>
    <x v="2"/>
    <n v="4"/>
    <x v="0"/>
    <s v="No"/>
    <n v="64"/>
    <n v="14"/>
    <s v="No"/>
    <x v="3"/>
    <s v="South"/>
    <s v="No"/>
    <s v="Very satisfied"/>
    <n v="54.814348646947764"/>
  </r>
  <r>
    <n v="2763"/>
    <x v="1"/>
    <d v="2025-01-27T00:00:00"/>
    <s v="10:25 AM"/>
    <s v="10:52 AM"/>
    <n v="27"/>
    <s v="Geeta Singh"/>
    <x v="2"/>
    <x v="2"/>
    <x v="1"/>
    <n v="1"/>
    <x v="0"/>
    <s v="Yes"/>
    <n v="87"/>
    <n v="64"/>
    <s v="No"/>
    <x v="0"/>
    <s v="North"/>
    <s v="No"/>
    <s v="Agent was rude"/>
    <n v="54.848866498740556"/>
  </r>
  <r>
    <n v="2764"/>
    <x v="4"/>
    <d v="2025-01-07T00:00:00"/>
    <s v="08:04 AM"/>
    <s v="08:27 AM"/>
    <n v="23"/>
    <s v="Seema Verma"/>
    <x v="4"/>
    <x v="3"/>
    <x v="1"/>
    <n v="4"/>
    <x v="0"/>
    <s v="Yes"/>
    <n v="87"/>
    <n v="87"/>
    <s v="No"/>
    <x v="2"/>
    <s v="South"/>
    <s v="No"/>
    <s v="Long Wait"/>
    <n v="54.883427851291742"/>
  </r>
  <r>
    <n v="2765"/>
    <x v="3"/>
    <d v="2025-03-11T00:00:00"/>
    <s v="09:02 AM"/>
    <s v="09:13 AM"/>
    <n v="11"/>
    <s v="Riya Mehra"/>
    <x v="4"/>
    <x v="1"/>
    <x v="3"/>
    <n v="2"/>
    <x v="0"/>
    <s v="No"/>
    <n v="200"/>
    <n v="75"/>
    <s v="No"/>
    <x v="1"/>
    <s v="North"/>
    <s v="Yes"/>
    <s v="Agent was rude"/>
    <n v="54.918032786885249"/>
  </r>
  <r>
    <n v="2766"/>
    <x v="0"/>
    <d v="2025-04-01T00:00:00"/>
    <s v="08:10 AM"/>
    <s v="08:25 AM"/>
    <n v="15"/>
    <s v="Vijay Kumar"/>
    <x v="2"/>
    <x v="0"/>
    <x v="3"/>
    <n v="1"/>
    <x v="1"/>
    <s v="No"/>
    <n v="213"/>
    <n v="9"/>
    <s v="No"/>
    <x v="1"/>
    <s v="East"/>
    <s v="No"/>
    <s v="Very satisfied"/>
    <n v="54.952681388012614"/>
  </r>
  <r>
    <n v="2767"/>
    <x v="6"/>
    <d v="2025-03-02T00:00:00"/>
    <s v="08:50 AM"/>
    <s v="09:11 AM"/>
    <n v="21"/>
    <s v="Kunal Shah"/>
    <x v="3"/>
    <x v="1"/>
    <x v="3"/>
    <n v="5"/>
    <x v="0"/>
    <s v="No"/>
    <n v="203"/>
    <n v="41"/>
    <s v="No"/>
    <x v="3"/>
    <s v="South"/>
    <s v="No"/>
    <s v="Very satisfied"/>
    <n v="54.952681388012614"/>
  </r>
  <r>
    <n v="2768"/>
    <x v="5"/>
    <d v="2025-04-30T00:00:00"/>
    <s v="10:09 AM"/>
    <s v="10:25 AM"/>
    <n v="16"/>
    <s v="Vijay Kumar"/>
    <x v="0"/>
    <x v="0"/>
    <x v="1"/>
    <n v="4"/>
    <x v="0"/>
    <s v="Yes"/>
    <n v="88"/>
    <n v="94"/>
    <s v="No"/>
    <x v="1"/>
    <s v="West"/>
    <s v="No"/>
    <s v="Agent was rude"/>
    <n v="54.987373737373737"/>
  </r>
  <r>
    <n v="2769"/>
    <x v="2"/>
    <d v="2025-03-07T00:00:00"/>
    <s v="01:29 PM"/>
    <s v="01:56 PM"/>
    <n v="27"/>
    <s v="Riya Mehra"/>
    <x v="1"/>
    <x v="1"/>
    <x v="0"/>
    <n v="5"/>
    <x v="0"/>
    <s v="No"/>
    <n v="60"/>
    <n v="10"/>
    <s v="No"/>
    <x v="0"/>
    <s v="North"/>
    <s v="No"/>
    <s v="Quick resolution"/>
    <n v="55.022109917877451"/>
  </r>
  <r>
    <n v="2770"/>
    <x v="6"/>
    <d v="2025-03-19T00:00:00"/>
    <s v="05:15 PM"/>
    <s v="05:35 PM"/>
    <n v="20"/>
    <s v="Ramesh Yadav"/>
    <x v="3"/>
    <x v="1"/>
    <x v="1"/>
    <n v="4"/>
    <x v="0"/>
    <s v="Yes"/>
    <n v="270"/>
    <n v="117"/>
    <s v="No"/>
    <x v="1"/>
    <s v="East"/>
    <s v="Yes"/>
    <s v="Quick resolution"/>
    <n v="55.056890012642221"/>
  </r>
  <r>
    <n v="2771"/>
    <x v="1"/>
    <d v="2025-03-02T00:00:00"/>
    <s v="10:54 AM"/>
    <s v="11:17 AM"/>
    <n v="23"/>
    <s v="Geeta Singh"/>
    <x v="4"/>
    <x v="0"/>
    <x v="3"/>
    <n v="4"/>
    <x v="0"/>
    <s v="No"/>
    <n v="93"/>
    <n v="143"/>
    <s v="No"/>
    <x v="3"/>
    <s v="East"/>
    <s v="Yes"/>
    <s v="No comment"/>
    <n v="55.091714104996839"/>
  </r>
  <r>
    <n v="2772"/>
    <x v="4"/>
    <d v="2025-06-08T00:00:00"/>
    <s v="08:58 AM"/>
    <s v="09:08 AM"/>
    <n v="10"/>
    <s v="Seema Verma"/>
    <x v="4"/>
    <x v="2"/>
    <x v="3"/>
    <n v="3"/>
    <x v="0"/>
    <s v="No"/>
    <n v="26"/>
    <n v="124"/>
    <s v="Yes"/>
    <x v="2"/>
    <s v="South"/>
    <s v="No"/>
    <s v="Quick resolution"/>
    <n v="55.126582278481017"/>
  </r>
  <r>
    <n v="2773"/>
    <x v="2"/>
    <d v="2025-01-15T00:00:00"/>
    <s v="04:52 PM"/>
    <s v="05:07 PM"/>
    <n v="15"/>
    <s v="Alok Nath"/>
    <x v="1"/>
    <x v="1"/>
    <x v="1"/>
    <n v="4"/>
    <x v="1"/>
    <s v="No"/>
    <n v="213"/>
    <n v="77"/>
    <s v="No"/>
    <x v="0"/>
    <s v="South"/>
    <s v="No"/>
    <s v="Issue not solved"/>
    <n v="55.161494616846106"/>
  </r>
  <r>
    <n v="2774"/>
    <x v="0"/>
    <d v="2025-03-24T00:00:00"/>
    <s v="03:27 PM"/>
    <s v="03:54 PM"/>
    <n v="27"/>
    <s v="Geeta Singh"/>
    <x v="0"/>
    <x v="0"/>
    <x v="3"/>
    <n v="5"/>
    <x v="0"/>
    <s v="No"/>
    <n v="73"/>
    <n v="146"/>
    <s v="No"/>
    <x v="2"/>
    <s v="South"/>
    <s v="Yes"/>
    <s v="Long Wait"/>
    <n v="55.161494616846106"/>
  </r>
  <r>
    <n v="2775"/>
    <x v="2"/>
    <d v="2025-04-12T00:00:00"/>
    <s v="04:13 PM"/>
    <s v="04:22 PM"/>
    <n v="9"/>
    <s v="Vijay Kumar"/>
    <x v="4"/>
    <x v="3"/>
    <x v="1"/>
    <n v="4"/>
    <x v="0"/>
    <s v="Yes"/>
    <n v="60"/>
    <n v="158"/>
    <s v="No"/>
    <x v="2"/>
    <s v="West"/>
    <s v="No"/>
    <s v="Long Wait"/>
    <n v="55.196451204055762"/>
  </r>
  <r>
    <n v="2776"/>
    <x v="2"/>
    <d v="2025-06-13T00:00:00"/>
    <s v="01:26 PM"/>
    <s v="01:54 PM"/>
    <n v="28"/>
    <s v="Kunal Shah"/>
    <x v="3"/>
    <x v="1"/>
    <x v="1"/>
    <n v="3"/>
    <x v="0"/>
    <s v="Yes"/>
    <n v="185"/>
    <n v="89"/>
    <s v="No"/>
    <x v="1"/>
    <s v="West"/>
    <s v="No"/>
    <s v="Quick resolution"/>
    <n v="55.231452124286619"/>
  </r>
  <r>
    <n v="2777"/>
    <x v="3"/>
    <d v="2025-02-14T00:00:00"/>
    <s v="11:07 AM"/>
    <s v="11:23 AM"/>
    <n v="16"/>
    <s v="Seema Verma"/>
    <x v="0"/>
    <x v="3"/>
    <x v="2"/>
    <n v="1"/>
    <x v="0"/>
    <s v="No"/>
    <n v="30"/>
    <n v="7"/>
    <s v="No"/>
    <x v="1"/>
    <s v="West"/>
    <s v="No"/>
    <s v="Very satisfied"/>
    <n v="55.266497461928935"/>
  </r>
  <r>
    <n v="2778"/>
    <x v="6"/>
    <d v="2025-02-13T00:00:00"/>
    <s v="01:07 PM"/>
    <s v="01:26 PM"/>
    <n v="19"/>
    <s v="Deepak Yadav"/>
    <x v="1"/>
    <x v="3"/>
    <x v="1"/>
    <n v="2"/>
    <x v="0"/>
    <s v="Yes"/>
    <n v="218"/>
    <n v="151"/>
    <s v="No"/>
    <x v="3"/>
    <s v="North"/>
    <s v="Yes"/>
    <s v="Long Wait"/>
    <n v="55.301587301587297"/>
  </r>
  <r>
    <n v="2779"/>
    <x v="0"/>
    <d v="2025-06-15T00:00:00"/>
    <s v="08:13 AM"/>
    <s v="08:20 AM"/>
    <n v="7"/>
    <s v="Vijay Kumar"/>
    <x v="0"/>
    <x v="3"/>
    <x v="0"/>
    <n v="5"/>
    <x v="0"/>
    <s v="No"/>
    <n v="11"/>
    <n v="135"/>
    <s v="No"/>
    <x v="1"/>
    <s v="West"/>
    <s v="Yes"/>
    <s v="Agent was rude"/>
    <n v="55.336721728081315"/>
  </r>
  <r>
    <n v="2780"/>
    <x v="3"/>
    <d v="2025-03-15T00:00:00"/>
    <s v="05:43 PM"/>
    <s v="06:06 PM"/>
    <n v="23"/>
    <s v="Aman Shakya"/>
    <x v="1"/>
    <x v="2"/>
    <x v="2"/>
    <n v="2"/>
    <x v="0"/>
    <s v="No"/>
    <n v="31"/>
    <n v="110"/>
    <s v="No"/>
    <x v="1"/>
    <s v="South"/>
    <s v="Yes"/>
    <s v="Very satisfied"/>
    <n v="55.371900826446286"/>
  </r>
  <r>
    <n v="2781"/>
    <x v="6"/>
    <d v="2025-02-13T00:00:00"/>
    <s v="03:34 PM"/>
    <s v="03:40 PM"/>
    <n v="6"/>
    <s v="Aman Shakya"/>
    <x v="4"/>
    <x v="3"/>
    <x v="0"/>
    <n v="2"/>
    <x v="0"/>
    <s v="No"/>
    <n v="159"/>
    <n v="175"/>
    <s v="No"/>
    <x v="2"/>
    <s v="East"/>
    <s v="No"/>
    <s v="Long Wait"/>
    <n v="55.407124681933837"/>
  </r>
  <r>
    <n v="2782"/>
    <x v="3"/>
    <d v="2025-05-29T00:00:00"/>
    <s v="02:09 PM"/>
    <s v="02:27 PM"/>
    <n v="18"/>
    <s v="Ramesh Yadav"/>
    <x v="4"/>
    <x v="0"/>
    <x v="0"/>
    <n v="2"/>
    <x v="1"/>
    <s v="No"/>
    <n v="236"/>
    <n v="157"/>
    <s v="No"/>
    <x v="0"/>
    <s v="East"/>
    <s v="Yes"/>
    <s v="Helpful"/>
    <n v="55.442393380012732"/>
  </r>
  <r>
    <n v="2783"/>
    <x v="3"/>
    <d v="2025-03-01T00:00:00"/>
    <s v="09:16 AM"/>
    <s v="09:22 AM"/>
    <n v="6"/>
    <s v="Kunal Shah"/>
    <x v="0"/>
    <x v="1"/>
    <x v="3"/>
    <n v="5"/>
    <x v="1"/>
    <s v="No"/>
    <n v="226"/>
    <n v="57"/>
    <s v="No"/>
    <x v="1"/>
    <s v="South"/>
    <s v="No"/>
    <s v="Long Wait"/>
    <n v="55.442393380012732"/>
  </r>
  <r>
    <n v="2784"/>
    <x v="0"/>
    <d v="2025-02-21T00:00:00"/>
    <s v="05:11 PM"/>
    <s v="05:35 PM"/>
    <n v="24"/>
    <s v="Sita Rani"/>
    <x v="3"/>
    <x v="0"/>
    <x v="0"/>
    <n v="2"/>
    <x v="1"/>
    <s v="No"/>
    <n v="180"/>
    <n v="85"/>
    <s v="No"/>
    <x v="0"/>
    <s v="West"/>
    <s v="Yes"/>
    <s v="Quick resolution"/>
    <n v="55.442393380012732"/>
  </r>
  <r>
    <n v="2785"/>
    <x v="4"/>
    <d v="2025-06-01T00:00:00"/>
    <s v="11:47 AM"/>
    <s v="12:04 PM"/>
    <n v="17"/>
    <s v="Aman Shakya"/>
    <x v="3"/>
    <x v="0"/>
    <x v="1"/>
    <n v="5"/>
    <x v="1"/>
    <s v="No"/>
    <n v="45"/>
    <n v="54"/>
    <s v="No"/>
    <x v="1"/>
    <s v="West"/>
    <s v="No"/>
    <s v="Agent was rude"/>
    <n v="55.442393380012732"/>
  </r>
  <r>
    <n v="2786"/>
    <x v="6"/>
    <d v="2025-04-29T00:00:00"/>
    <s v="04:17 PM"/>
    <s v="04:43 PM"/>
    <n v="26"/>
    <s v="Sita Rani"/>
    <x v="3"/>
    <x v="0"/>
    <x v="2"/>
    <n v="1"/>
    <x v="0"/>
    <s v="No"/>
    <n v="79"/>
    <n v="121"/>
    <s v="Yes"/>
    <x v="1"/>
    <s v="South"/>
    <s v="No"/>
    <s v="Long Wait"/>
    <n v="55.442393380012732"/>
  </r>
  <r>
    <n v="2787"/>
    <x v="6"/>
    <d v="2025-01-15T00:00:00"/>
    <s v="04:05 PM"/>
    <s v="04:23 PM"/>
    <n v="18"/>
    <s v="Sita Rani"/>
    <x v="0"/>
    <x v="3"/>
    <x v="0"/>
    <n v="5"/>
    <x v="1"/>
    <s v="No"/>
    <n v="134"/>
    <n v="107"/>
    <s v="No"/>
    <x v="3"/>
    <s v="East"/>
    <s v="Yes"/>
    <s v="No comment"/>
    <n v="55.477707006369428"/>
  </r>
  <r>
    <n v="2788"/>
    <x v="0"/>
    <d v="2025-01-04T00:00:00"/>
    <s v="05:46 PM"/>
    <s v="06:01 PM"/>
    <n v="15"/>
    <s v="Deepak Yadav"/>
    <x v="4"/>
    <x v="2"/>
    <x v="0"/>
    <n v="3"/>
    <x v="0"/>
    <s v="No"/>
    <n v="259"/>
    <n v="47"/>
    <s v="No"/>
    <x v="1"/>
    <s v="North"/>
    <s v="No"/>
    <s v="Issue not solved"/>
    <n v="55.477707006369428"/>
  </r>
  <r>
    <n v="2789"/>
    <x v="0"/>
    <d v="2025-04-24T00:00:00"/>
    <s v="03:15 PM"/>
    <s v="03:41 PM"/>
    <n v="26"/>
    <s v="Riya Mehra"/>
    <x v="0"/>
    <x v="1"/>
    <x v="2"/>
    <n v="2"/>
    <x v="1"/>
    <s v="No"/>
    <n v="246"/>
    <n v="131"/>
    <s v="No"/>
    <x v="3"/>
    <s v="East"/>
    <s v="No"/>
    <s v="Quick resolution"/>
    <n v="55.513065646908856"/>
  </r>
  <r>
    <n v="2790"/>
    <x v="1"/>
    <d v="2025-01-30T00:00:00"/>
    <s v="08:12 AM"/>
    <s v="08:37 AM"/>
    <n v="25"/>
    <s v="Sita Rani"/>
    <x v="4"/>
    <x v="0"/>
    <x v="2"/>
    <n v="5"/>
    <x v="1"/>
    <s v="No"/>
    <n v="158"/>
    <n v="164"/>
    <s v="No"/>
    <x v="2"/>
    <s v="West"/>
    <s v="No"/>
    <s v="No comment"/>
    <n v="55.513065646908856"/>
  </r>
  <r>
    <n v="2791"/>
    <x v="6"/>
    <d v="2025-03-18T00:00:00"/>
    <s v="10:20 AM"/>
    <s v="10:31 AM"/>
    <n v="11"/>
    <s v="Alok Nath"/>
    <x v="4"/>
    <x v="3"/>
    <x v="0"/>
    <n v="5"/>
    <x v="1"/>
    <s v="No"/>
    <n v="202"/>
    <n v="135"/>
    <s v="No"/>
    <x v="0"/>
    <s v="East"/>
    <s v="No"/>
    <s v="No comment"/>
    <n v="55.513065646908856"/>
  </r>
  <r>
    <n v="2792"/>
    <x v="4"/>
    <d v="2025-02-20T00:00:00"/>
    <s v="03:50 PM"/>
    <s v="04:00 PM"/>
    <n v="10"/>
    <s v="Geeta Singh"/>
    <x v="1"/>
    <x v="3"/>
    <x v="2"/>
    <n v="4"/>
    <x v="1"/>
    <s v="No"/>
    <n v="111"/>
    <n v="128"/>
    <s v="No"/>
    <x v="1"/>
    <s v="West"/>
    <s v="No"/>
    <s v="Issue not solved"/>
    <n v="55.513065646908856"/>
  </r>
  <r>
    <n v="2793"/>
    <x v="0"/>
    <d v="2025-04-18T00:00:00"/>
    <s v="08:32 AM"/>
    <s v="08:50 AM"/>
    <n v="18"/>
    <s v="Sita Rani"/>
    <x v="1"/>
    <x v="3"/>
    <x v="1"/>
    <n v="5"/>
    <x v="0"/>
    <s v="Yes"/>
    <n v="291"/>
    <n v="46"/>
    <s v="No"/>
    <x v="3"/>
    <s v="East"/>
    <s v="No"/>
    <s v="Very satisfied"/>
    <n v="55.513065646908856"/>
  </r>
  <r>
    <n v="2794"/>
    <x v="2"/>
    <d v="2025-06-09T00:00:00"/>
    <s v="08:46 AM"/>
    <s v="08:59 AM"/>
    <n v="13"/>
    <s v="Riya Mehra"/>
    <x v="3"/>
    <x v="3"/>
    <x v="3"/>
    <n v="5"/>
    <x v="0"/>
    <s v="No"/>
    <n v="118"/>
    <n v="4"/>
    <s v="No"/>
    <x v="2"/>
    <s v="South"/>
    <s v="No"/>
    <s v="Issue not solved"/>
    <n v="55.548469387755105"/>
  </r>
  <r>
    <n v="2795"/>
    <x v="3"/>
    <d v="2025-01-26T00:00:00"/>
    <s v="04:43 PM"/>
    <s v="05:05 PM"/>
    <n v="22"/>
    <s v="Ramesh Yadav"/>
    <x v="1"/>
    <x v="1"/>
    <x v="1"/>
    <n v="4"/>
    <x v="0"/>
    <s v="Yes"/>
    <n v="16"/>
    <n v="177"/>
    <s v="No"/>
    <x v="1"/>
    <s v="West"/>
    <s v="No"/>
    <s v="Agent was rude"/>
    <n v="55.583918315252077"/>
  </r>
  <r>
    <n v="2796"/>
    <x v="5"/>
    <d v="2025-03-18T00:00:00"/>
    <s v="11:07 AM"/>
    <s v="11:13 AM"/>
    <n v="6"/>
    <s v="Seema Verma"/>
    <x v="0"/>
    <x v="2"/>
    <x v="3"/>
    <n v="5"/>
    <x v="0"/>
    <s v="No"/>
    <n v="226"/>
    <n v="23"/>
    <s v="No"/>
    <x v="3"/>
    <s v="North"/>
    <s v="Yes"/>
    <s v="Helpful"/>
    <n v="55.619412515964243"/>
  </r>
  <r>
    <n v="2797"/>
    <x v="0"/>
    <d v="2025-03-10T00:00:00"/>
    <s v="12:33 PM"/>
    <s v="12:40 PM"/>
    <n v="7"/>
    <s v="Deepak Yadav"/>
    <x v="4"/>
    <x v="3"/>
    <x v="2"/>
    <n v="5"/>
    <x v="0"/>
    <s v="No"/>
    <n v="116"/>
    <n v="174"/>
    <s v="No"/>
    <x v="3"/>
    <s v="North"/>
    <s v="No"/>
    <s v="Helpful"/>
    <n v="55.654952076677311"/>
  </r>
  <r>
    <n v="2798"/>
    <x v="1"/>
    <d v="2025-03-27T00:00:00"/>
    <s v="11:21 AM"/>
    <s v="11:42 AM"/>
    <n v="21"/>
    <s v="Sita Rani"/>
    <x v="3"/>
    <x v="0"/>
    <x v="1"/>
    <n v="5"/>
    <x v="0"/>
    <s v="Yes"/>
    <n v="42"/>
    <n v="17"/>
    <s v="No"/>
    <x v="2"/>
    <s v="South"/>
    <s v="No"/>
    <s v="Very satisfied"/>
    <n v="55.690537084398969"/>
  </r>
  <r>
    <n v="2799"/>
    <x v="4"/>
    <d v="2025-04-02T00:00:00"/>
    <s v="01:00 PM"/>
    <s v="01:29 PM"/>
    <n v="29"/>
    <s v="Deepak Yadav"/>
    <x v="3"/>
    <x v="1"/>
    <x v="2"/>
    <n v="4"/>
    <x v="1"/>
    <s v="No"/>
    <n v="114"/>
    <n v="83"/>
    <s v="Yes"/>
    <x v="1"/>
    <s v="East"/>
    <s v="No"/>
    <s v="Very satisfied"/>
    <n v="55.726167626359569"/>
  </r>
  <r>
    <n v="2800"/>
    <x v="6"/>
    <d v="2025-05-24T00:00:00"/>
    <s v="05:41 PM"/>
    <s v="05:47 PM"/>
    <n v="6"/>
    <s v="Vijay Kumar"/>
    <x v="0"/>
    <x v="2"/>
    <x v="3"/>
    <n v="3"/>
    <x v="0"/>
    <s v="No"/>
    <n v="282"/>
    <n v="155"/>
    <s v="No"/>
    <x v="1"/>
    <s v="South"/>
    <s v="Yes"/>
    <s v="Issue not solved"/>
    <n v="55.726167626359569"/>
  </r>
  <r>
    <n v="2801"/>
    <x v="0"/>
    <d v="2025-01-17T00:00:00"/>
    <s v="08:12 AM"/>
    <s v="08:17 AM"/>
    <n v="5"/>
    <s v="Seema Verma"/>
    <x v="4"/>
    <x v="3"/>
    <x v="2"/>
    <n v="4"/>
    <x v="1"/>
    <s v="No"/>
    <n v="36"/>
    <n v="4"/>
    <s v="No"/>
    <x v="0"/>
    <s v="South"/>
    <s v="No"/>
    <s v="No comment"/>
    <n v="55.761843790012797"/>
  </r>
  <r>
    <n v="2802"/>
    <x v="5"/>
    <d v="2025-03-10T00:00:00"/>
    <s v="10:58 AM"/>
    <s v="11:05 AM"/>
    <n v="7"/>
    <s v="Deepak Yadav"/>
    <x v="4"/>
    <x v="0"/>
    <x v="0"/>
    <n v="3"/>
    <x v="1"/>
    <s v="No"/>
    <n v="112"/>
    <n v="29"/>
    <s v="Yes"/>
    <x v="1"/>
    <s v="North"/>
    <s v="No"/>
    <s v="Agent was rude"/>
    <n v="55.761843790012797"/>
  </r>
  <r>
    <n v="2803"/>
    <x v="5"/>
    <d v="2025-05-29T00:00:00"/>
    <s v="11:45 AM"/>
    <s v="12:05 PM"/>
    <n v="20"/>
    <s v="Geeta Singh"/>
    <x v="2"/>
    <x v="3"/>
    <x v="2"/>
    <n v="4"/>
    <x v="1"/>
    <s v="No"/>
    <n v="34"/>
    <n v="0"/>
    <s v="Yes"/>
    <x v="3"/>
    <s v="North"/>
    <s v="No"/>
    <s v="Issue not solved"/>
    <n v="55.761843790012797"/>
  </r>
  <r>
    <n v="2804"/>
    <x v="0"/>
    <d v="2025-06-15T00:00:00"/>
    <s v="03:00 PM"/>
    <s v="03:28 PM"/>
    <n v="28"/>
    <s v="Ramesh Yadav"/>
    <x v="1"/>
    <x v="3"/>
    <x v="3"/>
    <n v="1"/>
    <x v="1"/>
    <s v="No"/>
    <n v="131"/>
    <n v="85"/>
    <s v="No"/>
    <x v="0"/>
    <s v="West"/>
    <s v="No"/>
    <s v="Agent was rude"/>
    <n v="55.761843790012797"/>
  </r>
  <r>
    <n v="2805"/>
    <x v="6"/>
    <d v="2025-02-24T00:00:00"/>
    <s v="03:48 PM"/>
    <s v="03:54 PM"/>
    <n v="6"/>
    <s v="Riya Mehra"/>
    <x v="1"/>
    <x v="2"/>
    <x v="3"/>
    <n v="3"/>
    <x v="0"/>
    <s v="No"/>
    <n v="227"/>
    <n v="81"/>
    <s v="No"/>
    <x v="0"/>
    <s v="West"/>
    <s v="No"/>
    <s v="Agent was rude"/>
    <n v="55.761843790012797"/>
  </r>
  <r>
    <n v="2806"/>
    <x v="0"/>
    <d v="2025-04-17T00:00:00"/>
    <s v="12:22 PM"/>
    <s v="12:40 PM"/>
    <n v="18"/>
    <s v="Geeta Singh"/>
    <x v="0"/>
    <x v="2"/>
    <x v="0"/>
    <n v="5"/>
    <x v="1"/>
    <s v="No"/>
    <n v="146"/>
    <n v="173"/>
    <s v="No"/>
    <x v="1"/>
    <s v="West"/>
    <s v="No"/>
    <s v="Helpful"/>
    <n v="55.797565663036522"/>
  </r>
  <r>
    <n v="2807"/>
    <x v="5"/>
    <d v="2025-04-05T00:00:00"/>
    <s v="01:04 PM"/>
    <s v="01:31 PM"/>
    <n v="27"/>
    <s v="Seema Verma"/>
    <x v="1"/>
    <x v="0"/>
    <x v="0"/>
    <n v="1"/>
    <x v="1"/>
    <s v="No"/>
    <n v="121"/>
    <n v="68"/>
    <s v="Yes"/>
    <x v="0"/>
    <s v="South"/>
    <s v="No"/>
    <s v="No comment"/>
    <n v="55.797565663036522"/>
  </r>
  <r>
    <n v="2808"/>
    <x v="0"/>
    <d v="2025-02-08T00:00:00"/>
    <s v="03:43 PM"/>
    <s v="04:03 PM"/>
    <n v="20"/>
    <s v="Kunal Shah"/>
    <x v="2"/>
    <x v="0"/>
    <x v="3"/>
    <n v="5"/>
    <x v="0"/>
    <s v="No"/>
    <n v="80"/>
    <n v="30"/>
    <s v="No"/>
    <x v="3"/>
    <s v="South"/>
    <s v="No"/>
    <s v="Agent was rude"/>
    <n v="55.797565663036522"/>
  </r>
  <r>
    <n v="2809"/>
    <x v="2"/>
    <d v="2025-03-27T00:00:00"/>
    <s v="08:41 AM"/>
    <s v="09:08 AM"/>
    <n v="27"/>
    <s v="Seema Verma"/>
    <x v="3"/>
    <x v="0"/>
    <x v="3"/>
    <n v="4"/>
    <x v="0"/>
    <s v="No"/>
    <n v="172"/>
    <n v="90"/>
    <s v="No"/>
    <x v="3"/>
    <s v="West"/>
    <s v="No"/>
    <s v="Long Wait"/>
    <n v="55.833333333333336"/>
  </r>
  <r>
    <n v="2810"/>
    <x v="6"/>
    <d v="2025-03-02T00:00:00"/>
    <s v="02:12 PM"/>
    <s v="02:30 PM"/>
    <n v="18"/>
    <s v="Aman Shakya"/>
    <x v="4"/>
    <x v="0"/>
    <x v="1"/>
    <n v="5"/>
    <x v="1"/>
    <s v="No"/>
    <n v="153"/>
    <n v="92"/>
    <s v="No"/>
    <x v="2"/>
    <s v="North"/>
    <s v="Yes"/>
    <s v="Agent was rude"/>
    <n v="55.869146889031427"/>
  </r>
  <r>
    <n v="2811"/>
    <x v="6"/>
    <d v="2025-06-30T00:00:00"/>
    <s v="12:13 PM"/>
    <s v="12:32 PM"/>
    <n v="19"/>
    <s v="Kunal Shah"/>
    <x v="1"/>
    <x v="1"/>
    <x v="1"/>
    <n v="3"/>
    <x v="0"/>
    <s v="Yes"/>
    <n v="149"/>
    <n v="126"/>
    <s v="No"/>
    <x v="3"/>
    <s v="North"/>
    <s v="Yes"/>
    <s v="Helpful"/>
    <n v="55.869146889031427"/>
  </r>
  <r>
    <n v="2812"/>
    <x v="4"/>
    <d v="2025-01-07T00:00:00"/>
    <s v="02:45 PM"/>
    <s v="03:05 PM"/>
    <n v="20"/>
    <s v="Deepak Yadav"/>
    <x v="2"/>
    <x v="2"/>
    <x v="2"/>
    <n v="4"/>
    <x v="0"/>
    <s v="No"/>
    <n v="57"/>
    <n v="155"/>
    <s v="Yes"/>
    <x v="2"/>
    <s v="East"/>
    <s v="No"/>
    <s v="Quick resolution"/>
    <n v="55.905006418485236"/>
  </r>
  <r>
    <n v="2813"/>
    <x v="0"/>
    <d v="2025-06-29T00:00:00"/>
    <s v="10:03 AM"/>
    <s v="10:25 AM"/>
    <n v="22"/>
    <s v="Vijay Kumar"/>
    <x v="3"/>
    <x v="2"/>
    <x v="2"/>
    <n v="5"/>
    <x v="0"/>
    <s v="No"/>
    <n v="62"/>
    <n v="15"/>
    <s v="No"/>
    <x v="0"/>
    <s v="West"/>
    <s v="No"/>
    <s v="Issue not solved"/>
    <n v="55.940912010276165"/>
  </r>
  <r>
    <n v="2814"/>
    <x v="3"/>
    <d v="2025-05-28T00:00:00"/>
    <s v="12:47 PM"/>
    <s v="01:16 PM"/>
    <n v="29"/>
    <s v="Seema Verma"/>
    <x v="3"/>
    <x v="2"/>
    <x v="3"/>
    <n v="1"/>
    <x v="0"/>
    <s v="No"/>
    <n v="155"/>
    <n v="53"/>
    <s v="Yes"/>
    <x v="2"/>
    <s v="South"/>
    <s v="No"/>
    <s v="Agent was rude"/>
    <n v="55.976863753213365"/>
  </r>
  <r>
    <n v="2815"/>
    <x v="1"/>
    <d v="2025-02-25T00:00:00"/>
    <s v="04:34 PM"/>
    <s v="05:03 PM"/>
    <n v="29"/>
    <s v="Aman Shakya"/>
    <x v="3"/>
    <x v="2"/>
    <x v="1"/>
    <n v="3"/>
    <x v="0"/>
    <s v="Yes"/>
    <n v="167"/>
    <n v="139"/>
    <s v="No"/>
    <x v="1"/>
    <s v="East"/>
    <s v="No"/>
    <s v="Long Wait"/>
    <n v="56.012861736334408"/>
  </r>
  <r>
    <n v="2816"/>
    <x v="2"/>
    <d v="2025-05-27T00:00:00"/>
    <s v="03:04 PM"/>
    <s v="03:15 PM"/>
    <n v="11"/>
    <s v="Vijay Kumar"/>
    <x v="1"/>
    <x v="2"/>
    <x v="2"/>
    <n v="3"/>
    <x v="1"/>
    <s v="No"/>
    <n v="165"/>
    <n v="19"/>
    <s v="No"/>
    <x v="2"/>
    <s v="East"/>
    <s v="No"/>
    <s v="Very satisfied"/>
    <n v="56.048906048906048"/>
  </r>
  <r>
    <n v="2817"/>
    <x v="5"/>
    <d v="2025-01-07T00:00:00"/>
    <s v="01:22 PM"/>
    <s v="01:52 PM"/>
    <n v="30"/>
    <s v="Aman Shakya"/>
    <x v="4"/>
    <x v="1"/>
    <x v="1"/>
    <n v="5"/>
    <x v="0"/>
    <s v="Yes"/>
    <n v="84"/>
    <n v="81"/>
    <s v="No"/>
    <x v="1"/>
    <s v="East"/>
    <s v="No"/>
    <s v="Issue not solved"/>
    <n v="56.048906048906048"/>
  </r>
  <r>
    <n v="2818"/>
    <x v="2"/>
    <d v="2025-01-31T00:00:00"/>
    <s v="03:46 PM"/>
    <s v="03:52 PM"/>
    <n v="6"/>
    <s v="Seema Verma"/>
    <x v="3"/>
    <x v="0"/>
    <x v="2"/>
    <n v="3"/>
    <x v="0"/>
    <s v="No"/>
    <n v="136"/>
    <n v="161"/>
    <s v="No"/>
    <x v="0"/>
    <s v="West"/>
    <s v="No"/>
    <s v="Very satisfied"/>
    <n v="56.084996780424987"/>
  </r>
  <r>
    <n v="2819"/>
    <x v="0"/>
    <d v="2025-06-24T00:00:00"/>
    <s v="03:33 PM"/>
    <s v="03:38 PM"/>
    <n v="5"/>
    <s v="Vijay Kumar"/>
    <x v="2"/>
    <x v="0"/>
    <x v="2"/>
    <n v="4"/>
    <x v="0"/>
    <s v="No"/>
    <n v="188"/>
    <n v="150"/>
    <s v="No"/>
    <x v="2"/>
    <s v="West"/>
    <s v="No"/>
    <s v="Long Wait"/>
    <n v="56.121134020618555"/>
  </r>
  <r>
    <n v="2820"/>
    <x v="3"/>
    <d v="2025-02-11T00:00:00"/>
    <s v="05:51 PM"/>
    <s v="06:17 PM"/>
    <n v="26"/>
    <s v="Ramesh Yadav"/>
    <x v="0"/>
    <x v="1"/>
    <x v="0"/>
    <n v="5"/>
    <x v="0"/>
    <s v="No"/>
    <n v="1"/>
    <n v="108"/>
    <s v="No"/>
    <x v="3"/>
    <s v="West"/>
    <s v="No"/>
    <s v="Helpful"/>
    <n v="56.15731785944552"/>
  </r>
  <r>
    <n v="2821"/>
    <x v="6"/>
    <d v="2025-06-22T00:00:00"/>
    <s v="05:40 PM"/>
    <s v="06:02 PM"/>
    <n v="22"/>
    <s v="Riya Mehra"/>
    <x v="1"/>
    <x v="1"/>
    <x v="2"/>
    <n v="5"/>
    <x v="1"/>
    <s v="No"/>
    <n v="105"/>
    <n v="154"/>
    <s v="No"/>
    <x v="1"/>
    <s v="North"/>
    <s v="Yes"/>
    <s v="Quick resolution"/>
    <n v="56.193548387096769"/>
  </r>
  <r>
    <n v="2822"/>
    <x v="2"/>
    <d v="2025-06-29T00:00:00"/>
    <s v="01:30 PM"/>
    <s v="01:59 PM"/>
    <n v="29"/>
    <s v="Deepak Yadav"/>
    <x v="3"/>
    <x v="0"/>
    <x v="2"/>
    <n v="3"/>
    <x v="0"/>
    <s v="No"/>
    <n v="71"/>
    <n v="112"/>
    <s v="No"/>
    <x v="0"/>
    <s v="East"/>
    <s v="Yes"/>
    <s v="No comment"/>
    <n v="56.193548387096769"/>
  </r>
  <r>
    <n v="2823"/>
    <x v="5"/>
    <d v="2025-01-02T00:00:00"/>
    <s v="05:06 PM"/>
    <s v="05:24 PM"/>
    <n v="18"/>
    <s v="Kunal Shah"/>
    <x v="4"/>
    <x v="1"/>
    <x v="2"/>
    <n v="5"/>
    <x v="0"/>
    <s v="No"/>
    <n v="125"/>
    <n v="16"/>
    <s v="No"/>
    <x v="3"/>
    <s v="North"/>
    <s v="No"/>
    <s v="Helpful"/>
    <n v="56.229825693996126"/>
  </r>
  <r>
    <n v="2824"/>
    <x v="4"/>
    <d v="2025-05-31T00:00:00"/>
    <s v="12:58 PM"/>
    <s v="01:08 PM"/>
    <n v="10"/>
    <s v="Kunal Shah"/>
    <x v="1"/>
    <x v="1"/>
    <x v="0"/>
    <n v="1"/>
    <x v="0"/>
    <s v="No"/>
    <n v="169"/>
    <n v="175"/>
    <s v="Yes"/>
    <x v="1"/>
    <s v="West"/>
    <s v="No"/>
    <s v="Quick resolution"/>
    <n v="56.26614987080103"/>
  </r>
  <r>
    <n v="2825"/>
    <x v="4"/>
    <d v="2025-06-22T00:00:00"/>
    <s v="12:03 PM"/>
    <s v="12:18 PM"/>
    <n v="15"/>
    <s v="Kunal Shah"/>
    <x v="2"/>
    <x v="0"/>
    <x v="3"/>
    <n v="3"/>
    <x v="0"/>
    <s v="No"/>
    <n v="204"/>
    <n v="148"/>
    <s v="Yes"/>
    <x v="0"/>
    <s v="North"/>
    <s v="Yes"/>
    <s v="No comment"/>
    <n v="56.30252100840336"/>
  </r>
  <r>
    <n v="2826"/>
    <x v="6"/>
    <d v="2025-04-02T00:00:00"/>
    <s v="05:39 PM"/>
    <s v="06:03 PM"/>
    <n v="24"/>
    <s v="Aman Shakya"/>
    <x v="3"/>
    <x v="1"/>
    <x v="0"/>
    <n v="5"/>
    <x v="1"/>
    <s v="No"/>
    <n v="194"/>
    <n v="177"/>
    <s v="No"/>
    <x v="0"/>
    <s v="North"/>
    <s v="No"/>
    <s v="Issue not solved"/>
    <n v="56.338939197930138"/>
  </r>
  <r>
    <n v="2827"/>
    <x v="3"/>
    <d v="2025-06-07T00:00:00"/>
    <s v="01:48 PM"/>
    <s v="02:10 PM"/>
    <n v="22"/>
    <s v="Alok Nath"/>
    <x v="4"/>
    <x v="1"/>
    <x v="3"/>
    <n v="4"/>
    <x v="1"/>
    <s v="No"/>
    <n v="157"/>
    <n v="167"/>
    <s v="Yes"/>
    <x v="3"/>
    <s v="South"/>
    <s v="No"/>
    <s v="Agent was rude"/>
    <n v="56.338939197930138"/>
  </r>
  <r>
    <n v="2828"/>
    <x v="5"/>
    <d v="2025-03-01T00:00:00"/>
    <s v="05:34 PM"/>
    <s v="05:55 PM"/>
    <n v="21"/>
    <s v="Deepak Yadav"/>
    <x v="2"/>
    <x v="1"/>
    <x v="0"/>
    <n v="5"/>
    <x v="0"/>
    <s v="No"/>
    <n v="140"/>
    <n v="125"/>
    <s v="No"/>
    <x v="0"/>
    <s v="West"/>
    <s v="No"/>
    <s v="Agent was rude"/>
    <n v="56.338939197930138"/>
  </r>
  <r>
    <n v="2829"/>
    <x v="1"/>
    <d v="2025-04-30T00:00:00"/>
    <s v="05:11 PM"/>
    <s v="05:19 PM"/>
    <n v="8"/>
    <s v="Aman Shakya"/>
    <x v="3"/>
    <x v="2"/>
    <x v="3"/>
    <n v="4"/>
    <x v="0"/>
    <s v="No"/>
    <n v="274"/>
    <n v="2"/>
    <s v="Yes"/>
    <x v="2"/>
    <s v="East"/>
    <s v="Yes"/>
    <s v="Very satisfied"/>
    <n v="56.375404530744333"/>
  </r>
  <r>
    <n v="2830"/>
    <x v="4"/>
    <d v="2025-06-19T00:00:00"/>
    <s v="11:47 AM"/>
    <s v="12:13 PM"/>
    <n v="26"/>
    <s v="Seema Verma"/>
    <x v="1"/>
    <x v="0"/>
    <x v="0"/>
    <n v="2"/>
    <x v="0"/>
    <s v="No"/>
    <n v="6"/>
    <n v="16"/>
    <s v="No"/>
    <x v="0"/>
    <s v="West"/>
    <s v="No"/>
    <s v="Helpful"/>
    <n v="56.411917098445599"/>
  </r>
  <r>
    <n v="2831"/>
    <x v="4"/>
    <d v="2025-04-08T00:00:00"/>
    <s v="12:18 PM"/>
    <s v="12:47 PM"/>
    <n v="29"/>
    <s v="Vijay Kumar"/>
    <x v="1"/>
    <x v="0"/>
    <x v="3"/>
    <n v="4"/>
    <x v="0"/>
    <s v="No"/>
    <n v="53"/>
    <n v="49"/>
    <s v="No"/>
    <x v="1"/>
    <s v="North"/>
    <s v="Yes"/>
    <s v="Agent was rude"/>
    <n v="56.448476992871036"/>
  </r>
  <r>
    <n v="2832"/>
    <x v="3"/>
    <d v="2025-01-01T00:00:00"/>
    <s v="11:24 AM"/>
    <s v="11:43 AM"/>
    <n v="19"/>
    <s v="Ramesh Yadav"/>
    <x v="2"/>
    <x v="1"/>
    <x v="2"/>
    <n v="5"/>
    <x v="0"/>
    <s v="No"/>
    <n v="103"/>
    <n v="121"/>
    <s v="Yes"/>
    <x v="1"/>
    <s v="West"/>
    <s v="Yes"/>
    <s v="Quick resolution"/>
    <n v="56.485084306095978"/>
  </r>
  <r>
    <n v="2833"/>
    <x v="3"/>
    <d v="2025-06-11T00:00:00"/>
    <s v="01:05 PM"/>
    <s v="01:11 PM"/>
    <n v="6"/>
    <s v="Deepak Yadav"/>
    <x v="2"/>
    <x v="0"/>
    <x v="0"/>
    <n v="4"/>
    <x v="0"/>
    <s v="No"/>
    <n v="60"/>
    <n v="89"/>
    <s v="No"/>
    <x v="1"/>
    <s v="West"/>
    <s v="Yes"/>
    <s v="No comment"/>
    <n v="56.521739130434781"/>
  </r>
  <r>
    <n v="2834"/>
    <x v="0"/>
    <d v="2025-04-27T00:00:00"/>
    <s v="10:43 AM"/>
    <s v="11:00 AM"/>
    <n v="17"/>
    <s v="Kunal Shah"/>
    <x v="3"/>
    <x v="1"/>
    <x v="3"/>
    <n v="2"/>
    <x v="0"/>
    <s v="No"/>
    <n v="86"/>
    <n v="86"/>
    <s v="No"/>
    <x v="2"/>
    <s v="South"/>
    <s v="No"/>
    <s v="Agent was rude"/>
    <n v="56.558441558441565"/>
  </r>
  <r>
    <n v="2835"/>
    <x v="3"/>
    <d v="2025-03-18T00:00:00"/>
    <s v="04:59 PM"/>
    <s v="05:14 PM"/>
    <n v="15"/>
    <s v="Aman Shakya"/>
    <x v="3"/>
    <x v="1"/>
    <x v="3"/>
    <n v="5"/>
    <x v="0"/>
    <s v="No"/>
    <n v="257"/>
    <n v="5"/>
    <s v="No"/>
    <x v="3"/>
    <s v="South"/>
    <s v="Yes"/>
    <s v="Helpful"/>
    <n v="56.595191682910986"/>
  </r>
  <r>
    <n v="2836"/>
    <x v="4"/>
    <d v="2025-05-25T00:00:00"/>
    <s v="11:08 AM"/>
    <s v="11:33 AM"/>
    <n v="25"/>
    <s v="Sita Rani"/>
    <x v="2"/>
    <x v="0"/>
    <x v="2"/>
    <n v="4"/>
    <x v="1"/>
    <s v="No"/>
    <n v="177"/>
    <n v="155"/>
    <s v="No"/>
    <x v="2"/>
    <s v="West"/>
    <s v="Yes"/>
    <s v="Helpful"/>
    <n v="56.631989596879059"/>
  </r>
  <r>
    <n v="2837"/>
    <x v="4"/>
    <d v="2025-05-19T00:00:00"/>
    <s v="08:02 AM"/>
    <s v="08:20 AM"/>
    <n v="18"/>
    <s v="Riya Mehra"/>
    <x v="1"/>
    <x v="2"/>
    <x v="0"/>
    <n v="5"/>
    <x v="1"/>
    <s v="No"/>
    <n v="241"/>
    <n v="54"/>
    <s v="No"/>
    <x v="2"/>
    <s v="South"/>
    <s v="Yes"/>
    <s v="Long Wait"/>
    <n v="56.631989596879059"/>
  </r>
  <r>
    <n v="2838"/>
    <x v="3"/>
    <d v="2025-02-13T00:00:00"/>
    <s v="04:03 PM"/>
    <s v="04:20 PM"/>
    <n v="17"/>
    <s v="Seema Verma"/>
    <x v="2"/>
    <x v="1"/>
    <x v="0"/>
    <n v="3"/>
    <x v="0"/>
    <s v="No"/>
    <n v="202"/>
    <n v="172"/>
    <s v="Yes"/>
    <x v="2"/>
    <s v="North"/>
    <s v="No"/>
    <s v="No comment"/>
    <n v="56.631989596879059"/>
  </r>
  <r>
    <n v="2839"/>
    <x v="2"/>
    <d v="2025-03-03T00:00:00"/>
    <s v="10:02 AM"/>
    <s v="10:21 AM"/>
    <n v="19"/>
    <s v="Vijay Kumar"/>
    <x v="3"/>
    <x v="1"/>
    <x v="3"/>
    <n v="1"/>
    <x v="1"/>
    <s v="No"/>
    <n v="30"/>
    <n v="146"/>
    <s v="Yes"/>
    <x v="0"/>
    <s v="North"/>
    <s v="No"/>
    <s v="Very satisfied"/>
    <n v="56.668835393623937"/>
  </r>
  <r>
    <n v="2840"/>
    <x v="1"/>
    <d v="2025-03-13T00:00:00"/>
    <s v="12:35 PM"/>
    <s v="12:46 PM"/>
    <n v="11"/>
    <s v="Geeta Singh"/>
    <x v="0"/>
    <x v="3"/>
    <x v="3"/>
    <n v="3"/>
    <x v="0"/>
    <s v="No"/>
    <n v="288"/>
    <n v="101"/>
    <s v="Yes"/>
    <x v="3"/>
    <s v="North"/>
    <s v="Yes"/>
    <s v="No comment"/>
    <n v="56.668835393623937"/>
  </r>
  <r>
    <n v="2841"/>
    <x v="3"/>
    <d v="2025-05-14T00:00:00"/>
    <s v="04:16 PM"/>
    <s v="04:21 PM"/>
    <n v="5"/>
    <s v="Sita Rani"/>
    <x v="0"/>
    <x v="3"/>
    <x v="1"/>
    <n v="1"/>
    <x v="0"/>
    <s v="Yes"/>
    <n v="79"/>
    <n v="28"/>
    <s v="No"/>
    <x v="0"/>
    <s v="South"/>
    <s v="No"/>
    <s v="Helpful"/>
    <n v="56.705729166666664"/>
  </r>
  <r>
    <n v="2842"/>
    <x v="3"/>
    <d v="2025-06-18T00:00:00"/>
    <s v="02:22 PM"/>
    <s v="02:33 PM"/>
    <n v="11"/>
    <s v="Kunal Shah"/>
    <x v="2"/>
    <x v="1"/>
    <x v="1"/>
    <n v="4"/>
    <x v="1"/>
    <s v="No"/>
    <n v="10"/>
    <n v="150"/>
    <s v="No"/>
    <x v="2"/>
    <s v="West"/>
    <s v="No"/>
    <s v="No comment"/>
    <n v="56.742671009771982"/>
  </r>
  <r>
    <n v="2843"/>
    <x v="1"/>
    <d v="2025-04-28T00:00:00"/>
    <s v="02:12 PM"/>
    <s v="02:24 PM"/>
    <n v="12"/>
    <s v="Sita Rani"/>
    <x v="1"/>
    <x v="2"/>
    <x v="2"/>
    <n v="1"/>
    <x v="1"/>
    <s v="No"/>
    <n v="253"/>
    <n v="110"/>
    <s v="Yes"/>
    <x v="1"/>
    <s v="North"/>
    <s v="Yes"/>
    <s v="Long Wait"/>
    <n v="56.742671009771982"/>
  </r>
  <r>
    <n v="2844"/>
    <x v="4"/>
    <d v="2025-06-30T00:00:00"/>
    <s v="09:00 AM"/>
    <s v="09:12 AM"/>
    <n v="12"/>
    <s v="Ramesh Yadav"/>
    <x v="2"/>
    <x v="1"/>
    <x v="3"/>
    <n v="4"/>
    <x v="1"/>
    <s v="No"/>
    <n v="286"/>
    <n v="159"/>
    <s v="No"/>
    <x v="2"/>
    <s v="East"/>
    <s v="Yes"/>
    <s v="No comment"/>
    <n v="56.742671009771982"/>
  </r>
  <r>
    <n v="2845"/>
    <x v="2"/>
    <d v="2025-03-04T00:00:00"/>
    <s v="02:24 PM"/>
    <s v="02:39 PM"/>
    <n v="15"/>
    <s v="Sita Rani"/>
    <x v="2"/>
    <x v="3"/>
    <x v="3"/>
    <n v="2"/>
    <x v="0"/>
    <s v="No"/>
    <n v="175"/>
    <n v="9"/>
    <s v="No"/>
    <x v="3"/>
    <s v="North"/>
    <s v="Yes"/>
    <s v="Helpful"/>
    <n v="56.742671009771982"/>
  </r>
  <r>
    <n v="2846"/>
    <x v="3"/>
    <d v="2025-02-26T00:00:00"/>
    <s v="03:15 PM"/>
    <s v="03:28 PM"/>
    <n v="13"/>
    <s v="Seema Verma"/>
    <x v="3"/>
    <x v="3"/>
    <x v="3"/>
    <n v="4"/>
    <x v="0"/>
    <s v="No"/>
    <n v="125"/>
    <n v="90"/>
    <s v="No"/>
    <x v="1"/>
    <s v="West"/>
    <s v="No"/>
    <s v="Issue not solved"/>
    <n v="56.779661016949156"/>
  </r>
  <r>
    <n v="2847"/>
    <x v="2"/>
    <d v="2025-06-23T00:00:00"/>
    <s v="08:16 AM"/>
    <s v="08:28 AM"/>
    <n v="12"/>
    <s v="Sita Rani"/>
    <x v="1"/>
    <x v="1"/>
    <x v="0"/>
    <n v="5"/>
    <x v="1"/>
    <s v="No"/>
    <n v="46"/>
    <n v="176"/>
    <s v="No"/>
    <x v="3"/>
    <s v="North"/>
    <s v="No"/>
    <s v="Quick resolution"/>
    <n v="56.81669928245271"/>
  </r>
  <r>
    <n v="2848"/>
    <x v="0"/>
    <d v="2025-04-01T00:00:00"/>
    <s v="05:43 PM"/>
    <s v="06:02 PM"/>
    <n v="19"/>
    <s v="Seema Verma"/>
    <x v="4"/>
    <x v="3"/>
    <x v="2"/>
    <n v="5"/>
    <x v="0"/>
    <s v="No"/>
    <n v="205"/>
    <n v="28"/>
    <s v="No"/>
    <x v="2"/>
    <s v="East"/>
    <s v="Yes"/>
    <s v="Quick resolution"/>
    <n v="56.81669928245271"/>
  </r>
  <r>
    <n v="2849"/>
    <x v="0"/>
    <d v="2025-04-16T00:00:00"/>
    <s v="10:35 AM"/>
    <s v="10:46 AM"/>
    <n v="11"/>
    <s v="Geeta Singh"/>
    <x v="2"/>
    <x v="2"/>
    <x v="2"/>
    <n v="5"/>
    <x v="0"/>
    <s v="No"/>
    <n v="106"/>
    <n v="44"/>
    <s v="No"/>
    <x v="3"/>
    <s v="North"/>
    <s v="Yes"/>
    <s v="Issue not solved"/>
    <n v="56.853785900783294"/>
  </r>
  <r>
    <n v="2850"/>
    <x v="3"/>
    <d v="2025-04-29T00:00:00"/>
    <s v="05:01 PM"/>
    <s v="05:19 PM"/>
    <n v="18"/>
    <s v="Vijay Kumar"/>
    <x v="4"/>
    <x v="3"/>
    <x v="2"/>
    <n v="3"/>
    <x v="0"/>
    <s v="No"/>
    <n v="274"/>
    <n v="50"/>
    <s v="No"/>
    <x v="0"/>
    <s v="North"/>
    <s v="No"/>
    <s v="Issue not solved"/>
    <n v="56.890920966688441"/>
  </r>
  <r>
    <n v="2851"/>
    <x v="5"/>
    <d v="2025-06-20T00:00:00"/>
    <s v="10:58 AM"/>
    <s v="11:07 AM"/>
    <n v="9"/>
    <s v="Vijay Kumar"/>
    <x v="1"/>
    <x v="2"/>
    <x v="1"/>
    <n v="5"/>
    <x v="0"/>
    <s v="Yes"/>
    <n v="122"/>
    <n v="100"/>
    <s v="No"/>
    <x v="1"/>
    <s v="West"/>
    <s v="No"/>
    <s v="Helpful"/>
    <n v="56.928104575163395"/>
  </r>
  <r>
    <n v="2852"/>
    <x v="3"/>
    <d v="2025-02-12T00:00:00"/>
    <s v="03:00 PM"/>
    <s v="03:23 PM"/>
    <n v="23"/>
    <s v="Geeta Singh"/>
    <x v="3"/>
    <x v="2"/>
    <x v="0"/>
    <n v="4"/>
    <x v="0"/>
    <s v="No"/>
    <n v="133"/>
    <n v="127"/>
    <s v="No"/>
    <x v="3"/>
    <s v="North"/>
    <s v="No"/>
    <s v="Agent was rude"/>
    <n v="56.965336821451928"/>
  </r>
  <r>
    <n v="2853"/>
    <x v="0"/>
    <d v="2025-04-27T00:00:00"/>
    <s v="05:42 PM"/>
    <s v="06:05 PM"/>
    <n v="23"/>
    <s v="Alok Nath"/>
    <x v="3"/>
    <x v="1"/>
    <x v="1"/>
    <n v="4"/>
    <x v="0"/>
    <s v="Yes"/>
    <n v="106"/>
    <n v="10"/>
    <s v="No"/>
    <x v="1"/>
    <s v="North"/>
    <s v="Yes"/>
    <s v="Agent was rude"/>
    <n v="57.002617801047116"/>
  </r>
  <r>
    <n v="2854"/>
    <x v="6"/>
    <d v="2025-02-25T00:00:00"/>
    <s v="01:28 PM"/>
    <s v="01:57 PM"/>
    <n v="29"/>
    <s v="Geeta Singh"/>
    <x v="1"/>
    <x v="2"/>
    <x v="2"/>
    <n v="4"/>
    <x v="1"/>
    <s v="No"/>
    <n v="49"/>
    <n v="81"/>
    <s v="No"/>
    <x v="1"/>
    <s v="South"/>
    <s v="No"/>
    <s v="Issue not solved"/>
    <n v="57.039947609692213"/>
  </r>
  <r>
    <n v="2855"/>
    <x v="6"/>
    <d v="2025-04-26T00:00:00"/>
    <s v="11:11 AM"/>
    <s v="11:27 AM"/>
    <n v="16"/>
    <s v="Aman Shakya"/>
    <x v="4"/>
    <x v="0"/>
    <x v="1"/>
    <n v="5"/>
    <x v="0"/>
    <s v="Yes"/>
    <n v="94"/>
    <n v="127"/>
    <s v="No"/>
    <x v="2"/>
    <s v="West"/>
    <s v="Yes"/>
    <s v="Very satisfied"/>
    <n v="57.039947609692213"/>
  </r>
  <r>
    <n v="2856"/>
    <x v="2"/>
    <d v="2025-03-07T00:00:00"/>
    <s v="04:57 PM"/>
    <s v="05:07 PM"/>
    <n v="10"/>
    <s v="Sita Rani"/>
    <x v="1"/>
    <x v="1"/>
    <x v="0"/>
    <n v="1"/>
    <x v="0"/>
    <s v="No"/>
    <n v="267"/>
    <n v="5"/>
    <s v="No"/>
    <x v="2"/>
    <s v="West"/>
    <s v="No"/>
    <s v="Quick resolution"/>
    <n v="57.077326343381387"/>
  </r>
  <r>
    <n v="2857"/>
    <x v="0"/>
    <d v="2025-03-25T00:00:00"/>
    <s v="11:24 AM"/>
    <s v="11:48 AM"/>
    <n v="24"/>
    <s v="Kunal Shah"/>
    <x v="2"/>
    <x v="1"/>
    <x v="1"/>
    <n v="4"/>
    <x v="0"/>
    <s v="Yes"/>
    <n v="22"/>
    <n v="66"/>
    <s v="No"/>
    <x v="1"/>
    <s v="West"/>
    <s v="Yes"/>
    <s v="Long Wait"/>
    <n v="57.114754098360656"/>
  </r>
  <r>
    <n v="2858"/>
    <x v="3"/>
    <d v="2025-04-14T00:00:00"/>
    <s v="08:10 AM"/>
    <s v="08:15 AM"/>
    <n v="5"/>
    <s v="Sita Rani"/>
    <x v="4"/>
    <x v="0"/>
    <x v="2"/>
    <n v="1"/>
    <x v="0"/>
    <s v="No"/>
    <n v="53"/>
    <n v="61"/>
    <s v="No"/>
    <x v="3"/>
    <s v="West"/>
    <s v="Yes"/>
    <s v="Issue not solved"/>
    <n v="57.152230971128603"/>
  </r>
  <r>
    <n v="2859"/>
    <x v="3"/>
    <d v="2025-04-13T00:00:00"/>
    <s v="10:30 AM"/>
    <s v="10:54 AM"/>
    <n v="24"/>
    <s v="Sita Rani"/>
    <x v="0"/>
    <x v="0"/>
    <x v="3"/>
    <n v="5"/>
    <x v="0"/>
    <s v="No"/>
    <n v="253"/>
    <n v="132"/>
    <s v="No"/>
    <x v="1"/>
    <s v="North"/>
    <s v="No"/>
    <s v="Quick resolution"/>
    <n v="57.189757058437294"/>
  </r>
  <r>
    <n v="2860"/>
    <x v="3"/>
    <d v="2025-05-25T00:00:00"/>
    <s v="09:12 AM"/>
    <s v="09:23 AM"/>
    <n v="11"/>
    <s v="Deepak Yadav"/>
    <x v="1"/>
    <x v="2"/>
    <x v="3"/>
    <n v="3"/>
    <x v="0"/>
    <s v="No"/>
    <n v="234"/>
    <n v="136"/>
    <s v="No"/>
    <x v="2"/>
    <s v="East"/>
    <s v="No"/>
    <s v="Long Wait"/>
    <n v="57.227332457293031"/>
  </r>
  <r>
    <n v="2861"/>
    <x v="1"/>
    <d v="2025-02-08T00:00:00"/>
    <s v="05:16 PM"/>
    <s v="05:36 PM"/>
    <n v="20"/>
    <s v="Kunal Shah"/>
    <x v="1"/>
    <x v="2"/>
    <x v="3"/>
    <n v="2"/>
    <x v="1"/>
    <s v="No"/>
    <n v="58"/>
    <n v="27"/>
    <s v="No"/>
    <x v="3"/>
    <s v="East"/>
    <s v="No"/>
    <s v="No comment"/>
    <n v="57.26495726495726"/>
  </r>
  <r>
    <n v="2862"/>
    <x v="2"/>
    <d v="2025-06-21T00:00:00"/>
    <s v="02:32 PM"/>
    <s v="02:46 PM"/>
    <n v="14"/>
    <s v="Vijay Kumar"/>
    <x v="4"/>
    <x v="0"/>
    <x v="3"/>
    <n v="2"/>
    <x v="0"/>
    <s v="No"/>
    <n v="163"/>
    <n v="37"/>
    <s v="No"/>
    <x v="1"/>
    <s v="South"/>
    <s v="Yes"/>
    <s v="Long Wait"/>
    <n v="57.26495726495726"/>
  </r>
  <r>
    <n v="2863"/>
    <x v="0"/>
    <d v="2025-06-08T00:00:00"/>
    <s v="10:34 AM"/>
    <s v="10:40 AM"/>
    <n v="6"/>
    <s v="Alok Nath"/>
    <x v="0"/>
    <x v="0"/>
    <x v="2"/>
    <n v="4"/>
    <x v="1"/>
    <s v="No"/>
    <n v="258"/>
    <n v="42"/>
    <s v="No"/>
    <x v="2"/>
    <s v="North"/>
    <s v="No"/>
    <s v="Issue not solved"/>
    <n v="57.30263157894737"/>
  </r>
  <r>
    <n v="2864"/>
    <x v="3"/>
    <d v="2025-04-20T00:00:00"/>
    <s v="03:18 PM"/>
    <s v="03:42 PM"/>
    <n v="24"/>
    <s v="Kunal Shah"/>
    <x v="4"/>
    <x v="2"/>
    <x v="1"/>
    <n v="5"/>
    <x v="0"/>
    <s v="Yes"/>
    <n v="215"/>
    <n v="116"/>
    <s v="No"/>
    <x v="1"/>
    <s v="West"/>
    <s v="No"/>
    <s v="Agent was rude"/>
    <n v="57.30263157894737"/>
  </r>
  <r>
    <n v="2865"/>
    <x v="2"/>
    <d v="2025-05-26T00:00:00"/>
    <s v="05:18 PM"/>
    <s v="05:24 PM"/>
    <n v="6"/>
    <s v="Alok Nath"/>
    <x v="3"/>
    <x v="1"/>
    <x v="0"/>
    <n v="4"/>
    <x v="0"/>
    <s v="No"/>
    <n v="182"/>
    <n v="148"/>
    <s v="No"/>
    <x v="1"/>
    <s v="West"/>
    <s v="No"/>
    <s v="Very satisfied"/>
    <n v="57.340355497037521"/>
  </r>
  <r>
    <n v="2866"/>
    <x v="4"/>
    <d v="2025-01-22T00:00:00"/>
    <s v="04:05 PM"/>
    <s v="04:31 PM"/>
    <n v="26"/>
    <s v="Aman Shakya"/>
    <x v="3"/>
    <x v="2"/>
    <x v="2"/>
    <n v="3"/>
    <x v="0"/>
    <s v="No"/>
    <n v="56"/>
    <n v="45"/>
    <s v="No"/>
    <x v="1"/>
    <s v="East"/>
    <s v="No"/>
    <s v="Quick resolution"/>
    <n v="57.378129117259554"/>
  </r>
  <r>
    <n v="2867"/>
    <x v="6"/>
    <d v="2025-01-26T00:00:00"/>
    <s v="04:58 PM"/>
    <s v="05:16 PM"/>
    <n v="18"/>
    <s v="Vijay Kumar"/>
    <x v="4"/>
    <x v="0"/>
    <x v="3"/>
    <n v="4"/>
    <x v="0"/>
    <s v="No"/>
    <n v="144"/>
    <n v="165"/>
    <s v="No"/>
    <x v="3"/>
    <s v="South"/>
    <s v="Yes"/>
    <s v="Issue not solved"/>
    <n v="57.415952537903756"/>
  </r>
  <r>
    <n v="2868"/>
    <x v="4"/>
    <d v="2025-03-05T00:00:00"/>
    <s v="01:14 PM"/>
    <s v="01:34 PM"/>
    <n v="20"/>
    <s v="Vijay Kumar"/>
    <x v="4"/>
    <x v="1"/>
    <x v="0"/>
    <n v="3"/>
    <x v="1"/>
    <s v="No"/>
    <n v="89"/>
    <n v="48"/>
    <s v="Yes"/>
    <x v="2"/>
    <s v="North"/>
    <s v="No"/>
    <s v="Long Wait"/>
    <n v="57.453825857519789"/>
  </r>
  <r>
    <n v="2869"/>
    <x v="5"/>
    <d v="2025-06-18T00:00:00"/>
    <s v="11:18 AM"/>
    <s v="11:38 AM"/>
    <n v="20"/>
    <s v="Geeta Singh"/>
    <x v="2"/>
    <x v="0"/>
    <x v="0"/>
    <n v="4"/>
    <x v="0"/>
    <s v="No"/>
    <n v="44"/>
    <n v="38"/>
    <s v="No"/>
    <x v="2"/>
    <s v="South"/>
    <s v="No"/>
    <s v="Quick resolution"/>
    <n v="57.453825857519789"/>
  </r>
  <r>
    <n v="2870"/>
    <x v="0"/>
    <d v="2025-05-08T00:00:00"/>
    <s v="04:21 PM"/>
    <s v="04:41 PM"/>
    <n v="20"/>
    <s v="Riya Mehra"/>
    <x v="3"/>
    <x v="3"/>
    <x v="0"/>
    <n v="2"/>
    <x v="0"/>
    <s v="No"/>
    <n v="256"/>
    <n v="70"/>
    <s v="Yes"/>
    <x v="0"/>
    <s v="North"/>
    <s v="No"/>
    <s v="Helpful"/>
    <n v="57.491749174917494"/>
  </r>
  <r>
    <n v="2871"/>
    <x v="2"/>
    <d v="2025-02-27T00:00:00"/>
    <s v="03:09 PM"/>
    <s v="03:16 PM"/>
    <n v="7"/>
    <s v="Vijay Kumar"/>
    <x v="2"/>
    <x v="1"/>
    <x v="3"/>
    <n v="5"/>
    <x v="1"/>
    <s v="No"/>
    <n v="20"/>
    <n v="126"/>
    <s v="No"/>
    <x v="1"/>
    <s v="South"/>
    <s v="No"/>
    <s v="No comment"/>
    <n v="57.529722589167761"/>
  </r>
  <r>
    <n v="2872"/>
    <x v="1"/>
    <d v="2025-06-09T00:00:00"/>
    <s v="05:57 PM"/>
    <s v="06:21 PM"/>
    <n v="24"/>
    <s v="Deepak Yadav"/>
    <x v="1"/>
    <x v="2"/>
    <x v="1"/>
    <n v="5"/>
    <x v="1"/>
    <s v="No"/>
    <n v="20"/>
    <n v="157"/>
    <s v="No"/>
    <x v="1"/>
    <s v="South"/>
    <s v="No"/>
    <s v="Helpful"/>
    <n v="57.529722589167761"/>
  </r>
  <r>
    <n v="2873"/>
    <x v="4"/>
    <d v="2025-02-23T00:00:00"/>
    <s v="03:50 PM"/>
    <s v="03:56 PM"/>
    <n v="6"/>
    <s v="Vijay Kumar"/>
    <x v="4"/>
    <x v="3"/>
    <x v="3"/>
    <n v="2"/>
    <x v="1"/>
    <s v="No"/>
    <n v="51"/>
    <n v="148"/>
    <s v="No"/>
    <x v="0"/>
    <s v="West"/>
    <s v="No"/>
    <s v="Quick resolution"/>
    <n v="57.529722589167761"/>
  </r>
  <r>
    <n v="2874"/>
    <x v="2"/>
    <d v="2025-04-25T00:00:00"/>
    <s v="12:53 PM"/>
    <s v="01:15 PM"/>
    <n v="22"/>
    <s v="Sita Rani"/>
    <x v="3"/>
    <x v="2"/>
    <x v="0"/>
    <n v="4"/>
    <x v="0"/>
    <s v="No"/>
    <n v="170"/>
    <n v="0"/>
    <s v="Yes"/>
    <x v="1"/>
    <s v="East"/>
    <s v="No"/>
    <s v="Quick resolution"/>
    <n v="57.529722589167761"/>
  </r>
  <r>
    <n v="2875"/>
    <x v="2"/>
    <d v="2025-04-24T00:00:00"/>
    <s v="05:07 PM"/>
    <s v="05:25 PM"/>
    <n v="18"/>
    <s v="Deepak Yadav"/>
    <x v="4"/>
    <x v="0"/>
    <x v="0"/>
    <n v="5"/>
    <x v="1"/>
    <s v="No"/>
    <n v="66"/>
    <n v="159"/>
    <s v="No"/>
    <x v="3"/>
    <s v="West"/>
    <s v="No"/>
    <s v="Long Wait"/>
    <n v="57.567746199603441"/>
  </r>
  <r>
    <n v="2876"/>
    <x v="2"/>
    <d v="2025-06-27T00:00:00"/>
    <s v="04:01 PM"/>
    <s v="04:19 PM"/>
    <n v="18"/>
    <s v="Kunal Shah"/>
    <x v="2"/>
    <x v="2"/>
    <x v="0"/>
    <n v="3"/>
    <x v="0"/>
    <s v="No"/>
    <n v="112"/>
    <n v="135"/>
    <s v="No"/>
    <x v="0"/>
    <s v="East"/>
    <s v="No"/>
    <s v="Issue not solved"/>
    <n v="57.567746199603441"/>
  </r>
  <r>
    <n v="2877"/>
    <x v="3"/>
    <d v="2025-06-26T00:00:00"/>
    <s v="05:30 PM"/>
    <s v="05:59 PM"/>
    <n v="29"/>
    <s v="Ramesh Yadav"/>
    <x v="0"/>
    <x v="1"/>
    <x v="3"/>
    <n v="5"/>
    <x v="0"/>
    <s v="No"/>
    <n v="299"/>
    <n v="68"/>
    <s v="Yes"/>
    <x v="2"/>
    <s v="South"/>
    <s v="No"/>
    <s v="Agent was rude"/>
    <n v="57.605820105820108"/>
  </r>
  <r>
    <n v="2878"/>
    <x v="5"/>
    <d v="2025-01-21T00:00:00"/>
    <s v="12:34 PM"/>
    <s v="12:50 PM"/>
    <n v="16"/>
    <s v="Aman Shakya"/>
    <x v="1"/>
    <x v="0"/>
    <x v="3"/>
    <n v="3"/>
    <x v="0"/>
    <s v="No"/>
    <n v="159"/>
    <n v="29"/>
    <s v="No"/>
    <x v="1"/>
    <s v="North"/>
    <s v="No"/>
    <s v="Issue not solved"/>
    <n v="57.64394440767704"/>
  </r>
  <r>
    <n v="2879"/>
    <x v="4"/>
    <d v="2025-05-11T00:00:00"/>
    <s v="08:01 AM"/>
    <s v="08:17 AM"/>
    <n v="16"/>
    <s v="Riya Mehra"/>
    <x v="2"/>
    <x v="3"/>
    <x v="2"/>
    <n v="3"/>
    <x v="0"/>
    <s v="No"/>
    <n v="265"/>
    <n v="114"/>
    <s v="No"/>
    <x v="2"/>
    <s v="West"/>
    <s v="Yes"/>
    <s v="Very satisfied"/>
    <n v="57.682119205298008"/>
  </r>
  <r>
    <n v="2880"/>
    <x v="6"/>
    <d v="2025-03-08T00:00:00"/>
    <s v="12:37 PM"/>
    <s v="01:04 PM"/>
    <n v="27"/>
    <s v="Alok Nath"/>
    <x v="0"/>
    <x v="0"/>
    <x v="2"/>
    <n v="5"/>
    <x v="0"/>
    <s v="No"/>
    <n v="231"/>
    <n v="7"/>
    <s v="No"/>
    <x v="1"/>
    <s v="North"/>
    <s v="Yes"/>
    <s v="Quick resolution"/>
    <n v="57.720344599072234"/>
  </r>
  <r>
    <n v="2881"/>
    <x v="5"/>
    <d v="2025-01-13T00:00:00"/>
    <s v="04:23 PM"/>
    <s v="04:43 PM"/>
    <n v="20"/>
    <s v="Aman Shakya"/>
    <x v="1"/>
    <x v="1"/>
    <x v="0"/>
    <n v="1"/>
    <x v="0"/>
    <s v="No"/>
    <n v="67"/>
    <n v="112"/>
    <s v="No"/>
    <x v="0"/>
    <s v="West"/>
    <s v="No"/>
    <s v="Helpful"/>
    <n v="57.758620689655174"/>
  </r>
  <r>
    <n v="2882"/>
    <x v="5"/>
    <d v="2025-03-21T00:00:00"/>
    <s v="01:26 PM"/>
    <s v="01:40 PM"/>
    <n v="14"/>
    <s v="Aman Shakya"/>
    <x v="0"/>
    <x v="1"/>
    <x v="1"/>
    <n v="2"/>
    <x v="1"/>
    <s v="No"/>
    <n v="27"/>
    <n v="18"/>
    <s v="No"/>
    <x v="2"/>
    <s v="West"/>
    <s v="Yes"/>
    <s v="Long Wait"/>
    <n v="57.796947577969469"/>
  </r>
  <r>
    <n v="2883"/>
    <x v="1"/>
    <d v="2025-01-21T00:00:00"/>
    <s v="05:12 PM"/>
    <s v="05:17 PM"/>
    <n v="5"/>
    <s v="Geeta Singh"/>
    <x v="3"/>
    <x v="1"/>
    <x v="0"/>
    <n v="4"/>
    <x v="0"/>
    <s v="No"/>
    <n v="115"/>
    <n v="58"/>
    <s v="No"/>
    <x v="1"/>
    <s v="West"/>
    <s v="No"/>
    <s v="Agent was rude"/>
    <n v="57.796947577969469"/>
  </r>
  <r>
    <n v="2884"/>
    <x v="1"/>
    <d v="2025-03-03T00:00:00"/>
    <s v="04:46 PM"/>
    <s v="05:02 PM"/>
    <n v="16"/>
    <s v="Seema Verma"/>
    <x v="3"/>
    <x v="3"/>
    <x v="0"/>
    <n v="5"/>
    <x v="0"/>
    <s v="No"/>
    <n v="50"/>
    <n v="157"/>
    <s v="No"/>
    <x v="3"/>
    <s v="North"/>
    <s v="No"/>
    <s v="No comment"/>
    <n v="57.835325365205847"/>
  </r>
  <r>
    <n v="2885"/>
    <x v="0"/>
    <d v="2025-06-18T00:00:00"/>
    <s v="03:35 PM"/>
    <s v="03:57 PM"/>
    <n v="22"/>
    <s v="Geeta Singh"/>
    <x v="4"/>
    <x v="1"/>
    <x v="3"/>
    <n v="4"/>
    <x v="0"/>
    <s v="No"/>
    <n v="180"/>
    <n v="78"/>
    <s v="No"/>
    <x v="0"/>
    <s v="West"/>
    <s v="No"/>
    <s v="Issue not solved"/>
    <n v="57.873754152823921"/>
  </r>
  <r>
    <n v="2886"/>
    <x v="4"/>
    <d v="2025-01-24T00:00:00"/>
    <s v="02:31 PM"/>
    <s v="02:45 PM"/>
    <n v="14"/>
    <s v="Kunal Shah"/>
    <x v="0"/>
    <x v="1"/>
    <x v="1"/>
    <n v="4"/>
    <x v="1"/>
    <s v="No"/>
    <n v="259"/>
    <n v="35"/>
    <s v="No"/>
    <x v="1"/>
    <s v="West"/>
    <s v="No"/>
    <s v="Very satisfied"/>
    <n v="57.912234042553187"/>
  </r>
  <r>
    <n v="2887"/>
    <x v="0"/>
    <d v="2025-03-29T00:00:00"/>
    <s v="03:07 PM"/>
    <s v="03:16 PM"/>
    <n v="9"/>
    <s v="Kunal Shah"/>
    <x v="3"/>
    <x v="3"/>
    <x v="3"/>
    <n v="3"/>
    <x v="0"/>
    <s v="No"/>
    <n v="78"/>
    <n v="54"/>
    <s v="Yes"/>
    <x v="1"/>
    <s v="West"/>
    <s v="No"/>
    <s v="Issue not solved"/>
    <n v="57.912234042553187"/>
  </r>
  <r>
    <n v="2888"/>
    <x v="2"/>
    <d v="2025-01-06T00:00:00"/>
    <s v="04:35 PM"/>
    <s v="04:56 PM"/>
    <n v="21"/>
    <s v="Geeta Singh"/>
    <x v="3"/>
    <x v="0"/>
    <x v="2"/>
    <n v="5"/>
    <x v="0"/>
    <s v="No"/>
    <n v="272"/>
    <n v="43"/>
    <s v="No"/>
    <x v="1"/>
    <s v="North"/>
    <s v="No"/>
    <s v="No comment"/>
    <n v="57.950765136393876"/>
  </r>
  <r>
    <n v="2889"/>
    <x v="4"/>
    <d v="2025-01-11T00:00:00"/>
    <s v="10:52 AM"/>
    <s v="10:58 AM"/>
    <n v="6"/>
    <s v="Riya Mehra"/>
    <x v="1"/>
    <x v="0"/>
    <x v="3"/>
    <n v="5"/>
    <x v="1"/>
    <s v="No"/>
    <n v="107"/>
    <n v="154"/>
    <s v="No"/>
    <x v="0"/>
    <s v="West"/>
    <s v="No"/>
    <s v="Very satisfied"/>
    <n v="57.989347536617842"/>
  </r>
  <r>
    <n v="2890"/>
    <x v="2"/>
    <d v="2025-02-26T00:00:00"/>
    <s v="09:20 AM"/>
    <s v="09:27 AM"/>
    <n v="7"/>
    <s v="Vijay Kumar"/>
    <x v="3"/>
    <x v="2"/>
    <x v="0"/>
    <n v="2"/>
    <x v="1"/>
    <s v="No"/>
    <n v="73"/>
    <n v="76"/>
    <s v="Yes"/>
    <x v="1"/>
    <s v="North"/>
    <s v="No"/>
    <s v="Issue not solved"/>
    <n v="57.989347536617842"/>
  </r>
  <r>
    <n v="2891"/>
    <x v="5"/>
    <d v="2025-01-25T00:00:00"/>
    <s v="01:43 PM"/>
    <s v="02:05 PM"/>
    <n v="22"/>
    <s v="Seema Verma"/>
    <x v="2"/>
    <x v="3"/>
    <x v="1"/>
    <n v="3"/>
    <x v="0"/>
    <s v="Yes"/>
    <n v="174"/>
    <n v="77"/>
    <s v="No"/>
    <x v="1"/>
    <s v="East"/>
    <s v="Yes"/>
    <s v="Agent was rude"/>
    <n v="57.989347536617842"/>
  </r>
  <r>
    <n v="2892"/>
    <x v="3"/>
    <d v="2025-04-13T00:00:00"/>
    <s v="12:06 PM"/>
    <s v="12:16 PM"/>
    <n v="10"/>
    <s v="Kunal Shah"/>
    <x v="3"/>
    <x v="0"/>
    <x v="3"/>
    <n v="4"/>
    <x v="0"/>
    <s v="No"/>
    <n v="183"/>
    <n v="100"/>
    <s v="Yes"/>
    <x v="2"/>
    <s v="West"/>
    <s v="No"/>
    <s v="Agent was rude"/>
    <n v="58.027981345769483"/>
  </r>
  <r>
    <n v="2893"/>
    <x v="0"/>
    <d v="2025-04-27T00:00:00"/>
    <s v="10:42 AM"/>
    <s v="10:51 AM"/>
    <n v="9"/>
    <s v="Kunal Shah"/>
    <x v="3"/>
    <x v="0"/>
    <x v="2"/>
    <n v="1"/>
    <x v="1"/>
    <s v="No"/>
    <n v="22"/>
    <n v="175"/>
    <s v="No"/>
    <x v="2"/>
    <s v="South"/>
    <s v="Yes"/>
    <s v="Long Wait"/>
    <n v="58.066666666666663"/>
  </r>
  <r>
    <n v="2894"/>
    <x v="5"/>
    <d v="2025-05-03T00:00:00"/>
    <s v="12:39 PM"/>
    <s v="12:55 PM"/>
    <n v="16"/>
    <s v="Ramesh Yadav"/>
    <x v="2"/>
    <x v="1"/>
    <x v="1"/>
    <n v="5"/>
    <x v="0"/>
    <s v="Yes"/>
    <n v="273"/>
    <n v="29"/>
    <s v="No"/>
    <x v="0"/>
    <s v="East"/>
    <s v="No"/>
    <s v="Agent was rude"/>
    <n v="58.066666666666663"/>
  </r>
  <r>
    <n v="2895"/>
    <x v="6"/>
    <d v="2025-01-21T00:00:00"/>
    <s v="03:34 PM"/>
    <s v="04:03 PM"/>
    <n v="29"/>
    <s v="Riya Mehra"/>
    <x v="1"/>
    <x v="3"/>
    <x v="1"/>
    <n v="1"/>
    <x v="0"/>
    <s v="Yes"/>
    <n v="128"/>
    <n v="38"/>
    <s v="No"/>
    <x v="0"/>
    <s v="North"/>
    <s v="No"/>
    <s v="Very satisfied"/>
    <n v="58.105403602401609"/>
  </r>
  <r>
    <n v="2896"/>
    <x v="6"/>
    <d v="2025-05-28T00:00:00"/>
    <s v="12:38 PM"/>
    <s v="12:56 PM"/>
    <n v="18"/>
    <s v="Geeta Singh"/>
    <x v="3"/>
    <x v="1"/>
    <x v="2"/>
    <n v="5"/>
    <x v="1"/>
    <s v="No"/>
    <n v="290"/>
    <n v="12"/>
    <s v="No"/>
    <x v="3"/>
    <s v="South"/>
    <s v="No"/>
    <s v="Long Wait"/>
    <n v="58.144192256341789"/>
  </r>
  <r>
    <n v="2897"/>
    <x v="1"/>
    <d v="2025-02-16T00:00:00"/>
    <s v="12:14 PM"/>
    <s v="12:29 PM"/>
    <n v="15"/>
    <s v="Geeta Singh"/>
    <x v="2"/>
    <x v="3"/>
    <x v="1"/>
    <n v="5"/>
    <x v="0"/>
    <s v="Yes"/>
    <n v="185"/>
    <n v="121"/>
    <s v="No"/>
    <x v="1"/>
    <s v="North"/>
    <s v="Yes"/>
    <s v="No comment"/>
    <n v="58.144192256341789"/>
  </r>
  <r>
    <n v="2898"/>
    <x v="4"/>
    <d v="2025-01-04T00:00:00"/>
    <s v="10:21 AM"/>
    <s v="10:49 AM"/>
    <n v="28"/>
    <s v="Seema Verma"/>
    <x v="4"/>
    <x v="0"/>
    <x v="1"/>
    <n v="3"/>
    <x v="0"/>
    <s v="Yes"/>
    <n v="58"/>
    <n v="143"/>
    <s v="No"/>
    <x v="2"/>
    <s v="North"/>
    <s v="No"/>
    <s v="Agent was rude"/>
    <n v="58.183032732130926"/>
  </r>
  <r>
    <n v="2899"/>
    <x v="3"/>
    <d v="2025-04-06T00:00:00"/>
    <s v="04:17 PM"/>
    <s v="04:39 PM"/>
    <n v="22"/>
    <s v="Deepak Yadav"/>
    <x v="3"/>
    <x v="2"/>
    <x v="0"/>
    <n v="5"/>
    <x v="0"/>
    <s v="No"/>
    <n v="0"/>
    <n v="171"/>
    <s v="No"/>
    <x v="2"/>
    <s v="West"/>
    <s v="No"/>
    <s v="Helpful"/>
    <n v="58.221925133689844"/>
  </r>
  <r>
    <n v="2900"/>
    <x v="6"/>
    <d v="2025-03-26T00:00:00"/>
    <s v="08:53 AM"/>
    <s v="09:10 AM"/>
    <n v="17"/>
    <s v="Geeta Singh"/>
    <x v="0"/>
    <x v="2"/>
    <x v="0"/>
    <n v="3"/>
    <x v="0"/>
    <s v="No"/>
    <n v="130"/>
    <n v="111"/>
    <s v="No"/>
    <x v="1"/>
    <s v="South"/>
    <s v="No"/>
    <s v="No comment"/>
    <n v="58.260869565217391"/>
  </r>
  <r>
    <n v="2901"/>
    <x v="4"/>
    <d v="2025-04-05T00:00:00"/>
    <s v="08:45 AM"/>
    <s v="08:54 AM"/>
    <n v="9"/>
    <s v="Riya Mehra"/>
    <x v="3"/>
    <x v="3"/>
    <x v="0"/>
    <n v="5"/>
    <x v="0"/>
    <s v="No"/>
    <n v="66"/>
    <n v="154"/>
    <s v="No"/>
    <x v="1"/>
    <s v="North"/>
    <s v="No"/>
    <s v="Very satisfied"/>
    <n v="58.299866131191436"/>
  </r>
  <r>
    <n v="2902"/>
    <x v="2"/>
    <d v="2025-06-09T00:00:00"/>
    <s v="05:18 PM"/>
    <s v="05:41 PM"/>
    <n v="23"/>
    <s v="Deepak Yadav"/>
    <x v="1"/>
    <x v="0"/>
    <x v="0"/>
    <n v="2"/>
    <x v="1"/>
    <s v="No"/>
    <n v="292"/>
    <n v="44"/>
    <s v="No"/>
    <x v="0"/>
    <s v="East"/>
    <s v="No"/>
    <s v="No comment"/>
    <n v="58.338914936369726"/>
  </r>
  <r>
    <n v="2903"/>
    <x v="4"/>
    <d v="2025-02-12T00:00:00"/>
    <s v="09:00 AM"/>
    <s v="09:30 AM"/>
    <n v="30"/>
    <s v="Aman Shakya"/>
    <x v="0"/>
    <x v="3"/>
    <x v="1"/>
    <n v="5"/>
    <x v="0"/>
    <s v="Yes"/>
    <n v="284"/>
    <n v="118"/>
    <s v="Yes"/>
    <x v="3"/>
    <s v="West"/>
    <s v="Yes"/>
    <s v="No comment"/>
    <n v="58.338914936369726"/>
  </r>
  <r>
    <n v="2904"/>
    <x v="0"/>
    <d v="2025-01-06T00:00:00"/>
    <s v="12:28 PM"/>
    <s v="12:43 PM"/>
    <n v="15"/>
    <s v="Ramesh Yadav"/>
    <x v="4"/>
    <x v="2"/>
    <x v="3"/>
    <n v="2"/>
    <x v="0"/>
    <s v="No"/>
    <n v="88"/>
    <n v="34"/>
    <s v="No"/>
    <x v="3"/>
    <s v="East"/>
    <s v="No"/>
    <s v="Long Wait"/>
    <n v="58.378016085790883"/>
  </r>
  <r>
    <n v="2905"/>
    <x v="0"/>
    <d v="2025-03-01T00:00:00"/>
    <s v="09:54 AM"/>
    <s v="10:17 AM"/>
    <n v="23"/>
    <s v="Geeta Singh"/>
    <x v="2"/>
    <x v="0"/>
    <x v="2"/>
    <n v="4"/>
    <x v="0"/>
    <s v="No"/>
    <n v="99"/>
    <n v="155"/>
    <s v="No"/>
    <x v="0"/>
    <s v="East"/>
    <s v="No"/>
    <s v="Very satisfied"/>
    <n v="58.417169684775317"/>
  </r>
  <r>
    <n v="2906"/>
    <x v="2"/>
    <d v="2025-01-12T00:00:00"/>
    <s v="10:16 AM"/>
    <s v="10:35 AM"/>
    <n v="19"/>
    <s v="Ramesh Yadav"/>
    <x v="4"/>
    <x v="3"/>
    <x v="3"/>
    <n v="3"/>
    <x v="0"/>
    <s v="No"/>
    <n v="188"/>
    <n v="6"/>
    <s v="No"/>
    <x v="0"/>
    <s v="West"/>
    <s v="No"/>
    <s v="Long Wait"/>
    <n v="58.456375838926178"/>
  </r>
  <r>
    <n v="2907"/>
    <x v="4"/>
    <d v="2025-03-11T00:00:00"/>
    <s v="10:20 AM"/>
    <s v="10:26 AM"/>
    <n v="6"/>
    <s v="Seema Verma"/>
    <x v="1"/>
    <x v="3"/>
    <x v="3"/>
    <n v="3"/>
    <x v="1"/>
    <s v="No"/>
    <n v="240"/>
    <n v="109"/>
    <s v="No"/>
    <x v="2"/>
    <s v="North"/>
    <s v="No"/>
    <s v="Very satisfied"/>
    <n v="58.495634654130292"/>
  </r>
  <r>
    <n v="2908"/>
    <x v="1"/>
    <d v="2025-03-26T00:00:00"/>
    <s v="11:50 AM"/>
    <s v="12:11 PM"/>
    <n v="21"/>
    <s v="Aman Shakya"/>
    <x v="1"/>
    <x v="0"/>
    <x v="2"/>
    <n v="1"/>
    <x v="0"/>
    <s v="No"/>
    <n v="269"/>
    <n v="113"/>
    <s v="No"/>
    <x v="0"/>
    <s v="East"/>
    <s v="Yes"/>
    <s v="Helpful"/>
    <n v="58.495634654130292"/>
  </r>
  <r>
    <n v="2909"/>
    <x v="2"/>
    <d v="2025-03-31T00:00:00"/>
    <s v="01:58 PM"/>
    <s v="02:19 PM"/>
    <n v="21"/>
    <s v="Sita Rani"/>
    <x v="4"/>
    <x v="2"/>
    <x v="2"/>
    <n v="3"/>
    <x v="0"/>
    <s v="No"/>
    <n v="218"/>
    <n v="50"/>
    <s v="No"/>
    <x v="3"/>
    <s v="North"/>
    <s v="No"/>
    <s v="No comment"/>
    <n v="58.534946236559136"/>
  </r>
  <r>
    <n v="2910"/>
    <x v="5"/>
    <d v="2025-02-10T00:00:00"/>
    <s v="10:51 AM"/>
    <s v="11:15 AM"/>
    <n v="24"/>
    <s v="Vijay Kumar"/>
    <x v="2"/>
    <x v="2"/>
    <x v="2"/>
    <n v="5"/>
    <x v="0"/>
    <s v="No"/>
    <n v="175"/>
    <n v="45"/>
    <s v="No"/>
    <x v="2"/>
    <s v="North"/>
    <s v="Yes"/>
    <s v="Agent was rude"/>
    <n v="58.574310692669805"/>
  </r>
  <r>
    <n v="2911"/>
    <x v="3"/>
    <d v="2025-01-14T00:00:00"/>
    <s v="01:22 PM"/>
    <s v="01:49 PM"/>
    <n v="27"/>
    <s v="Deepak Yadav"/>
    <x v="3"/>
    <x v="0"/>
    <x v="2"/>
    <n v="4"/>
    <x v="0"/>
    <s v="No"/>
    <n v="232"/>
    <n v="19"/>
    <s v="No"/>
    <x v="3"/>
    <s v="West"/>
    <s v="No"/>
    <s v="Issue not solved"/>
    <n v="58.613728129205924"/>
  </r>
  <r>
    <n v="2912"/>
    <x v="6"/>
    <d v="2025-02-05T00:00:00"/>
    <s v="01:17 PM"/>
    <s v="01:39 PM"/>
    <n v="22"/>
    <s v="Aman Shakya"/>
    <x v="4"/>
    <x v="2"/>
    <x v="1"/>
    <n v="4"/>
    <x v="0"/>
    <s v="Yes"/>
    <n v="150"/>
    <n v="95"/>
    <s v="No"/>
    <x v="1"/>
    <s v="East"/>
    <s v="Yes"/>
    <s v="No comment"/>
    <n v="58.653198653198658"/>
  </r>
  <r>
    <n v="2913"/>
    <x v="5"/>
    <d v="2025-04-18T00:00:00"/>
    <s v="02:55 PM"/>
    <s v="03:00 PM"/>
    <n v="5"/>
    <s v="Riya Mehra"/>
    <x v="4"/>
    <x v="3"/>
    <x v="0"/>
    <n v="2"/>
    <x v="1"/>
    <s v="No"/>
    <n v="276"/>
    <n v="37"/>
    <s v="No"/>
    <x v="3"/>
    <s v="East"/>
    <s v="Yes"/>
    <s v="Issue not solved"/>
    <n v="58.692722371967655"/>
  </r>
  <r>
    <n v="2914"/>
    <x v="3"/>
    <d v="2025-01-19T00:00:00"/>
    <s v="02:23 PM"/>
    <s v="02:34 PM"/>
    <n v="11"/>
    <s v="Ramesh Yadav"/>
    <x v="0"/>
    <x v="0"/>
    <x v="2"/>
    <n v="4"/>
    <x v="1"/>
    <s v="No"/>
    <n v="228"/>
    <n v="103"/>
    <s v="No"/>
    <x v="2"/>
    <s v="West"/>
    <s v="No"/>
    <s v="Issue not solved"/>
    <n v="58.692722371967655"/>
  </r>
  <r>
    <n v="2915"/>
    <x v="5"/>
    <d v="2025-05-08T00:00:00"/>
    <s v="09:36 AM"/>
    <s v="09:51 AM"/>
    <n v="15"/>
    <s v="Seema Verma"/>
    <x v="3"/>
    <x v="0"/>
    <x v="3"/>
    <n v="4"/>
    <x v="0"/>
    <s v="No"/>
    <n v="170"/>
    <n v="31"/>
    <s v="No"/>
    <x v="3"/>
    <s v="North"/>
    <s v="No"/>
    <s v="No comment"/>
    <n v="58.692722371967655"/>
  </r>
  <r>
    <n v="2916"/>
    <x v="0"/>
    <d v="2025-02-03T00:00:00"/>
    <s v="11:03 AM"/>
    <s v="11:16 AM"/>
    <n v="13"/>
    <s v="Deepak Yadav"/>
    <x v="1"/>
    <x v="3"/>
    <x v="3"/>
    <n v="3"/>
    <x v="0"/>
    <s v="No"/>
    <n v="222"/>
    <n v="153"/>
    <s v="Yes"/>
    <x v="2"/>
    <s v="North"/>
    <s v="No"/>
    <s v="Long Wait"/>
    <n v="58.732299393122048"/>
  </r>
  <r>
    <n v="2917"/>
    <x v="6"/>
    <d v="2025-04-24T00:00:00"/>
    <s v="05:40 PM"/>
    <s v="05:53 PM"/>
    <n v="13"/>
    <s v="Sita Rani"/>
    <x v="4"/>
    <x v="1"/>
    <x v="0"/>
    <n v="1"/>
    <x v="1"/>
    <s v="No"/>
    <n v="212"/>
    <n v="57"/>
    <s v="No"/>
    <x v="2"/>
    <s v="West"/>
    <s v="Yes"/>
    <s v="Agent was rude"/>
    <n v="58.771929824561411"/>
  </r>
  <r>
    <n v="2918"/>
    <x v="6"/>
    <d v="2025-06-24T00:00:00"/>
    <s v="01:27 PM"/>
    <s v="01:54 PM"/>
    <n v="27"/>
    <s v="Kunal Shah"/>
    <x v="2"/>
    <x v="3"/>
    <x v="2"/>
    <n v="5"/>
    <x v="1"/>
    <s v="No"/>
    <n v="281"/>
    <n v="166"/>
    <s v="No"/>
    <x v="0"/>
    <s v="North"/>
    <s v="No"/>
    <s v="No comment"/>
    <n v="58.771929824561411"/>
  </r>
  <r>
    <n v="2919"/>
    <x v="4"/>
    <d v="2025-02-01T00:00:00"/>
    <s v="05:46 PM"/>
    <s v="06:14 PM"/>
    <n v="28"/>
    <s v="Seema Verma"/>
    <x v="1"/>
    <x v="2"/>
    <x v="2"/>
    <n v="1"/>
    <x v="0"/>
    <s v="No"/>
    <n v="40"/>
    <n v="147"/>
    <s v="Yes"/>
    <x v="3"/>
    <s v="North"/>
    <s v="No"/>
    <s v="Quick resolution"/>
    <n v="58.771929824561411"/>
  </r>
  <r>
    <n v="2920"/>
    <x v="5"/>
    <d v="2025-03-18T00:00:00"/>
    <s v="02:54 PM"/>
    <s v="03:17 PM"/>
    <n v="23"/>
    <s v="Geeta Singh"/>
    <x v="2"/>
    <x v="1"/>
    <x v="1"/>
    <n v="3"/>
    <x v="0"/>
    <s v="Yes"/>
    <n v="121"/>
    <n v="81"/>
    <s v="No"/>
    <x v="0"/>
    <s v="East"/>
    <s v="Yes"/>
    <s v="Long Wait"/>
    <n v="58.811613774476697"/>
  </r>
  <r>
    <n v="2921"/>
    <x v="1"/>
    <d v="2025-03-24T00:00:00"/>
    <s v="04:26 PM"/>
    <s v="04:39 PM"/>
    <n v="13"/>
    <s v="Ramesh Yadav"/>
    <x v="3"/>
    <x v="0"/>
    <x v="3"/>
    <n v="4"/>
    <x v="0"/>
    <s v="No"/>
    <n v="226"/>
    <n v="49"/>
    <s v="No"/>
    <x v="0"/>
    <s v="North"/>
    <s v="Yes"/>
    <s v="No comment"/>
    <n v="58.851351351351354"/>
  </r>
  <r>
    <n v="2922"/>
    <x v="0"/>
    <d v="2025-06-25T00:00:00"/>
    <s v="03:59 PM"/>
    <s v="04:05 PM"/>
    <n v="6"/>
    <s v="Ramesh Yadav"/>
    <x v="3"/>
    <x v="0"/>
    <x v="3"/>
    <n v="5"/>
    <x v="1"/>
    <s v="No"/>
    <n v="293"/>
    <n v="51"/>
    <s v="No"/>
    <x v="3"/>
    <s v="North"/>
    <s v="Yes"/>
    <s v="No comment"/>
    <n v="58.891142663962135"/>
  </r>
  <r>
    <n v="2923"/>
    <x v="1"/>
    <d v="2025-03-04T00:00:00"/>
    <s v="08:06 AM"/>
    <s v="08:36 AM"/>
    <n v="30"/>
    <s v="Vijay Kumar"/>
    <x v="0"/>
    <x v="0"/>
    <x v="3"/>
    <n v="4"/>
    <x v="1"/>
    <s v="No"/>
    <n v="87"/>
    <n v="85"/>
    <s v="Yes"/>
    <x v="2"/>
    <s v="North"/>
    <s v="No"/>
    <s v="Long Wait"/>
    <n v="58.891142663962135"/>
  </r>
  <r>
    <n v="2924"/>
    <x v="2"/>
    <d v="2025-04-21T00:00:00"/>
    <s v="04:20 PM"/>
    <s v="04:32 PM"/>
    <n v="12"/>
    <s v="Vijay Kumar"/>
    <x v="1"/>
    <x v="2"/>
    <x v="1"/>
    <n v="3"/>
    <x v="0"/>
    <s v="Yes"/>
    <n v="266"/>
    <n v="114"/>
    <s v="No"/>
    <x v="1"/>
    <s v="North"/>
    <s v="No"/>
    <s v="No comment"/>
    <n v="58.891142663962135"/>
  </r>
  <r>
    <n v="2925"/>
    <x v="2"/>
    <d v="2025-06-24T00:00:00"/>
    <s v="10:16 AM"/>
    <s v="10:27 AM"/>
    <n v="11"/>
    <s v="Geeta Singh"/>
    <x v="4"/>
    <x v="3"/>
    <x v="0"/>
    <n v="4"/>
    <x v="0"/>
    <s v="No"/>
    <n v="28"/>
    <n v="149"/>
    <s v="No"/>
    <x v="3"/>
    <s v="West"/>
    <s v="No"/>
    <s v="Long Wait"/>
    <n v="58.930987821380242"/>
  </r>
  <r>
    <n v="2926"/>
    <x v="2"/>
    <d v="2025-02-17T00:00:00"/>
    <s v="05:34 PM"/>
    <s v="05:43 PM"/>
    <n v="9"/>
    <s v="Vijay Kumar"/>
    <x v="3"/>
    <x v="2"/>
    <x v="2"/>
    <n v="3"/>
    <x v="1"/>
    <s v="No"/>
    <n v="246"/>
    <n v="52"/>
    <s v="No"/>
    <x v="0"/>
    <s v="West"/>
    <s v="Yes"/>
    <s v="No comment"/>
    <n v="58.970886932972242"/>
  </r>
  <r>
    <n v="2927"/>
    <x v="6"/>
    <d v="2025-06-08T00:00:00"/>
    <s v="11:11 AM"/>
    <s v="11:24 AM"/>
    <n v="13"/>
    <s v="Deepak Yadav"/>
    <x v="1"/>
    <x v="1"/>
    <x v="1"/>
    <n v="2"/>
    <x v="1"/>
    <s v="No"/>
    <n v="243"/>
    <n v="65"/>
    <s v="No"/>
    <x v="0"/>
    <s v="West"/>
    <s v="Yes"/>
    <s v="Quick resolution"/>
    <n v="58.970886932972242"/>
  </r>
  <r>
    <n v="2928"/>
    <x v="0"/>
    <d v="2025-05-17T00:00:00"/>
    <s v="01:46 PM"/>
    <s v="02:11 PM"/>
    <n v="25"/>
    <s v="Deepak Yadav"/>
    <x v="0"/>
    <x v="0"/>
    <x v="0"/>
    <n v="2"/>
    <x v="1"/>
    <s v="No"/>
    <n v="60"/>
    <n v="116"/>
    <s v="No"/>
    <x v="2"/>
    <s v="North"/>
    <s v="No"/>
    <s v="No comment"/>
    <n v="58.970886932972242"/>
  </r>
  <r>
    <n v="2929"/>
    <x v="0"/>
    <d v="2025-03-06T00:00:00"/>
    <s v="08:00 AM"/>
    <s v="08:07 AM"/>
    <n v="7"/>
    <s v="Deepak Yadav"/>
    <x v="0"/>
    <x v="3"/>
    <x v="3"/>
    <n v="4"/>
    <x v="1"/>
    <s v="No"/>
    <n v="146"/>
    <n v="42"/>
    <s v="No"/>
    <x v="0"/>
    <s v="West"/>
    <s v="No"/>
    <s v="Long Wait"/>
    <n v="58.970886932972242"/>
  </r>
  <r>
    <n v="2930"/>
    <x v="3"/>
    <d v="2025-02-05T00:00:00"/>
    <s v="11:37 AM"/>
    <s v="11:51 AM"/>
    <n v="14"/>
    <s v="Kunal Shah"/>
    <x v="1"/>
    <x v="1"/>
    <x v="0"/>
    <n v="4"/>
    <x v="0"/>
    <s v="No"/>
    <n v="173"/>
    <n v="81"/>
    <s v="No"/>
    <x v="1"/>
    <s v="South"/>
    <s v="No"/>
    <s v="Agent was rude"/>
    <n v="58.970886932972242"/>
  </r>
  <r>
    <n v="2931"/>
    <x v="2"/>
    <d v="2025-06-22T00:00:00"/>
    <s v="04:14 PM"/>
    <s v="04:29 PM"/>
    <n v="15"/>
    <s v="Riya Mehra"/>
    <x v="4"/>
    <x v="3"/>
    <x v="3"/>
    <n v="5"/>
    <x v="0"/>
    <s v="No"/>
    <n v="277"/>
    <n v="150"/>
    <s v="No"/>
    <x v="0"/>
    <s v="South"/>
    <s v="No"/>
    <s v="No comment"/>
    <n v="59.010840108401084"/>
  </r>
  <r>
    <n v="2932"/>
    <x v="6"/>
    <d v="2025-02-02T00:00:00"/>
    <s v="02:38 PM"/>
    <s v="02:44 PM"/>
    <n v="6"/>
    <s v="Alok Nath"/>
    <x v="3"/>
    <x v="0"/>
    <x v="1"/>
    <n v="5"/>
    <x v="0"/>
    <s v="Yes"/>
    <n v="141"/>
    <n v="63"/>
    <s v="No"/>
    <x v="2"/>
    <s v="South"/>
    <s v="No"/>
    <s v="Issue not solved"/>
    <n v="59.050847457627121"/>
  </r>
  <r>
    <n v="2933"/>
    <x v="4"/>
    <d v="2025-05-22T00:00:00"/>
    <s v="11:46 AM"/>
    <s v="11:54 AM"/>
    <n v="8"/>
    <s v="Geeta Singh"/>
    <x v="4"/>
    <x v="1"/>
    <x v="1"/>
    <n v="1"/>
    <x v="0"/>
    <s v="Yes"/>
    <n v="43"/>
    <n v="136"/>
    <s v="Yes"/>
    <x v="3"/>
    <s v="East"/>
    <s v="No"/>
    <s v="Very satisfied"/>
    <n v="59.090909090909093"/>
  </r>
  <r>
    <n v="2934"/>
    <x v="6"/>
    <d v="2025-06-22T00:00:00"/>
    <s v="10:38 AM"/>
    <s v="10:48 AM"/>
    <n v="10"/>
    <s v="Vijay Kumar"/>
    <x v="0"/>
    <x v="2"/>
    <x v="2"/>
    <n v="5"/>
    <x v="0"/>
    <s v="No"/>
    <n v="143"/>
    <n v="112"/>
    <s v="No"/>
    <x v="2"/>
    <s v="North"/>
    <s v="No"/>
    <s v="Long Wait"/>
    <n v="59.131025118805155"/>
  </r>
  <r>
    <n v="2935"/>
    <x v="3"/>
    <d v="2025-04-30T00:00:00"/>
    <s v="03:58 PM"/>
    <s v="04:09 PM"/>
    <n v="11"/>
    <s v="Geeta Singh"/>
    <x v="1"/>
    <x v="0"/>
    <x v="2"/>
    <n v="3"/>
    <x v="1"/>
    <s v="No"/>
    <n v="54"/>
    <n v="134"/>
    <s v="Yes"/>
    <x v="0"/>
    <s v="East"/>
    <s v="No"/>
    <s v="No comment"/>
    <n v="59.171195652173914"/>
  </r>
  <r>
    <n v="2936"/>
    <x v="2"/>
    <d v="2025-04-13T00:00:00"/>
    <s v="01:05 PM"/>
    <s v="01:33 PM"/>
    <n v="28"/>
    <s v="Ramesh Yadav"/>
    <x v="2"/>
    <x v="1"/>
    <x v="3"/>
    <n v="4"/>
    <x v="0"/>
    <s v="No"/>
    <n v="160"/>
    <n v="168"/>
    <s v="No"/>
    <x v="2"/>
    <s v="West"/>
    <s v="Yes"/>
    <s v="Agent was rude"/>
    <n v="59.171195652173914"/>
  </r>
  <r>
    <n v="2937"/>
    <x v="5"/>
    <d v="2025-01-14T00:00:00"/>
    <s v="12:03 PM"/>
    <s v="12:20 PM"/>
    <n v="17"/>
    <s v="Kunal Shah"/>
    <x v="4"/>
    <x v="1"/>
    <x v="3"/>
    <n v="5"/>
    <x v="1"/>
    <s v="No"/>
    <n v="284"/>
    <n v="53"/>
    <s v="No"/>
    <x v="0"/>
    <s v="North"/>
    <s v="No"/>
    <s v="Helpful"/>
    <n v="59.211420802175397"/>
  </r>
  <r>
    <n v="2938"/>
    <x v="3"/>
    <d v="2025-02-04T00:00:00"/>
    <s v="12:54 PM"/>
    <s v="01:01 PM"/>
    <n v="7"/>
    <s v="Ramesh Yadav"/>
    <x v="4"/>
    <x v="0"/>
    <x v="1"/>
    <n v="5"/>
    <x v="0"/>
    <s v="Yes"/>
    <n v="197"/>
    <n v="64"/>
    <s v="Yes"/>
    <x v="2"/>
    <s v="South"/>
    <s v="No"/>
    <s v="Very satisfied"/>
    <n v="59.211420802175397"/>
  </r>
  <r>
    <n v="2939"/>
    <x v="2"/>
    <d v="2025-05-07T00:00:00"/>
    <s v="12:36 PM"/>
    <s v="12:41 PM"/>
    <n v="5"/>
    <s v="Geeta Singh"/>
    <x v="3"/>
    <x v="3"/>
    <x v="1"/>
    <n v="4"/>
    <x v="1"/>
    <s v="No"/>
    <n v="158"/>
    <n v="1"/>
    <s v="No"/>
    <x v="3"/>
    <s v="North"/>
    <s v="No"/>
    <s v="Long Wait"/>
    <n v="59.251700680272116"/>
  </r>
  <r>
    <n v="2940"/>
    <x v="1"/>
    <d v="2025-04-20T00:00:00"/>
    <s v="03:44 PM"/>
    <s v="04:02 PM"/>
    <n v="18"/>
    <s v="Aman Shakya"/>
    <x v="3"/>
    <x v="1"/>
    <x v="0"/>
    <n v="2"/>
    <x v="0"/>
    <s v="No"/>
    <n v="79"/>
    <n v="131"/>
    <s v="No"/>
    <x v="0"/>
    <s v="East"/>
    <s v="No"/>
    <s v="Long Wait"/>
    <n v="59.251700680272116"/>
  </r>
  <r>
    <n v="2941"/>
    <x v="2"/>
    <d v="2025-01-11T00:00:00"/>
    <s v="12:10 PM"/>
    <s v="12:37 PM"/>
    <n v="27"/>
    <s v="Seema Verma"/>
    <x v="4"/>
    <x v="2"/>
    <x v="3"/>
    <n v="4"/>
    <x v="0"/>
    <s v="No"/>
    <n v="30"/>
    <n v="77"/>
    <s v="No"/>
    <x v="1"/>
    <s v="West"/>
    <s v="Yes"/>
    <s v="No comment"/>
    <n v="59.292035398230091"/>
  </r>
  <r>
    <n v="2942"/>
    <x v="5"/>
    <d v="2025-04-16T00:00:00"/>
    <s v="09:12 AM"/>
    <s v="09:26 AM"/>
    <n v="14"/>
    <s v="Alok Nath"/>
    <x v="1"/>
    <x v="2"/>
    <x v="1"/>
    <n v="4"/>
    <x v="0"/>
    <s v="Yes"/>
    <n v="111"/>
    <n v="31"/>
    <s v="Yes"/>
    <x v="1"/>
    <s v="West"/>
    <s v="Yes"/>
    <s v="Very satisfied"/>
    <n v="59.332425068119889"/>
  </r>
  <r>
    <n v="2943"/>
    <x v="4"/>
    <d v="2025-01-27T00:00:00"/>
    <s v="04:55 PM"/>
    <s v="05:06 PM"/>
    <n v="11"/>
    <s v="Kunal Shah"/>
    <x v="3"/>
    <x v="3"/>
    <x v="0"/>
    <n v="5"/>
    <x v="0"/>
    <s v="No"/>
    <n v="45"/>
    <n v="99"/>
    <s v="No"/>
    <x v="1"/>
    <s v="East"/>
    <s v="No"/>
    <s v="Very satisfied"/>
    <n v="59.372869802317652"/>
  </r>
  <r>
    <n v="2944"/>
    <x v="4"/>
    <d v="2025-03-07T00:00:00"/>
    <s v="04:38 PM"/>
    <s v="04:56 PM"/>
    <n v="18"/>
    <s v="Kunal Shah"/>
    <x v="4"/>
    <x v="3"/>
    <x v="0"/>
    <n v="1"/>
    <x v="1"/>
    <s v="No"/>
    <n v="204"/>
    <n v="129"/>
    <s v="Yes"/>
    <x v="1"/>
    <s v="North"/>
    <s v="Yes"/>
    <s v="Long Wait"/>
    <n v="59.413369713506135"/>
  </r>
  <r>
    <n v="2945"/>
    <x v="2"/>
    <d v="2025-03-14T00:00:00"/>
    <s v="11:32 AM"/>
    <s v="11:41 AM"/>
    <n v="9"/>
    <s v="Geeta Singh"/>
    <x v="4"/>
    <x v="1"/>
    <x v="1"/>
    <n v="5"/>
    <x v="1"/>
    <s v="No"/>
    <n v="51"/>
    <n v="103"/>
    <s v="No"/>
    <x v="0"/>
    <s v="East"/>
    <s v="No"/>
    <s v="Agent was rude"/>
    <n v="59.413369713506135"/>
  </r>
  <r>
    <n v="2946"/>
    <x v="6"/>
    <d v="2025-02-03T00:00:00"/>
    <s v="11:47 AM"/>
    <s v="12:10 PM"/>
    <n v="23"/>
    <s v="Riya Mehra"/>
    <x v="0"/>
    <x v="0"/>
    <x v="1"/>
    <n v="3"/>
    <x v="0"/>
    <s v="Yes"/>
    <n v="137"/>
    <n v="141"/>
    <s v="No"/>
    <x v="0"/>
    <s v="West"/>
    <s v="No"/>
    <s v="Helpful"/>
    <n v="59.413369713506135"/>
  </r>
  <r>
    <n v="2947"/>
    <x v="1"/>
    <d v="2025-05-21T00:00:00"/>
    <s v="05:59 PM"/>
    <s v="06:26 PM"/>
    <n v="27"/>
    <s v="Riya Mehra"/>
    <x v="2"/>
    <x v="3"/>
    <x v="3"/>
    <n v="5"/>
    <x v="0"/>
    <s v="No"/>
    <n v="73"/>
    <n v="147"/>
    <s v="No"/>
    <x v="3"/>
    <s v="South"/>
    <s v="No"/>
    <s v="No comment"/>
    <n v="59.453924914675774"/>
  </r>
  <r>
    <n v="2948"/>
    <x v="3"/>
    <d v="2025-05-24T00:00:00"/>
    <s v="01:47 PM"/>
    <s v="01:59 PM"/>
    <n v="12"/>
    <s v="Riya Mehra"/>
    <x v="0"/>
    <x v="2"/>
    <x v="2"/>
    <n v="3"/>
    <x v="0"/>
    <s v="No"/>
    <n v="40"/>
    <n v="88"/>
    <s v="Yes"/>
    <x v="2"/>
    <s v="West"/>
    <s v="No"/>
    <s v="Agent was rude"/>
    <n v="59.494535519125677"/>
  </r>
  <r>
    <n v="2949"/>
    <x v="2"/>
    <d v="2025-06-28T00:00:00"/>
    <s v="10:47 AM"/>
    <s v="10:56 AM"/>
    <n v="9"/>
    <s v="Kunal Shah"/>
    <x v="1"/>
    <x v="3"/>
    <x v="2"/>
    <n v="5"/>
    <x v="0"/>
    <s v="No"/>
    <n v="76"/>
    <n v="48"/>
    <s v="No"/>
    <x v="0"/>
    <s v="West"/>
    <s v="No"/>
    <s v="Quick resolution"/>
    <n v="59.535201640464798"/>
  </r>
  <r>
    <n v="2950"/>
    <x v="6"/>
    <d v="2025-03-18T00:00:00"/>
    <s v="10:56 AM"/>
    <s v="11:21 AM"/>
    <n v="25"/>
    <s v="Ramesh Yadav"/>
    <x v="1"/>
    <x v="2"/>
    <x v="0"/>
    <n v="2"/>
    <x v="1"/>
    <s v="No"/>
    <n v="186"/>
    <n v="135"/>
    <s v="No"/>
    <x v="1"/>
    <s v="North"/>
    <s v="No"/>
    <s v="Issue not solved"/>
    <n v="59.575923392612864"/>
  </r>
  <r>
    <n v="2951"/>
    <x v="0"/>
    <d v="2025-05-12T00:00:00"/>
    <s v="04:33 PM"/>
    <s v="04:54 PM"/>
    <n v="21"/>
    <s v="Deepak Yadav"/>
    <x v="3"/>
    <x v="2"/>
    <x v="0"/>
    <n v="2"/>
    <x v="1"/>
    <s v="No"/>
    <n v="51"/>
    <n v="173"/>
    <s v="No"/>
    <x v="0"/>
    <s v="South"/>
    <s v="Yes"/>
    <s v="Issue not solved"/>
    <n v="59.575923392612864"/>
  </r>
  <r>
    <n v="2952"/>
    <x v="1"/>
    <d v="2025-03-26T00:00:00"/>
    <s v="05:19 PM"/>
    <s v="05:33 PM"/>
    <n v="14"/>
    <s v="Aman Shakya"/>
    <x v="3"/>
    <x v="0"/>
    <x v="1"/>
    <n v="1"/>
    <x v="0"/>
    <s v="Yes"/>
    <n v="86"/>
    <n v="148"/>
    <s v="Yes"/>
    <x v="1"/>
    <s v="West"/>
    <s v="No"/>
    <s v="Issue not solved"/>
    <n v="59.575923392612864"/>
  </r>
  <r>
    <n v="2953"/>
    <x v="6"/>
    <d v="2025-06-28T00:00:00"/>
    <s v="12:21 PM"/>
    <s v="12:44 PM"/>
    <n v="23"/>
    <s v="Sita Rani"/>
    <x v="3"/>
    <x v="3"/>
    <x v="2"/>
    <n v="4"/>
    <x v="1"/>
    <s v="No"/>
    <n v="108"/>
    <n v="86"/>
    <s v="No"/>
    <x v="3"/>
    <s v="South"/>
    <s v="No"/>
    <s v="Long Wait"/>
    <n v="59.616700889801507"/>
  </r>
  <r>
    <n v="2954"/>
    <x v="6"/>
    <d v="2025-01-07T00:00:00"/>
    <s v="01:32 PM"/>
    <s v="01:53 PM"/>
    <n v="21"/>
    <s v="Kunal Shah"/>
    <x v="4"/>
    <x v="2"/>
    <x v="1"/>
    <n v="4"/>
    <x v="0"/>
    <s v="Yes"/>
    <n v="224"/>
    <n v="159"/>
    <s v="Yes"/>
    <x v="2"/>
    <s v="East"/>
    <s v="No"/>
    <s v="No comment"/>
    <n v="59.616700889801507"/>
  </r>
  <r>
    <n v="2955"/>
    <x v="2"/>
    <d v="2025-06-23T00:00:00"/>
    <s v="05:14 PM"/>
    <s v="05:26 PM"/>
    <n v="12"/>
    <s v="Kunal Shah"/>
    <x v="3"/>
    <x v="1"/>
    <x v="1"/>
    <n v="5"/>
    <x v="1"/>
    <s v="No"/>
    <n v="247"/>
    <n v="7"/>
    <s v="No"/>
    <x v="0"/>
    <s v="North"/>
    <s v="No"/>
    <s v="No comment"/>
    <n v="59.657534246575338"/>
  </r>
  <r>
    <n v="2956"/>
    <x v="3"/>
    <d v="2025-04-12T00:00:00"/>
    <s v="10:02 AM"/>
    <s v="10:08 AM"/>
    <n v="6"/>
    <s v="Kunal Shah"/>
    <x v="0"/>
    <x v="2"/>
    <x v="0"/>
    <n v="5"/>
    <x v="0"/>
    <s v="No"/>
    <n v="68"/>
    <n v="100"/>
    <s v="No"/>
    <x v="2"/>
    <s v="South"/>
    <s v="Yes"/>
    <s v="Helpful"/>
    <n v="59.657534246575338"/>
  </r>
  <r>
    <n v="2957"/>
    <x v="6"/>
    <d v="2025-04-09T00:00:00"/>
    <s v="02:50 PM"/>
    <s v="02:59 PM"/>
    <n v="9"/>
    <s v="Alok Nath"/>
    <x v="4"/>
    <x v="3"/>
    <x v="2"/>
    <n v="1"/>
    <x v="1"/>
    <s v="No"/>
    <n v="119"/>
    <n v="15"/>
    <s v="No"/>
    <x v="1"/>
    <s v="South"/>
    <s v="No"/>
    <s v="Helpful"/>
    <n v="59.698423577793015"/>
  </r>
  <r>
    <n v="2958"/>
    <x v="5"/>
    <d v="2025-06-25T00:00:00"/>
    <s v="04:38 PM"/>
    <s v="04:56 PM"/>
    <n v="18"/>
    <s v="Ramesh Yadav"/>
    <x v="1"/>
    <x v="2"/>
    <x v="3"/>
    <n v="5"/>
    <x v="1"/>
    <s v="No"/>
    <n v="66"/>
    <n v="39"/>
    <s v="No"/>
    <x v="1"/>
    <s v="North"/>
    <s v="Yes"/>
    <s v="No comment"/>
    <n v="59.698423577793015"/>
  </r>
  <r>
    <n v="2959"/>
    <x v="0"/>
    <d v="2025-03-25T00:00:00"/>
    <s v="02:07 PM"/>
    <s v="02:27 PM"/>
    <n v="20"/>
    <s v="Sita Rani"/>
    <x v="3"/>
    <x v="2"/>
    <x v="3"/>
    <n v="3"/>
    <x v="0"/>
    <s v="No"/>
    <n v="60"/>
    <n v="105"/>
    <s v="No"/>
    <x v="2"/>
    <s v="East"/>
    <s v="Yes"/>
    <s v="Quick resolution"/>
    <n v="59.698423577793015"/>
  </r>
  <r>
    <n v="2960"/>
    <x v="6"/>
    <d v="2025-01-02T00:00:00"/>
    <s v="08:07 AM"/>
    <s v="08:13 AM"/>
    <n v="6"/>
    <s v="Alok Nath"/>
    <x v="1"/>
    <x v="2"/>
    <x v="1"/>
    <n v="3"/>
    <x v="1"/>
    <s v="No"/>
    <n v="190"/>
    <n v="26"/>
    <s v="No"/>
    <x v="3"/>
    <s v="South"/>
    <s v="Yes"/>
    <s v="Long Wait"/>
    <n v="59.739368998628265"/>
  </r>
  <r>
    <n v="2961"/>
    <x v="6"/>
    <d v="2025-03-16T00:00:00"/>
    <s v="08:58 AM"/>
    <s v="09:14 AM"/>
    <n v="16"/>
    <s v="Alok Nath"/>
    <x v="4"/>
    <x v="3"/>
    <x v="0"/>
    <n v="1"/>
    <x v="0"/>
    <s v="No"/>
    <n v="188"/>
    <n v="103"/>
    <s v="No"/>
    <x v="2"/>
    <s v="North"/>
    <s v="Yes"/>
    <s v="Long Wait"/>
    <n v="59.739368998628265"/>
  </r>
  <r>
    <n v="2962"/>
    <x v="5"/>
    <d v="2025-02-09T00:00:00"/>
    <s v="10:59 AM"/>
    <s v="11:12 AM"/>
    <n v="13"/>
    <s v="Riya Mehra"/>
    <x v="1"/>
    <x v="2"/>
    <x v="3"/>
    <n v="5"/>
    <x v="0"/>
    <s v="No"/>
    <n v="150"/>
    <n v="104"/>
    <s v="No"/>
    <x v="2"/>
    <s v="West"/>
    <s v="No"/>
    <s v="Long Wait"/>
    <n v="59.780370624571034"/>
  </r>
  <r>
    <n v="2963"/>
    <x v="0"/>
    <d v="2025-01-02T00:00:00"/>
    <s v="10:27 AM"/>
    <s v="10:57 AM"/>
    <n v="30"/>
    <s v="Deepak Yadav"/>
    <x v="1"/>
    <x v="2"/>
    <x v="2"/>
    <n v="5"/>
    <x v="0"/>
    <s v="No"/>
    <n v="285"/>
    <n v="145"/>
    <s v="No"/>
    <x v="0"/>
    <s v="North"/>
    <s v="Yes"/>
    <s v="Helpful"/>
    <n v="59.821428571428569"/>
  </r>
  <r>
    <n v="2964"/>
    <x v="5"/>
    <d v="2025-01-05T00:00:00"/>
    <s v="04:44 PM"/>
    <s v="05:13 PM"/>
    <n v="29"/>
    <s v="Ramesh Yadav"/>
    <x v="2"/>
    <x v="0"/>
    <x v="2"/>
    <n v="3"/>
    <x v="1"/>
    <s v="No"/>
    <n v="95"/>
    <n v="34"/>
    <s v="No"/>
    <x v="0"/>
    <s v="West"/>
    <s v="Yes"/>
    <s v="Long Wait"/>
    <n v="59.862542955326461"/>
  </r>
  <r>
    <n v="2965"/>
    <x v="1"/>
    <d v="2025-01-06T00:00:00"/>
    <s v="12:11 PM"/>
    <s v="12:29 PM"/>
    <n v="18"/>
    <s v="Sita Rani"/>
    <x v="4"/>
    <x v="1"/>
    <x v="1"/>
    <n v="2"/>
    <x v="1"/>
    <s v="No"/>
    <n v="262"/>
    <n v="112"/>
    <s v="Yes"/>
    <x v="1"/>
    <s v="South"/>
    <s v="Yes"/>
    <s v="Very satisfied"/>
    <n v="59.862542955326461"/>
  </r>
  <r>
    <n v="2966"/>
    <x v="2"/>
    <d v="2025-05-12T00:00:00"/>
    <s v="03:01 PM"/>
    <s v="03:07 PM"/>
    <n v="6"/>
    <s v="Alok Nath"/>
    <x v="2"/>
    <x v="1"/>
    <x v="0"/>
    <n v="2"/>
    <x v="1"/>
    <s v="No"/>
    <n v="96"/>
    <n v="51"/>
    <s v="No"/>
    <x v="0"/>
    <s v="South"/>
    <s v="No"/>
    <s v="Very satisfied"/>
    <n v="59.862542955326461"/>
  </r>
  <r>
    <n v="2967"/>
    <x v="5"/>
    <d v="2025-06-05T00:00:00"/>
    <s v="12:44 PM"/>
    <s v="01:12 PM"/>
    <n v="28"/>
    <s v="Kunal Shah"/>
    <x v="2"/>
    <x v="2"/>
    <x v="0"/>
    <n v="1"/>
    <x v="1"/>
    <s v="No"/>
    <n v="112"/>
    <n v="142"/>
    <s v="Yes"/>
    <x v="3"/>
    <s v="South"/>
    <s v="No"/>
    <s v="Very satisfied"/>
    <n v="59.862542955326461"/>
  </r>
  <r>
    <n v="2968"/>
    <x v="2"/>
    <d v="2025-06-05T00:00:00"/>
    <s v="04:07 PM"/>
    <s v="04:31 PM"/>
    <n v="24"/>
    <s v="Kunal Shah"/>
    <x v="3"/>
    <x v="1"/>
    <x v="3"/>
    <n v="4"/>
    <x v="0"/>
    <s v="No"/>
    <n v="124"/>
    <n v="52"/>
    <s v="No"/>
    <x v="3"/>
    <s v="East"/>
    <s v="No"/>
    <s v="Long Wait"/>
    <n v="59.862542955326461"/>
  </r>
  <r>
    <n v="2969"/>
    <x v="0"/>
    <d v="2025-03-28T00:00:00"/>
    <s v="10:36 AM"/>
    <s v="10:58 AM"/>
    <n v="22"/>
    <s v="Alok Nath"/>
    <x v="3"/>
    <x v="3"/>
    <x v="0"/>
    <n v="3"/>
    <x v="1"/>
    <s v="No"/>
    <n v="131"/>
    <n v="90"/>
    <s v="No"/>
    <x v="3"/>
    <s v="East"/>
    <s v="No"/>
    <s v="Very satisfied"/>
    <n v="59.903713892709767"/>
  </r>
  <r>
    <n v="2970"/>
    <x v="5"/>
    <d v="2025-03-18T00:00:00"/>
    <s v="01:25 PM"/>
    <s v="01:31 PM"/>
    <n v="6"/>
    <s v="Geeta Singh"/>
    <x v="3"/>
    <x v="3"/>
    <x v="0"/>
    <n v="4"/>
    <x v="0"/>
    <s v="No"/>
    <n v="120"/>
    <n v="80"/>
    <s v="No"/>
    <x v="1"/>
    <s v="West"/>
    <s v="No"/>
    <s v="No comment"/>
    <n v="59.903713892709767"/>
  </r>
  <r>
    <n v="2971"/>
    <x v="0"/>
    <d v="2025-05-27T00:00:00"/>
    <s v="01:29 PM"/>
    <s v="01:49 PM"/>
    <n v="20"/>
    <s v="Kunal Shah"/>
    <x v="4"/>
    <x v="0"/>
    <x v="3"/>
    <n v="4"/>
    <x v="0"/>
    <s v="No"/>
    <n v="196"/>
    <n v="103"/>
    <s v="No"/>
    <x v="3"/>
    <s v="North"/>
    <s v="No"/>
    <s v="Quick resolution"/>
    <n v="59.944941500344115"/>
  </r>
  <r>
    <n v="2972"/>
    <x v="6"/>
    <d v="2025-05-30T00:00:00"/>
    <s v="05:21 PM"/>
    <s v="05:27 PM"/>
    <n v="6"/>
    <s v="Aman Shakya"/>
    <x v="0"/>
    <x v="3"/>
    <x v="3"/>
    <n v="2"/>
    <x v="0"/>
    <s v="No"/>
    <n v="293"/>
    <n v="65"/>
    <s v="No"/>
    <x v="3"/>
    <s v="West"/>
    <s v="No"/>
    <s v="Long Wait"/>
    <n v="59.986225895316799"/>
  </r>
  <r>
    <n v="2973"/>
    <x v="3"/>
    <d v="2025-02-07T00:00:00"/>
    <s v="08:45 AM"/>
    <s v="09:15 AM"/>
    <n v="30"/>
    <s v="Alok Nath"/>
    <x v="1"/>
    <x v="1"/>
    <x v="3"/>
    <n v="3"/>
    <x v="1"/>
    <s v="No"/>
    <n v="121"/>
    <n v="112"/>
    <s v="Yes"/>
    <x v="0"/>
    <s v="North"/>
    <s v="Yes"/>
    <s v="Quick resolution"/>
    <n v="60.027567195037904"/>
  </r>
  <r>
    <n v="2974"/>
    <x v="3"/>
    <d v="2025-05-14T00:00:00"/>
    <s v="12:47 PM"/>
    <s v="01:11 PM"/>
    <n v="24"/>
    <s v="Ramesh Yadav"/>
    <x v="0"/>
    <x v="3"/>
    <x v="1"/>
    <n v="5"/>
    <x v="1"/>
    <s v="No"/>
    <n v="281"/>
    <n v="30"/>
    <s v="No"/>
    <x v="1"/>
    <s v="South"/>
    <s v="No"/>
    <s v="Very satisfied"/>
    <n v="60.027567195037904"/>
  </r>
  <r>
    <n v="2975"/>
    <x v="6"/>
    <d v="2025-01-11T00:00:00"/>
    <s v="11:52 AM"/>
    <s v="12:00 PM"/>
    <n v="8"/>
    <s v="Ramesh Yadav"/>
    <x v="3"/>
    <x v="3"/>
    <x v="2"/>
    <n v="4"/>
    <x v="0"/>
    <s v="No"/>
    <n v="259"/>
    <n v="60"/>
    <s v="No"/>
    <x v="2"/>
    <s v="North"/>
    <s v="No"/>
    <s v="Long Wait"/>
    <n v="60.027567195037904"/>
  </r>
  <r>
    <n v="2976"/>
    <x v="3"/>
    <d v="2025-04-28T00:00:00"/>
    <s v="02:11 PM"/>
    <s v="02:35 PM"/>
    <n v="24"/>
    <s v="Sita Rani"/>
    <x v="2"/>
    <x v="2"/>
    <x v="3"/>
    <n v="3"/>
    <x v="0"/>
    <s v="No"/>
    <n v="38"/>
    <n v="100"/>
    <s v="No"/>
    <x v="3"/>
    <s v="East"/>
    <s v="No"/>
    <s v="Agent was rude"/>
    <n v="60.068965517241381"/>
  </r>
  <r>
    <n v="2977"/>
    <x v="3"/>
    <d v="2025-06-25T00:00:00"/>
    <s v="04:55 PM"/>
    <s v="05:23 PM"/>
    <n v="28"/>
    <s v="Seema Verma"/>
    <x v="1"/>
    <x v="1"/>
    <x v="3"/>
    <n v="2"/>
    <x v="1"/>
    <s v="No"/>
    <n v="53"/>
    <n v="104"/>
    <s v="Yes"/>
    <x v="0"/>
    <s v="North"/>
    <s v="No"/>
    <s v="Issue not solved"/>
    <n v="60.110420979986202"/>
  </r>
  <r>
    <n v="2978"/>
    <x v="2"/>
    <d v="2025-06-14T00:00:00"/>
    <s v="04:52 PM"/>
    <s v="05:09 PM"/>
    <n v="17"/>
    <s v="Sita Rani"/>
    <x v="2"/>
    <x v="2"/>
    <x v="1"/>
    <n v="4"/>
    <x v="0"/>
    <s v="Yes"/>
    <n v="160"/>
    <n v="97"/>
    <s v="No"/>
    <x v="2"/>
    <s v="North"/>
    <s v="Yes"/>
    <s v="Agent was rude"/>
    <n v="60.110420979986202"/>
  </r>
  <r>
    <n v="2979"/>
    <x v="6"/>
    <d v="2025-03-04T00:00:00"/>
    <s v="11:45 AM"/>
    <s v="11:55 AM"/>
    <n v="10"/>
    <s v="Aman Shakya"/>
    <x v="4"/>
    <x v="2"/>
    <x v="3"/>
    <n v="5"/>
    <x v="1"/>
    <s v="No"/>
    <n v="288"/>
    <n v="33"/>
    <s v="No"/>
    <x v="3"/>
    <s v="South"/>
    <s v="No"/>
    <s v="Issue not solved"/>
    <n v="60.151933701657455"/>
  </r>
  <r>
    <n v="2980"/>
    <x v="5"/>
    <d v="2025-02-12T00:00:00"/>
    <s v="03:50 PM"/>
    <s v="04:08 PM"/>
    <n v="18"/>
    <s v="Seema Verma"/>
    <x v="0"/>
    <x v="0"/>
    <x v="2"/>
    <n v="5"/>
    <x v="1"/>
    <s v="No"/>
    <n v="199"/>
    <n v="58"/>
    <s v="No"/>
    <x v="2"/>
    <s v="South"/>
    <s v="No"/>
    <s v="Issue not solved"/>
    <n v="60.151933701657455"/>
  </r>
  <r>
    <n v="2981"/>
    <x v="2"/>
    <d v="2025-02-19T00:00:00"/>
    <s v="08:02 AM"/>
    <s v="08:19 AM"/>
    <n v="17"/>
    <s v="Kunal Shah"/>
    <x v="0"/>
    <x v="0"/>
    <x v="3"/>
    <n v="4"/>
    <x v="0"/>
    <s v="No"/>
    <n v="275"/>
    <n v="2"/>
    <s v="No"/>
    <x v="2"/>
    <s v="East"/>
    <s v="Yes"/>
    <s v="Very satisfied"/>
    <n v="60.151933701657455"/>
  </r>
  <r>
    <n v="2982"/>
    <x v="6"/>
    <d v="2025-01-24T00:00:00"/>
    <s v="05:02 PM"/>
    <s v="05:32 PM"/>
    <n v="30"/>
    <s v="Seema Verma"/>
    <x v="1"/>
    <x v="1"/>
    <x v="3"/>
    <n v="5"/>
    <x v="0"/>
    <s v="No"/>
    <n v="15"/>
    <n v="16"/>
    <s v="Yes"/>
    <x v="1"/>
    <s v="North"/>
    <s v="Yes"/>
    <s v="Issue not solved"/>
    <n v="60.19350380096752"/>
  </r>
  <r>
    <n v="2983"/>
    <x v="1"/>
    <d v="2025-02-07T00:00:00"/>
    <s v="02:30 PM"/>
    <s v="02:46 PM"/>
    <n v="16"/>
    <s v="Sita Rani"/>
    <x v="3"/>
    <x v="0"/>
    <x v="2"/>
    <n v="5"/>
    <x v="1"/>
    <s v="No"/>
    <n v="172"/>
    <n v="77"/>
    <s v="No"/>
    <x v="1"/>
    <s v="North"/>
    <s v="No"/>
    <s v="Issue not solved"/>
    <n v="60.235131396957122"/>
  </r>
  <r>
    <n v="2984"/>
    <x v="0"/>
    <d v="2025-02-09T00:00:00"/>
    <s v="12:01 PM"/>
    <s v="12:10 PM"/>
    <n v="9"/>
    <s v="Deepak Yadav"/>
    <x v="3"/>
    <x v="0"/>
    <x v="2"/>
    <n v="4"/>
    <x v="1"/>
    <s v="No"/>
    <n v="247"/>
    <n v="45"/>
    <s v="No"/>
    <x v="3"/>
    <s v="North"/>
    <s v="Yes"/>
    <s v="Agent was rude"/>
    <n v="60.235131396957122"/>
  </r>
  <r>
    <n v="2985"/>
    <x v="0"/>
    <d v="2025-06-09T00:00:00"/>
    <s v="04:34 PM"/>
    <s v="04:57 PM"/>
    <n v="23"/>
    <s v="Vijay Kumar"/>
    <x v="0"/>
    <x v="2"/>
    <x v="0"/>
    <n v="1"/>
    <x v="0"/>
    <s v="No"/>
    <n v="217"/>
    <n v="165"/>
    <s v="No"/>
    <x v="3"/>
    <s v="South"/>
    <s v="Yes"/>
    <s v="Issue not solved"/>
    <n v="60.235131396957122"/>
  </r>
  <r>
    <n v="2986"/>
    <x v="2"/>
    <d v="2025-01-10T00:00:00"/>
    <s v="03:18 PM"/>
    <s v="03:33 PM"/>
    <n v="15"/>
    <s v="Seema Verma"/>
    <x v="3"/>
    <x v="0"/>
    <x v="3"/>
    <n v="5"/>
    <x v="1"/>
    <s v="No"/>
    <n v="86"/>
    <n v="34"/>
    <s v="Yes"/>
    <x v="1"/>
    <s v="East"/>
    <s v="Yes"/>
    <s v="Long Wait"/>
    <n v="60.27681660899654"/>
  </r>
  <r>
    <n v="2987"/>
    <x v="5"/>
    <d v="2025-04-30T00:00:00"/>
    <s v="03:37 PM"/>
    <s v="04:00 PM"/>
    <n v="23"/>
    <s v="Riya Mehra"/>
    <x v="3"/>
    <x v="2"/>
    <x v="2"/>
    <n v="3"/>
    <x v="0"/>
    <s v="No"/>
    <n v="81"/>
    <n v="128"/>
    <s v="No"/>
    <x v="3"/>
    <s v="North"/>
    <s v="Yes"/>
    <s v="Quick resolution"/>
    <n v="60.27681660899654"/>
  </r>
  <r>
    <n v="2988"/>
    <x v="3"/>
    <d v="2025-03-22T00:00:00"/>
    <s v="01:21 PM"/>
    <s v="01:32 PM"/>
    <n v="11"/>
    <s v="Seema Verma"/>
    <x v="1"/>
    <x v="0"/>
    <x v="2"/>
    <n v="4"/>
    <x v="0"/>
    <s v="No"/>
    <n v="61"/>
    <n v="111"/>
    <s v="No"/>
    <x v="3"/>
    <s v="North"/>
    <s v="Yes"/>
    <s v="No comment"/>
    <n v="60.318559556786703"/>
  </r>
  <r>
    <n v="2989"/>
    <x v="1"/>
    <d v="2025-02-23T00:00:00"/>
    <s v="03:53 PM"/>
    <s v="04:14 PM"/>
    <n v="21"/>
    <s v="Riya Mehra"/>
    <x v="4"/>
    <x v="2"/>
    <x v="0"/>
    <n v="1"/>
    <x v="1"/>
    <s v="No"/>
    <n v="286"/>
    <n v="156"/>
    <s v="No"/>
    <x v="1"/>
    <s v="North"/>
    <s v="No"/>
    <s v="Quick resolution"/>
    <n v="60.360360360360367"/>
  </r>
  <r>
    <n v="2990"/>
    <x v="1"/>
    <d v="2025-05-23T00:00:00"/>
    <s v="05:54 PM"/>
    <s v="06:08 PM"/>
    <n v="14"/>
    <s v="Geeta Singh"/>
    <x v="0"/>
    <x v="2"/>
    <x v="1"/>
    <n v="3"/>
    <x v="1"/>
    <s v="No"/>
    <n v="41"/>
    <n v="131"/>
    <s v="No"/>
    <x v="2"/>
    <s v="North"/>
    <s v="Yes"/>
    <s v="Long Wait"/>
    <n v="60.360360360360367"/>
  </r>
  <r>
    <n v="2991"/>
    <x v="6"/>
    <d v="2025-05-10T00:00:00"/>
    <s v="12:29 PM"/>
    <s v="12:51 PM"/>
    <n v="22"/>
    <s v="Deepak Yadav"/>
    <x v="1"/>
    <x v="0"/>
    <x v="1"/>
    <n v="4"/>
    <x v="0"/>
    <s v="Yes"/>
    <n v="11"/>
    <n v="60"/>
    <s v="Yes"/>
    <x v="3"/>
    <s v="East"/>
    <s v="No"/>
    <s v="No comment"/>
    <n v="60.360360360360367"/>
  </r>
  <r>
    <n v="2992"/>
    <x v="0"/>
    <d v="2025-01-05T00:00:00"/>
    <s v="04:10 PM"/>
    <s v="04:27 PM"/>
    <n v="17"/>
    <s v="Kunal Shah"/>
    <x v="3"/>
    <x v="0"/>
    <x v="1"/>
    <n v="1"/>
    <x v="1"/>
    <s v="No"/>
    <n v="233"/>
    <n v="96"/>
    <s v="No"/>
    <x v="0"/>
    <s v="East"/>
    <s v="Yes"/>
    <s v="Very satisfied"/>
    <n v="60.402219140083211"/>
  </r>
  <r>
    <n v="2993"/>
    <x v="4"/>
    <d v="2025-01-30T00:00:00"/>
    <s v="08:28 AM"/>
    <s v="08:53 AM"/>
    <n v="25"/>
    <s v="Riya Mehra"/>
    <x v="1"/>
    <x v="0"/>
    <x v="1"/>
    <n v="5"/>
    <x v="0"/>
    <s v="Yes"/>
    <n v="130"/>
    <n v="144"/>
    <s v="No"/>
    <x v="1"/>
    <s v="East"/>
    <s v="No"/>
    <s v="No comment"/>
    <n v="60.402219140083211"/>
  </r>
  <r>
    <n v="2994"/>
    <x v="2"/>
    <d v="2025-05-26T00:00:00"/>
    <s v="05:12 PM"/>
    <s v="05:33 PM"/>
    <n v="21"/>
    <s v="Riya Mehra"/>
    <x v="1"/>
    <x v="1"/>
    <x v="0"/>
    <n v="4"/>
    <x v="0"/>
    <s v="No"/>
    <n v="114"/>
    <n v="155"/>
    <s v="No"/>
    <x v="3"/>
    <s v="South"/>
    <s v="No"/>
    <s v="No comment"/>
    <n v="60.444136016655101"/>
  </r>
  <r>
    <n v="2995"/>
    <x v="6"/>
    <d v="2025-06-16T00:00:00"/>
    <s v="04:20 PM"/>
    <s v="04:25 PM"/>
    <n v="5"/>
    <s v="Kunal Shah"/>
    <x v="2"/>
    <x v="0"/>
    <x v="0"/>
    <n v="5"/>
    <x v="0"/>
    <s v="No"/>
    <n v="217"/>
    <n v="177"/>
    <s v="No"/>
    <x v="3"/>
    <s v="North"/>
    <s v="No"/>
    <s v="Agent was rude"/>
    <n v="60.486111111111107"/>
  </r>
  <r>
    <n v="2996"/>
    <x v="2"/>
    <d v="2025-04-27T00:00:00"/>
    <s v="06:00 PM"/>
    <s v="06:09 PM"/>
    <n v="9"/>
    <s v="Vijay Kumar"/>
    <x v="1"/>
    <x v="1"/>
    <x v="2"/>
    <n v="3"/>
    <x v="1"/>
    <s v="No"/>
    <n v="136"/>
    <n v="89"/>
    <s v="No"/>
    <x v="1"/>
    <s v="North"/>
    <s v="No"/>
    <s v="No comment"/>
    <n v="60.528144544822794"/>
  </r>
  <r>
    <n v="2997"/>
    <x v="4"/>
    <d v="2025-05-22T00:00:00"/>
    <s v="11:56 AM"/>
    <s v="12:08 PM"/>
    <n v="12"/>
    <s v="Seema Verma"/>
    <x v="3"/>
    <x v="3"/>
    <x v="2"/>
    <n v="3"/>
    <x v="0"/>
    <s v="No"/>
    <n v="105"/>
    <n v="135"/>
    <s v="No"/>
    <x v="0"/>
    <s v="North"/>
    <s v="No"/>
    <s v="No comment"/>
    <n v="60.528144544822794"/>
  </r>
  <r>
    <n v="2998"/>
    <x v="6"/>
    <d v="2025-01-12T00:00:00"/>
    <s v="12:08 PM"/>
    <s v="12:35 PM"/>
    <n v="27"/>
    <s v="Ramesh Yadav"/>
    <x v="4"/>
    <x v="2"/>
    <x v="2"/>
    <n v="3"/>
    <x v="0"/>
    <s v="No"/>
    <n v="178"/>
    <n v="161"/>
    <s v="No"/>
    <x v="0"/>
    <s v="North"/>
    <s v="No"/>
    <s v="Helpful"/>
    <n v="60.570236439499304"/>
  </r>
  <r>
    <n v="2999"/>
    <x v="4"/>
    <d v="2025-05-13T00:00:00"/>
    <s v="11:50 AM"/>
    <s v="12:01 PM"/>
    <n v="11"/>
    <s v="Ramesh Yadav"/>
    <x v="2"/>
    <x v="2"/>
    <x v="2"/>
    <n v="3"/>
    <x v="0"/>
    <s v="No"/>
    <n v="15"/>
    <n v="58"/>
    <s v="No"/>
    <x v="1"/>
    <s v="West"/>
    <s v="No"/>
    <s v="Quick resolution"/>
    <n v="60.612386917188587"/>
  </r>
  <r>
    <n v="3000"/>
    <x v="2"/>
    <d v="2025-03-02T00:00:00"/>
    <s v="09:43 AM"/>
    <s v="10:12 AM"/>
    <n v="29"/>
    <s v="Deepak Yadav"/>
    <x v="2"/>
    <x v="3"/>
    <x v="3"/>
    <n v="2"/>
    <x v="1"/>
    <s v="No"/>
    <n v="241"/>
    <n v="17"/>
    <s v="No"/>
    <x v="0"/>
    <s v="East"/>
    <s v="Yes"/>
    <s v="Agent was rude"/>
    <n v="60.654596100278546"/>
  </r>
  <r>
    <n v="3001"/>
    <x v="5"/>
    <d v="2025-03-29T00:00:00"/>
    <s v="08:43 AM"/>
    <s v="09:09 AM"/>
    <n v="26"/>
    <s v="Ramesh Yadav"/>
    <x v="2"/>
    <x v="3"/>
    <x v="1"/>
    <n v="5"/>
    <x v="0"/>
    <s v="Yes"/>
    <n v="225"/>
    <n v="94"/>
    <s v="No"/>
    <x v="3"/>
    <s v="West"/>
    <s v="No"/>
    <s v="Quick resolution"/>
    <n v="60.654596100278546"/>
  </r>
  <r>
    <n v="3002"/>
    <x v="1"/>
    <d v="2025-06-14T00:00:00"/>
    <s v="09:35 AM"/>
    <s v="09:56 AM"/>
    <n v="21"/>
    <s v="Deepak Yadav"/>
    <x v="1"/>
    <x v="3"/>
    <x v="3"/>
    <n v="4"/>
    <x v="1"/>
    <s v="No"/>
    <n v="241"/>
    <n v="154"/>
    <s v="No"/>
    <x v="0"/>
    <s v="West"/>
    <s v="No"/>
    <s v="Helpful"/>
    <n v="60.696864111498257"/>
  </r>
  <r>
    <n v="3003"/>
    <x v="1"/>
    <d v="2025-03-09T00:00:00"/>
    <s v="08:45 AM"/>
    <s v="08:59 AM"/>
    <n v="14"/>
    <s v="Seema Verma"/>
    <x v="0"/>
    <x v="0"/>
    <x v="0"/>
    <n v="3"/>
    <x v="0"/>
    <s v="No"/>
    <n v="140"/>
    <n v="15"/>
    <s v="No"/>
    <x v="3"/>
    <s v="South"/>
    <s v="No"/>
    <s v="Issue not solved"/>
    <n v="60.696864111498257"/>
  </r>
  <r>
    <n v="3004"/>
    <x v="3"/>
    <d v="2025-03-21T00:00:00"/>
    <s v="09:05 AM"/>
    <s v="09:19 AM"/>
    <n v="14"/>
    <s v="Riya Mehra"/>
    <x v="0"/>
    <x v="1"/>
    <x v="3"/>
    <n v="5"/>
    <x v="0"/>
    <s v="No"/>
    <n v="198"/>
    <n v="9"/>
    <s v="No"/>
    <x v="2"/>
    <s v="South"/>
    <s v="No"/>
    <s v="Helpful"/>
    <n v="60.739191073919109"/>
  </r>
  <r>
    <n v="3005"/>
    <x v="6"/>
    <d v="2025-01-13T00:00:00"/>
    <s v="11:23 AM"/>
    <s v="11:40 AM"/>
    <n v="17"/>
    <s v="Riya Mehra"/>
    <x v="4"/>
    <x v="2"/>
    <x v="0"/>
    <n v="4"/>
    <x v="0"/>
    <s v="No"/>
    <n v="111"/>
    <n v="103"/>
    <s v="No"/>
    <x v="0"/>
    <s v="North"/>
    <s v="No"/>
    <s v="Issue not solved"/>
    <n v="60.781577110956029"/>
  </r>
  <r>
    <n v="3006"/>
    <x v="2"/>
    <d v="2025-01-10T00:00:00"/>
    <s v="05:56 PM"/>
    <s v="06:21 PM"/>
    <n v="25"/>
    <s v="Ramesh Yadav"/>
    <x v="1"/>
    <x v="2"/>
    <x v="0"/>
    <n v="4"/>
    <x v="1"/>
    <s v="No"/>
    <n v="126"/>
    <n v="75"/>
    <s v="Yes"/>
    <x v="2"/>
    <s v="West"/>
    <s v="Yes"/>
    <s v="Quick resolution"/>
    <n v="60.824022346368714"/>
  </r>
  <r>
    <n v="3007"/>
    <x v="2"/>
    <d v="2025-02-06T00:00:00"/>
    <s v="11:57 AM"/>
    <s v="12:22 PM"/>
    <n v="25"/>
    <s v="Sita Rani"/>
    <x v="4"/>
    <x v="2"/>
    <x v="3"/>
    <n v="5"/>
    <x v="1"/>
    <s v="No"/>
    <n v="20"/>
    <n v="149"/>
    <s v="No"/>
    <x v="1"/>
    <s v="West"/>
    <s v="No"/>
    <s v="No comment"/>
    <n v="60.824022346368714"/>
  </r>
  <r>
    <n v="3008"/>
    <x v="5"/>
    <d v="2025-03-09T00:00:00"/>
    <s v="03:01 PM"/>
    <s v="03:21 PM"/>
    <n v="20"/>
    <s v="Aman Shakya"/>
    <x v="0"/>
    <x v="2"/>
    <x v="2"/>
    <n v="4"/>
    <x v="0"/>
    <s v="No"/>
    <n v="146"/>
    <n v="15"/>
    <s v="Yes"/>
    <x v="0"/>
    <s v="East"/>
    <s v="No"/>
    <s v="Agent was rude"/>
    <n v="60.824022346368714"/>
  </r>
  <r>
    <n v="3009"/>
    <x v="0"/>
    <d v="2025-03-18T00:00:00"/>
    <s v="08:22 AM"/>
    <s v="08:29 AM"/>
    <n v="7"/>
    <s v="Kunal Shah"/>
    <x v="4"/>
    <x v="2"/>
    <x v="1"/>
    <n v="4"/>
    <x v="0"/>
    <s v="Yes"/>
    <n v="88"/>
    <n v="11"/>
    <s v="No"/>
    <x v="3"/>
    <s v="West"/>
    <s v="No"/>
    <s v="Agent was rude"/>
    <n v="60.866526904262756"/>
  </r>
  <r>
    <n v="3010"/>
    <x v="3"/>
    <d v="2025-05-08T00:00:00"/>
    <s v="04:38 PM"/>
    <s v="05:04 PM"/>
    <n v="26"/>
    <s v="Alok Nath"/>
    <x v="1"/>
    <x v="2"/>
    <x v="3"/>
    <n v="3"/>
    <x v="0"/>
    <s v="No"/>
    <n v="202"/>
    <n v="74"/>
    <s v="No"/>
    <x v="0"/>
    <s v="South"/>
    <s v="No"/>
    <s v="Very satisfied"/>
    <n v="60.909090909090914"/>
  </r>
  <r>
    <n v="3011"/>
    <x v="4"/>
    <d v="2025-04-26T00:00:00"/>
    <s v="10:44 AM"/>
    <s v="11:08 AM"/>
    <n v="24"/>
    <s v="Vijay Kumar"/>
    <x v="3"/>
    <x v="1"/>
    <x v="0"/>
    <n v="5"/>
    <x v="0"/>
    <s v="No"/>
    <n v="84"/>
    <n v="178"/>
    <s v="No"/>
    <x v="1"/>
    <s v="West"/>
    <s v="No"/>
    <s v="Quick resolution"/>
    <n v="60.951714485654307"/>
  </r>
  <r>
    <n v="3012"/>
    <x v="0"/>
    <d v="2025-05-11T00:00:00"/>
    <s v="02:42 PM"/>
    <s v="03:04 PM"/>
    <n v="22"/>
    <s v="Aman Shakya"/>
    <x v="0"/>
    <x v="0"/>
    <x v="3"/>
    <n v="5"/>
    <x v="0"/>
    <s v="No"/>
    <n v="166"/>
    <n v="128"/>
    <s v="Yes"/>
    <x v="1"/>
    <s v="South"/>
    <s v="Yes"/>
    <s v="Very satisfied"/>
    <n v="60.994397759103649"/>
  </r>
  <r>
    <n v="3013"/>
    <x v="4"/>
    <d v="2025-05-24T00:00:00"/>
    <s v="02:17 PM"/>
    <s v="02:44 PM"/>
    <n v="27"/>
    <s v="Vijay Kumar"/>
    <x v="0"/>
    <x v="1"/>
    <x v="1"/>
    <n v="4"/>
    <x v="0"/>
    <s v="Yes"/>
    <n v="71"/>
    <n v="26"/>
    <s v="No"/>
    <x v="3"/>
    <s v="North"/>
    <s v="No"/>
    <s v="No comment"/>
    <n v="61.037140854940432"/>
  </r>
  <r>
    <n v="3014"/>
    <x v="4"/>
    <d v="2025-03-18T00:00:00"/>
    <s v="09:32 AM"/>
    <s v="09:49 AM"/>
    <n v="17"/>
    <s v="Alok Nath"/>
    <x v="2"/>
    <x v="3"/>
    <x v="3"/>
    <n v="5"/>
    <x v="0"/>
    <s v="No"/>
    <n v="297"/>
    <n v="11"/>
    <s v="No"/>
    <x v="0"/>
    <s v="South"/>
    <s v="No"/>
    <s v="Quick resolution"/>
    <n v="61.079943899018232"/>
  </r>
  <r>
    <n v="3015"/>
    <x v="6"/>
    <d v="2025-05-18T00:00:00"/>
    <s v="12:13 PM"/>
    <s v="12:36 PM"/>
    <n v="23"/>
    <s v="Aman Shakya"/>
    <x v="3"/>
    <x v="1"/>
    <x v="3"/>
    <n v="4"/>
    <x v="0"/>
    <s v="No"/>
    <n v="8"/>
    <n v="29"/>
    <s v="No"/>
    <x v="2"/>
    <s v="North"/>
    <s v="No"/>
    <s v="No comment"/>
    <n v="61.122807017543856"/>
  </r>
  <r>
    <n v="3016"/>
    <x v="6"/>
    <d v="2025-03-16T00:00:00"/>
    <s v="02:33 PM"/>
    <s v="02:53 PM"/>
    <n v="20"/>
    <s v="Vijay Kumar"/>
    <x v="2"/>
    <x v="3"/>
    <x v="3"/>
    <n v="5"/>
    <x v="0"/>
    <s v="No"/>
    <n v="280"/>
    <n v="8"/>
    <s v="No"/>
    <x v="1"/>
    <s v="East"/>
    <s v="No"/>
    <s v="Issue not solved"/>
    <n v="61.165730337078649"/>
  </r>
  <r>
    <n v="3017"/>
    <x v="4"/>
    <d v="2025-05-20T00:00:00"/>
    <s v="12:50 PM"/>
    <s v="01:15 PM"/>
    <n v="25"/>
    <s v="Ramesh Yadav"/>
    <x v="4"/>
    <x v="0"/>
    <x v="2"/>
    <n v="1"/>
    <x v="1"/>
    <s v="No"/>
    <n v="257"/>
    <n v="52"/>
    <s v="Yes"/>
    <x v="1"/>
    <s v="North"/>
    <s v="No"/>
    <s v="Quick resolution"/>
    <n v="61.208713984539706"/>
  </r>
  <r>
    <n v="3018"/>
    <x v="0"/>
    <d v="2025-01-17T00:00:00"/>
    <s v="03:32 PM"/>
    <s v="03:37 PM"/>
    <n v="5"/>
    <s v="Vijay Kumar"/>
    <x v="2"/>
    <x v="0"/>
    <x v="2"/>
    <n v="3"/>
    <x v="0"/>
    <s v="No"/>
    <n v="274"/>
    <n v="53"/>
    <s v="No"/>
    <x v="3"/>
    <s v="West"/>
    <s v="No"/>
    <s v="Quick resolution"/>
    <n v="61.208713984539706"/>
  </r>
  <r>
    <n v="3019"/>
    <x v="5"/>
    <d v="2025-05-25T00:00:00"/>
    <s v="05:25 PM"/>
    <s v="05:32 PM"/>
    <n v="7"/>
    <s v="Riya Mehra"/>
    <x v="0"/>
    <x v="3"/>
    <x v="3"/>
    <n v="4"/>
    <x v="0"/>
    <s v="No"/>
    <n v="237"/>
    <n v="164"/>
    <s v="No"/>
    <x v="0"/>
    <s v="South"/>
    <s v="No"/>
    <s v="Issue not solved"/>
    <n v="61.251758087201125"/>
  </r>
  <r>
    <n v="3020"/>
    <x v="3"/>
    <d v="2025-06-20T00:00:00"/>
    <s v="04:11 PM"/>
    <s v="04:28 PM"/>
    <n v="17"/>
    <s v="Kunal Shah"/>
    <x v="4"/>
    <x v="1"/>
    <x v="2"/>
    <n v="4"/>
    <x v="1"/>
    <s v="No"/>
    <n v="19"/>
    <n v="169"/>
    <s v="No"/>
    <x v="2"/>
    <s v="North"/>
    <s v="No"/>
    <s v="Long Wait"/>
    <n v="61.294862772695282"/>
  </r>
  <r>
    <n v="3021"/>
    <x v="0"/>
    <d v="2025-04-26T00:00:00"/>
    <s v="12:54 PM"/>
    <s v="12:59 PM"/>
    <n v="5"/>
    <s v="Kunal Shah"/>
    <x v="0"/>
    <x v="2"/>
    <x v="3"/>
    <n v="5"/>
    <x v="0"/>
    <s v="No"/>
    <n v="232"/>
    <n v="48"/>
    <s v="No"/>
    <x v="0"/>
    <s v="North"/>
    <s v="Yes"/>
    <s v="No comment"/>
    <n v="61.294862772695282"/>
  </r>
  <r>
    <n v="3022"/>
    <x v="3"/>
    <d v="2025-06-20T00:00:00"/>
    <s v="12:07 PM"/>
    <s v="12:18 PM"/>
    <n v="11"/>
    <s v="Vijay Kumar"/>
    <x v="3"/>
    <x v="3"/>
    <x v="0"/>
    <n v="5"/>
    <x v="0"/>
    <s v="No"/>
    <n v="220"/>
    <n v="3"/>
    <s v="No"/>
    <x v="0"/>
    <s v="North"/>
    <s v="No"/>
    <s v="Long Wait"/>
    <n v="61.338028169014081"/>
  </r>
  <r>
    <n v="3023"/>
    <x v="0"/>
    <d v="2025-05-28T00:00:00"/>
    <s v="05:59 PM"/>
    <s v="06:16 PM"/>
    <n v="17"/>
    <s v="Riya Mehra"/>
    <x v="1"/>
    <x v="1"/>
    <x v="2"/>
    <n v="5"/>
    <x v="0"/>
    <s v="No"/>
    <n v="16"/>
    <n v="78"/>
    <s v="No"/>
    <x v="2"/>
    <s v="North"/>
    <s v="No"/>
    <s v="Quick resolution"/>
    <n v="61.381254404510223"/>
  </r>
  <r>
    <n v="3024"/>
    <x v="4"/>
    <d v="2025-04-07T00:00:00"/>
    <s v="03:43 PM"/>
    <s v="04:02 PM"/>
    <n v="19"/>
    <s v="Geeta Singh"/>
    <x v="3"/>
    <x v="2"/>
    <x v="2"/>
    <n v="2"/>
    <x v="0"/>
    <s v="No"/>
    <n v="88"/>
    <n v="178"/>
    <s v="No"/>
    <x v="3"/>
    <s v="North"/>
    <s v="No"/>
    <s v="Long Wait"/>
    <n v="61.424541607898455"/>
  </r>
  <r>
    <n v="3025"/>
    <x v="4"/>
    <d v="2025-01-20T00:00:00"/>
    <s v="08:01 AM"/>
    <s v="08:10 AM"/>
    <n v="9"/>
    <s v="Geeta Singh"/>
    <x v="0"/>
    <x v="3"/>
    <x v="1"/>
    <n v="5"/>
    <x v="0"/>
    <s v="Yes"/>
    <n v="195"/>
    <n v="90"/>
    <s v="No"/>
    <x v="1"/>
    <s v="North"/>
    <s v="Yes"/>
    <s v="Agent was rude"/>
    <n v="61.467889908256879"/>
  </r>
  <r>
    <n v="3026"/>
    <x v="0"/>
    <d v="2025-01-09T00:00:00"/>
    <s v="10:17 AM"/>
    <s v="10:47 AM"/>
    <n v="30"/>
    <s v="Vijay Kumar"/>
    <x v="0"/>
    <x v="3"/>
    <x v="0"/>
    <n v="5"/>
    <x v="0"/>
    <s v="No"/>
    <n v="83"/>
    <n v="78"/>
    <s v="No"/>
    <x v="3"/>
    <s v="South"/>
    <s v="No"/>
    <s v="Quick resolution"/>
    <n v="61.511299435028242"/>
  </r>
  <r>
    <n v="3027"/>
    <x v="6"/>
    <d v="2025-01-19T00:00:00"/>
    <s v="11:33 AM"/>
    <s v="12:01 PM"/>
    <n v="28"/>
    <s v="Seema Verma"/>
    <x v="0"/>
    <x v="2"/>
    <x v="2"/>
    <n v="4"/>
    <x v="1"/>
    <s v="No"/>
    <n v="86"/>
    <n v="158"/>
    <s v="No"/>
    <x v="3"/>
    <s v="West"/>
    <s v="No"/>
    <s v="Helpful"/>
    <n v="61.554770318021198"/>
  </r>
  <r>
    <n v="3028"/>
    <x v="6"/>
    <d v="2025-04-02T00:00:00"/>
    <s v="08:16 AM"/>
    <s v="08:24 AM"/>
    <n v="8"/>
    <s v="Kunal Shah"/>
    <x v="2"/>
    <x v="3"/>
    <x v="1"/>
    <n v="4"/>
    <x v="0"/>
    <s v="Yes"/>
    <n v="153"/>
    <n v="102"/>
    <s v="No"/>
    <x v="0"/>
    <s v="West"/>
    <s v="No"/>
    <s v="Issue not solved"/>
    <n v="61.554770318021198"/>
  </r>
  <r>
    <n v="3029"/>
    <x v="3"/>
    <d v="2025-06-12T00:00:00"/>
    <s v="01:11 PM"/>
    <s v="01:24 PM"/>
    <n v="13"/>
    <s v="Sita Rani"/>
    <x v="4"/>
    <x v="0"/>
    <x v="1"/>
    <n v="5"/>
    <x v="0"/>
    <s v="Yes"/>
    <n v="227"/>
    <n v="110"/>
    <s v="No"/>
    <x v="2"/>
    <s v="North"/>
    <s v="No"/>
    <s v="Very satisfied"/>
    <n v="61.598302687411596"/>
  </r>
  <r>
    <n v="3030"/>
    <x v="3"/>
    <d v="2025-02-24T00:00:00"/>
    <s v="12:11 PM"/>
    <s v="12:40 PM"/>
    <n v="29"/>
    <s v="Ramesh Yadav"/>
    <x v="4"/>
    <x v="2"/>
    <x v="3"/>
    <n v="5"/>
    <x v="0"/>
    <s v="No"/>
    <n v="263"/>
    <n v="57"/>
    <s v="No"/>
    <x v="1"/>
    <s v="South"/>
    <s v="No"/>
    <s v="Issue not solved"/>
    <n v="61.641896673743815"/>
  </r>
  <r>
    <n v="3031"/>
    <x v="6"/>
    <d v="2025-04-22T00:00:00"/>
    <s v="01:14 PM"/>
    <s v="01:23 PM"/>
    <n v="9"/>
    <s v="Aman Shakya"/>
    <x v="2"/>
    <x v="2"/>
    <x v="1"/>
    <n v="5"/>
    <x v="0"/>
    <s v="Yes"/>
    <n v="222"/>
    <n v="81"/>
    <s v="No"/>
    <x v="0"/>
    <s v="North"/>
    <s v="No"/>
    <s v="Quick resolution"/>
    <n v="61.685552407932008"/>
  </r>
  <r>
    <n v="3032"/>
    <x v="1"/>
    <d v="2025-05-06T00:00:00"/>
    <s v="10:11 AM"/>
    <s v="10:28 AM"/>
    <n v="17"/>
    <s v="Kunal Shah"/>
    <x v="4"/>
    <x v="2"/>
    <x v="3"/>
    <n v="3"/>
    <x v="0"/>
    <s v="No"/>
    <n v="120"/>
    <n v="131"/>
    <s v="No"/>
    <x v="1"/>
    <s v="East"/>
    <s v="No"/>
    <s v="Helpful"/>
    <n v="61.72927002126152"/>
  </r>
  <r>
    <n v="3033"/>
    <x v="0"/>
    <d v="2025-04-02T00:00:00"/>
    <s v="05:56 PM"/>
    <s v="06:25 PM"/>
    <n v="29"/>
    <s v="Ramesh Yadav"/>
    <x v="3"/>
    <x v="2"/>
    <x v="3"/>
    <n v="2"/>
    <x v="1"/>
    <s v="No"/>
    <n v="172"/>
    <n v="21"/>
    <s v="No"/>
    <x v="0"/>
    <s v="West"/>
    <s v="No"/>
    <s v="Issue not solved"/>
    <n v="61.773049645390067"/>
  </r>
  <r>
    <n v="3034"/>
    <x v="0"/>
    <d v="2025-01-24T00:00:00"/>
    <s v="01:05 PM"/>
    <s v="01:29 PM"/>
    <n v="24"/>
    <s v="Seema Verma"/>
    <x v="4"/>
    <x v="0"/>
    <x v="1"/>
    <n v="1"/>
    <x v="0"/>
    <s v="Yes"/>
    <n v="3"/>
    <n v="130"/>
    <s v="No"/>
    <x v="2"/>
    <s v="North"/>
    <s v="Yes"/>
    <s v="Very satisfied"/>
    <n v="61.773049645390067"/>
  </r>
  <r>
    <n v="3035"/>
    <x v="0"/>
    <d v="2025-03-27T00:00:00"/>
    <s v="01:51 PM"/>
    <s v="01:58 PM"/>
    <n v="7"/>
    <s v="Sita Rani"/>
    <x v="4"/>
    <x v="3"/>
    <x v="2"/>
    <n v="5"/>
    <x v="0"/>
    <s v="No"/>
    <n v="127"/>
    <n v="78"/>
    <s v="No"/>
    <x v="1"/>
    <s v="South"/>
    <s v="No"/>
    <s v="Very satisfied"/>
    <n v="61.816891412349186"/>
  </r>
  <r>
    <n v="3036"/>
    <x v="1"/>
    <d v="2025-05-04T00:00:00"/>
    <s v="10:24 AM"/>
    <s v="10:34 AM"/>
    <n v="10"/>
    <s v="Deepak Yadav"/>
    <x v="1"/>
    <x v="0"/>
    <x v="3"/>
    <n v="4"/>
    <x v="0"/>
    <s v="No"/>
    <n v="109"/>
    <n v="98"/>
    <s v="No"/>
    <x v="1"/>
    <s v="West"/>
    <s v="No"/>
    <s v="Helpful"/>
    <n v="61.86079545454546"/>
  </r>
  <r>
    <n v="3037"/>
    <x v="5"/>
    <d v="2025-05-01T00:00:00"/>
    <s v="12:06 PM"/>
    <s v="12:18 PM"/>
    <n v="12"/>
    <s v="Sita Rani"/>
    <x v="3"/>
    <x v="0"/>
    <x v="3"/>
    <n v="1"/>
    <x v="0"/>
    <s v="No"/>
    <n v="36"/>
    <n v="174"/>
    <s v="No"/>
    <x v="3"/>
    <s v="South"/>
    <s v="No"/>
    <s v="Very satisfied"/>
    <n v="61.904761904761905"/>
  </r>
  <r>
    <n v="3038"/>
    <x v="0"/>
    <d v="2025-06-25T00:00:00"/>
    <s v="04:13 PM"/>
    <s v="04:27 PM"/>
    <n v="14"/>
    <s v="Vijay Kumar"/>
    <x v="4"/>
    <x v="0"/>
    <x v="0"/>
    <n v="4"/>
    <x v="1"/>
    <s v="No"/>
    <n v="70"/>
    <n v="37"/>
    <s v="No"/>
    <x v="0"/>
    <s v="East"/>
    <s v="No"/>
    <s v="Agent was rude"/>
    <n v="61.948790896159323"/>
  </r>
  <r>
    <n v="3039"/>
    <x v="1"/>
    <d v="2025-03-08T00:00:00"/>
    <s v="03:48 PM"/>
    <s v="04:09 PM"/>
    <n v="21"/>
    <s v="Alok Nath"/>
    <x v="0"/>
    <x v="0"/>
    <x v="1"/>
    <n v="4"/>
    <x v="0"/>
    <s v="Yes"/>
    <n v="288"/>
    <n v="160"/>
    <s v="Yes"/>
    <x v="0"/>
    <s v="North"/>
    <s v="Yes"/>
    <s v="Very satisfied"/>
    <n v="61.948790896159323"/>
  </r>
  <r>
    <n v="3040"/>
    <x v="5"/>
    <d v="2025-06-26T00:00:00"/>
    <s v="08:08 AM"/>
    <s v="08:22 AM"/>
    <n v="14"/>
    <s v="Sita Rani"/>
    <x v="0"/>
    <x v="2"/>
    <x v="2"/>
    <n v="1"/>
    <x v="0"/>
    <s v="No"/>
    <n v="30"/>
    <n v="175"/>
    <s v="No"/>
    <x v="0"/>
    <s v="East"/>
    <s v="Yes"/>
    <s v="No comment"/>
    <n v="61.992882562277586"/>
  </r>
  <r>
    <n v="3041"/>
    <x v="0"/>
    <d v="2025-06-16T00:00:00"/>
    <s v="03:25 PM"/>
    <s v="03:43 PM"/>
    <n v="18"/>
    <s v="Aman Shakya"/>
    <x v="1"/>
    <x v="3"/>
    <x v="0"/>
    <n v="1"/>
    <x v="0"/>
    <s v="No"/>
    <n v="267"/>
    <n v="116"/>
    <s v="Yes"/>
    <x v="3"/>
    <s v="West"/>
    <s v="No"/>
    <s v="Helpful"/>
    <n v="62.037037037037038"/>
  </r>
  <r>
    <n v="3042"/>
    <x v="6"/>
    <d v="2025-01-16T00:00:00"/>
    <s v="09:42 AM"/>
    <s v="10:10 AM"/>
    <n v="28"/>
    <s v="Deepak Yadav"/>
    <x v="2"/>
    <x v="3"/>
    <x v="1"/>
    <n v="4"/>
    <x v="1"/>
    <s v="No"/>
    <n v="10"/>
    <n v="25"/>
    <s v="No"/>
    <x v="3"/>
    <s v="North"/>
    <s v="No"/>
    <s v="Helpful"/>
    <n v="62.081254454739842"/>
  </r>
  <r>
    <n v="3043"/>
    <x v="3"/>
    <d v="2025-05-30T00:00:00"/>
    <s v="09:26 AM"/>
    <s v="09:41 AM"/>
    <n v="15"/>
    <s v="Sita Rani"/>
    <x v="0"/>
    <x v="2"/>
    <x v="2"/>
    <n v="1"/>
    <x v="0"/>
    <s v="No"/>
    <n v="31"/>
    <n v="135"/>
    <s v="No"/>
    <x v="1"/>
    <s v="West"/>
    <s v="Yes"/>
    <s v="Issue not solved"/>
    <n v="62.081254454739842"/>
  </r>
  <r>
    <n v="3044"/>
    <x v="2"/>
    <d v="2025-05-17T00:00:00"/>
    <s v="03:02 PM"/>
    <s v="03:12 PM"/>
    <n v="10"/>
    <s v="Aman Shakya"/>
    <x v="3"/>
    <x v="0"/>
    <x v="2"/>
    <n v="4"/>
    <x v="0"/>
    <s v="No"/>
    <n v="56"/>
    <n v="49"/>
    <s v="Yes"/>
    <x v="0"/>
    <s v="North"/>
    <s v="No"/>
    <s v="Very satisfied"/>
    <n v="62.125534950071327"/>
  </r>
  <r>
    <n v="3045"/>
    <x v="4"/>
    <d v="2025-01-25T00:00:00"/>
    <s v="08:46 AM"/>
    <s v="09:10 AM"/>
    <n v="24"/>
    <s v="Seema Verma"/>
    <x v="4"/>
    <x v="2"/>
    <x v="3"/>
    <n v="4"/>
    <x v="1"/>
    <s v="No"/>
    <n v="165"/>
    <n v="37"/>
    <s v="No"/>
    <x v="0"/>
    <s v="South"/>
    <s v="No"/>
    <s v="Very satisfied"/>
    <n v="62.169878658101354"/>
  </r>
  <r>
    <n v="3046"/>
    <x v="3"/>
    <d v="2025-02-02T00:00:00"/>
    <s v="01:38 PM"/>
    <s v="02:07 PM"/>
    <n v="29"/>
    <s v="Geeta Singh"/>
    <x v="1"/>
    <x v="0"/>
    <x v="1"/>
    <n v="4"/>
    <x v="1"/>
    <s v="No"/>
    <n v="187"/>
    <n v="137"/>
    <s v="No"/>
    <x v="1"/>
    <s v="West"/>
    <s v="No"/>
    <s v="Quick resolution"/>
    <n v="62.169878658101354"/>
  </r>
  <r>
    <n v="3047"/>
    <x v="2"/>
    <d v="2025-04-20T00:00:00"/>
    <s v="05:52 PM"/>
    <s v="06:18 PM"/>
    <n v="26"/>
    <s v="Riya Mehra"/>
    <x v="4"/>
    <x v="3"/>
    <x v="1"/>
    <n v="2"/>
    <x v="0"/>
    <s v="Yes"/>
    <n v="18"/>
    <n v="41"/>
    <s v="No"/>
    <x v="1"/>
    <s v="East"/>
    <s v="No"/>
    <s v="Quick resolution"/>
    <n v="62.169878658101354"/>
  </r>
  <r>
    <n v="3048"/>
    <x v="3"/>
    <d v="2025-06-30T00:00:00"/>
    <s v="11:20 AM"/>
    <s v="11:25 AM"/>
    <n v="5"/>
    <s v="Vijay Kumar"/>
    <x v="0"/>
    <x v="0"/>
    <x v="1"/>
    <n v="4"/>
    <x v="0"/>
    <s v="Yes"/>
    <n v="115"/>
    <n v="36"/>
    <s v="No"/>
    <x v="1"/>
    <s v="East"/>
    <s v="No"/>
    <s v="Helpful"/>
    <n v="62.214285714285708"/>
  </r>
  <r>
    <n v="3049"/>
    <x v="4"/>
    <d v="2025-05-09T00:00:00"/>
    <s v="03:22 PM"/>
    <s v="03:37 PM"/>
    <n v="15"/>
    <s v="Alok Nath"/>
    <x v="2"/>
    <x v="3"/>
    <x v="1"/>
    <n v="5"/>
    <x v="0"/>
    <s v="Yes"/>
    <n v="183"/>
    <n v="153"/>
    <s v="No"/>
    <x v="2"/>
    <s v="South"/>
    <s v="Yes"/>
    <s v="Quick resolution"/>
    <n v="62.258756254467471"/>
  </r>
  <r>
    <n v="3050"/>
    <x v="5"/>
    <d v="2025-02-13T00:00:00"/>
    <s v="12:55 PM"/>
    <s v="01:23 PM"/>
    <n v="28"/>
    <s v="Vijay Kumar"/>
    <x v="2"/>
    <x v="2"/>
    <x v="2"/>
    <n v="1"/>
    <x v="0"/>
    <s v="No"/>
    <n v="269"/>
    <n v="139"/>
    <s v="No"/>
    <x v="2"/>
    <s v="South"/>
    <s v="No"/>
    <s v="Issue not solved"/>
    <n v="62.303290414878397"/>
  </r>
  <r>
    <n v="3051"/>
    <x v="5"/>
    <d v="2025-05-03T00:00:00"/>
    <s v="08:37 AM"/>
    <s v="08:45 AM"/>
    <n v="8"/>
    <s v="Alok Nath"/>
    <x v="1"/>
    <x v="1"/>
    <x v="0"/>
    <n v="3"/>
    <x v="0"/>
    <s v="No"/>
    <n v="32"/>
    <n v="48"/>
    <s v="No"/>
    <x v="1"/>
    <s v="East"/>
    <s v="No"/>
    <s v="No comment"/>
    <n v="62.3478883321403"/>
  </r>
  <r>
    <n v="3052"/>
    <x v="0"/>
    <d v="2025-01-25T00:00:00"/>
    <s v="02:51 PM"/>
    <s v="03:09 PM"/>
    <n v="18"/>
    <s v="Seema Verma"/>
    <x v="0"/>
    <x v="1"/>
    <x v="1"/>
    <n v="5"/>
    <x v="0"/>
    <s v="Yes"/>
    <n v="9"/>
    <n v="141"/>
    <s v="No"/>
    <x v="3"/>
    <s v="South"/>
    <s v="No"/>
    <s v="Issue not solved"/>
    <n v="62.392550143266476"/>
  </r>
  <r>
    <n v="3053"/>
    <x v="5"/>
    <d v="2025-02-04T00:00:00"/>
    <s v="12:44 PM"/>
    <s v="12:50 PM"/>
    <n v="6"/>
    <s v="Deepak Yadav"/>
    <x v="1"/>
    <x v="1"/>
    <x v="1"/>
    <n v="1"/>
    <x v="0"/>
    <s v="Yes"/>
    <n v="79"/>
    <n v="45"/>
    <s v="No"/>
    <x v="3"/>
    <s v="North"/>
    <s v="Yes"/>
    <s v="Agent was rude"/>
    <n v="62.437275985663085"/>
  </r>
  <r>
    <n v="3054"/>
    <x v="0"/>
    <d v="2025-06-20T00:00:00"/>
    <s v="11:00 AM"/>
    <s v="11:06 AM"/>
    <n v="6"/>
    <s v="Aman Shakya"/>
    <x v="2"/>
    <x v="0"/>
    <x v="0"/>
    <n v="3"/>
    <x v="0"/>
    <s v="No"/>
    <n v="191"/>
    <n v="162"/>
    <s v="No"/>
    <x v="0"/>
    <s v="East"/>
    <s v="No"/>
    <s v="No comment"/>
    <n v="62.482065997130562"/>
  </r>
  <r>
    <n v="3055"/>
    <x v="0"/>
    <d v="2025-01-30T00:00:00"/>
    <s v="11:32 AM"/>
    <s v="11:45 AM"/>
    <n v="13"/>
    <s v="Deepak Yadav"/>
    <x v="1"/>
    <x v="0"/>
    <x v="1"/>
    <n v="4"/>
    <x v="0"/>
    <s v="Yes"/>
    <n v="189"/>
    <n v="28"/>
    <s v="No"/>
    <x v="2"/>
    <s v="West"/>
    <s v="No"/>
    <s v="Agent was rude"/>
    <n v="62.526920315865041"/>
  </r>
  <r>
    <n v="3056"/>
    <x v="6"/>
    <d v="2025-02-28T00:00:00"/>
    <s v="10:58 AM"/>
    <s v="11:14 AM"/>
    <n v="16"/>
    <s v="Riya Mehra"/>
    <x v="0"/>
    <x v="1"/>
    <x v="1"/>
    <n v="2"/>
    <x v="1"/>
    <s v="No"/>
    <n v="67"/>
    <n v="11"/>
    <s v="No"/>
    <x v="2"/>
    <s v="East"/>
    <s v="No"/>
    <s v="Helpful"/>
    <n v="62.571839080459768"/>
  </r>
  <r>
    <n v="3057"/>
    <x v="6"/>
    <d v="2025-06-03T00:00:00"/>
    <s v="12:20 PM"/>
    <s v="12:35 PM"/>
    <n v="15"/>
    <s v="Sita Rani"/>
    <x v="4"/>
    <x v="1"/>
    <x v="1"/>
    <n v="5"/>
    <x v="0"/>
    <s v="Yes"/>
    <n v="124"/>
    <n v="115"/>
    <s v="No"/>
    <x v="1"/>
    <s v="South"/>
    <s v="Yes"/>
    <s v="Issue not solved"/>
    <n v="62.571839080459768"/>
  </r>
  <r>
    <n v="3058"/>
    <x v="2"/>
    <d v="2025-03-19T00:00:00"/>
    <s v="11:10 AM"/>
    <s v="11:31 AM"/>
    <n v="21"/>
    <s v="Sita Rani"/>
    <x v="1"/>
    <x v="2"/>
    <x v="2"/>
    <n v="3"/>
    <x v="0"/>
    <s v="No"/>
    <n v="58"/>
    <n v="81"/>
    <s v="No"/>
    <x v="1"/>
    <s v="North"/>
    <s v="No"/>
    <s v="Issue not solved"/>
    <n v="62.616822429906534"/>
  </r>
  <r>
    <n v="3059"/>
    <x v="6"/>
    <d v="2025-01-02T00:00:00"/>
    <s v="10:57 AM"/>
    <s v="11:10 AM"/>
    <n v="13"/>
    <s v="Geeta Singh"/>
    <x v="0"/>
    <x v="3"/>
    <x v="1"/>
    <n v="4"/>
    <x v="0"/>
    <s v="Yes"/>
    <n v="96"/>
    <n v="43"/>
    <s v="No"/>
    <x v="1"/>
    <s v="West"/>
    <s v="Yes"/>
    <s v="Agent was rude"/>
    <n v="62.661870503597115"/>
  </r>
  <r>
    <n v="3060"/>
    <x v="2"/>
    <d v="2025-01-14T00:00:00"/>
    <s v="05:57 PM"/>
    <s v="06:13 PM"/>
    <n v="16"/>
    <s v="Ramesh Yadav"/>
    <x v="3"/>
    <x v="1"/>
    <x v="3"/>
    <n v="3"/>
    <x v="1"/>
    <s v="No"/>
    <n v="274"/>
    <n v="1"/>
    <s v="Yes"/>
    <x v="1"/>
    <s v="East"/>
    <s v="No"/>
    <s v="No comment"/>
    <n v="62.706983441324695"/>
  </r>
  <r>
    <n v="3061"/>
    <x v="5"/>
    <d v="2025-06-19T00:00:00"/>
    <s v="05:46 PM"/>
    <s v="06:08 PM"/>
    <n v="22"/>
    <s v="Vijay Kumar"/>
    <x v="1"/>
    <x v="2"/>
    <x v="1"/>
    <n v="4"/>
    <x v="0"/>
    <s v="Yes"/>
    <n v="148"/>
    <n v="16"/>
    <s v="No"/>
    <x v="1"/>
    <s v="East"/>
    <s v="No"/>
    <s v="Quick resolution"/>
    <n v="62.706983441324695"/>
  </r>
  <r>
    <n v="3062"/>
    <x v="4"/>
    <d v="2025-04-02T00:00:00"/>
    <s v="02:54 PM"/>
    <s v="03:23 PM"/>
    <n v="29"/>
    <s v="Vijay Kumar"/>
    <x v="3"/>
    <x v="2"/>
    <x v="3"/>
    <n v="1"/>
    <x v="0"/>
    <s v="No"/>
    <n v="277"/>
    <n v="137"/>
    <s v="No"/>
    <x v="3"/>
    <s v="West"/>
    <s v="No"/>
    <s v="Agent was rude"/>
    <n v="62.752161383285298"/>
  </r>
  <r>
    <n v="3063"/>
    <x v="2"/>
    <d v="2025-03-27T00:00:00"/>
    <s v="05:36 PM"/>
    <s v="05:43 PM"/>
    <n v="7"/>
    <s v="Geeta Singh"/>
    <x v="0"/>
    <x v="3"/>
    <x v="1"/>
    <n v="3"/>
    <x v="0"/>
    <s v="Yes"/>
    <n v="264"/>
    <n v="17"/>
    <s v="No"/>
    <x v="3"/>
    <s v="North"/>
    <s v="No"/>
    <s v="Helpful"/>
    <n v="62.797404470079307"/>
  </r>
  <r>
    <n v="3064"/>
    <x v="6"/>
    <d v="2025-06-13T00:00:00"/>
    <s v="04:43 PM"/>
    <s v="04:49 PM"/>
    <n v="6"/>
    <s v="Geeta Singh"/>
    <x v="4"/>
    <x v="0"/>
    <x v="3"/>
    <n v="4"/>
    <x v="0"/>
    <s v="No"/>
    <n v="8"/>
    <n v="21"/>
    <s v="No"/>
    <x v="1"/>
    <s v="South"/>
    <s v="No"/>
    <s v="No comment"/>
    <n v="62.842712842712842"/>
  </r>
  <r>
    <n v="3065"/>
    <x v="2"/>
    <d v="2025-05-02T00:00:00"/>
    <s v="02:18 PM"/>
    <s v="02:30 PM"/>
    <n v="12"/>
    <s v="Kunal Shah"/>
    <x v="4"/>
    <x v="1"/>
    <x v="3"/>
    <n v="3"/>
    <x v="0"/>
    <s v="No"/>
    <n v="282"/>
    <n v="82"/>
    <s v="Yes"/>
    <x v="3"/>
    <s v="South"/>
    <s v="No"/>
    <s v="Issue not solved"/>
    <n v="62.888086642599283"/>
  </r>
  <r>
    <n v="3066"/>
    <x v="4"/>
    <d v="2025-04-24T00:00:00"/>
    <s v="12:37 PM"/>
    <s v="01:06 PM"/>
    <n v="29"/>
    <s v="Alok Nath"/>
    <x v="0"/>
    <x v="3"/>
    <x v="1"/>
    <n v="3"/>
    <x v="0"/>
    <s v="Yes"/>
    <n v="272"/>
    <n v="57"/>
    <s v="Yes"/>
    <x v="1"/>
    <s v="South"/>
    <s v="Yes"/>
    <s v="Helpful"/>
    <n v="62.933526011560694"/>
  </r>
  <r>
    <n v="3067"/>
    <x v="6"/>
    <d v="2025-05-24T00:00:00"/>
    <s v="05:54 PM"/>
    <s v="06:21 PM"/>
    <n v="27"/>
    <s v="Vijay Kumar"/>
    <x v="1"/>
    <x v="3"/>
    <x v="1"/>
    <n v="4"/>
    <x v="0"/>
    <s v="Yes"/>
    <n v="7"/>
    <n v="52"/>
    <s v="No"/>
    <x v="1"/>
    <s v="South"/>
    <s v="Yes"/>
    <s v="Agent was rude"/>
    <n v="62.979031091829349"/>
  </r>
  <r>
    <n v="3068"/>
    <x v="4"/>
    <d v="2025-02-09T00:00:00"/>
    <s v="12:56 PM"/>
    <s v="01:07 PM"/>
    <n v="11"/>
    <s v="Geeta Singh"/>
    <x v="3"/>
    <x v="1"/>
    <x v="3"/>
    <n v="5"/>
    <x v="1"/>
    <s v="No"/>
    <n v="207"/>
    <n v="0"/>
    <s v="No"/>
    <x v="2"/>
    <s v="West"/>
    <s v="No"/>
    <s v="Very satisfied"/>
    <n v="63.024602026049202"/>
  </r>
  <r>
    <n v="3069"/>
    <x v="4"/>
    <d v="2025-01-27T00:00:00"/>
    <s v="01:46 PM"/>
    <s v="02:06 PM"/>
    <n v="20"/>
    <s v="Ramesh Yadav"/>
    <x v="3"/>
    <x v="1"/>
    <x v="1"/>
    <n v="1"/>
    <x v="0"/>
    <s v="Yes"/>
    <n v="124"/>
    <n v="60"/>
    <s v="No"/>
    <x v="3"/>
    <s v="North"/>
    <s v="No"/>
    <s v="Agent was rude"/>
    <n v="63.024602026049202"/>
  </r>
  <r>
    <n v="3070"/>
    <x v="5"/>
    <d v="2025-03-24T00:00:00"/>
    <s v="12:37 PM"/>
    <s v="12:48 PM"/>
    <n v="11"/>
    <s v="Geeta Singh"/>
    <x v="1"/>
    <x v="3"/>
    <x v="2"/>
    <n v="5"/>
    <x v="0"/>
    <s v="No"/>
    <n v="122"/>
    <n v="158"/>
    <s v="No"/>
    <x v="3"/>
    <s v="North"/>
    <s v="Yes"/>
    <s v="Issue not solved"/>
    <n v="63.070238957277333"/>
  </r>
  <r>
    <n v="3071"/>
    <x v="3"/>
    <d v="2025-03-05T00:00:00"/>
    <s v="05:51 PM"/>
    <s v="05:56 PM"/>
    <n v="5"/>
    <s v="Geeta Singh"/>
    <x v="1"/>
    <x v="1"/>
    <x v="3"/>
    <n v="4"/>
    <x v="1"/>
    <s v="No"/>
    <n v="32"/>
    <n v="30"/>
    <s v="No"/>
    <x v="2"/>
    <s v="East"/>
    <s v="No"/>
    <s v="Helpful"/>
    <n v="63.115942028985508"/>
  </r>
  <r>
    <n v="3072"/>
    <x v="1"/>
    <d v="2025-05-25T00:00:00"/>
    <s v="04:01 PM"/>
    <s v="04:24 PM"/>
    <n v="23"/>
    <s v="Kunal Shah"/>
    <x v="1"/>
    <x v="0"/>
    <x v="2"/>
    <n v="4"/>
    <x v="0"/>
    <s v="No"/>
    <n v="0"/>
    <n v="65"/>
    <s v="No"/>
    <x v="3"/>
    <s v="East"/>
    <s v="No"/>
    <s v="Quick resolution"/>
    <n v="63.115942028985508"/>
  </r>
  <r>
    <n v="3073"/>
    <x v="1"/>
    <d v="2025-01-25T00:00:00"/>
    <s v="02:02 PM"/>
    <s v="02:14 PM"/>
    <n v="12"/>
    <s v="Riya Mehra"/>
    <x v="2"/>
    <x v="2"/>
    <x v="1"/>
    <n v="4"/>
    <x v="0"/>
    <s v="Yes"/>
    <n v="203"/>
    <n v="146"/>
    <s v="No"/>
    <x v="2"/>
    <s v="North"/>
    <s v="No"/>
    <s v="Quick resolution"/>
    <n v="63.161711385061636"/>
  </r>
  <r>
    <n v="3074"/>
    <x v="3"/>
    <d v="2025-06-27T00:00:00"/>
    <s v="03:52 PM"/>
    <s v="03:59 PM"/>
    <n v="7"/>
    <s v="Ramesh Yadav"/>
    <x v="0"/>
    <x v="2"/>
    <x v="1"/>
    <n v="1"/>
    <x v="0"/>
    <s v="Yes"/>
    <n v="5"/>
    <n v="52"/>
    <s v="No"/>
    <x v="0"/>
    <s v="East"/>
    <s v="Yes"/>
    <s v="Issue not solved"/>
    <n v="63.20754716981132"/>
  </r>
  <r>
    <n v="3075"/>
    <x v="2"/>
    <d v="2025-04-08T00:00:00"/>
    <s v="09:00 AM"/>
    <s v="09:20 AM"/>
    <n v="20"/>
    <s v="Aman Shakya"/>
    <x v="2"/>
    <x v="3"/>
    <x v="2"/>
    <n v="4"/>
    <x v="0"/>
    <s v="No"/>
    <n v="296"/>
    <n v="94"/>
    <s v="No"/>
    <x v="3"/>
    <s v="North"/>
    <s v="No"/>
    <s v="Agent was rude"/>
    <n v="63.253449527959326"/>
  </r>
  <r>
    <n v="3076"/>
    <x v="0"/>
    <d v="2025-05-04T00:00:00"/>
    <s v="05:27 PM"/>
    <s v="05:54 PM"/>
    <n v="27"/>
    <s v="Geeta Singh"/>
    <x v="4"/>
    <x v="1"/>
    <x v="0"/>
    <n v="1"/>
    <x v="1"/>
    <s v="No"/>
    <n v="4"/>
    <n v="149"/>
    <s v="Yes"/>
    <x v="1"/>
    <s v="West"/>
    <s v="No"/>
    <s v="Agent was rude"/>
    <n v="63.299418604651159"/>
  </r>
  <r>
    <n v="3077"/>
    <x v="0"/>
    <d v="2025-02-03T00:00:00"/>
    <s v="10:05 AM"/>
    <s v="10:19 AM"/>
    <n v="14"/>
    <s v="Kunal Shah"/>
    <x v="4"/>
    <x v="2"/>
    <x v="2"/>
    <n v="3"/>
    <x v="1"/>
    <s v="No"/>
    <n v="79"/>
    <n v="22"/>
    <s v="No"/>
    <x v="2"/>
    <s v="West"/>
    <s v="No"/>
    <s v="Long Wait"/>
    <n v="63.299418604651159"/>
  </r>
  <r>
    <n v="3078"/>
    <x v="0"/>
    <d v="2025-02-17T00:00:00"/>
    <s v="01:31 PM"/>
    <s v="01:56 PM"/>
    <n v="25"/>
    <s v="Kunal Shah"/>
    <x v="0"/>
    <x v="2"/>
    <x v="3"/>
    <n v="3"/>
    <x v="0"/>
    <s v="No"/>
    <n v="273"/>
    <n v="142"/>
    <s v="No"/>
    <x v="1"/>
    <s v="South"/>
    <s v="No"/>
    <s v="Agent was rude"/>
    <n v="63.299418604651159"/>
  </r>
  <r>
    <n v="3079"/>
    <x v="0"/>
    <d v="2025-03-30T00:00:00"/>
    <s v="02:55 PM"/>
    <s v="03:06 PM"/>
    <n v="11"/>
    <s v="Kunal Shah"/>
    <x v="2"/>
    <x v="2"/>
    <x v="1"/>
    <n v="5"/>
    <x v="0"/>
    <s v="Yes"/>
    <n v="176"/>
    <n v="153"/>
    <s v="No"/>
    <x v="1"/>
    <s v="North"/>
    <s v="No"/>
    <s v="Issue not solved"/>
    <n v="63.345454545454551"/>
  </r>
  <r>
    <n v="3080"/>
    <x v="2"/>
    <d v="2025-05-30T00:00:00"/>
    <s v="01:07 PM"/>
    <s v="01:12 PM"/>
    <n v="5"/>
    <s v="Kunal Shah"/>
    <x v="4"/>
    <x v="0"/>
    <x v="0"/>
    <n v="3"/>
    <x v="1"/>
    <s v="No"/>
    <n v="135"/>
    <n v="130"/>
    <s v="No"/>
    <x v="3"/>
    <s v="West"/>
    <s v="No"/>
    <s v="No comment"/>
    <n v="63.391557496360996"/>
  </r>
  <r>
    <n v="3081"/>
    <x v="4"/>
    <d v="2025-02-16T00:00:00"/>
    <s v="03:03 PM"/>
    <s v="03:30 PM"/>
    <n v="27"/>
    <s v="Sita Rani"/>
    <x v="1"/>
    <x v="2"/>
    <x v="0"/>
    <n v="5"/>
    <x v="1"/>
    <s v="No"/>
    <n v="24"/>
    <n v="86"/>
    <s v="No"/>
    <x v="2"/>
    <s v="North"/>
    <s v="No"/>
    <s v="No comment"/>
    <n v="63.391557496360996"/>
  </r>
  <r>
    <n v="3082"/>
    <x v="3"/>
    <d v="2025-06-08T00:00:00"/>
    <s v="02:59 PM"/>
    <s v="03:18 PM"/>
    <n v="19"/>
    <s v="Geeta Singh"/>
    <x v="1"/>
    <x v="1"/>
    <x v="1"/>
    <n v="5"/>
    <x v="1"/>
    <s v="No"/>
    <n v="182"/>
    <n v="147"/>
    <s v="Yes"/>
    <x v="0"/>
    <s v="East"/>
    <s v="No"/>
    <s v="Helpful"/>
    <n v="63.391557496360996"/>
  </r>
  <r>
    <n v="3083"/>
    <x v="3"/>
    <d v="2025-03-26T00:00:00"/>
    <s v="11:45 AM"/>
    <s v="12:09 PM"/>
    <n v="24"/>
    <s v="Geeta Singh"/>
    <x v="2"/>
    <x v="1"/>
    <x v="3"/>
    <n v="2"/>
    <x v="0"/>
    <s v="No"/>
    <n v="167"/>
    <n v="124"/>
    <s v="Yes"/>
    <x v="1"/>
    <s v="North"/>
    <s v="No"/>
    <s v="Helpful"/>
    <n v="63.391557496360996"/>
  </r>
  <r>
    <n v="3084"/>
    <x v="4"/>
    <d v="2025-05-27T00:00:00"/>
    <s v="08:28 AM"/>
    <s v="08:36 AM"/>
    <n v="8"/>
    <s v="Deepak Yadav"/>
    <x v="1"/>
    <x v="3"/>
    <x v="0"/>
    <n v="4"/>
    <x v="0"/>
    <s v="No"/>
    <n v="177"/>
    <n v="108"/>
    <s v="No"/>
    <x v="1"/>
    <s v="South"/>
    <s v="No"/>
    <s v="Long Wait"/>
    <n v="63.43772760378733"/>
  </r>
  <r>
    <n v="3085"/>
    <x v="5"/>
    <d v="2025-01-21T00:00:00"/>
    <s v="11:19 AM"/>
    <s v="11:31 AM"/>
    <n v="12"/>
    <s v="Deepak Yadav"/>
    <x v="3"/>
    <x v="2"/>
    <x v="2"/>
    <n v="3"/>
    <x v="1"/>
    <s v="No"/>
    <n v="94"/>
    <n v="39"/>
    <s v="No"/>
    <x v="0"/>
    <s v="South"/>
    <s v="Yes"/>
    <s v="Quick resolution"/>
    <n v="63.483965014577258"/>
  </r>
  <r>
    <n v="3086"/>
    <x v="2"/>
    <d v="2025-06-18T00:00:00"/>
    <s v="11:30 AM"/>
    <s v="11:56 AM"/>
    <n v="26"/>
    <s v="Riya Mehra"/>
    <x v="4"/>
    <x v="0"/>
    <x v="3"/>
    <n v="3"/>
    <x v="0"/>
    <s v="No"/>
    <n v="32"/>
    <n v="120"/>
    <s v="No"/>
    <x v="2"/>
    <s v="West"/>
    <s v="Yes"/>
    <s v="Issue not solved"/>
    <n v="63.483965014577258"/>
  </r>
  <r>
    <n v="3087"/>
    <x v="6"/>
    <d v="2025-01-23T00:00:00"/>
    <s v="09:03 AM"/>
    <s v="09:10 AM"/>
    <n v="7"/>
    <s v="Kunal Shah"/>
    <x v="0"/>
    <x v="0"/>
    <x v="0"/>
    <n v="5"/>
    <x v="0"/>
    <s v="No"/>
    <n v="110"/>
    <n v="38"/>
    <s v="No"/>
    <x v="3"/>
    <s v="East"/>
    <s v="No"/>
    <s v="Agent was rude"/>
    <n v="63.530269876002919"/>
  </r>
  <r>
    <n v="3088"/>
    <x v="3"/>
    <d v="2025-03-06T00:00:00"/>
    <s v="05:17 PM"/>
    <s v="05:24 PM"/>
    <n v="7"/>
    <s v="Sita Rani"/>
    <x v="1"/>
    <x v="0"/>
    <x v="0"/>
    <n v="2"/>
    <x v="0"/>
    <s v="No"/>
    <n v="145"/>
    <n v="119"/>
    <s v="No"/>
    <x v="1"/>
    <s v="East"/>
    <s v="Yes"/>
    <s v="Very satisfied"/>
    <n v="63.576642335766422"/>
  </r>
  <r>
    <n v="3089"/>
    <x v="0"/>
    <d v="2025-01-13T00:00:00"/>
    <s v="01:19 PM"/>
    <s v="01:44 PM"/>
    <n v="25"/>
    <s v="Aman Shakya"/>
    <x v="0"/>
    <x v="2"/>
    <x v="2"/>
    <n v="5"/>
    <x v="0"/>
    <s v="No"/>
    <n v="230"/>
    <n v="17"/>
    <s v="No"/>
    <x v="3"/>
    <s v="North"/>
    <s v="No"/>
    <s v="Helpful"/>
    <n v="63.623082542001463"/>
  </r>
  <r>
    <n v="3090"/>
    <x v="4"/>
    <d v="2025-01-31T00:00:00"/>
    <s v="02:53 PM"/>
    <s v="03:15 PM"/>
    <n v="22"/>
    <s v="Riya Mehra"/>
    <x v="1"/>
    <x v="0"/>
    <x v="1"/>
    <n v="5"/>
    <x v="0"/>
    <s v="Yes"/>
    <n v="271"/>
    <n v="168"/>
    <s v="No"/>
    <x v="2"/>
    <s v="East"/>
    <s v="No"/>
    <s v="Issue not solved"/>
    <n v="63.669590643274852"/>
  </r>
  <r>
    <n v="3091"/>
    <x v="2"/>
    <d v="2025-03-16T00:00:00"/>
    <s v="10:27 AM"/>
    <s v="10:35 AM"/>
    <n v="8"/>
    <s v="Deepak Yadav"/>
    <x v="4"/>
    <x v="3"/>
    <x v="3"/>
    <n v="5"/>
    <x v="0"/>
    <s v="No"/>
    <n v="37"/>
    <n v="154"/>
    <s v="Yes"/>
    <x v="0"/>
    <s v="South"/>
    <s v="No"/>
    <s v="No comment"/>
    <n v="63.716166788588147"/>
  </r>
  <r>
    <n v="3092"/>
    <x v="0"/>
    <d v="2025-05-22T00:00:00"/>
    <s v="12:27 PM"/>
    <s v="12:36 PM"/>
    <n v="9"/>
    <s v="Alok Nath"/>
    <x v="0"/>
    <x v="0"/>
    <x v="2"/>
    <n v="5"/>
    <x v="1"/>
    <s v="No"/>
    <n v="134"/>
    <n v="142"/>
    <s v="Yes"/>
    <x v="3"/>
    <s v="West"/>
    <s v="Yes"/>
    <s v="Long Wait"/>
    <n v="63.762811127379202"/>
  </r>
  <r>
    <n v="3093"/>
    <x v="3"/>
    <d v="2025-01-16T00:00:00"/>
    <s v="04:09 PM"/>
    <s v="04:32 PM"/>
    <n v="23"/>
    <s v="Ramesh Yadav"/>
    <x v="1"/>
    <x v="0"/>
    <x v="1"/>
    <n v="5"/>
    <x v="0"/>
    <s v="Yes"/>
    <n v="234"/>
    <n v="36"/>
    <s v="No"/>
    <x v="2"/>
    <s v="West"/>
    <s v="No"/>
    <s v="Very satisfied"/>
    <n v="63.762811127379202"/>
  </r>
  <r>
    <n v="3094"/>
    <x v="2"/>
    <d v="2025-05-20T00:00:00"/>
    <s v="02:31 PM"/>
    <s v="02:37 PM"/>
    <n v="6"/>
    <s v="Ramesh Yadav"/>
    <x v="2"/>
    <x v="0"/>
    <x v="2"/>
    <n v="1"/>
    <x v="1"/>
    <s v="No"/>
    <n v="159"/>
    <n v="4"/>
    <s v="No"/>
    <x v="3"/>
    <s v="West"/>
    <s v="No"/>
    <s v="Quick resolution"/>
    <n v="63.809523809523803"/>
  </r>
  <r>
    <n v="3095"/>
    <x v="3"/>
    <d v="2025-01-30T00:00:00"/>
    <s v="11:28 AM"/>
    <s v="11:37 AM"/>
    <n v="9"/>
    <s v="Kunal Shah"/>
    <x v="4"/>
    <x v="0"/>
    <x v="1"/>
    <n v="5"/>
    <x v="0"/>
    <s v="Yes"/>
    <n v="37"/>
    <n v="72"/>
    <s v="No"/>
    <x v="3"/>
    <s v="East"/>
    <s v="No"/>
    <s v="Issue not solved"/>
    <n v="63.809523809523803"/>
  </r>
  <r>
    <n v="3096"/>
    <x v="0"/>
    <d v="2025-03-19T00:00:00"/>
    <s v="03:55 PM"/>
    <s v="04:21 PM"/>
    <n v="26"/>
    <s v="Seema Verma"/>
    <x v="1"/>
    <x v="0"/>
    <x v="3"/>
    <n v="5"/>
    <x v="0"/>
    <s v="No"/>
    <n v="149"/>
    <n v="134"/>
    <s v="No"/>
    <x v="1"/>
    <s v="East"/>
    <s v="No"/>
    <s v="Agent was rude"/>
    <n v="63.856304985337239"/>
  </r>
  <r>
    <n v="3097"/>
    <x v="6"/>
    <d v="2025-01-24T00:00:00"/>
    <s v="10:02 AM"/>
    <s v="10:11 AM"/>
    <n v="9"/>
    <s v="Sita Rani"/>
    <x v="4"/>
    <x v="1"/>
    <x v="2"/>
    <n v="5"/>
    <x v="1"/>
    <s v="No"/>
    <n v="28"/>
    <n v="40"/>
    <s v="No"/>
    <x v="3"/>
    <s v="South"/>
    <s v="No"/>
    <s v="Quick resolution"/>
    <n v="63.903154805575937"/>
  </r>
  <r>
    <n v="3098"/>
    <x v="0"/>
    <d v="2025-06-28T00:00:00"/>
    <s v="09:16 AM"/>
    <s v="09:45 AM"/>
    <n v="29"/>
    <s v="Geeta Singh"/>
    <x v="3"/>
    <x v="3"/>
    <x v="2"/>
    <n v="5"/>
    <x v="0"/>
    <s v="No"/>
    <n v="143"/>
    <n v="9"/>
    <s v="No"/>
    <x v="1"/>
    <s v="North"/>
    <s v="No"/>
    <s v="No comment"/>
    <n v="63.903154805575937"/>
  </r>
  <r>
    <n v="3099"/>
    <x v="3"/>
    <d v="2025-04-08T00:00:00"/>
    <s v="01:01 PM"/>
    <s v="01:19 PM"/>
    <n v="18"/>
    <s v="Deepak Yadav"/>
    <x v="1"/>
    <x v="0"/>
    <x v="0"/>
    <n v="2"/>
    <x v="0"/>
    <s v="No"/>
    <n v="75"/>
    <n v="153"/>
    <s v="No"/>
    <x v="2"/>
    <s v="North"/>
    <s v="Yes"/>
    <s v="Helpful"/>
    <n v="63.950073421439058"/>
  </r>
  <r>
    <n v="3100"/>
    <x v="3"/>
    <d v="2025-06-13T00:00:00"/>
    <s v="04:31 PM"/>
    <s v="04:45 PM"/>
    <n v="14"/>
    <s v="Geeta Singh"/>
    <x v="2"/>
    <x v="3"/>
    <x v="1"/>
    <n v="4"/>
    <x v="0"/>
    <s v="Yes"/>
    <n v="144"/>
    <n v="67"/>
    <s v="Yes"/>
    <x v="2"/>
    <s v="West"/>
    <s v="No"/>
    <s v="No comment"/>
    <n v="63.997060984570162"/>
  </r>
  <r>
    <n v="3101"/>
    <x v="3"/>
    <d v="2025-03-05T00:00:00"/>
    <s v="10:35 AM"/>
    <s v="10:43 AM"/>
    <n v="8"/>
    <s v="Riya Mehra"/>
    <x v="0"/>
    <x v="0"/>
    <x v="3"/>
    <n v="3"/>
    <x v="0"/>
    <s v="No"/>
    <n v="228"/>
    <n v="23"/>
    <s v="Yes"/>
    <x v="1"/>
    <s v="West"/>
    <s v="No"/>
    <s v="Agent was rude"/>
    <n v="64.044117647058812"/>
  </r>
  <r>
    <n v="3102"/>
    <x v="4"/>
    <d v="2025-02-25T00:00:00"/>
    <s v="01:39 PM"/>
    <s v="01:45 PM"/>
    <n v="6"/>
    <s v="Geeta Singh"/>
    <x v="0"/>
    <x v="2"/>
    <x v="0"/>
    <n v="4"/>
    <x v="1"/>
    <s v="No"/>
    <n v="63"/>
    <n v="77"/>
    <s v="No"/>
    <x v="0"/>
    <s v="East"/>
    <s v="No"/>
    <s v="Long Wait"/>
    <n v="64.091243561442241"/>
  </r>
  <r>
    <n v="3103"/>
    <x v="5"/>
    <d v="2025-04-15T00:00:00"/>
    <s v="05:21 PM"/>
    <s v="05:34 PM"/>
    <n v="13"/>
    <s v="Vijay Kumar"/>
    <x v="4"/>
    <x v="1"/>
    <x v="2"/>
    <n v="5"/>
    <x v="1"/>
    <s v="No"/>
    <n v="268"/>
    <n v="168"/>
    <s v="No"/>
    <x v="3"/>
    <s v="West"/>
    <s v="Yes"/>
    <s v="Helpful"/>
    <n v="64.091243561442241"/>
  </r>
  <r>
    <n v="3104"/>
    <x v="5"/>
    <d v="2025-03-21T00:00:00"/>
    <s v="09:16 AM"/>
    <s v="09:21 AM"/>
    <n v="5"/>
    <s v="Sita Rani"/>
    <x v="3"/>
    <x v="0"/>
    <x v="2"/>
    <n v="2"/>
    <x v="0"/>
    <s v="No"/>
    <n v="183"/>
    <n v="144"/>
    <s v="Yes"/>
    <x v="2"/>
    <s v="South"/>
    <s v="No"/>
    <s v="Very satisfied"/>
    <n v="64.091243561442241"/>
  </r>
  <r>
    <n v="3105"/>
    <x v="5"/>
    <d v="2025-05-30T00:00:00"/>
    <s v="05:15 PM"/>
    <s v="05:39 PM"/>
    <n v="24"/>
    <s v="Seema Verma"/>
    <x v="1"/>
    <x v="3"/>
    <x v="2"/>
    <n v="5"/>
    <x v="0"/>
    <s v="No"/>
    <n v="260"/>
    <n v="108"/>
    <s v="Yes"/>
    <x v="2"/>
    <s v="South"/>
    <s v="No"/>
    <s v="Helpful"/>
    <n v="64.138438880706929"/>
  </r>
  <r>
    <n v="3106"/>
    <x v="1"/>
    <d v="2025-04-10T00:00:00"/>
    <s v="12:49 PM"/>
    <s v="01:10 PM"/>
    <n v="21"/>
    <s v="Deepak Yadav"/>
    <x v="2"/>
    <x v="0"/>
    <x v="3"/>
    <n v="4"/>
    <x v="0"/>
    <s v="No"/>
    <n v="267"/>
    <n v="23"/>
    <s v="No"/>
    <x v="0"/>
    <s v="West"/>
    <s v="No"/>
    <s v="No comment"/>
    <n v="64.185703758290344"/>
  </r>
  <r>
    <n v="3107"/>
    <x v="4"/>
    <d v="2025-01-28T00:00:00"/>
    <s v="01:48 PM"/>
    <s v="02:06 PM"/>
    <n v="18"/>
    <s v="Geeta Singh"/>
    <x v="0"/>
    <x v="3"/>
    <x v="3"/>
    <n v="4"/>
    <x v="1"/>
    <s v="No"/>
    <n v="168"/>
    <n v="154"/>
    <s v="No"/>
    <x v="2"/>
    <s v="West"/>
    <s v="No"/>
    <s v="Agent was rude"/>
    <n v="64.233038348082587"/>
  </r>
  <r>
    <n v="3108"/>
    <x v="0"/>
    <d v="2025-05-10T00:00:00"/>
    <s v="01:03 PM"/>
    <s v="01:12 PM"/>
    <n v="9"/>
    <s v="Ramesh Yadav"/>
    <x v="2"/>
    <x v="2"/>
    <x v="1"/>
    <n v="5"/>
    <x v="0"/>
    <s v="Yes"/>
    <n v="258"/>
    <n v="6"/>
    <s v="No"/>
    <x v="1"/>
    <s v="West"/>
    <s v="Yes"/>
    <s v="Quick resolution"/>
    <n v="64.233038348082587"/>
  </r>
  <r>
    <n v="3109"/>
    <x v="5"/>
    <d v="2025-04-10T00:00:00"/>
    <s v="02:53 PM"/>
    <s v="03:02 PM"/>
    <n v="9"/>
    <s v="Geeta Singh"/>
    <x v="4"/>
    <x v="0"/>
    <x v="3"/>
    <n v="5"/>
    <x v="0"/>
    <s v="No"/>
    <n v="226"/>
    <n v="72"/>
    <s v="Yes"/>
    <x v="0"/>
    <s v="West"/>
    <s v="No"/>
    <s v="Issue not solved"/>
    <n v="64.280442804428034"/>
  </r>
  <r>
    <n v="3110"/>
    <x v="3"/>
    <d v="2025-04-08T00:00:00"/>
    <s v="08:08 AM"/>
    <s v="08:28 AM"/>
    <n v="20"/>
    <s v="Riya Mehra"/>
    <x v="4"/>
    <x v="3"/>
    <x v="0"/>
    <n v="1"/>
    <x v="0"/>
    <s v="No"/>
    <n v="32"/>
    <n v="106"/>
    <s v="No"/>
    <x v="2"/>
    <s v="West"/>
    <s v="No"/>
    <s v="No comment"/>
    <n v="64.327917282127032"/>
  </r>
  <r>
    <n v="3111"/>
    <x v="6"/>
    <d v="2025-02-26T00:00:00"/>
    <s v="08:05 AM"/>
    <s v="08:22 AM"/>
    <n v="17"/>
    <s v="Vijay Kumar"/>
    <x v="4"/>
    <x v="0"/>
    <x v="2"/>
    <n v="4"/>
    <x v="0"/>
    <s v="No"/>
    <n v="213"/>
    <n v="98"/>
    <s v="No"/>
    <x v="0"/>
    <s v="South"/>
    <s v="Yes"/>
    <s v="Issue not solved"/>
    <n v="64.375461936437546"/>
  </r>
  <r>
    <n v="3112"/>
    <x v="2"/>
    <d v="2025-01-27T00:00:00"/>
    <s v="08:05 AM"/>
    <s v="08:10 AM"/>
    <n v="5"/>
    <s v="Geeta Singh"/>
    <x v="3"/>
    <x v="0"/>
    <x v="3"/>
    <n v="5"/>
    <x v="0"/>
    <s v="No"/>
    <n v="49"/>
    <n v="121"/>
    <s v="No"/>
    <x v="0"/>
    <s v="North"/>
    <s v="Yes"/>
    <s v="Issue not solved"/>
    <n v="64.423076923076934"/>
  </r>
  <r>
    <n v="3113"/>
    <x v="3"/>
    <d v="2025-01-26T00:00:00"/>
    <s v="04:17 PM"/>
    <s v="04:26 PM"/>
    <n v="9"/>
    <s v="Ramesh Yadav"/>
    <x v="3"/>
    <x v="1"/>
    <x v="1"/>
    <n v="4"/>
    <x v="1"/>
    <s v="No"/>
    <n v="209"/>
    <n v="11"/>
    <s v="No"/>
    <x v="2"/>
    <s v="South"/>
    <s v="No"/>
    <s v="No comment"/>
    <n v="64.470762398223542"/>
  </r>
  <r>
    <n v="3114"/>
    <x v="2"/>
    <d v="2025-05-09T00:00:00"/>
    <s v="09:53 AM"/>
    <s v="10:01 AM"/>
    <n v="8"/>
    <s v="Vijay Kumar"/>
    <x v="0"/>
    <x v="1"/>
    <x v="1"/>
    <n v="3"/>
    <x v="0"/>
    <s v="Yes"/>
    <n v="28"/>
    <n v="84"/>
    <s v="No"/>
    <x v="2"/>
    <s v="South"/>
    <s v="Yes"/>
    <s v="No comment"/>
    <n v="64.470762398223542"/>
  </r>
  <r>
    <n v="3115"/>
    <x v="0"/>
    <d v="2025-05-22T00:00:00"/>
    <s v="10:31 AM"/>
    <s v="10:41 AM"/>
    <n v="10"/>
    <s v="Sita Rani"/>
    <x v="2"/>
    <x v="3"/>
    <x v="2"/>
    <n v="2"/>
    <x v="0"/>
    <s v="No"/>
    <n v="38"/>
    <n v="2"/>
    <s v="No"/>
    <x v="2"/>
    <s v="West"/>
    <s v="No"/>
    <s v="No comment"/>
    <n v="64.518518518518519"/>
  </r>
  <r>
    <n v="3116"/>
    <x v="1"/>
    <d v="2025-03-25T00:00:00"/>
    <s v="10:39 AM"/>
    <s v="11:00 AM"/>
    <n v="21"/>
    <s v="Kunal Shah"/>
    <x v="1"/>
    <x v="3"/>
    <x v="0"/>
    <n v="2"/>
    <x v="1"/>
    <s v="No"/>
    <n v="99"/>
    <n v="78"/>
    <s v="No"/>
    <x v="0"/>
    <s v="North"/>
    <s v="No"/>
    <s v="Long Wait"/>
    <n v="64.566345441067455"/>
  </r>
  <r>
    <n v="3117"/>
    <x v="2"/>
    <d v="2025-01-01T00:00:00"/>
    <s v="12:39 PM"/>
    <s v="12:46 PM"/>
    <n v="7"/>
    <s v="Seema Verma"/>
    <x v="4"/>
    <x v="2"/>
    <x v="0"/>
    <n v="1"/>
    <x v="1"/>
    <s v="No"/>
    <n v="172"/>
    <n v="84"/>
    <s v="No"/>
    <x v="1"/>
    <s v="West"/>
    <s v="No"/>
    <s v="Long Wait"/>
    <n v="64.566345441067455"/>
  </r>
  <r>
    <n v="3118"/>
    <x v="3"/>
    <d v="2025-02-28T00:00:00"/>
    <s v="02:21 PM"/>
    <s v="02:51 PM"/>
    <n v="30"/>
    <s v="Deepak Yadav"/>
    <x v="4"/>
    <x v="0"/>
    <x v="3"/>
    <n v="2"/>
    <x v="0"/>
    <s v="No"/>
    <n v="16"/>
    <n v="9"/>
    <s v="No"/>
    <x v="1"/>
    <s v="South"/>
    <s v="No"/>
    <s v="Issue not solved"/>
    <n v="64.566345441067455"/>
  </r>
  <r>
    <n v="3119"/>
    <x v="0"/>
    <d v="2025-02-19T00:00:00"/>
    <s v="01:26 PM"/>
    <s v="01:55 PM"/>
    <n v="29"/>
    <s v="Vijay Kumar"/>
    <x v="1"/>
    <x v="1"/>
    <x v="0"/>
    <n v="5"/>
    <x v="0"/>
    <s v="No"/>
    <n v="55"/>
    <n v="32"/>
    <s v="No"/>
    <x v="3"/>
    <s v="North"/>
    <s v="No"/>
    <s v="Very satisfied"/>
    <n v="64.614243323442139"/>
  </r>
  <r>
    <n v="3120"/>
    <x v="4"/>
    <d v="2025-04-22T00:00:00"/>
    <s v="12:56 PM"/>
    <s v="01:04 PM"/>
    <n v="8"/>
    <s v="Alok Nath"/>
    <x v="3"/>
    <x v="0"/>
    <x v="2"/>
    <n v="4"/>
    <x v="0"/>
    <s v="No"/>
    <n v="225"/>
    <n v="45"/>
    <s v="No"/>
    <x v="2"/>
    <s v="East"/>
    <s v="Yes"/>
    <s v="Agent was rude"/>
    <n v="64.662212323682255"/>
  </r>
  <r>
    <n v="3121"/>
    <x v="1"/>
    <d v="2025-05-15T00:00:00"/>
    <s v="12:06 PM"/>
    <s v="12:11 PM"/>
    <n v="5"/>
    <s v="Aman Shakya"/>
    <x v="2"/>
    <x v="0"/>
    <x v="3"/>
    <n v="2"/>
    <x v="0"/>
    <s v="No"/>
    <n v="45"/>
    <n v="58"/>
    <s v="No"/>
    <x v="1"/>
    <s v="West"/>
    <s v="No"/>
    <s v="Very satisfied"/>
    <n v="64.710252600297181"/>
  </r>
  <r>
    <n v="3122"/>
    <x v="0"/>
    <d v="2025-01-27T00:00:00"/>
    <s v="12:54 PM"/>
    <s v="01:21 PM"/>
    <n v="27"/>
    <s v="Sita Rani"/>
    <x v="2"/>
    <x v="3"/>
    <x v="1"/>
    <n v="5"/>
    <x v="0"/>
    <s v="Yes"/>
    <n v="66"/>
    <n v="51"/>
    <s v="No"/>
    <x v="3"/>
    <s v="East"/>
    <s v="No"/>
    <s v="No comment"/>
    <n v="64.758364312267659"/>
  </r>
  <r>
    <n v="3123"/>
    <x v="6"/>
    <d v="2025-05-11T00:00:00"/>
    <s v="09:37 AM"/>
    <s v="10:02 AM"/>
    <n v="25"/>
    <s v="Seema Verma"/>
    <x v="3"/>
    <x v="2"/>
    <x v="3"/>
    <n v="3"/>
    <x v="0"/>
    <s v="No"/>
    <n v="196"/>
    <n v="5"/>
    <s v="No"/>
    <x v="3"/>
    <s v="East"/>
    <s v="No"/>
    <s v="No comment"/>
    <n v="64.80654761904762"/>
  </r>
  <r>
    <n v="3124"/>
    <x v="3"/>
    <d v="2025-06-10T00:00:00"/>
    <s v="10:11 AM"/>
    <s v="10:33 AM"/>
    <n v="22"/>
    <s v="Seema Verma"/>
    <x v="1"/>
    <x v="1"/>
    <x v="0"/>
    <n v="1"/>
    <x v="0"/>
    <s v="No"/>
    <n v="141"/>
    <n v="129"/>
    <s v="Yes"/>
    <x v="2"/>
    <s v="East"/>
    <s v="Yes"/>
    <s v="Issue not solved"/>
    <n v="64.854802680565896"/>
  </r>
  <r>
    <n v="3125"/>
    <x v="1"/>
    <d v="2025-04-09T00:00:00"/>
    <s v="11:47 AM"/>
    <s v="12:16 PM"/>
    <n v="29"/>
    <s v="Aman Shakya"/>
    <x v="0"/>
    <x v="2"/>
    <x v="0"/>
    <n v="3"/>
    <x v="1"/>
    <s v="No"/>
    <n v="22"/>
    <n v="28"/>
    <s v="Yes"/>
    <x v="3"/>
    <s v="East"/>
    <s v="Yes"/>
    <s v="Agent was rude"/>
    <n v="64.903129657228021"/>
  </r>
  <r>
    <n v="3126"/>
    <x v="4"/>
    <d v="2025-06-20T00:00:00"/>
    <s v="10:29 AM"/>
    <s v="10:37 AM"/>
    <n v="8"/>
    <s v="Kunal Shah"/>
    <x v="3"/>
    <x v="3"/>
    <x v="1"/>
    <n v="3"/>
    <x v="0"/>
    <s v="Yes"/>
    <n v="93"/>
    <n v="118"/>
    <s v="No"/>
    <x v="1"/>
    <s v="North"/>
    <s v="No"/>
    <s v="Long Wait"/>
    <n v="64.903129657228021"/>
  </r>
  <r>
    <n v="3127"/>
    <x v="5"/>
    <d v="2025-04-14T00:00:00"/>
    <s v="05:49 PM"/>
    <s v="05:54 PM"/>
    <n v="5"/>
    <s v="Seema Verma"/>
    <x v="4"/>
    <x v="3"/>
    <x v="2"/>
    <n v="3"/>
    <x v="0"/>
    <s v="No"/>
    <n v="241"/>
    <n v="167"/>
    <s v="No"/>
    <x v="3"/>
    <s v="West"/>
    <s v="No"/>
    <s v="Helpful"/>
    <n v="64.951528709917966"/>
  </r>
  <r>
    <n v="3128"/>
    <x v="3"/>
    <d v="2025-04-06T00:00:00"/>
    <s v="05:45 PM"/>
    <s v="05:59 PM"/>
    <n v="14"/>
    <s v="Seema Verma"/>
    <x v="4"/>
    <x v="1"/>
    <x v="0"/>
    <n v="4"/>
    <x v="0"/>
    <s v="No"/>
    <n v="236"/>
    <n v="96"/>
    <s v="No"/>
    <x v="3"/>
    <s v="North"/>
    <s v="No"/>
    <s v="Helpful"/>
    <n v="65"/>
  </r>
  <r>
    <n v="3129"/>
    <x v="4"/>
    <d v="2025-04-18T00:00:00"/>
    <s v="03:20 PM"/>
    <s v="03:43 PM"/>
    <n v="23"/>
    <s v="Sita Rani"/>
    <x v="4"/>
    <x v="1"/>
    <x v="2"/>
    <n v="4"/>
    <x v="1"/>
    <s v="No"/>
    <n v="53"/>
    <n v="67"/>
    <s v="No"/>
    <x v="1"/>
    <s v="West"/>
    <s v="No"/>
    <s v="Agent was rude"/>
    <n v="65.048543689320397"/>
  </r>
  <r>
    <n v="3130"/>
    <x v="6"/>
    <d v="2025-01-04T00:00:00"/>
    <s v="02:26 PM"/>
    <s v="02:33 PM"/>
    <n v="7"/>
    <s v="Alok Nath"/>
    <x v="3"/>
    <x v="2"/>
    <x v="1"/>
    <n v="5"/>
    <x v="1"/>
    <s v="No"/>
    <n v="137"/>
    <n v="156"/>
    <s v="No"/>
    <x v="3"/>
    <s v="West"/>
    <s v="No"/>
    <s v="Very satisfied"/>
    <n v="65.048543689320397"/>
  </r>
  <r>
    <n v="3131"/>
    <x v="6"/>
    <d v="2025-03-01T00:00:00"/>
    <s v="03:43 PM"/>
    <s v="04:12 PM"/>
    <n v="29"/>
    <s v="Aman Shakya"/>
    <x v="2"/>
    <x v="2"/>
    <x v="3"/>
    <n v="3"/>
    <x v="1"/>
    <s v="No"/>
    <n v="271"/>
    <n v="59"/>
    <s v="No"/>
    <x v="3"/>
    <s v="West"/>
    <s v="Yes"/>
    <s v="Agent was rude"/>
    <n v="65.048543689320397"/>
  </r>
  <r>
    <n v="3132"/>
    <x v="0"/>
    <d v="2025-02-06T00:00:00"/>
    <s v="03:34 PM"/>
    <s v="03:52 PM"/>
    <n v="18"/>
    <s v="Geeta Singh"/>
    <x v="1"/>
    <x v="0"/>
    <x v="3"/>
    <n v="1"/>
    <x v="1"/>
    <s v="No"/>
    <n v="40"/>
    <n v="123"/>
    <s v="No"/>
    <x v="0"/>
    <s v="North"/>
    <s v="No"/>
    <s v="Very satisfied"/>
    <n v="65.048543689320397"/>
  </r>
  <r>
    <n v="3133"/>
    <x v="0"/>
    <d v="2025-05-31T00:00:00"/>
    <s v="05:25 PM"/>
    <s v="05:31 PM"/>
    <n v="6"/>
    <s v="Aman Shakya"/>
    <x v="1"/>
    <x v="3"/>
    <x v="1"/>
    <n v="2"/>
    <x v="1"/>
    <s v="No"/>
    <n v="97"/>
    <n v="83"/>
    <s v="Yes"/>
    <x v="3"/>
    <s v="South"/>
    <s v="No"/>
    <s v="No comment"/>
    <n v="65.048543689320397"/>
  </r>
  <r>
    <n v="3134"/>
    <x v="4"/>
    <d v="2025-05-03T00:00:00"/>
    <s v="02:48 PM"/>
    <s v="03:12 PM"/>
    <n v="24"/>
    <s v="Kunal Shah"/>
    <x v="3"/>
    <x v="3"/>
    <x v="3"/>
    <n v="4"/>
    <x v="0"/>
    <s v="No"/>
    <n v="182"/>
    <n v="40"/>
    <s v="No"/>
    <x v="3"/>
    <s v="East"/>
    <s v="Yes"/>
    <s v="Quick resolution"/>
    <n v="65.048543689320397"/>
  </r>
  <r>
    <n v="3135"/>
    <x v="2"/>
    <d v="2025-03-19T00:00:00"/>
    <s v="03:50 PM"/>
    <s v="04:19 PM"/>
    <n v="29"/>
    <s v="Vijay Kumar"/>
    <x v="4"/>
    <x v="0"/>
    <x v="3"/>
    <n v="5"/>
    <x v="0"/>
    <s v="No"/>
    <n v="127"/>
    <n v="112"/>
    <s v="No"/>
    <x v="0"/>
    <s v="South"/>
    <s v="Yes"/>
    <s v="Very satisfied"/>
    <n v="65.097159940209266"/>
  </r>
  <r>
    <n v="3136"/>
    <x v="5"/>
    <d v="2025-06-22T00:00:00"/>
    <s v="11:08 AM"/>
    <s v="11:20 AM"/>
    <n v="12"/>
    <s v="Vijay Kumar"/>
    <x v="0"/>
    <x v="3"/>
    <x v="0"/>
    <n v="5"/>
    <x v="0"/>
    <s v="No"/>
    <n v="228"/>
    <n v="64"/>
    <s v="Yes"/>
    <x v="0"/>
    <s v="South"/>
    <s v="No"/>
    <s v="Helpful"/>
    <n v="65.145848915482418"/>
  </r>
  <r>
    <n v="3137"/>
    <x v="0"/>
    <d v="2025-01-09T00:00:00"/>
    <s v="12:40 PM"/>
    <s v="12:47 PM"/>
    <n v="7"/>
    <s v="Sita Rani"/>
    <x v="2"/>
    <x v="3"/>
    <x v="3"/>
    <n v="4"/>
    <x v="1"/>
    <s v="No"/>
    <n v="85"/>
    <n v="78"/>
    <s v="No"/>
    <x v="0"/>
    <s v="South"/>
    <s v="No"/>
    <s v="Long Wait"/>
    <n v="65.194610778443121"/>
  </r>
  <r>
    <n v="3138"/>
    <x v="1"/>
    <d v="2025-03-05T00:00:00"/>
    <s v="02:47 PM"/>
    <s v="03:11 PM"/>
    <n v="24"/>
    <s v="Alok Nath"/>
    <x v="4"/>
    <x v="2"/>
    <x v="3"/>
    <n v="2"/>
    <x v="1"/>
    <s v="No"/>
    <n v="255"/>
    <n v="62"/>
    <s v="No"/>
    <x v="2"/>
    <s v="East"/>
    <s v="Yes"/>
    <s v="Issue not solved"/>
    <n v="65.194610778443121"/>
  </r>
  <r>
    <n v="3139"/>
    <x v="6"/>
    <d v="2025-05-30T00:00:00"/>
    <s v="08:29 AM"/>
    <s v="08:46 AM"/>
    <n v="17"/>
    <s v="Kunal Shah"/>
    <x v="3"/>
    <x v="0"/>
    <x v="1"/>
    <n v="2"/>
    <x v="0"/>
    <s v="Yes"/>
    <n v="208"/>
    <n v="175"/>
    <s v="No"/>
    <x v="2"/>
    <s v="South"/>
    <s v="No"/>
    <s v="No comment"/>
    <n v="65.194610778443121"/>
  </r>
  <r>
    <n v="3140"/>
    <x v="0"/>
    <d v="2025-03-13T00:00:00"/>
    <s v="10:48 AM"/>
    <s v="11:04 AM"/>
    <n v="16"/>
    <s v="Deepak Yadav"/>
    <x v="0"/>
    <x v="1"/>
    <x v="3"/>
    <n v="4"/>
    <x v="0"/>
    <s v="No"/>
    <n v="214"/>
    <n v="147"/>
    <s v="No"/>
    <x v="1"/>
    <s v="East"/>
    <s v="Yes"/>
    <s v="Long Wait"/>
    <n v="65.243445692883896"/>
  </r>
  <r>
    <n v="3141"/>
    <x v="0"/>
    <d v="2025-06-22T00:00:00"/>
    <s v="12:58 PM"/>
    <s v="01:14 PM"/>
    <n v="16"/>
    <s v="Riya Mehra"/>
    <x v="4"/>
    <x v="1"/>
    <x v="2"/>
    <n v="2"/>
    <x v="0"/>
    <s v="No"/>
    <n v="99"/>
    <n v="117"/>
    <s v="Yes"/>
    <x v="3"/>
    <s v="East"/>
    <s v="Yes"/>
    <s v="Issue not solved"/>
    <n v="65.292353823088462"/>
  </r>
  <r>
    <n v="3142"/>
    <x v="2"/>
    <d v="2025-02-27T00:00:00"/>
    <s v="08:47 AM"/>
    <s v="09:00 AM"/>
    <n v="13"/>
    <s v="Vijay Kumar"/>
    <x v="1"/>
    <x v="2"/>
    <x v="2"/>
    <n v="1"/>
    <x v="1"/>
    <s v="No"/>
    <n v="48"/>
    <n v="36"/>
    <s v="Yes"/>
    <x v="1"/>
    <s v="East"/>
    <s v="No"/>
    <s v="Quick resolution"/>
    <n v="65.341335333833456"/>
  </r>
  <r>
    <n v="3143"/>
    <x v="6"/>
    <d v="2025-02-17T00:00:00"/>
    <s v="09:32 AM"/>
    <s v="09:51 AM"/>
    <n v="19"/>
    <s v="Sita Rani"/>
    <x v="0"/>
    <x v="1"/>
    <x v="1"/>
    <n v="2"/>
    <x v="0"/>
    <s v="Yes"/>
    <n v="200"/>
    <n v="63"/>
    <s v="No"/>
    <x v="2"/>
    <s v="West"/>
    <s v="Yes"/>
    <s v="Helpful"/>
    <n v="65.341335333833456"/>
  </r>
  <r>
    <n v="3144"/>
    <x v="1"/>
    <d v="2025-01-07T00:00:00"/>
    <s v="01:09 PM"/>
    <s v="01:16 PM"/>
    <n v="7"/>
    <s v="Vijay Kumar"/>
    <x v="2"/>
    <x v="3"/>
    <x v="1"/>
    <n v="4"/>
    <x v="0"/>
    <s v="Yes"/>
    <n v="257"/>
    <n v="85"/>
    <s v="No"/>
    <x v="3"/>
    <s v="West"/>
    <s v="No"/>
    <s v="No comment"/>
    <n v="65.39039039039038"/>
  </r>
  <r>
    <n v="3145"/>
    <x v="0"/>
    <d v="2025-06-01T00:00:00"/>
    <s v="11:00 AM"/>
    <s v="11:17 AM"/>
    <n v="17"/>
    <s v="Ramesh Yadav"/>
    <x v="2"/>
    <x v="2"/>
    <x v="1"/>
    <n v="3"/>
    <x v="0"/>
    <s v="Yes"/>
    <n v="177"/>
    <n v="132"/>
    <s v="No"/>
    <x v="3"/>
    <s v="South"/>
    <s v="No"/>
    <s v="Issue not solved"/>
    <n v="65.439519158527432"/>
  </r>
  <r>
    <n v="3146"/>
    <x v="0"/>
    <d v="2025-02-02T00:00:00"/>
    <s v="02:03 PM"/>
    <s v="02:32 PM"/>
    <n v="29"/>
    <s v="Riya Mehra"/>
    <x v="0"/>
    <x v="1"/>
    <x v="0"/>
    <n v="1"/>
    <x v="0"/>
    <s v="No"/>
    <n v="244"/>
    <n v="33"/>
    <s v="No"/>
    <x v="0"/>
    <s v="West"/>
    <s v="Yes"/>
    <s v="Quick resolution"/>
    <n v="65.488721804511272"/>
  </r>
  <r>
    <n v="3147"/>
    <x v="5"/>
    <d v="2025-03-19T00:00:00"/>
    <s v="05:04 PM"/>
    <s v="05:33 PM"/>
    <n v="29"/>
    <s v="Aman Shakya"/>
    <x v="0"/>
    <x v="1"/>
    <x v="0"/>
    <n v="5"/>
    <x v="1"/>
    <s v="No"/>
    <n v="122"/>
    <n v="38"/>
    <s v="No"/>
    <x v="2"/>
    <s v="East"/>
    <s v="No"/>
    <s v="No comment"/>
    <n v="65.537998495109107"/>
  </r>
  <r>
    <n v="3148"/>
    <x v="3"/>
    <d v="2025-04-18T00:00:00"/>
    <s v="09:37 AM"/>
    <s v="10:03 AM"/>
    <n v="26"/>
    <s v="Kunal Shah"/>
    <x v="0"/>
    <x v="1"/>
    <x v="1"/>
    <n v="4"/>
    <x v="0"/>
    <s v="Yes"/>
    <n v="170"/>
    <n v="66"/>
    <s v="Yes"/>
    <x v="3"/>
    <s v="West"/>
    <s v="No"/>
    <s v="Very satisfied"/>
    <n v="65.537998495109107"/>
  </r>
  <r>
    <n v="3149"/>
    <x v="3"/>
    <d v="2025-04-06T00:00:00"/>
    <s v="11:51 AM"/>
    <s v="12:11 PM"/>
    <n v="20"/>
    <s v="Kunal Shah"/>
    <x v="2"/>
    <x v="0"/>
    <x v="0"/>
    <n v="4"/>
    <x v="1"/>
    <s v="No"/>
    <n v="135"/>
    <n v="61"/>
    <s v="No"/>
    <x v="0"/>
    <s v="East"/>
    <s v="No"/>
    <s v="Agent was rude"/>
    <n v="65.587349397590373"/>
  </r>
  <r>
    <n v="3150"/>
    <x v="4"/>
    <d v="2025-06-15T00:00:00"/>
    <s v="08:22 AM"/>
    <s v="08:32 AM"/>
    <n v="10"/>
    <s v="Alok Nath"/>
    <x v="3"/>
    <x v="0"/>
    <x v="2"/>
    <n v="5"/>
    <x v="0"/>
    <s v="No"/>
    <n v="58"/>
    <n v="87"/>
    <s v="No"/>
    <x v="3"/>
    <s v="North"/>
    <s v="No"/>
    <s v="No comment"/>
    <n v="65.587349397590373"/>
  </r>
  <r>
    <n v="3151"/>
    <x v="4"/>
    <d v="2025-02-07T00:00:00"/>
    <s v="11:08 AM"/>
    <s v="11:23 AM"/>
    <n v="15"/>
    <s v="Sita Rani"/>
    <x v="3"/>
    <x v="0"/>
    <x v="3"/>
    <n v="3"/>
    <x v="0"/>
    <s v="No"/>
    <n v="192"/>
    <n v="151"/>
    <s v="No"/>
    <x v="2"/>
    <s v="West"/>
    <s v="No"/>
    <s v="No comment"/>
    <n v="65.636774679728717"/>
  </r>
  <r>
    <n v="3152"/>
    <x v="1"/>
    <d v="2025-04-01T00:00:00"/>
    <s v="01:16 PM"/>
    <s v="01:21 PM"/>
    <n v="5"/>
    <s v="Kunal Shah"/>
    <x v="0"/>
    <x v="1"/>
    <x v="0"/>
    <n v="5"/>
    <x v="0"/>
    <s v="No"/>
    <n v="267"/>
    <n v="130"/>
    <s v="Yes"/>
    <x v="1"/>
    <s v="South"/>
    <s v="Yes"/>
    <s v="Issue not solved"/>
    <n v="65.686274509803923"/>
  </r>
  <r>
    <n v="3153"/>
    <x v="0"/>
    <d v="2025-03-15T00:00:00"/>
    <s v="01:52 PM"/>
    <s v="02:20 PM"/>
    <n v="28"/>
    <s v="Vijay Kumar"/>
    <x v="0"/>
    <x v="0"/>
    <x v="2"/>
    <n v="5"/>
    <x v="1"/>
    <s v="No"/>
    <n v="259"/>
    <n v="108"/>
    <s v="No"/>
    <x v="1"/>
    <s v="North"/>
    <s v="Yes"/>
    <s v="Long Wait"/>
    <n v="65.735849056603783"/>
  </r>
  <r>
    <n v="3154"/>
    <x v="1"/>
    <d v="2025-06-16T00:00:00"/>
    <s v="03:59 PM"/>
    <s v="04:18 PM"/>
    <n v="19"/>
    <s v="Riya Mehra"/>
    <x v="4"/>
    <x v="3"/>
    <x v="2"/>
    <n v="5"/>
    <x v="0"/>
    <s v="No"/>
    <n v="94"/>
    <n v="88"/>
    <s v="Yes"/>
    <x v="3"/>
    <s v="North"/>
    <s v="No"/>
    <s v="Helpful"/>
    <n v="65.735849056603783"/>
  </r>
  <r>
    <n v="3155"/>
    <x v="0"/>
    <d v="2025-03-16T00:00:00"/>
    <s v="03:31 PM"/>
    <s v="03:59 PM"/>
    <n v="28"/>
    <s v="Ramesh Yadav"/>
    <x v="2"/>
    <x v="0"/>
    <x v="3"/>
    <n v="3"/>
    <x v="0"/>
    <s v="No"/>
    <n v="124"/>
    <n v="66"/>
    <s v="No"/>
    <x v="0"/>
    <s v="West"/>
    <s v="Yes"/>
    <s v="Helpful"/>
    <n v="65.78549848942599"/>
  </r>
  <r>
    <n v="3156"/>
    <x v="3"/>
    <d v="2025-04-01T00:00:00"/>
    <s v="11:20 AM"/>
    <s v="11:46 AM"/>
    <n v="26"/>
    <s v="Riya Mehra"/>
    <x v="3"/>
    <x v="2"/>
    <x v="2"/>
    <n v="4"/>
    <x v="0"/>
    <s v="No"/>
    <n v="40"/>
    <n v="78"/>
    <s v="No"/>
    <x v="0"/>
    <s v="West"/>
    <s v="No"/>
    <s v="No comment"/>
    <n v="65.835222978080125"/>
  </r>
  <r>
    <n v="3157"/>
    <x v="0"/>
    <d v="2025-04-18T00:00:00"/>
    <s v="03:18 PM"/>
    <s v="03:33 PM"/>
    <n v="15"/>
    <s v="Ramesh Yadav"/>
    <x v="3"/>
    <x v="0"/>
    <x v="1"/>
    <n v="1"/>
    <x v="1"/>
    <s v="No"/>
    <n v="253"/>
    <n v="177"/>
    <s v="Yes"/>
    <x v="0"/>
    <s v="South"/>
    <s v="Yes"/>
    <s v="No comment"/>
    <n v="65.885022692889564"/>
  </r>
  <r>
    <n v="3158"/>
    <x v="2"/>
    <d v="2025-01-07T00:00:00"/>
    <s v="05:49 PM"/>
    <s v="05:59 PM"/>
    <n v="10"/>
    <s v="Alok Nath"/>
    <x v="3"/>
    <x v="0"/>
    <x v="2"/>
    <n v="4"/>
    <x v="0"/>
    <s v="No"/>
    <n v="6"/>
    <n v="28"/>
    <s v="No"/>
    <x v="2"/>
    <s v="North"/>
    <s v="No"/>
    <s v="Quick resolution"/>
    <n v="65.885022692889564"/>
  </r>
  <r>
    <n v="3159"/>
    <x v="3"/>
    <d v="2025-06-19T00:00:00"/>
    <s v="09:15 AM"/>
    <s v="09:45 AM"/>
    <n v="30"/>
    <s v="Vijay Kumar"/>
    <x v="0"/>
    <x v="1"/>
    <x v="0"/>
    <n v="5"/>
    <x v="1"/>
    <s v="No"/>
    <n v="215"/>
    <n v="73"/>
    <s v="No"/>
    <x v="1"/>
    <s v="East"/>
    <s v="Yes"/>
    <s v="Agent was rude"/>
    <n v="65.934897804693421"/>
  </r>
  <r>
    <n v="3160"/>
    <x v="1"/>
    <d v="2025-06-22T00:00:00"/>
    <s v="09:56 AM"/>
    <s v="10:13 AM"/>
    <n v="17"/>
    <s v="Ramesh Yadav"/>
    <x v="2"/>
    <x v="2"/>
    <x v="2"/>
    <n v="4"/>
    <x v="0"/>
    <s v="No"/>
    <n v="68"/>
    <n v="31"/>
    <s v="No"/>
    <x v="1"/>
    <s v="West"/>
    <s v="No"/>
    <s v="Very satisfied"/>
    <n v="65.934897804693421"/>
  </r>
  <r>
    <n v="3161"/>
    <x v="0"/>
    <d v="2025-06-11T00:00:00"/>
    <s v="03:17 PM"/>
    <s v="03:28 PM"/>
    <n v="11"/>
    <s v="Vijay Kumar"/>
    <x v="0"/>
    <x v="2"/>
    <x v="0"/>
    <n v="3"/>
    <x v="0"/>
    <s v="No"/>
    <n v="68"/>
    <n v="86"/>
    <s v="No"/>
    <x v="3"/>
    <s v="North"/>
    <s v="No"/>
    <s v="No comment"/>
    <n v="65.984848484848484"/>
  </r>
  <r>
    <n v="3162"/>
    <x v="2"/>
    <d v="2025-05-19T00:00:00"/>
    <s v="02:04 PM"/>
    <s v="02:27 PM"/>
    <n v="23"/>
    <s v="Vijay Kumar"/>
    <x v="3"/>
    <x v="3"/>
    <x v="3"/>
    <n v="2"/>
    <x v="0"/>
    <s v="No"/>
    <n v="80"/>
    <n v="38"/>
    <s v="No"/>
    <x v="1"/>
    <s v="North"/>
    <s v="Yes"/>
    <s v="Very satisfied"/>
    <n v="66.034874905231234"/>
  </r>
  <r>
    <n v="3163"/>
    <x v="5"/>
    <d v="2025-04-17T00:00:00"/>
    <s v="11:45 AM"/>
    <s v="12:05 PM"/>
    <n v="20"/>
    <s v="Vijay Kumar"/>
    <x v="1"/>
    <x v="3"/>
    <x v="1"/>
    <n v="1"/>
    <x v="0"/>
    <s v="Yes"/>
    <n v="29"/>
    <n v="136"/>
    <s v="No"/>
    <x v="0"/>
    <s v="East"/>
    <s v="No"/>
    <s v="Helpful"/>
    <n v="66.084977238239759"/>
  </r>
  <r>
    <n v="3164"/>
    <x v="0"/>
    <d v="2025-01-06T00:00:00"/>
    <s v="08:41 AM"/>
    <s v="08:46 AM"/>
    <n v="5"/>
    <s v="Ramesh Yadav"/>
    <x v="4"/>
    <x v="1"/>
    <x v="1"/>
    <n v="5"/>
    <x v="0"/>
    <s v="Yes"/>
    <n v="72"/>
    <n v="100"/>
    <s v="Yes"/>
    <x v="2"/>
    <s v="North"/>
    <s v="No"/>
    <s v="Very satisfied"/>
    <n v="66.135155656795746"/>
  </r>
  <r>
    <n v="3165"/>
    <x v="6"/>
    <d v="2025-03-04T00:00:00"/>
    <s v="09:14 AM"/>
    <s v="09:25 AM"/>
    <n v="11"/>
    <s v="Alok Nath"/>
    <x v="1"/>
    <x v="2"/>
    <x v="2"/>
    <n v="2"/>
    <x v="0"/>
    <s v="No"/>
    <n v="261"/>
    <n v="141"/>
    <s v="No"/>
    <x v="0"/>
    <s v="West"/>
    <s v="No"/>
    <s v="No comment"/>
    <n v="66.1854103343465"/>
  </r>
  <r>
    <n v="3166"/>
    <x v="2"/>
    <d v="2025-06-06T00:00:00"/>
    <s v="11:33 AM"/>
    <s v="11:42 AM"/>
    <n v="9"/>
    <s v="Seema Verma"/>
    <x v="4"/>
    <x v="0"/>
    <x v="2"/>
    <n v="5"/>
    <x v="0"/>
    <s v="No"/>
    <n v="88"/>
    <n v="67"/>
    <s v="Yes"/>
    <x v="0"/>
    <s v="East"/>
    <s v="Yes"/>
    <s v="No comment"/>
    <n v="66.235741444866932"/>
  </r>
  <r>
    <n v="3167"/>
    <x v="6"/>
    <d v="2025-06-18T00:00:00"/>
    <s v="05:27 PM"/>
    <s v="05:38 PM"/>
    <n v="11"/>
    <s v="Geeta Singh"/>
    <x v="4"/>
    <x v="0"/>
    <x v="3"/>
    <n v="5"/>
    <x v="1"/>
    <s v="No"/>
    <n v="207"/>
    <n v="147"/>
    <s v="No"/>
    <x v="1"/>
    <s v="West"/>
    <s v="No"/>
    <s v="Quick resolution"/>
    <n v="66.286149162861491"/>
  </r>
  <r>
    <n v="3168"/>
    <x v="3"/>
    <d v="2025-02-23T00:00:00"/>
    <s v="04:56 PM"/>
    <s v="05:05 PM"/>
    <n v="9"/>
    <s v="Sita Rani"/>
    <x v="2"/>
    <x v="2"/>
    <x v="3"/>
    <n v="1"/>
    <x v="0"/>
    <s v="No"/>
    <n v="212"/>
    <n v="27"/>
    <s v="No"/>
    <x v="2"/>
    <s v="South"/>
    <s v="No"/>
    <s v="Agent was rude"/>
    <n v="66.286149162861491"/>
  </r>
  <r>
    <n v="3169"/>
    <x v="6"/>
    <d v="2025-02-11T00:00:00"/>
    <s v="03:18 PM"/>
    <s v="03:35 PM"/>
    <n v="17"/>
    <s v="Ramesh Yadav"/>
    <x v="0"/>
    <x v="3"/>
    <x v="0"/>
    <n v="3"/>
    <x v="1"/>
    <s v="No"/>
    <n v="265"/>
    <n v="13"/>
    <s v="Yes"/>
    <x v="2"/>
    <s v="North"/>
    <s v="Yes"/>
    <s v="Helpful"/>
    <n v="66.336633663366342"/>
  </r>
  <r>
    <n v="3170"/>
    <x v="5"/>
    <d v="2025-02-06T00:00:00"/>
    <s v="04:19 PM"/>
    <s v="04:29 PM"/>
    <n v="10"/>
    <s v="Alok Nath"/>
    <x v="0"/>
    <x v="1"/>
    <x v="2"/>
    <n v="5"/>
    <x v="0"/>
    <s v="No"/>
    <n v="292"/>
    <n v="171"/>
    <s v="Yes"/>
    <x v="0"/>
    <s v="West"/>
    <s v="No"/>
    <s v="Very satisfied"/>
    <n v="66.336633663366342"/>
  </r>
  <r>
    <n v="3171"/>
    <x v="6"/>
    <d v="2025-04-04T00:00:00"/>
    <s v="02:41 PM"/>
    <s v="02:56 PM"/>
    <n v="15"/>
    <s v="Kunal Shah"/>
    <x v="3"/>
    <x v="2"/>
    <x v="3"/>
    <n v="5"/>
    <x v="0"/>
    <s v="No"/>
    <n v="206"/>
    <n v="76"/>
    <s v="No"/>
    <x v="3"/>
    <s v="West"/>
    <s v="Yes"/>
    <s v="Issue not solved"/>
    <n v="66.387195121951208"/>
  </r>
  <r>
    <n v="3172"/>
    <x v="6"/>
    <d v="2025-05-16T00:00:00"/>
    <s v="03:31 PM"/>
    <s v="03:52 PM"/>
    <n v="21"/>
    <s v="Vijay Kumar"/>
    <x v="0"/>
    <x v="3"/>
    <x v="3"/>
    <n v="3"/>
    <x v="0"/>
    <s v="No"/>
    <n v="76"/>
    <n v="115"/>
    <s v="No"/>
    <x v="1"/>
    <s v="South"/>
    <s v="No"/>
    <s v="Issue not solved"/>
    <n v="66.437833714721577"/>
  </r>
  <r>
    <n v="3173"/>
    <x v="4"/>
    <d v="2025-04-05T00:00:00"/>
    <s v="10:03 AM"/>
    <s v="10:08 AM"/>
    <n v="5"/>
    <s v="Vijay Kumar"/>
    <x v="4"/>
    <x v="0"/>
    <x v="2"/>
    <n v="3"/>
    <x v="0"/>
    <s v="No"/>
    <n v="287"/>
    <n v="166"/>
    <s v="No"/>
    <x v="3"/>
    <s v="North"/>
    <s v="No"/>
    <s v="Quick resolution"/>
    <n v="66.488549618320619"/>
  </r>
  <r>
    <n v="3174"/>
    <x v="6"/>
    <d v="2025-05-29T00:00:00"/>
    <s v="10:12 AM"/>
    <s v="10:35 AM"/>
    <n v="23"/>
    <s v="Seema Verma"/>
    <x v="4"/>
    <x v="0"/>
    <x v="1"/>
    <n v="4"/>
    <x v="0"/>
    <s v="Yes"/>
    <n v="46"/>
    <n v="27"/>
    <s v="No"/>
    <x v="0"/>
    <s v="West"/>
    <s v="No"/>
    <s v="Very satisfied"/>
    <n v="66.539343009931244"/>
  </r>
  <r>
    <n v="3175"/>
    <x v="2"/>
    <d v="2025-06-22T00:00:00"/>
    <s v="08:55 AM"/>
    <s v="09:13 AM"/>
    <n v="18"/>
    <s v="Ramesh Yadav"/>
    <x v="3"/>
    <x v="2"/>
    <x v="1"/>
    <n v="5"/>
    <x v="0"/>
    <s v="Yes"/>
    <n v="109"/>
    <n v="88"/>
    <s v="No"/>
    <x v="1"/>
    <s v="East"/>
    <s v="No"/>
    <s v="Issue not solved"/>
    <n v="66.590214067278282"/>
  </r>
  <r>
    <n v="3176"/>
    <x v="3"/>
    <d v="2025-06-02T00:00:00"/>
    <s v="11:56 AM"/>
    <s v="12:24 PM"/>
    <n v="28"/>
    <s v="Kunal Shah"/>
    <x v="3"/>
    <x v="1"/>
    <x v="3"/>
    <n v="3"/>
    <x v="0"/>
    <s v="No"/>
    <n v="199"/>
    <n v="31"/>
    <s v="No"/>
    <x v="3"/>
    <s v="West"/>
    <s v="No"/>
    <s v="Agent was rude"/>
    <n v="66.641162968630454"/>
  </r>
  <r>
    <n v="3177"/>
    <x v="1"/>
    <d v="2025-06-25T00:00:00"/>
    <s v="12:35 PM"/>
    <s v="12:44 PM"/>
    <n v="9"/>
    <s v="Riya Mehra"/>
    <x v="4"/>
    <x v="2"/>
    <x v="3"/>
    <n v="1"/>
    <x v="0"/>
    <s v="No"/>
    <n v="209"/>
    <n v="136"/>
    <s v="No"/>
    <x v="3"/>
    <s v="West"/>
    <s v="No"/>
    <s v="Long Wait"/>
    <n v="66.692189892802446"/>
  </r>
  <r>
    <n v="3178"/>
    <x v="5"/>
    <d v="2025-01-02T00:00:00"/>
    <s v="11:10 AM"/>
    <s v="11:19 AM"/>
    <n v="9"/>
    <s v="Ramesh Yadav"/>
    <x v="3"/>
    <x v="0"/>
    <x v="3"/>
    <n v="5"/>
    <x v="1"/>
    <s v="No"/>
    <n v="153"/>
    <n v="155"/>
    <s v="No"/>
    <x v="3"/>
    <s v="West"/>
    <s v="No"/>
    <s v="Agent was rude"/>
    <n v="66.743295019157088"/>
  </r>
  <r>
    <n v="3179"/>
    <x v="2"/>
    <d v="2025-03-30T00:00:00"/>
    <s v="04:24 PM"/>
    <s v="04:52 PM"/>
    <n v="28"/>
    <s v="Vijay Kumar"/>
    <x v="4"/>
    <x v="0"/>
    <x v="3"/>
    <n v="4"/>
    <x v="1"/>
    <s v="No"/>
    <n v="9"/>
    <n v="94"/>
    <s v="Yes"/>
    <x v="1"/>
    <s v="West"/>
    <s v="No"/>
    <s v="Quick resolution"/>
    <n v="66.743295019157088"/>
  </r>
  <r>
    <n v="3180"/>
    <x v="0"/>
    <d v="2025-06-28T00:00:00"/>
    <s v="08:53 AM"/>
    <s v="09:12 AM"/>
    <n v="19"/>
    <s v="Kunal Shah"/>
    <x v="1"/>
    <x v="1"/>
    <x v="0"/>
    <n v="1"/>
    <x v="0"/>
    <s v="No"/>
    <n v="156"/>
    <n v="16"/>
    <s v="No"/>
    <x v="3"/>
    <s v="North"/>
    <s v="No"/>
    <s v="Agent was rude"/>
    <n v="66.743295019157088"/>
  </r>
  <r>
    <n v="3181"/>
    <x v="0"/>
    <d v="2025-03-16T00:00:00"/>
    <s v="03:43 PM"/>
    <s v="04:05 PM"/>
    <n v="22"/>
    <s v="Deepak Yadav"/>
    <x v="0"/>
    <x v="2"/>
    <x v="1"/>
    <n v="4"/>
    <x v="0"/>
    <s v="Yes"/>
    <n v="260"/>
    <n v="116"/>
    <s v="No"/>
    <x v="2"/>
    <s v="West"/>
    <s v="No"/>
    <s v="Very satisfied"/>
    <n v="66.794478527607353"/>
  </r>
  <r>
    <n v="3182"/>
    <x v="5"/>
    <d v="2025-06-27T00:00:00"/>
    <s v="08:57 AM"/>
    <s v="09:20 AM"/>
    <n v="23"/>
    <s v="Alok Nath"/>
    <x v="2"/>
    <x v="2"/>
    <x v="2"/>
    <n v="4"/>
    <x v="0"/>
    <s v="No"/>
    <n v="76"/>
    <n v="76"/>
    <s v="Yes"/>
    <x v="0"/>
    <s v="South"/>
    <s v="Yes"/>
    <s v="No comment"/>
    <n v="66.845740598618576"/>
  </r>
  <r>
    <n v="3183"/>
    <x v="6"/>
    <d v="2025-04-13T00:00:00"/>
    <s v="03:35 PM"/>
    <s v="03:40 PM"/>
    <n v="5"/>
    <s v="Deepak Yadav"/>
    <x v="0"/>
    <x v="2"/>
    <x v="1"/>
    <n v="3"/>
    <x v="0"/>
    <s v="Yes"/>
    <n v="256"/>
    <n v="54"/>
    <s v="Yes"/>
    <x v="1"/>
    <s v="West"/>
    <s v="No"/>
    <s v="Agent was rude"/>
    <n v="66.897081413210444"/>
  </r>
  <r>
    <n v="3184"/>
    <x v="2"/>
    <d v="2025-01-02T00:00:00"/>
    <s v="09:55 AM"/>
    <s v="10:02 AM"/>
    <n v="7"/>
    <s v="Vijay Kumar"/>
    <x v="2"/>
    <x v="0"/>
    <x v="3"/>
    <n v="5"/>
    <x v="0"/>
    <s v="No"/>
    <n v="130"/>
    <n v="9"/>
    <s v="No"/>
    <x v="2"/>
    <s v="East"/>
    <s v="No"/>
    <s v="Very satisfied"/>
    <n v="66.948501152959267"/>
  </r>
  <r>
    <n v="3185"/>
    <x v="5"/>
    <d v="2025-05-09T00:00:00"/>
    <s v="12:34 PM"/>
    <s v="12:43 PM"/>
    <n v="9"/>
    <s v="Seema Verma"/>
    <x v="0"/>
    <x v="1"/>
    <x v="1"/>
    <n v="3"/>
    <x v="0"/>
    <s v="Yes"/>
    <n v="66"/>
    <n v="79"/>
    <s v="No"/>
    <x v="3"/>
    <s v="East"/>
    <s v="Yes"/>
    <s v="Helpful"/>
    <n v="67"/>
  </r>
  <r>
    <n v="3186"/>
    <x v="3"/>
    <d v="2025-04-19T00:00:00"/>
    <s v="03:42 PM"/>
    <s v="04:08 PM"/>
    <n v="26"/>
    <s v="Seema Verma"/>
    <x v="0"/>
    <x v="2"/>
    <x v="2"/>
    <n v="4"/>
    <x v="0"/>
    <s v="No"/>
    <n v="227"/>
    <n v="133"/>
    <s v="Yes"/>
    <x v="0"/>
    <s v="West"/>
    <s v="No"/>
    <s v="Very satisfied"/>
    <n v="67.051578137028471"/>
  </r>
  <r>
    <n v="3187"/>
    <x v="3"/>
    <d v="2025-06-13T00:00:00"/>
    <s v="09:27 AM"/>
    <s v="09:54 AM"/>
    <n v="27"/>
    <s v="Alok Nath"/>
    <x v="4"/>
    <x v="3"/>
    <x v="2"/>
    <n v="3"/>
    <x v="0"/>
    <s v="No"/>
    <n v="162"/>
    <n v="175"/>
    <s v="Yes"/>
    <x v="3"/>
    <s v="West"/>
    <s v="No"/>
    <s v="Quick resolution"/>
    <n v="67.103235747303543"/>
  </r>
  <r>
    <n v="3188"/>
    <x v="5"/>
    <d v="2025-06-03T00:00:00"/>
    <s v="10:16 AM"/>
    <s v="10:21 AM"/>
    <n v="5"/>
    <s v="Geeta Singh"/>
    <x v="4"/>
    <x v="0"/>
    <x v="0"/>
    <n v="4"/>
    <x v="0"/>
    <s v="No"/>
    <n v="14"/>
    <n v="115"/>
    <s v="Yes"/>
    <x v="2"/>
    <s v="South"/>
    <s v="No"/>
    <s v="Very satisfied"/>
    <n v="67.154973014649187"/>
  </r>
  <r>
    <n v="3189"/>
    <x v="2"/>
    <d v="2025-02-18T00:00:00"/>
    <s v="10:29 AM"/>
    <s v="10:42 AM"/>
    <n v="13"/>
    <s v="Riya Mehra"/>
    <x v="1"/>
    <x v="1"/>
    <x v="3"/>
    <n v="4"/>
    <x v="1"/>
    <s v="No"/>
    <n v="231"/>
    <n v="168"/>
    <s v="No"/>
    <x v="3"/>
    <s v="South"/>
    <s v="No"/>
    <s v="Helpful"/>
    <n v="67.206790123456798"/>
  </r>
  <r>
    <n v="3190"/>
    <x v="5"/>
    <d v="2025-01-13T00:00:00"/>
    <s v="08:00 AM"/>
    <s v="08:07 AM"/>
    <n v="7"/>
    <s v="Sita Rani"/>
    <x v="3"/>
    <x v="0"/>
    <x v="2"/>
    <n v="2"/>
    <x v="1"/>
    <s v="No"/>
    <n v="194"/>
    <n v="78"/>
    <s v="No"/>
    <x v="1"/>
    <s v="North"/>
    <s v="Yes"/>
    <s v="No comment"/>
    <n v="67.206790123456798"/>
  </r>
  <r>
    <n v="3191"/>
    <x v="4"/>
    <d v="2025-03-30T00:00:00"/>
    <s v="05:03 PM"/>
    <s v="05:30 PM"/>
    <n v="27"/>
    <s v="Aman Shakya"/>
    <x v="1"/>
    <x v="0"/>
    <x v="1"/>
    <n v="4"/>
    <x v="0"/>
    <s v="Yes"/>
    <n v="29"/>
    <n v="59"/>
    <s v="No"/>
    <x v="2"/>
    <s v="North"/>
    <s v="No"/>
    <s v="Long Wait"/>
    <n v="67.206790123456798"/>
  </r>
  <r>
    <n v="3192"/>
    <x v="4"/>
    <d v="2025-05-15T00:00:00"/>
    <s v="04:41 PM"/>
    <s v="05:04 PM"/>
    <n v="23"/>
    <s v="Aman Shakya"/>
    <x v="4"/>
    <x v="3"/>
    <x v="0"/>
    <n v="4"/>
    <x v="1"/>
    <s v="No"/>
    <n v="295"/>
    <n v="41"/>
    <s v="Yes"/>
    <x v="1"/>
    <s v="East"/>
    <s v="No"/>
    <s v="Quick resolution"/>
    <n v="67.25868725868726"/>
  </r>
  <r>
    <n v="3193"/>
    <x v="3"/>
    <d v="2025-01-16T00:00:00"/>
    <s v="12:48 PM"/>
    <s v="12:54 PM"/>
    <n v="6"/>
    <s v="Alok Nath"/>
    <x v="3"/>
    <x v="2"/>
    <x v="3"/>
    <n v="3"/>
    <x v="1"/>
    <s v="No"/>
    <n v="219"/>
    <n v="115"/>
    <s v="No"/>
    <x v="0"/>
    <s v="West"/>
    <s v="No"/>
    <s v="Helpful"/>
    <n v="67.25868725868726"/>
  </r>
  <r>
    <n v="3194"/>
    <x v="4"/>
    <d v="2025-01-20T00:00:00"/>
    <s v="11:38 AM"/>
    <s v="11:53 AM"/>
    <n v="15"/>
    <s v="Riya Mehra"/>
    <x v="4"/>
    <x v="1"/>
    <x v="2"/>
    <n v="2"/>
    <x v="0"/>
    <s v="No"/>
    <n v="146"/>
    <n v="108"/>
    <s v="Yes"/>
    <x v="1"/>
    <s v="West"/>
    <s v="No"/>
    <s v="Very satisfied"/>
    <n v="67.25868725868726"/>
  </r>
  <r>
    <n v="3195"/>
    <x v="3"/>
    <d v="2025-03-21T00:00:00"/>
    <s v="03:49 PM"/>
    <s v="04:04 PM"/>
    <n v="15"/>
    <s v="Deepak Yadav"/>
    <x v="2"/>
    <x v="0"/>
    <x v="0"/>
    <n v="3"/>
    <x v="0"/>
    <s v="No"/>
    <n v="258"/>
    <n v="70"/>
    <s v="No"/>
    <x v="1"/>
    <s v="South"/>
    <s v="Yes"/>
    <s v="Quick resolution"/>
    <n v="67.310664605873257"/>
  </r>
  <r>
    <n v="3196"/>
    <x v="6"/>
    <d v="2025-04-14T00:00:00"/>
    <s v="04:48 PM"/>
    <s v="05:03 PM"/>
    <n v="15"/>
    <s v="Riya Mehra"/>
    <x v="3"/>
    <x v="2"/>
    <x v="3"/>
    <n v="3"/>
    <x v="0"/>
    <s v="No"/>
    <n v="291"/>
    <n v="155"/>
    <s v="No"/>
    <x v="3"/>
    <s v="South"/>
    <s v="Yes"/>
    <s v="Issue not solved"/>
    <n v="67.36272235112142"/>
  </r>
  <r>
    <n v="3197"/>
    <x v="6"/>
    <d v="2025-01-10T00:00:00"/>
    <s v="09:33 AM"/>
    <s v="09:57 AM"/>
    <n v="24"/>
    <s v="Riya Mehra"/>
    <x v="3"/>
    <x v="1"/>
    <x v="2"/>
    <n v="1"/>
    <x v="1"/>
    <s v="No"/>
    <n v="298"/>
    <n v="101"/>
    <s v="No"/>
    <x v="3"/>
    <s v="North"/>
    <s v="No"/>
    <s v="Very satisfied"/>
    <n v="67.414860681114547"/>
  </r>
  <r>
    <n v="3198"/>
    <x v="5"/>
    <d v="2025-06-29T00:00:00"/>
    <s v="09:45 AM"/>
    <s v="10:03 AM"/>
    <n v="18"/>
    <s v="Seema Verma"/>
    <x v="3"/>
    <x v="2"/>
    <x v="2"/>
    <n v="1"/>
    <x v="1"/>
    <s v="No"/>
    <n v="142"/>
    <n v="12"/>
    <s v="No"/>
    <x v="2"/>
    <s v="North"/>
    <s v="Yes"/>
    <s v="Helpful"/>
    <n v="67.414860681114547"/>
  </r>
  <r>
    <n v="3199"/>
    <x v="2"/>
    <d v="2025-01-29T00:00:00"/>
    <s v="09:27 AM"/>
    <s v="09:50 AM"/>
    <n v="23"/>
    <s v="Geeta Singh"/>
    <x v="3"/>
    <x v="3"/>
    <x v="1"/>
    <n v="4"/>
    <x v="0"/>
    <s v="Yes"/>
    <n v="234"/>
    <n v="14"/>
    <s v="Yes"/>
    <x v="0"/>
    <s v="East"/>
    <s v="No"/>
    <s v="Very satisfied"/>
    <n v="67.414860681114547"/>
  </r>
  <r>
    <n v="3200"/>
    <x v="6"/>
    <d v="2025-06-19T00:00:00"/>
    <s v="11:23 AM"/>
    <s v="11:33 AM"/>
    <n v="10"/>
    <s v="Aman Shakya"/>
    <x v="4"/>
    <x v="0"/>
    <x v="3"/>
    <n v="4"/>
    <x v="0"/>
    <s v="No"/>
    <n v="114"/>
    <n v="35"/>
    <s v="No"/>
    <x v="2"/>
    <s v="South"/>
    <s v="No"/>
    <s v="No comment"/>
    <n v="67.467079783113874"/>
  </r>
  <r>
    <n v="3201"/>
    <x v="5"/>
    <d v="2025-05-18T00:00:00"/>
    <s v="11:32 AM"/>
    <s v="11:48 AM"/>
    <n v="16"/>
    <s v="Seema Verma"/>
    <x v="2"/>
    <x v="3"/>
    <x v="2"/>
    <n v="2"/>
    <x v="0"/>
    <s v="No"/>
    <n v="89"/>
    <n v="14"/>
    <s v="No"/>
    <x v="0"/>
    <s v="West"/>
    <s v="No"/>
    <s v="Helpful"/>
    <n v="67.519379844961236"/>
  </r>
  <r>
    <n v="3202"/>
    <x v="5"/>
    <d v="2025-03-25T00:00:00"/>
    <s v="03:30 PM"/>
    <s v="03:57 PM"/>
    <n v="27"/>
    <s v="Deepak Yadav"/>
    <x v="4"/>
    <x v="1"/>
    <x v="1"/>
    <n v="2"/>
    <x v="0"/>
    <s v="Yes"/>
    <n v="207"/>
    <n v="116"/>
    <s v="No"/>
    <x v="0"/>
    <s v="South"/>
    <s v="No"/>
    <s v="Agent was rude"/>
    <n v="67.571761055081453"/>
  </r>
  <r>
    <n v="3203"/>
    <x v="6"/>
    <d v="2025-05-29T00:00:00"/>
    <s v="04:41 PM"/>
    <s v="04:51 PM"/>
    <n v="10"/>
    <s v="Geeta Singh"/>
    <x v="0"/>
    <x v="0"/>
    <x v="2"/>
    <n v="3"/>
    <x v="0"/>
    <s v="No"/>
    <n v="163"/>
    <n v="74"/>
    <s v="No"/>
    <x v="1"/>
    <s v="South"/>
    <s v="No"/>
    <s v="Long Wait"/>
    <n v="67.624223602484463"/>
  </r>
  <r>
    <n v="3204"/>
    <x v="3"/>
    <d v="2025-06-29T00:00:00"/>
    <s v="04:13 PM"/>
    <s v="04:28 PM"/>
    <n v="15"/>
    <s v="Alok Nath"/>
    <x v="1"/>
    <x v="3"/>
    <x v="2"/>
    <n v="4"/>
    <x v="1"/>
    <s v="No"/>
    <n v="83"/>
    <n v="55"/>
    <s v="No"/>
    <x v="3"/>
    <s v="South"/>
    <s v="Yes"/>
    <s v="Long Wait"/>
    <n v="67.676767676767682"/>
  </r>
  <r>
    <n v="3205"/>
    <x v="0"/>
    <d v="2025-04-20T00:00:00"/>
    <s v="05:21 PM"/>
    <s v="05:41 PM"/>
    <n v="20"/>
    <s v="Aman Shakya"/>
    <x v="0"/>
    <x v="0"/>
    <x v="1"/>
    <n v="4"/>
    <x v="0"/>
    <s v="Yes"/>
    <n v="76"/>
    <n v="94"/>
    <s v="No"/>
    <x v="0"/>
    <s v="North"/>
    <s v="No"/>
    <s v="Quick resolution"/>
    <n v="67.676767676767682"/>
  </r>
  <r>
    <n v="3206"/>
    <x v="2"/>
    <d v="2025-05-12T00:00:00"/>
    <s v="01:49 PM"/>
    <s v="02:00 PM"/>
    <n v="11"/>
    <s v="Ramesh Yadav"/>
    <x v="0"/>
    <x v="2"/>
    <x v="2"/>
    <n v="2"/>
    <x v="1"/>
    <s v="No"/>
    <n v="160"/>
    <n v="131"/>
    <s v="No"/>
    <x v="3"/>
    <s v="West"/>
    <s v="No"/>
    <s v="Helpful"/>
    <n v="67.72939346811819"/>
  </r>
  <r>
    <n v="3207"/>
    <x v="5"/>
    <d v="2025-04-21T00:00:00"/>
    <s v="05:33 PM"/>
    <s v="06:03 PM"/>
    <n v="30"/>
    <s v="Alok Nath"/>
    <x v="2"/>
    <x v="3"/>
    <x v="0"/>
    <n v="4"/>
    <x v="1"/>
    <s v="No"/>
    <n v="4"/>
    <n v="51"/>
    <s v="No"/>
    <x v="0"/>
    <s v="West"/>
    <s v="No"/>
    <s v="Long Wait"/>
    <n v="67.72939346811819"/>
  </r>
  <r>
    <n v="3208"/>
    <x v="5"/>
    <d v="2025-02-12T00:00:00"/>
    <s v="01:27 PM"/>
    <s v="01:36 PM"/>
    <n v="9"/>
    <s v="Sita Rani"/>
    <x v="3"/>
    <x v="0"/>
    <x v="1"/>
    <n v="5"/>
    <x v="1"/>
    <s v="No"/>
    <n v="77"/>
    <n v="137"/>
    <s v="No"/>
    <x v="3"/>
    <s v="North"/>
    <s v="No"/>
    <s v="Issue not solved"/>
    <n v="67.72939346811819"/>
  </r>
  <r>
    <n v="3209"/>
    <x v="3"/>
    <d v="2025-01-02T00:00:00"/>
    <s v="05:17 PM"/>
    <s v="05:36 PM"/>
    <n v="19"/>
    <s v="Seema Verma"/>
    <x v="1"/>
    <x v="2"/>
    <x v="1"/>
    <n v="5"/>
    <x v="0"/>
    <s v="Yes"/>
    <n v="90"/>
    <n v="172"/>
    <s v="Yes"/>
    <x v="2"/>
    <s v="North"/>
    <s v="No"/>
    <s v="Quick resolution"/>
    <n v="67.72939346811819"/>
  </r>
  <r>
    <n v="3210"/>
    <x v="1"/>
    <d v="2025-01-03T00:00:00"/>
    <s v="03:47 PM"/>
    <s v="04:16 PM"/>
    <n v="29"/>
    <s v="Vijay Kumar"/>
    <x v="3"/>
    <x v="2"/>
    <x v="2"/>
    <n v="5"/>
    <x v="0"/>
    <s v="No"/>
    <n v="86"/>
    <n v="83"/>
    <s v="No"/>
    <x v="3"/>
    <s v="West"/>
    <s v="Yes"/>
    <s v="Issue not solved"/>
    <n v="67.782101167315176"/>
  </r>
  <r>
    <n v="3211"/>
    <x v="1"/>
    <d v="2025-04-27T00:00:00"/>
    <s v="09:58 AM"/>
    <s v="10:06 AM"/>
    <n v="8"/>
    <s v="Sita Rani"/>
    <x v="0"/>
    <x v="3"/>
    <x v="1"/>
    <n v="5"/>
    <x v="0"/>
    <s v="Yes"/>
    <n v="269"/>
    <n v="28"/>
    <s v="No"/>
    <x v="1"/>
    <s v="East"/>
    <s v="Yes"/>
    <s v="Long Wait"/>
    <n v="67.834890965732086"/>
  </r>
  <r>
    <n v="3212"/>
    <x v="6"/>
    <d v="2025-06-27T00:00:00"/>
    <s v="04:12 PM"/>
    <s v="04:37 PM"/>
    <n v="25"/>
    <s v="Deepak Yadav"/>
    <x v="2"/>
    <x v="0"/>
    <x v="0"/>
    <n v="4"/>
    <x v="0"/>
    <s v="No"/>
    <n v="103"/>
    <n v="52"/>
    <s v="No"/>
    <x v="0"/>
    <s v="South"/>
    <s v="No"/>
    <s v="Helpful"/>
    <n v="67.88776305533905"/>
  </r>
  <r>
    <n v="3213"/>
    <x v="2"/>
    <d v="2025-04-24T00:00:00"/>
    <s v="09:24 AM"/>
    <s v="09:33 AM"/>
    <n v="9"/>
    <s v="Vijay Kumar"/>
    <x v="4"/>
    <x v="1"/>
    <x v="1"/>
    <n v="1"/>
    <x v="0"/>
    <s v="Yes"/>
    <n v="174"/>
    <n v="156"/>
    <s v="No"/>
    <x v="1"/>
    <s v="West"/>
    <s v="Yes"/>
    <s v="Quick resolution"/>
    <n v="67.940717628705144"/>
  </r>
  <r>
    <n v="3214"/>
    <x v="4"/>
    <d v="2025-03-17T00:00:00"/>
    <s v="12:57 PM"/>
    <s v="01:17 PM"/>
    <n v="20"/>
    <s v="Aman Shakya"/>
    <x v="4"/>
    <x v="2"/>
    <x v="2"/>
    <n v="3"/>
    <x v="0"/>
    <s v="No"/>
    <n v="53"/>
    <n v="150"/>
    <s v="Yes"/>
    <x v="0"/>
    <s v="North"/>
    <s v="No"/>
    <s v="Issue not solved"/>
    <n v="67.993754879000775"/>
  </r>
  <r>
    <n v="3215"/>
    <x v="2"/>
    <d v="2025-05-01T00:00:00"/>
    <s v="09:36 AM"/>
    <s v="10:05 AM"/>
    <n v="29"/>
    <s v="Geeta Singh"/>
    <x v="2"/>
    <x v="2"/>
    <x v="0"/>
    <n v="4"/>
    <x v="0"/>
    <s v="No"/>
    <n v="210"/>
    <n v="177"/>
    <s v="No"/>
    <x v="1"/>
    <s v="West"/>
    <s v="No"/>
    <s v="No comment"/>
    <n v="68.046875"/>
  </r>
  <r>
    <n v="3216"/>
    <x v="5"/>
    <d v="2025-04-07T00:00:00"/>
    <s v="02:13 PM"/>
    <s v="02:40 PM"/>
    <n v="27"/>
    <s v="Geeta Singh"/>
    <x v="3"/>
    <x v="2"/>
    <x v="2"/>
    <n v="4"/>
    <x v="0"/>
    <s v="No"/>
    <n v="94"/>
    <n v="20"/>
    <s v="No"/>
    <x v="0"/>
    <s v="South"/>
    <s v="Yes"/>
    <s v="Long Wait"/>
    <n v="68.100078186082882"/>
  </r>
  <r>
    <n v="3217"/>
    <x v="4"/>
    <d v="2025-03-17T00:00:00"/>
    <s v="08:41 AM"/>
    <s v="09:05 AM"/>
    <n v="24"/>
    <s v="Geeta Singh"/>
    <x v="1"/>
    <x v="1"/>
    <x v="1"/>
    <n v="4"/>
    <x v="0"/>
    <s v="Yes"/>
    <n v="222"/>
    <n v="111"/>
    <s v="No"/>
    <x v="3"/>
    <s v="West"/>
    <s v="Yes"/>
    <s v="Very satisfied"/>
    <n v="68.153364632237867"/>
  </r>
  <r>
    <n v="3218"/>
    <x v="4"/>
    <d v="2025-03-15T00:00:00"/>
    <s v="12:32 PM"/>
    <s v="12:37 PM"/>
    <n v="5"/>
    <s v="Alok Nath"/>
    <x v="0"/>
    <x v="1"/>
    <x v="3"/>
    <n v="1"/>
    <x v="0"/>
    <s v="No"/>
    <n v="8"/>
    <n v="170"/>
    <s v="No"/>
    <x v="0"/>
    <s v="North"/>
    <s v="No"/>
    <s v="Issue not solved"/>
    <n v="68.206734534064211"/>
  </r>
  <r>
    <n v="3219"/>
    <x v="0"/>
    <d v="2025-02-05T00:00:00"/>
    <s v="02:28 PM"/>
    <s v="02:54 PM"/>
    <n v="26"/>
    <s v="Ramesh Yadav"/>
    <x v="1"/>
    <x v="1"/>
    <x v="1"/>
    <n v="5"/>
    <x v="1"/>
    <s v="No"/>
    <n v="52"/>
    <n v="137"/>
    <s v="No"/>
    <x v="1"/>
    <s v="East"/>
    <s v="Yes"/>
    <s v="Agent was rude"/>
    <n v="68.260188087774296"/>
  </r>
  <r>
    <n v="3220"/>
    <x v="5"/>
    <d v="2025-02-02T00:00:00"/>
    <s v="09:30 AM"/>
    <s v="09:53 AM"/>
    <n v="23"/>
    <s v="Deepak Yadav"/>
    <x v="1"/>
    <x v="0"/>
    <x v="2"/>
    <n v="1"/>
    <x v="1"/>
    <s v="No"/>
    <n v="76"/>
    <n v="75"/>
    <s v="No"/>
    <x v="1"/>
    <s v="North"/>
    <s v="No"/>
    <s v="Quick resolution"/>
    <n v="68.260188087774296"/>
  </r>
  <r>
    <n v="3221"/>
    <x v="4"/>
    <d v="2025-01-06T00:00:00"/>
    <s v="02:10 PM"/>
    <s v="02:37 PM"/>
    <n v="27"/>
    <s v="Deepak Yadav"/>
    <x v="3"/>
    <x v="0"/>
    <x v="0"/>
    <n v="3"/>
    <x v="0"/>
    <s v="No"/>
    <n v="205"/>
    <n v="29"/>
    <s v="No"/>
    <x v="0"/>
    <s v="East"/>
    <s v="No"/>
    <s v="Issue not solved"/>
    <n v="68.260188087774296"/>
  </r>
  <r>
    <n v="3222"/>
    <x v="3"/>
    <d v="2025-03-27T00:00:00"/>
    <s v="04:24 PM"/>
    <s v="04:54 PM"/>
    <n v="30"/>
    <s v="Riya Mehra"/>
    <x v="4"/>
    <x v="0"/>
    <x v="0"/>
    <n v="4"/>
    <x v="0"/>
    <s v="No"/>
    <n v="111"/>
    <n v="124"/>
    <s v="No"/>
    <x v="0"/>
    <s v="South"/>
    <s v="No"/>
    <s v="Quick resolution"/>
    <n v="68.313725490196077"/>
  </r>
  <r>
    <n v="3223"/>
    <x v="0"/>
    <d v="2025-01-12T00:00:00"/>
    <s v="09:10 AM"/>
    <s v="09:27 AM"/>
    <n v="17"/>
    <s v="Geeta Singh"/>
    <x v="2"/>
    <x v="0"/>
    <x v="0"/>
    <n v="5"/>
    <x v="0"/>
    <s v="No"/>
    <n v="164"/>
    <n v="50"/>
    <s v="No"/>
    <x v="2"/>
    <s v="North"/>
    <s v="No"/>
    <s v="Long Wait"/>
    <n v="68.367346938775512"/>
  </r>
  <r>
    <n v="3224"/>
    <x v="4"/>
    <d v="2025-02-04T00:00:00"/>
    <s v="02:50 PM"/>
    <s v="03:06 PM"/>
    <n v="16"/>
    <s v="Deepak Yadav"/>
    <x v="4"/>
    <x v="2"/>
    <x v="3"/>
    <n v="4"/>
    <x v="0"/>
    <s v="No"/>
    <n v="278"/>
    <n v="160"/>
    <s v="No"/>
    <x v="2"/>
    <s v="West"/>
    <s v="No"/>
    <s v="Long Wait"/>
    <n v="68.421052631578945"/>
  </r>
  <r>
    <n v="3225"/>
    <x v="0"/>
    <d v="2025-06-03T00:00:00"/>
    <s v="03:46 PM"/>
    <s v="04:08 PM"/>
    <n v="22"/>
    <s v="Deepak Yadav"/>
    <x v="4"/>
    <x v="3"/>
    <x v="1"/>
    <n v="5"/>
    <x v="0"/>
    <s v="Yes"/>
    <n v="26"/>
    <n v="145"/>
    <s v="No"/>
    <x v="3"/>
    <s v="North"/>
    <s v="No"/>
    <s v="Quick resolution"/>
    <n v="68.474842767295598"/>
  </r>
  <r>
    <n v="3226"/>
    <x v="3"/>
    <d v="2025-04-02T00:00:00"/>
    <s v="04:23 PM"/>
    <s v="04:30 PM"/>
    <n v="7"/>
    <s v="Sita Rani"/>
    <x v="1"/>
    <x v="2"/>
    <x v="2"/>
    <n v="4"/>
    <x v="1"/>
    <s v="No"/>
    <n v="69"/>
    <n v="77"/>
    <s v="No"/>
    <x v="3"/>
    <s v="North"/>
    <s v="No"/>
    <s v="Long Wait"/>
    <n v="68.528717545239971"/>
  </r>
  <r>
    <n v="3227"/>
    <x v="4"/>
    <d v="2025-05-26T00:00:00"/>
    <s v="09:33 AM"/>
    <s v="09:46 AM"/>
    <n v="13"/>
    <s v="Seema Verma"/>
    <x v="3"/>
    <x v="2"/>
    <x v="3"/>
    <n v="3"/>
    <x v="0"/>
    <s v="No"/>
    <n v="217"/>
    <n v="21"/>
    <s v="Yes"/>
    <x v="3"/>
    <s v="South"/>
    <s v="No"/>
    <s v="Helpful"/>
    <n v="68.528717545239971"/>
  </r>
  <r>
    <n v="3228"/>
    <x v="0"/>
    <d v="2025-06-23T00:00:00"/>
    <s v="12:05 PM"/>
    <s v="12:35 PM"/>
    <n v="30"/>
    <s v="Riya Mehra"/>
    <x v="3"/>
    <x v="1"/>
    <x v="2"/>
    <n v="2"/>
    <x v="0"/>
    <s v="No"/>
    <n v="188"/>
    <n v="63"/>
    <s v="No"/>
    <x v="3"/>
    <s v="East"/>
    <s v="Yes"/>
    <s v="Quick resolution"/>
    <n v="68.58267716535434"/>
  </r>
  <r>
    <n v="3229"/>
    <x v="0"/>
    <d v="2025-04-19T00:00:00"/>
    <s v="02:13 PM"/>
    <s v="02:22 PM"/>
    <n v="9"/>
    <s v="Sita Rani"/>
    <x v="3"/>
    <x v="3"/>
    <x v="3"/>
    <n v="5"/>
    <x v="0"/>
    <s v="No"/>
    <n v="123"/>
    <n v="20"/>
    <s v="No"/>
    <x v="3"/>
    <s v="East"/>
    <s v="Yes"/>
    <s v="Helpful"/>
    <n v="68.636721828211193"/>
  </r>
  <r>
    <n v="3230"/>
    <x v="0"/>
    <d v="2025-06-01T00:00:00"/>
    <s v="10:50 AM"/>
    <s v="11:18 AM"/>
    <n v="28"/>
    <s v="Sita Rani"/>
    <x v="2"/>
    <x v="0"/>
    <x v="0"/>
    <n v="4"/>
    <x v="0"/>
    <s v="No"/>
    <n v="18"/>
    <n v="128"/>
    <s v="No"/>
    <x v="0"/>
    <s v="West"/>
    <s v="No"/>
    <s v="Quick resolution"/>
    <n v="68.690851735015769"/>
  </r>
  <r>
    <n v="3231"/>
    <x v="4"/>
    <d v="2025-06-26T00:00:00"/>
    <s v="10:24 AM"/>
    <s v="10:29 AM"/>
    <n v="5"/>
    <s v="Aman Shakya"/>
    <x v="2"/>
    <x v="3"/>
    <x v="2"/>
    <n v="4"/>
    <x v="0"/>
    <s v="No"/>
    <n v="256"/>
    <n v="106"/>
    <s v="Yes"/>
    <x v="2"/>
    <s v="North"/>
    <s v="No"/>
    <s v="Very satisfied"/>
    <n v="68.745067087608518"/>
  </r>
  <r>
    <n v="3232"/>
    <x v="1"/>
    <d v="2025-01-05T00:00:00"/>
    <s v="01:27 PM"/>
    <s v="01:34 PM"/>
    <n v="7"/>
    <s v="Alok Nath"/>
    <x v="4"/>
    <x v="1"/>
    <x v="1"/>
    <n v="4"/>
    <x v="0"/>
    <s v="Yes"/>
    <n v="295"/>
    <n v="115"/>
    <s v="No"/>
    <x v="0"/>
    <s v="South"/>
    <s v="No"/>
    <s v="Very satisfied"/>
    <n v="68.799368088467617"/>
  </r>
  <r>
    <n v="3233"/>
    <x v="0"/>
    <d v="2025-05-07T00:00:00"/>
    <s v="09:57 AM"/>
    <s v="10:14 AM"/>
    <n v="17"/>
    <s v="Aman Shakya"/>
    <x v="0"/>
    <x v="1"/>
    <x v="3"/>
    <n v="5"/>
    <x v="0"/>
    <s v="No"/>
    <n v="21"/>
    <n v="123"/>
    <s v="No"/>
    <x v="2"/>
    <s v="East"/>
    <s v="No"/>
    <s v="Issue not solved"/>
    <n v="68.853754940711468"/>
  </r>
  <r>
    <n v="3234"/>
    <x v="2"/>
    <d v="2025-04-18T00:00:00"/>
    <s v="11:42 AM"/>
    <s v="11:59 AM"/>
    <n v="17"/>
    <s v="Deepak Yadav"/>
    <x v="2"/>
    <x v="0"/>
    <x v="0"/>
    <n v="4"/>
    <x v="0"/>
    <s v="No"/>
    <n v="39"/>
    <n v="142"/>
    <s v="No"/>
    <x v="2"/>
    <s v="West"/>
    <s v="No"/>
    <s v="Long Wait"/>
    <n v="68.908227848101262"/>
  </r>
  <r>
    <n v="3235"/>
    <x v="2"/>
    <d v="2025-01-15T00:00:00"/>
    <s v="08:38 AM"/>
    <s v="09:01 AM"/>
    <n v="23"/>
    <s v="Kunal Shah"/>
    <x v="1"/>
    <x v="1"/>
    <x v="0"/>
    <n v="1"/>
    <x v="0"/>
    <s v="No"/>
    <n v="37"/>
    <n v="35"/>
    <s v="No"/>
    <x v="1"/>
    <s v="East"/>
    <s v="No"/>
    <s v="Very satisfied"/>
    <n v="68.962787015043546"/>
  </r>
  <r>
    <n v="3236"/>
    <x v="3"/>
    <d v="2025-05-22T00:00:00"/>
    <s v="03:34 PM"/>
    <s v="03:55 PM"/>
    <n v="21"/>
    <s v="Sita Rani"/>
    <x v="1"/>
    <x v="0"/>
    <x v="1"/>
    <n v="2"/>
    <x v="0"/>
    <s v="Yes"/>
    <n v="47"/>
    <n v="46"/>
    <s v="No"/>
    <x v="1"/>
    <s v="West"/>
    <s v="No"/>
    <s v="Long Wait"/>
    <n v="69.017432646592709"/>
  </r>
  <r>
    <n v="3237"/>
    <x v="5"/>
    <d v="2025-05-15T00:00:00"/>
    <s v="11:56 AM"/>
    <s v="12:11 PM"/>
    <n v="15"/>
    <s v="Riya Mehra"/>
    <x v="4"/>
    <x v="1"/>
    <x v="0"/>
    <n v="4"/>
    <x v="0"/>
    <s v="No"/>
    <n v="182"/>
    <n v="31"/>
    <s v="No"/>
    <x v="2"/>
    <s v="East"/>
    <s v="No"/>
    <s v="Issue not solved"/>
    <n v="69.072164948453604"/>
  </r>
  <r>
    <n v="3238"/>
    <x v="4"/>
    <d v="2025-06-09T00:00:00"/>
    <s v="11:55 AM"/>
    <s v="12:01 PM"/>
    <n v="6"/>
    <s v="Deepak Yadav"/>
    <x v="3"/>
    <x v="2"/>
    <x v="2"/>
    <n v="5"/>
    <x v="1"/>
    <s v="No"/>
    <n v="74"/>
    <n v="173"/>
    <s v="No"/>
    <x v="0"/>
    <s v="West"/>
    <s v="No"/>
    <s v="Helpful"/>
    <n v="69.126984126984127"/>
  </r>
  <r>
    <n v="3239"/>
    <x v="0"/>
    <d v="2025-01-23T00:00:00"/>
    <s v="12:08 PM"/>
    <s v="12:37 PM"/>
    <n v="29"/>
    <s v="Seema Verma"/>
    <x v="2"/>
    <x v="0"/>
    <x v="1"/>
    <n v="4"/>
    <x v="0"/>
    <s v="Yes"/>
    <n v="208"/>
    <n v="53"/>
    <s v="No"/>
    <x v="2"/>
    <s v="East"/>
    <s v="Yes"/>
    <s v="Very satisfied"/>
    <n v="69.126984126984127"/>
  </r>
  <r>
    <n v="3240"/>
    <x v="2"/>
    <d v="2025-02-05T00:00:00"/>
    <s v="03:19 PM"/>
    <s v="03:40 PM"/>
    <n v="21"/>
    <s v="Kunal Shah"/>
    <x v="4"/>
    <x v="2"/>
    <x v="3"/>
    <n v="1"/>
    <x v="0"/>
    <s v="No"/>
    <n v="182"/>
    <n v="160"/>
    <s v="No"/>
    <x v="3"/>
    <s v="East"/>
    <s v="No"/>
    <s v="Agent was rude"/>
    <n v="69.181890389197775"/>
  </r>
  <r>
    <n v="3241"/>
    <x v="0"/>
    <d v="2025-04-28T00:00:00"/>
    <s v="08:03 AM"/>
    <s v="08:19 AM"/>
    <n v="16"/>
    <s v="Riya Mehra"/>
    <x v="2"/>
    <x v="0"/>
    <x v="3"/>
    <n v="5"/>
    <x v="0"/>
    <s v="No"/>
    <n v="106"/>
    <n v="166"/>
    <s v="No"/>
    <x v="0"/>
    <s v="North"/>
    <s v="No"/>
    <s v="Agent was rude"/>
    <n v="69.236883942766298"/>
  </r>
  <r>
    <n v="3242"/>
    <x v="4"/>
    <d v="2025-06-24T00:00:00"/>
    <s v="05:21 PM"/>
    <s v="05:32 PM"/>
    <n v="11"/>
    <s v="Deepak Yadav"/>
    <x v="2"/>
    <x v="2"/>
    <x v="2"/>
    <n v="4"/>
    <x v="0"/>
    <s v="No"/>
    <n v="187"/>
    <n v="22"/>
    <s v="Yes"/>
    <x v="0"/>
    <s v="West"/>
    <s v="No"/>
    <s v="Agent was rude"/>
    <n v="69.291964996022273"/>
  </r>
  <r>
    <n v="3243"/>
    <x v="0"/>
    <d v="2025-02-21T00:00:00"/>
    <s v="03:38 PM"/>
    <s v="04:02 PM"/>
    <n v="24"/>
    <s v="Riya Mehra"/>
    <x v="1"/>
    <x v="0"/>
    <x v="3"/>
    <n v="4"/>
    <x v="0"/>
    <s v="No"/>
    <n v="263"/>
    <n v="170"/>
    <s v="Yes"/>
    <x v="2"/>
    <s v="West"/>
    <s v="No"/>
    <s v="No comment"/>
    <n v="69.347133757961785"/>
  </r>
  <r>
    <n v="3244"/>
    <x v="6"/>
    <d v="2025-02-05T00:00:00"/>
    <s v="03:12 PM"/>
    <s v="03:36 PM"/>
    <n v="24"/>
    <s v="Alok Nath"/>
    <x v="2"/>
    <x v="0"/>
    <x v="2"/>
    <n v="3"/>
    <x v="0"/>
    <s v="No"/>
    <n v="85"/>
    <n v="1"/>
    <s v="No"/>
    <x v="3"/>
    <s v="North"/>
    <s v="No"/>
    <s v="Agent was rude"/>
    <n v="69.402390438247011"/>
  </r>
  <r>
    <n v="3245"/>
    <x v="3"/>
    <d v="2025-05-05T00:00:00"/>
    <s v="03:17 PM"/>
    <s v="03:37 PM"/>
    <n v="20"/>
    <s v="Seema Verma"/>
    <x v="3"/>
    <x v="2"/>
    <x v="2"/>
    <n v="4"/>
    <x v="1"/>
    <s v="No"/>
    <n v="136"/>
    <n v="165"/>
    <s v="No"/>
    <x v="2"/>
    <s v="North"/>
    <s v="Yes"/>
    <s v="Agent was rude"/>
    <n v="69.45773524720893"/>
  </r>
  <r>
    <n v="3246"/>
    <x v="0"/>
    <d v="2025-02-02T00:00:00"/>
    <s v="05:03 PM"/>
    <s v="05:25 PM"/>
    <n v="22"/>
    <s v="Geeta Singh"/>
    <x v="0"/>
    <x v="2"/>
    <x v="3"/>
    <n v="5"/>
    <x v="0"/>
    <s v="No"/>
    <n v="94"/>
    <n v="156"/>
    <s v="No"/>
    <x v="3"/>
    <s v="East"/>
    <s v="Yes"/>
    <s v="Agent was rude"/>
    <n v="69.45773524720893"/>
  </r>
  <r>
    <n v="3247"/>
    <x v="2"/>
    <d v="2025-01-07T00:00:00"/>
    <s v="09:29 AM"/>
    <s v="09:57 AM"/>
    <n v="28"/>
    <s v="Vijay Kumar"/>
    <x v="3"/>
    <x v="2"/>
    <x v="1"/>
    <n v="4"/>
    <x v="0"/>
    <s v="Yes"/>
    <n v="244"/>
    <n v="109"/>
    <s v="No"/>
    <x v="0"/>
    <s v="East"/>
    <s v="No"/>
    <s v="Agent was rude"/>
    <n v="69.513168395849959"/>
  </r>
  <r>
    <n v="3248"/>
    <x v="6"/>
    <d v="2025-06-01T00:00:00"/>
    <s v="10:42 AM"/>
    <s v="10:52 AM"/>
    <n v="10"/>
    <s v="Ramesh Yadav"/>
    <x v="1"/>
    <x v="0"/>
    <x v="1"/>
    <n v="4"/>
    <x v="0"/>
    <s v="Yes"/>
    <n v="89"/>
    <n v="123"/>
    <s v="No"/>
    <x v="2"/>
    <s v="East"/>
    <s v="No"/>
    <s v="Very satisfied"/>
    <n v="69.568690095846648"/>
  </r>
  <r>
    <n v="3249"/>
    <x v="2"/>
    <d v="2025-04-25T00:00:00"/>
    <s v="02:46 PM"/>
    <s v="02:53 PM"/>
    <n v="7"/>
    <s v="Alok Nath"/>
    <x v="0"/>
    <x v="1"/>
    <x v="0"/>
    <n v="5"/>
    <x v="1"/>
    <s v="No"/>
    <n v="58"/>
    <n v="66"/>
    <s v="No"/>
    <x v="3"/>
    <s v="North"/>
    <s v="Yes"/>
    <s v="Agent was rude"/>
    <n v="69.624300559552353"/>
  </r>
  <r>
    <n v="3250"/>
    <x v="2"/>
    <d v="2025-04-29T00:00:00"/>
    <s v="12:58 PM"/>
    <s v="01:21 PM"/>
    <n v="23"/>
    <s v="Alok Nath"/>
    <x v="1"/>
    <x v="0"/>
    <x v="1"/>
    <n v="4"/>
    <x v="0"/>
    <s v="Yes"/>
    <n v="27"/>
    <n v="70"/>
    <s v="No"/>
    <x v="1"/>
    <s v="East"/>
    <s v="No"/>
    <s v="Quick resolution"/>
    <n v="69.624300559552353"/>
  </r>
  <r>
    <n v="3251"/>
    <x v="6"/>
    <d v="2025-03-24T00:00:00"/>
    <s v="01:49 PM"/>
    <s v="02:13 PM"/>
    <n v="24"/>
    <s v="Vijay Kumar"/>
    <x v="3"/>
    <x v="3"/>
    <x v="2"/>
    <n v="4"/>
    <x v="0"/>
    <s v="No"/>
    <n v="71"/>
    <n v="163"/>
    <s v="No"/>
    <x v="0"/>
    <s v="North"/>
    <s v="No"/>
    <s v="Quick resolution"/>
    <n v="69.679999999999993"/>
  </r>
  <r>
    <n v="3252"/>
    <x v="0"/>
    <d v="2025-04-08T00:00:00"/>
    <s v="01:03 PM"/>
    <s v="01:08 PM"/>
    <n v="5"/>
    <s v="Seema Verma"/>
    <x v="4"/>
    <x v="0"/>
    <x v="3"/>
    <n v="4"/>
    <x v="0"/>
    <s v="No"/>
    <n v="269"/>
    <n v="28"/>
    <s v="No"/>
    <x v="0"/>
    <s v="East"/>
    <s v="Yes"/>
    <s v="Agent was rude"/>
    <n v="69.735788630904722"/>
  </r>
  <r>
    <n v="3253"/>
    <x v="5"/>
    <d v="2025-01-08T00:00:00"/>
    <s v="09:14 AM"/>
    <s v="09:41 AM"/>
    <n v="27"/>
    <s v="Riya Mehra"/>
    <x v="3"/>
    <x v="0"/>
    <x v="2"/>
    <n v="5"/>
    <x v="0"/>
    <s v="No"/>
    <n v="23"/>
    <n v="118"/>
    <s v="No"/>
    <x v="1"/>
    <s v="North"/>
    <s v="No"/>
    <s v="No comment"/>
    <n v="69.791666666666657"/>
  </r>
  <r>
    <n v="3254"/>
    <x v="1"/>
    <d v="2025-03-26T00:00:00"/>
    <s v="04:14 PM"/>
    <s v="04:36 PM"/>
    <n v="22"/>
    <s v="Riya Mehra"/>
    <x v="0"/>
    <x v="3"/>
    <x v="2"/>
    <n v="4"/>
    <x v="0"/>
    <s v="No"/>
    <n v="111"/>
    <n v="164"/>
    <s v="No"/>
    <x v="3"/>
    <s v="West"/>
    <s v="No"/>
    <s v="Issue not solved"/>
    <n v="69.847634322373693"/>
  </r>
  <r>
    <n v="3255"/>
    <x v="3"/>
    <d v="2025-03-31T00:00:00"/>
    <s v="09:35 AM"/>
    <s v="09:57 AM"/>
    <n v="22"/>
    <s v="Riya Mehra"/>
    <x v="4"/>
    <x v="2"/>
    <x v="0"/>
    <n v="4"/>
    <x v="0"/>
    <s v="No"/>
    <n v="299"/>
    <n v="112"/>
    <s v="Yes"/>
    <x v="0"/>
    <s v="South"/>
    <s v="No"/>
    <s v="Very satisfied"/>
    <n v="69.903691813804173"/>
  </r>
  <r>
    <n v="3256"/>
    <x v="4"/>
    <d v="2025-01-15T00:00:00"/>
    <s v="02:09 PM"/>
    <s v="02:38 PM"/>
    <n v="29"/>
    <s v="Kunal Shah"/>
    <x v="0"/>
    <x v="3"/>
    <x v="3"/>
    <n v="1"/>
    <x v="0"/>
    <s v="No"/>
    <n v="55"/>
    <n v="44"/>
    <s v="No"/>
    <x v="3"/>
    <s v="East"/>
    <s v="No"/>
    <s v="Quick resolution"/>
    <n v="69.959839357429715"/>
  </r>
  <r>
    <n v="3257"/>
    <x v="1"/>
    <d v="2025-06-02T00:00:00"/>
    <s v="11:05 AM"/>
    <s v="11:26 AM"/>
    <n v="21"/>
    <s v="Ramesh Yadav"/>
    <x v="4"/>
    <x v="2"/>
    <x v="0"/>
    <n v="5"/>
    <x v="0"/>
    <s v="No"/>
    <n v="222"/>
    <n v="15"/>
    <s v="Yes"/>
    <x v="1"/>
    <s v="East"/>
    <s v="No"/>
    <s v="Issue not solved"/>
    <n v="70.016077170418015"/>
  </r>
  <r>
    <n v="3258"/>
    <x v="0"/>
    <d v="2025-06-10T00:00:00"/>
    <s v="11:58 AM"/>
    <s v="12:23 PM"/>
    <n v="25"/>
    <s v="Kunal Shah"/>
    <x v="0"/>
    <x v="0"/>
    <x v="0"/>
    <n v="1"/>
    <x v="0"/>
    <s v="No"/>
    <n v="119"/>
    <n v="30"/>
    <s v="No"/>
    <x v="2"/>
    <s v="North"/>
    <s v="No"/>
    <s v="Long Wait"/>
    <n v="70.072405470635559"/>
  </r>
  <r>
    <n v="3259"/>
    <x v="3"/>
    <d v="2025-01-27T00:00:00"/>
    <s v="10:33 AM"/>
    <s v="10:48 AM"/>
    <n v="15"/>
    <s v="Seema Verma"/>
    <x v="3"/>
    <x v="0"/>
    <x v="2"/>
    <n v="4"/>
    <x v="0"/>
    <s v="No"/>
    <n v="178"/>
    <n v="161"/>
    <s v="No"/>
    <x v="0"/>
    <s v="West"/>
    <s v="No"/>
    <s v="Agent was rude"/>
    <n v="70.128824476650564"/>
  </r>
  <r>
    <n v="3260"/>
    <x v="3"/>
    <d v="2025-03-12T00:00:00"/>
    <s v="10:55 AM"/>
    <s v="11:18 AM"/>
    <n v="23"/>
    <s v="Geeta Singh"/>
    <x v="1"/>
    <x v="3"/>
    <x v="1"/>
    <n v="5"/>
    <x v="1"/>
    <s v="No"/>
    <n v="287"/>
    <n v="49"/>
    <s v="Yes"/>
    <x v="0"/>
    <s v="West"/>
    <s v="No"/>
    <s v="Helpful"/>
    <n v="70.185334407735695"/>
  </r>
  <r>
    <n v="3261"/>
    <x v="6"/>
    <d v="2025-02-16T00:00:00"/>
    <s v="10:45 AM"/>
    <s v="10:57 AM"/>
    <n v="12"/>
    <s v="Kunal Shah"/>
    <x v="0"/>
    <x v="0"/>
    <x v="0"/>
    <n v="5"/>
    <x v="0"/>
    <s v="No"/>
    <n v="280"/>
    <n v="121"/>
    <s v="No"/>
    <x v="3"/>
    <s v="East"/>
    <s v="Yes"/>
    <s v="No comment"/>
    <n v="70.185334407735695"/>
  </r>
  <r>
    <n v="3262"/>
    <x v="6"/>
    <d v="2025-04-09T00:00:00"/>
    <s v="10:52 AM"/>
    <s v="10:58 AM"/>
    <n v="6"/>
    <s v="Deepak Yadav"/>
    <x v="2"/>
    <x v="1"/>
    <x v="3"/>
    <n v="1"/>
    <x v="0"/>
    <s v="No"/>
    <n v="188"/>
    <n v="170"/>
    <s v="No"/>
    <x v="0"/>
    <s v="North"/>
    <s v="No"/>
    <s v="No comment"/>
    <n v="70.241935483870961"/>
  </r>
  <r>
    <n v="3263"/>
    <x v="0"/>
    <d v="2025-02-14T00:00:00"/>
    <s v="02:34 PM"/>
    <s v="02:59 PM"/>
    <n v="25"/>
    <s v="Sita Rani"/>
    <x v="1"/>
    <x v="2"/>
    <x v="3"/>
    <n v="5"/>
    <x v="0"/>
    <s v="No"/>
    <n v="65"/>
    <n v="14"/>
    <s v="No"/>
    <x v="2"/>
    <s v="North"/>
    <s v="Yes"/>
    <s v="No comment"/>
    <n v="70.298627925746572"/>
  </r>
  <r>
    <n v="3264"/>
    <x v="5"/>
    <d v="2025-03-03T00:00:00"/>
    <s v="04:00 PM"/>
    <s v="04:30 PM"/>
    <n v="30"/>
    <s v="Aman Shakya"/>
    <x v="4"/>
    <x v="2"/>
    <x v="0"/>
    <n v="5"/>
    <x v="0"/>
    <s v="No"/>
    <n v="297"/>
    <n v="175"/>
    <s v="Yes"/>
    <x v="1"/>
    <s v="South"/>
    <s v="No"/>
    <s v="Agent was rude"/>
    <n v="70.355411954765756"/>
  </r>
  <r>
    <n v="3265"/>
    <x v="4"/>
    <d v="2025-06-14T00:00:00"/>
    <s v="12:43 PM"/>
    <s v="12:57 PM"/>
    <n v="14"/>
    <s v="Kunal Shah"/>
    <x v="4"/>
    <x v="2"/>
    <x v="2"/>
    <n v="3"/>
    <x v="1"/>
    <s v="No"/>
    <n v="248"/>
    <n v="48"/>
    <s v="No"/>
    <x v="0"/>
    <s v="West"/>
    <s v="No"/>
    <s v="Agent was rude"/>
    <n v="70.412287793047696"/>
  </r>
  <r>
    <n v="3266"/>
    <x v="6"/>
    <d v="2025-03-07T00:00:00"/>
    <s v="08:50 AM"/>
    <s v="09:18 AM"/>
    <n v="28"/>
    <s v="Deepak Yadav"/>
    <x v="4"/>
    <x v="3"/>
    <x v="3"/>
    <n v="3"/>
    <x v="0"/>
    <s v="No"/>
    <n v="75"/>
    <n v="171"/>
    <s v="No"/>
    <x v="1"/>
    <s v="South"/>
    <s v="No"/>
    <s v="Issue not solved"/>
    <n v="70.412287793047696"/>
  </r>
  <r>
    <n v="3267"/>
    <x v="3"/>
    <d v="2025-04-06T00:00:00"/>
    <s v="11:44 AM"/>
    <s v="11:57 AM"/>
    <n v="13"/>
    <s v="Sita Rani"/>
    <x v="3"/>
    <x v="2"/>
    <x v="2"/>
    <n v="3"/>
    <x v="0"/>
    <s v="No"/>
    <n v="136"/>
    <n v="9"/>
    <s v="No"/>
    <x v="3"/>
    <s v="West"/>
    <s v="Yes"/>
    <s v="No comment"/>
    <n v="70.469255663430417"/>
  </r>
  <r>
    <n v="3268"/>
    <x v="2"/>
    <d v="2025-04-01T00:00:00"/>
    <s v="04:46 PM"/>
    <s v="04:57 PM"/>
    <n v="11"/>
    <s v="Sita Rani"/>
    <x v="1"/>
    <x v="1"/>
    <x v="3"/>
    <n v="4"/>
    <x v="0"/>
    <s v="No"/>
    <n v="163"/>
    <n v="19"/>
    <s v="Yes"/>
    <x v="2"/>
    <s v="East"/>
    <s v="Yes"/>
    <s v="No comment"/>
    <n v="70.526315789473685"/>
  </r>
  <r>
    <n v="3269"/>
    <x v="5"/>
    <d v="2025-05-24T00:00:00"/>
    <s v="11:54 AM"/>
    <s v="12:20 PM"/>
    <n v="26"/>
    <s v="Seema Verma"/>
    <x v="3"/>
    <x v="1"/>
    <x v="2"/>
    <n v="5"/>
    <x v="0"/>
    <s v="No"/>
    <n v="232"/>
    <n v="69"/>
    <s v="No"/>
    <x v="0"/>
    <s v="East"/>
    <s v="No"/>
    <s v="No comment"/>
    <n v="70.583468395461907"/>
  </r>
  <r>
    <n v="3270"/>
    <x v="2"/>
    <d v="2025-05-07T00:00:00"/>
    <s v="11:41 AM"/>
    <s v="11:59 AM"/>
    <n v="18"/>
    <s v="Sita Rani"/>
    <x v="1"/>
    <x v="3"/>
    <x v="1"/>
    <n v="5"/>
    <x v="0"/>
    <s v="Yes"/>
    <n v="254"/>
    <n v="7"/>
    <s v="No"/>
    <x v="1"/>
    <s v="North"/>
    <s v="No"/>
    <s v="Long Wait"/>
    <n v="70.640713706407126"/>
  </r>
  <r>
    <n v="3271"/>
    <x v="6"/>
    <d v="2025-02-09T00:00:00"/>
    <s v="08:30 AM"/>
    <s v="08:56 AM"/>
    <n v="26"/>
    <s v="Alok Nath"/>
    <x v="1"/>
    <x v="2"/>
    <x v="0"/>
    <n v="5"/>
    <x v="0"/>
    <s v="No"/>
    <n v="293"/>
    <n v="172"/>
    <s v="No"/>
    <x v="2"/>
    <s v="North"/>
    <s v="No"/>
    <s v="Issue not solved"/>
    <n v="70.69805194805194"/>
  </r>
  <r>
    <n v="3272"/>
    <x v="4"/>
    <d v="2025-05-11T00:00:00"/>
    <s v="12:57 PM"/>
    <s v="01:09 PM"/>
    <n v="12"/>
    <s v="Geeta Singh"/>
    <x v="1"/>
    <x v="1"/>
    <x v="3"/>
    <n v="2"/>
    <x v="0"/>
    <s v="No"/>
    <n v="169"/>
    <n v="33"/>
    <s v="No"/>
    <x v="1"/>
    <s v="North"/>
    <s v="No"/>
    <s v="Very satisfied"/>
    <n v="70.755483346872467"/>
  </r>
  <r>
    <n v="3273"/>
    <x v="1"/>
    <d v="2025-03-18T00:00:00"/>
    <s v="12:09 PM"/>
    <s v="12:37 PM"/>
    <n v="28"/>
    <s v="Alok Nath"/>
    <x v="1"/>
    <x v="0"/>
    <x v="3"/>
    <n v="4"/>
    <x v="1"/>
    <s v="No"/>
    <n v="173"/>
    <n v="178"/>
    <s v="No"/>
    <x v="3"/>
    <s v="West"/>
    <s v="No"/>
    <s v="No comment"/>
    <n v="70.8130081300813"/>
  </r>
  <r>
    <n v="3274"/>
    <x v="5"/>
    <d v="2025-01-07T00:00:00"/>
    <s v="01:12 PM"/>
    <s v="01:27 PM"/>
    <n v="15"/>
    <s v="Aman Shakya"/>
    <x v="1"/>
    <x v="1"/>
    <x v="3"/>
    <n v="5"/>
    <x v="0"/>
    <s v="No"/>
    <n v="17"/>
    <n v="3"/>
    <s v="No"/>
    <x v="2"/>
    <s v="North"/>
    <s v="Yes"/>
    <s v="Long Wait"/>
    <n v="70.8130081300813"/>
  </r>
  <r>
    <n v="3275"/>
    <x v="3"/>
    <d v="2025-04-13T00:00:00"/>
    <s v="03:54 PM"/>
    <s v="04:04 PM"/>
    <n v="10"/>
    <s v="Aman Shakya"/>
    <x v="3"/>
    <x v="1"/>
    <x v="3"/>
    <n v="5"/>
    <x v="1"/>
    <s v="No"/>
    <n v="69"/>
    <n v="107"/>
    <s v="No"/>
    <x v="2"/>
    <s v="East"/>
    <s v="Yes"/>
    <s v="Quick resolution"/>
    <n v="70.870626525630598"/>
  </r>
  <r>
    <n v="3276"/>
    <x v="6"/>
    <d v="2025-02-14T00:00:00"/>
    <s v="11:20 AM"/>
    <s v="11:43 AM"/>
    <n v="23"/>
    <s v="Ramesh Yadav"/>
    <x v="0"/>
    <x v="2"/>
    <x v="1"/>
    <n v="1"/>
    <x v="1"/>
    <s v="No"/>
    <n v="115"/>
    <n v="166"/>
    <s v="Yes"/>
    <x v="3"/>
    <s v="South"/>
    <s v="Yes"/>
    <s v="Long Wait"/>
    <n v="70.870626525630598"/>
  </r>
  <r>
    <n v="3277"/>
    <x v="5"/>
    <d v="2025-06-01T00:00:00"/>
    <s v="01:22 PM"/>
    <s v="01:35 PM"/>
    <n v="13"/>
    <s v="Aman Shakya"/>
    <x v="0"/>
    <x v="0"/>
    <x v="0"/>
    <n v="4"/>
    <x v="1"/>
    <s v="No"/>
    <n v="79"/>
    <n v="23"/>
    <s v="Yes"/>
    <x v="3"/>
    <s v="East"/>
    <s v="No"/>
    <s v="Long Wait"/>
    <n v="70.870626525630598"/>
  </r>
  <r>
    <n v="3278"/>
    <x v="5"/>
    <d v="2025-04-18T00:00:00"/>
    <s v="10:21 AM"/>
    <s v="10:36 AM"/>
    <n v="15"/>
    <s v="Riya Mehra"/>
    <x v="4"/>
    <x v="0"/>
    <x v="1"/>
    <n v="4"/>
    <x v="0"/>
    <s v="Yes"/>
    <n v="14"/>
    <n v="54"/>
    <s v="No"/>
    <x v="0"/>
    <s v="East"/>
    <s v="No"/>
    <s v="Issue not solved"/>
    <n v="70.870626525630598"/>
  </r>
  <r>
    <n v="3279"/>
    <x v="3"/>
    <d v="2025-06-26T00:00:00"/>
    <s v="08:04 AM"/>
    <s v="08:18 AM"/>
    <n v="14"/>
    <s v="Vijay Kumar"/>
    <x v="1"/>
    <x v="0"/>
    <x v="3"/>
    <n v="5"/>
    <x v="0"/>
    <s v="No"/>
    <n v="175"/>
    <n v="25"/>
    <s v="Yes"/>
    <x v="3"/>
    <s v="East"/>
    <s v="Yes"/>
    <s v="Agent was rude"/>
    <n v="70.928338762214977"/>
  </r>
  <r>
    <n v="3280"/>
    <x v="0"/>
    <d v="2025-02-23T00:00:00"/>
    <s v="01:51 PM"/>
    <s v="02:03 PM"/>
    <n v="12"/>
    <s v="Ramesh Yadav"/>
    <x v="1"/>
    <x v="3"/>
    <x v="1"/>
    <n v="5"/>
    <x v="1"/>
    <s v="No"/>
    <n v="268"/>
    <n v="24"/>
    <s v="No"/>
    <x v="3"/>
    <s v="South"/>
    <s v="Yes"/>
    <s v="Agent was rude"/>
    <n v="70.986145069274656"/>
  </r>
  <r>
    <n v="3281"/>
    <x v="2"/>
    <d v="2025-02-27T00:00:00"/>
    <s v="04:23 PM"/>
    <s v="04:47 PM"/>
    <n v="24"/>
    <s v="Alok Nath"/>
    <x v="0"/>
    <x v="0"/>
    <x v="0"/>
    <n v="5"/>
    <x v="0"/>
    <s v="No"/>
    <n v="118"/>
    <n v="35"/>
    <s v="Yes"/>
    <x v="1"/>
    <s v="East"/>
    <s v="No"/>
    <s v="Agent was rude"/>
    <n v="70.986145069274656"/>
  </r>
  <r>
    <n v="3282"/>
    <x v="1"/>
    <d v="2025-01-29T00:00:00"/>
    <s v="10:25 AM"/>
    <s v="10:37 AM"/>
    <n v="12"/>
    <s v="Aman Shakya"/>
    <x v="4"/>
    <x v="1"/>
    <x v="2"/>
    <n v="4"/>
    <x v="0"/>
    <s v="No"/>
    <n v="298"/>
    <n v="70"/>
    <s v="No"/>
    <x v="2"/>
    <s v="West"/>
    <s v="No"/>
    <s v="Agent was rude"/>
    <n v="71.044045676998365"/>
  </r>
  <r>
    <n v="3283"/>
    <x v="0"/>
    <d v="2025-04-02T00:00:00"/>
    <s v="11:09 AM"/>
    <s v="11:28 AM"/>
    <n v="19"/>
    <s v="Seema Verma"/>
    <x v="3"/>
    <x v="2"/>
    <x v="1"/>
    <n v="5"/>
    <x v="1"/>
    <s v="No"/>
    <n v="187"/>
    <n v="11"/>
    <s v="No"/>
    <x v="1"/>
    <s v="West"/>
    <s v="No"/>
    <s v="Agent was rude"/>
    <n v="71.102040816326522"/>
  </r>
  <r>
    <n v="3284"/>
    <x v="1"/>
    <d v="2025-06-20T00:00:00"/>
    <s v="01:52 PM"/>
    <s v="02:00 PM"/>
    <n v="8"/>
    <s v="Alok Nath"/>
    <x v="3"/>
    <x v="1"/>
    <x v="1"/>
    <n v="4"/>
    <x v="1"/>
    <s v="No"/>
    <n v="56"/>
    <n v="128"/>
    <s v="No"/>
    <x v="3"/>
    <s v="South"/>
    <s v="Yes"/>
    <s v="Very satisfied"/>
    <n v="71.102040816326522"/>
  </r>
  <r>
    <n v="3285"/>
    <x v="3"/>
    <d v="2025-05-22T00:00:00"/>
    <s v="01:58 PM"/>
    <s v="02:14 PM"/>
    <n v="16"/>
    <s v="Sita Rani"/>
    <x v="3"/>
    <x v="0"/>
    <x v="0"/>
    <n v="3"/>
    <x v="0"/>
    <s v="No"/>
    <n v="198"/>
    <n v="115"/>
    <s v="No"/>
    <x v="0"/>
    <s v="West"/>
    <s v="No"/>
    <s v="Helpful"/>
    <n v="71.102040816326522"/>
  </r>
  <r>
    <n v="3286"/>
    <x v="6"/>
    <d v="2025-05-30T00:00:00"/>
    <s v="11:57 AM"/>
    <s v="12:12 PM"/>
    <n v="15"/>
    <s v="Sita Rani"/>
    <x v="4"/>
    <x v="3"/>
    <x v="3"/>
    <n v="1"/>
    <x v="0"/>
    <s v="No"/>
    <n v="16"/>
    <n v="177"/>
    <s v="No"/>
    <x v="1"/>
    <s v="North"/>
    <s v="No"/>
    <s v="Quick resolution"/>
    <n v="71.16013071895425"/>
  </r>
  <r>
    <n v="3287"/>
    <x v="3"/>
    <d v="2025-06-25T00:00:00"/>
    <s v="11:45 AM"/>
    <s v="12:12 PM"/>
    <n v="27"/>
    <s v="Geeta Singh"/>
    <x v="0"/>
    <x v="2"/>
    <x v="1"/>
    <n v="4"/>
    <x v="0"/>
    <s v="Yes"/>
    <n v="287"/>
    <n v="152"/>
    <s v="No"/>
    <x v="1"/>
    <s v="West"/>
    <s v="No"/>
    <s v="Long Wait"/>
    <n v="71.218315617334426"/>
  </r>
  <r>
    <n v="3288"/>
    <x v="0"/>
    <d v="2025-05-20T00:00:00"/>
    <s v="09:50 AM"/>
    <s v="10:08 AM"/>
    <n v="18"/>
    <s v="Ramesh Yadav"/>
    <x v="4"/>
    <x v="2"/>
    <x v="0"/>
    <n v="4"/>
    <x v="1"/>
    <s v="No"/>
    <n v="54"/>
    <n v="132"/>
    <s v="No"/>
    <x v="2"/>
    <s v="East"/>
    <s v="Yes"/>
    <s v="Helpful"/>
    <n v="71.276595744680847"/>
  </r>
  <r>
    <n v="3289"/>
    <x v="6"/>
    <d v="2025-02-05T00:00:00"/>
    <s v="09:28 AM"/>
    <s v="09:54 AM"/>
    <n v="26"/>
    <s v="Alok Nath"/>
    <x v="3"/>
    <x v="1"/>
    <x v="2"/>
    <n v="3"/>
    <x v="1"/>
    <s v="No"/>
    <n v="268"/>
    <n v="82"/>
    <s v="No"/>
    <x v="2"/>
    <s v="West"/>
    <s v="No"/>
    <s v="Very satisfied"/>
    <n v="71.276595744680847"/>
  </r>
  <r>
    <n v="3290"/>
    <x v="3"/>
    <d v="2025-03-07T00:00:00"/>
    <s v="09:43 AM"/>
    <s v="09:53 AM"/>
    <n v="10"/>
    <s v="Seema Verma"/>
    <x v="4"/>
    <x v="0"/>
    <x v="2"/>
    <n v="5"/>
    <x v="0"/>
    <s v="No"/>
    <n v="86"/>
    <n v="5"/>
    <s v="Yes"/>
    <x v="2"/>
    <s v="North"/>
    <s v="No"/>
    <s v="No comment"/>
    <n v="71.276595744680847"/>
  </r>
  <r>
    <n v="3291"/>
    <x v="3"/>
    <d v="2025-04-11T00:00:00"/>
    <s v="10:43 AM"/>
    <s v="10:48 AM"/>
    <n v="5"/>
    <s v="Geeta Singh"/>
    <x v="1"/>
    <x v="1"/>
    <x v="0"/>
    <n v="4"/>
    <x v="0"/>
    <s v="No"/>
    <n v="28"/>
    <n v="25"/>
    <s v="No"/>
    <x v="0"/>
    <s v="North"/>
    <s v="No"/>
    <s v="No comment"/>
    <n v="71.334971334971328"/>
  </r>
  <r>
    <n v="3292"/>
    <x v="2"/>
    <d v="2025-06-04T00:00:00"/>
    <s v="03:21 PM"/>
    <s v="03:33 PM"/>
    <n v="12"/>
    <s v="Deepak Yadav"/>
    <x v="1"/>
    <x v="3"/>
    <x v="0"/>
    <n v="1"/>
    <x v="1"/>
    <s v="No"/>
    <n v="21"/>
    <n v="112"/>
    <s v="Yes"/>
    <x v="0"/>
    <s v="North"/>
    <s v="No"/>
    <s v="Agent was rude"/>
    <n v="71.393442622950815"/>
  </r>
  <r>
    <n v="3293"/>
    <x v="3"/>
    <d v="2025-04-22T00:00:00"/>
    <s v="04:25 PM"/>
    <s v="04:31 PM"/>
    <n v="6"/>
    <s v="Alok Nath"/>
    <x v="1"/>
    <x v="1"/>
    <x v="1"/>
    <n v="3"/>
    <x v="0"/>
    <s v="Yes"/>
    <n v="284"/>
    <n v="102"/>
    <s v="Yes"/>
    <x v="3"/>
    <s v="East"/>
    <s v="No"/>
    <s v="No comment"/>
    <n v="71.393442622950815"/>
  </r>
  <r>
    <n v="3294"/>
    <x v="2"/>
    <d v="2025-06-23T00:00:00"/>
    <s v="03:08 PM"/>
    <s v="03:27 PM"/>
    <n v="19"/>
    <s v="Riya Mehra"/>
    <x v="0"/>
    <x v="1"/>
    <x v="3"/>
    <n v="3"/>
    <x v="0"/>
    <s v="No"/>
    <n v="47"/>
    <n v="119"/>
    <s v="No"/>
    <x v="3"/>
    <s v="North"/>
    <s v="No"/>
    <s v="Very satisfied"/>
    <n v="71.452009844134537"/>
  </r>
  <r>
    <n v="3295"/>
    <x v="3"/>
    <d v="2025-02-28T00:00:00"/>
    <s v="05:03 PM"/>
    <s v="05:25 PM"/>
    <n v="22"/>
    <s v="Sita Rani"/>
    <x v="1"/>
    <x v="3"/>
    <x v="0"/>
    <n v="4"/>
    <x v="1"/>
    <s v="No"/>
    <n v="4"/>
    <n v="166"/>
    <s v="No"/>
    <x v="2"/>
    <s v="East"/>
    <s v="No"/>
    <s v="Quick resolution"/>
    <n v="71.510673234811165"/>
  </r>
  <r>
    <n v="3296"/>
    <x v="0"/>
    <d v="2025-06-18T00:00:00"/>
    <s v="12:58 PM"/>
    <s v="01:23 PM"/>
    <n v="25"/>
    <s v="Alok Nath"/>
    <x v="1"/>
    <x v="1"/>
    <x v="2"/>
    <n v="2"/>
    <x v="0"/>
    <s v="No"/>
    <n v="249"/>
    <n v="8"/>
    <s v="No"/>
    <x v="1"/>
    <s v="North"/>
    <s v="Yes"/>
    <s v="Quick resolution"/>
    <n v="71.510673234811165"/>
  </r>
  <r>
    <n v="3297"/>
    <x v="0"/>
    <d v="2025-03-18T00:00:00"/>
    <s v="02:15 PM"/>
    <s v="02:21 PM"/>
    <n v="6"/>
    <s v="Seema Verma"/>
    <x v="0"/>
    <x v="1"/>
    <x v="0"/>
    <n v="5"/>
    <x v="0"/>
    <s v="No"/>
    <n v="162"/>
    <n v="44"/>
    <s v="No"/>
    <x v="2"/>
    <s v="East"/>
    <s v="Yes"/>
    <s v="Very satisfied"/>
    <n v="71.569433032046021"/>
  </r>
  <r>
    <n v="3298"/>
    <x v="2"/>
    <d v="2025-03-05T00:00:00"/>
    <s v="12:21 PM"/>
    <s v="12:30 PM"/>
    <n v="9"/>
    <s v="Alok Nath"/>
    <x v="3"/>
    <x v="2"/>
    <x v="2"/>
    <n v="4"/>
    <x v="0"/>
    <s v="No"/>
    <n v="201"/>
    <n v="13"/>
    <s v="No"/>
    <x v="3"/>
    <s v="East"/>
    <s v="Yes"/>
    <s v="No comment"/>
    <n v="71.62828947368422"/>
  </r>
  <r>
    <n v="3299"/>
    <x v="5"/>
    <d v="2025-02-17T00:00:00"/>
    <s v="09:05 AM"/>
    <s v="09:13 AM"/>
    <n v="8"/>
    <s v="Kunal Shah"/>
    <x v="2"/>
    <x v="3"/>
    <x v="3"/>
    <n v="5"/>
    <x v="0"/>
    <s v="No"/>
    <n v="100"/>
    <n v="111"/>
    <s v="No"/>
    <x v="1"/>
    <s v="East"/>
    <s v="No"/>
    <s v="Helpful"/>
    <n v="71.687242798353907"/>
  </r>
  <r>
    <n v="3300"/>
    <x v="0"/>
    <d v="2025-02-19T00:00:00"/>
    <s v="09:27 AM"/>
    <s v="09:48 AM"/>
    <n v="21"/>
    <s v="Sita Rani"/>
    <x v="0"/>
    <x v="2"/>
    <x v="3"/>
    <n v="5"/>
    <x v="1"/>
    <s v="No"/>
    <n v="70"/>
    <n v="54"/>
    <s v="No"/>
    <x v="3"/>
    <s v="West"/>
    <s v="Yes"/>
    <s v="Long Wait"/>
    <n v="71.746293245469516"/>
  </r>
  <r>
    <n v="3301"/>
    <x v="2"/>
    <d v="2025-02-27T00:00:00"/>
    <s v="09:26 AM"/>
    <s v="09:32 AM"/>
    <n v="6"/>
    <s v="Vijay Kumar"/>
    <x v="1"/>
    <x v="2"/>
    <x v="2"/>
    <n v="4"/>
    <x v="0"/>
    <s v="No"/>
    <n v="162"/>
    <n v="136"/>
    <s v="No"/>
    <x v="0"/>
    <s v="North"/>
    <s v="No"/>
    <s v="Issue not solved"/>
    <n v="71.746293245469516"/>
  </r>
  <r>
    <n v="3302"/>
    <x v="0"/>
    <d v="2025-01-31T00:00:00"/>
    <s v="09:49 AM"/>
    <s v="10:04 AM"/>
    <n v="15"/>
    <s v="Kunal Shah"/>
    <x v="2"/>
    <x v="2"/>
    <x v="1"/>
    <n v="1"/>
    <x v="1"/>
    <s v="No"/>
    <n v="172"/>
    <n v="14"/>
    <s v="No"/>
    <x v="2"/>
    <s v="East"/>
    <s v="No"/>
    <s v="Issue not solved"/>
    <n v="71.805441055234951"/>
  </r>
  <r>
    <n v="3303"/>
    <x v="6"/>
    <d v="2025-04-10T00:00:00"/>
    <s v="01:47 PM"/>
    <s v="02:17 PM"/>
    <n v="30"/>
    <s v="Deepak Yadav"/>
    <x v="0"/>
    <x v="0"/>
    <x v="2"/>
    <n v="1"/>
    <x v="0"/>
    <s v="No"/>
    <n v="140"/>
    <n v="36"/>
    <s v="No"/>
    <x v="2"/>
    <s v="North"/>
    <s v="Yes"/>
    <s v="Quick resolution"/>
    <n v="71.805441055234951"/>
  </r>
  <r>
    <n v="3304"/>
    <x v="1"/>
    <d v="2025-02-06T00:00:00"/>
    <s v="09:25 AM"/>
    <s v="09:53 AM"/>
    <n v="28"/>
    <s v="Ramesh Yadav"/>
    <x v="0"/>
    <x v="1"/>
    <x v="1"/>
    <n v="1"/>
    <x v="0"/>
    <s v="Yes"/>
    <n v="137"/>
    <n v="177"/>
    <s v="No"/>
    <x v="1"/>
    <s v="West"/>
    <s v="No"/>
    <s v="Long Wait"/>
    <n v="71.864686468646866"/>
  </r>
  <r>
    <n v="3305"/>
    <x v="3"/>
    <d v="2025-01-26T00:00:00"/>
    <s v="05:23 PM"/>
    <s v="05:35 PM"/>
    <n v="12"/>
    <s v="Alok Nath"/>
    <x v="3"/>
    <x v="1"/>
    <x v="2"/>
    <n v="3"/>
    <x v="0"/>
    <s v="No"/>
    <n v="65"/>
    <n v="126"/>
    <s v="No"/>
    <x v="2"/>
    <s v="South"/>
    <s v="Yes"/>
    <s v="Agent was rude"/>
    <n v="71.924029727497938"/>
  </r>
  <r>
    <n v="3306"/>
    <x v="5"/>
    <d v="2025-04-22T00:00:00"/>
    <s v="04:15 PM"/>
    <s v="04:23 PM"/>
    <n v="8"/>
    <s v="Vijay Kumar"/>
    <x v="1"/>
    <x v="2"/>
    <x v="2"/>
    <n v="5"/>
    <x v="0"/>
    <s v="No"/>
    <n v="197"/>
    <n v="116"/>
    <s v="No"/>
    <x v="3"/>
    <s v="North"/>
    <s v="No"/>
    <s v="Very satisfied"/>
    <n v="71.983471074380162"/>
  </r>
  <r>
    <n v="3307"/>
    <x v="2"/>
    <d v="2025-01-01T00:00:00"/>
    <s v="03:32 PM"/>
    <s v="03:57 PM"/>
    <n v="25"/>
    <s v="Kunal Shah"/>
    <x v="1"/>
    <x v="0"/>
    <x v="3"/>
    <n v="3"/>
    <x v="0"/>
    <s v="No"/>
    <n v="227"/>
    <n v="83"/>
    <s v="No"/>
    <x v="3"/>
    <s v="North"/>
    <s v="No"/>
    <s v="No comment"/>
    <n v="72.043010752688176"/>
  </r>
  <r>
    <n v="3308"/>
    <x v="3"/>
    <d v="2025-02-20T00:00:00"/>
    <s v="08:57 AM"/>
    <s v="09:10 AM"/>
    <n v="13"/>
    <s v="Aman Shakya"/>
    <x v="0"/>
    <x v="0"/>
    <x v="1"/>
    <n v="3"/>
    <x v="0"/>
    <s v="Yes"/>
    <n v="280"/>
    <n v="71"/>
    <s v="Yes"/>
    <x v="0"/>
    <s v="West"/>
    <s v="No"/>
    <s v="Agent was rude"/>
    <n v="72.102649006622528"/>
  </r>
  <r>
    <n v="3309"/>
    <x v="0"/>
    <d v="2025-06-15T00:00:00"/>
    <s v="02:26 PM"/>
    <s v="02:54 PM"/>
    <n v="28"/>
    <s v="Seema Verma"/>
    <x v="3"/>
    <x v="0"/>
    <x v="1"/>
    <n v="5"/>
    <x v="0"/>
    <s v="Yes"/>
    <n v="171"/>
    <n v="95"/>
    <s v="No"/>
    <x v="3"/>
    <s v="East"/>
    <s v="Yes"/>
    <s v="Quick resolution"/>
    <n v="72.162386081193048"/>
  </r>
  <r>
    <n v="3310"/>
    <x v="5"/>
    <d v="2025-03-21T00:00:00"/>
    <s v="01:54 PM"/>
    <s v="02:00 PM"/>
    <n v="6"/>
    <s v="Seema Verma"/>
    <x v="3"/>
    <x v="2"/>
    <x v="2"/>
    <n v="2"/>
    <x v="0"/>
    <s v="No"/>
    <n v="39"/>
    <n v="110"/>
    <s v="No"/>
    <x v="1"/>
    <s v="North"/>
    <s v="No"/>
    <s v="Very satisfied"/>
    <n v="72.222222222222214"/>
  </r>
  <r>
    <n v="3311"/>
    <x v="5"/>
    <d v="2025-01-13T00:00:00"/>
    <s v="12:03 PM"/>
    <s v="12:28 PM"/>
    <n v="25"/>
    <s v="Aman Shakya"/>
    <x v="1"/>
    <x v="1"/>
    <x v="3"/>
    <n v="5"/>
    <x v="1"/>
    <s v="No"/>
    <n v="6"/>
    <n v="148"/>
    <s v="No"/>
    <x v="3"/>
    <s v="South"/>
    <s v="No"/>
    <s v="Issue not solved"/>
    <n v="72.282157676348547"/>
  </r>
  <r>
    <n v="3312"/>
    <x v="4"/>
    <d v="2025-04-15T00:00:00"/>
    <s v="03:50 PM"/>
    <s v="04:16 PM"/>
    <n v="26"/>
    <s v="Riya Mehra"/>
    <x v="1"/>
    <x v="1"/>
    <x v="1"/>
    <n v="3"/>
    <x v="0"/>
    <s v="Yes"/>
    <n v="173"/>
    <n v="104"/>
    <s v="No"/>
    <x v="0"/>
    <s v="West"/>
    <s v="No"/>
    <s v="Quick resolution"/>
    <n v="72.282157676348547"/>
  </r>
  <r>
    <n v="3313"/>
    <x v="3"/>
    <d v="2025-04-19T00:00:00"/>
    <s v="05:14 PM"/>
    <s v="05:35 PM"/>
    <n v="21"/>
    <s v="Deepak Yadav"/>
    <x v="1"/>
    <x v="1"/>
    <x v="2"/>
    <n v="1"/>
    <x v="1"/>
    <s v="No"/>
    <n v="150"/>
    <n v="146"/>
    <s v="No"/>
    <x v="0"/>
    <s v="East"/>
    <s v="No"/>
    <s v="Quick resolution"/>
    <n v="72.342192691029908"/>
  </r>
  <r>
    <n v="3314"/>
    <x v="5"/>
    <d v="2025-02-14T00:00:00"/>
    <s v="09:13 AM"/>
    <s v="09:19 AM"/>
    <n v="6"/>
    <s v="Riya Mehra"/>
    <x v="0"/>
    <x v="1"/>
    <x v="3"/>
    <n v="5"/>
    <x v="0"/>
    <s v="No"/>
    <n v="210"/>
    <n v="57"/>
    <s v="No"/>
    <x v="2"/>
    <s v="North"/>
    <s v="No"/>
    <s v="Long Wait"/>
    <n v="72.342192691029908"/>
  </r>
  <r>
    <n v="3315"/>
    <x v="0"/>
    <d v="2025-04-07T00:00:00"/>
    <s v="09:01 AM"/>
    <s v="09:09 AM"/>
    <n v="8"/>
    <s v="Vijay Kumar"/>
    <x v="2"/>
    <x v="0"/>
    <x v="1"/>
    <n v="4"/>
    <x v="0"/>
    <s v="Yes"/>
    <n v="85"/>
    <n v="94"/>
    <s v="No"/>
    <x v="1"/>
    <s v="North"/>
    <s v="No"/>
    <s v="Helpful"/>
    <n v="72.402327514546968"/>
  </r>
  <r>
    <n v="3316"/>
    <x v="0"/>
    <d v="2025-05-18T00:00:00"/>
    <s v="05:20 PM"/>
    <s v="05:30 PM"/>
    <n v="10"/>
    <s v="Vijay Kumar"/>
    <x v="2"/>
    <x v="1"/>
    <x v="0"/>
    <n v="3"/>
    <x v="0"/>
    <s v="No"/>
    <n v="252"/>
    <n v="117"/>
    <s v="No"/>
    <x v="3"/>
    <s v="West"/>
    <s v="No"/>
    <s v="Quick resolution"/>
    <n v="72.46256239600666"/>
  </r>
  <r>
    <n v="3317"/>
    <x v="2"/>
    <d v="2025-06-22T00:00:00"/>
    <s v="02:36 PM"/>
    <s v="02:57 PM"/>
    <n v="21"/>
    <s v="Geeta Singh"/>
    <x v="0"/>
    <x v="2"/>
    <x v="0"/>
    <n v="2"/>
    <x v="0"/>
    <s v="No"/>
    <n v="20"/>
    <n v="5"/>
    <s v="Yes"/>
    <x v="0"/>
    <s v="East"/>
    <s v="Yes"/>
    <s v="Helpful"/>
    <n v="72.522897585345547"/>
  </r>
  <r>
    <n v="3318"/>
    <x v="4"/>
    <d v="2025-03-02T00:00:00"/>
    <s v="05:10 PM"/>
    <s v="05:33 PM"/>
    <n v="23"/>
    <s v="Riya Mehra"/>
    <x v="3"/>
    <x v="1"/>
    <x v="2"/>
    <n v="4"/>
    <x v="0"/>
    <s v="No"/>
    <n v="256"/>
    <n v="3"/>
    <s v="Yes"/>
    <x v="3"/>
    <s v="East"/>
    <s v="No"/>
    <s v="Long Wait"/>
    <n v="72.583333333333329"/>
  </r>
  <r>
    <n v="3319"/>
    <x v="1"/>
    <d v="2025-06-03T00:00:00"/>
    <s v="08:12 AM"/>
    <s v="08:31 AM"/>
    <n v="19"/>
    <s v="Sita Rani"/>
    <x v="3"/>
    <x v="2"/>
    <x v="2"/>
    <n v="5"/>
    <x v="1"/>
    <s v="No"/>
    <n v="32"/>
    <n v="42"/>
    <s v="No"/>
    <x v="0"/>
    <s v="West"/>
    <s v="No"/>
    <s v="Quick resolution"/>
    <n v="72.643869891576315"/>
  </r>
  <r>
    <n v="3320"/>
    <x v="0"/>
    <d v="2025-02-17T00:00:00"/>
    <s v="08:47 AM"/>
    <s v="08:53 AM"/>
    <n v="6"/>
    <s v="Riya Mehra"/>
    <x v="4"/>
    <x v="0"/>
    <x v="0"/>
    <n v="1"/>
    <x v="1"/>
    <s v="No"/>
    <n v="259"/>
    <n v="92"/>
    <s v="No"/>
    <x v="2"/>
    <s v="North"/>
    <s v="No"/>
    <s v="No comment"/>
    <n v="72.643869891576315"/>
  </r>
  <r>
    <n v="3321"/>
    <x v="0"/>
    <d v="2025-05-02T00:00:00"/>
    <s v="08:09 AM"/>
    <s v="08:28 AM"/>
    <n v="19"/>
    <s v="Sita Rani"/>
    <x v="1"/>
    <x v="3"/>
    <x v="0"/>
    <n v="2"/>
    <x v="0"/>
    <s v="No"/>
    <n v="233"/>
    <n v="41"/>
    <s v="No"/>
    <x v="0"/>
    <s v="North"/>
    <s v="No"/>
    <s v="Quick resolution"/>
    <n v="72.643869891576315"/>
  </r>
  <r>
    <n v="3322"/>
    <x v="0"/>
    <d v="2025-06-17T00:00:00"/>
    <s v="05:05 PM"/>
    <s v="05:29 PM"/>
    <n v="24"/>
    <s v="Deepak Yadav"/>
    <x v="3"/>
    <x v="0"/>
    <x v="3"/>
    <n v="3"/>
    <x v="0"/>
    <s v="No"/>
    <n v="2"/>
    <n v="2"/>
    <s v="Yes"/>
    <x v="2"/>
    <s v="East"/>
    <s v="Yes"/>
    <s v="Issue not solved"/>
    <n v="72.704507512520863"/>
  </r>
  <r>
    <n v="3323"/>
    <x v="3"/>
    <d v="2025-01-21T00:00:00"/>
    <s v="09:52 AM"/>
    <s v="10:21 AM"/>
    <n v="29"/>
    <s v="Kunal Shah"/>
    <x v="4"/>
    <x v="3"/>
    <x v="3"/>
    <n v="4"/>
    <x v="1"/>
    <s v="No"/>
    <n v="226"/>
    <n v="128"/>
    <s v="No"/>
    <x v="1"/>
    <s v="East"/>
    <s v="No"/>
    <s v="Very satisfied"/>
    <n v="72.765246449456981"/>
  </r>
  <r>
    <n v="3324"/>
    <x v="0"/>
    <d v="2025-03-08T00:00:00"/>
    <s v="02:12 PM"/>
    <s v="02:30 PM"/>
    <n v="18"/>
    <s v="Kunal Shah"/>
    <x v="3"/>
    <x v="3"/>
    <x v="3"/>
    <n v="4"/>
    <x v="0"/>
    <s v="No"/>
    <n v="283"/>
    <n v="14"/>
    <s v="No"/>
    <x v="3"/>
    <s v="South"/>
    <s v="No"/>
    <s v="No comment"/>
    <n v="72.765246449456981"/>
  </r>
  <r>
    <n v="3325"/>
    <x v="6"/>
    <d v="2025-04-10T00:00:00"/>
    <s v="09:57 AM"/>
    <s v="10:21 AM"/>
    <n v="24"/>
    <s v="Ramesh Yadav"/>
    <x v="2"/>
    <x v="1"/>
    <x v="2"/>
    <n v="2"/>
    <x v="1"/>
    <s v="No"/>
    <n v="69"/>
    <n v="46"/>
    <s v="No"/>
    <x v="3"/>
    <s v="South"/>
    <s v="Yes"/>
    <s v="Helpful"/>
    <n v="72.826086956521735"/>
  </r>
  <r>
    <n v="3326"/>
    <x v="1"/>
    <d v="2025-04-25T00:00:00"/>
    <s v="09:59 AM"/>
    <s v="10:26 AM"/>
    <n v="27"/>
    <s v="Seema Verma"/>
    <x v="3"/>
    <x v="1"/>
    <x v="2"/>
    <n v="5"/>
    <x v="1"/>
    <s v="No"/>
    <n v="253"/>
    <n v="84"/>
    <s v="No"/>
    <x v="2"/>
    <s v="South"/>
    <s v="No"/>
    <s v="Issue not solved"/>
    <n v="72.826086956521735"/>
  </r>
  <r>
    <n v="3327"/>
    <x v="0"/>
    <d v="2025-03-03T00:00:00"/>
    <s v="05:58 PM"/>
    <s v="06:14 PM"/>
    <n v="16"/>
    <s v="Geeta Singh"/>
    <x v="3"/>
    <x v="2"/>
    <x v="1"/>
    <n v="4"/>
    <x v="1"/>
    <s v="No"/>
    <n v="143"/>
    <n v="173"/>
    <s v="No"/>
    <x v="1"/>
    <s v="East"/>
    <s v="No"/>
    <s v="No comment"/>
    <n v="72.826086956521735"/>
  </r>
  <r>
    <n v="3328"/>
    <x v="6"/>
    <d v="2025-01-07T00:00:00"/>
    <s v="02:21 PM"/>
    <s v="02:37 PM"/>
    <n v="16"/>
    <s v="Riya Mehra"/>
    <x v="0"/>
    <x v="2"/>
    <x v="3"/>
    <n v="4"/>
    <x v="0"/>
    <s v="No"/>
    <n v="23"/>
    <n v="57"/>
    <s v="No"/>
    <x v="2"/>
    <s v="East"/>
    <s v="Yes"/>
    <s v="Quick resolution"/>
    <n v="72.826086956521735"/>
  </r>
  <r>
    <n v="3329"/>
    <x v="4"/>
    <d v="2025-01-12T00:00:00"/>
    <s v="10:49 AM"/>
    <s v="11:17 AM"/>
    <n v="28"/>
    <s v="Sita Rani"/>
    <x v="3"/>
    <x v="0"/>
    <x v="3"/>
    <n v="2"/>
    <x v="0"/>
    <s v="No"/>
    <n v="233"/>
    <n v="38"/>
    <s v="No"/>
    <x v="0"/>
    <s v="East"/>
    <s v="No"/>
    <s v="Long Wait"/>
    <n v="72.887029288702934"/>
  </r>
  <r>
    <n v="3330"/>
    <x v="6"/>
    <d v="2025-03-18T00:00:00"/>
    <s v="02:40 PM"/>
    <s v="02:57 PM"/>
    <n v="17"/>
    <s v="Deepak Yadav"/>
    <x v="0"/>
    <x v="0"/>
    <x v="3"/>
    <n v="2"/>
    <x v="0"/>
    <s v="No"/>
    <n v="174"/>
    <n v="130"/>
    <s v="No"/>
    <x v="2"/>
    <s v="North"/>
    <s v="No"/>
    <s v="Agent was rude"/>
    <n v="72.948073701842546"/>
  </r>
  <r>
    <n v="3331"/>
    <x v="6"/>
    <d v="2025-06-24T00:00:00"/>
    <s v="09:53 AM"/>
    <s v="10:00 AM"/>
    <n v="7"/>
    <s v="Riya Mehra"/>
    <x v="4"/>
    <x v="1"/>
    <x v="0"/>
    <n v="5"/>
    <x v="0"/>
    <s v="No"/>
    <n v="158"/>
    <n v="157"/>
    <s v="No"/>
    <x v="1"/>
    <s v="West"/>
    <s v="Yes"/>
    <s v="Issue not solved"/>
    <n v="73.009220452640406"/>
  </r>
  <r>
    <n v="3332"/>
    <x v="3"/>
    <d v="2025-04-06T00:00:00"/>
    <s v="11:10 AM"/>
    <s v="11:24 AM"/>
    <n v="14"/>
    <s v="Kunal Shah"/>
    <x v="3"/>
    <x v="2"/>
    <x v="1"/>
    <n v="4"/>
    <x v="1"/>
    <s v="No"/>
    <n v="285"/>
    <n v="34"/>
    <s v="No"/>
    <x v="0"/>
    <s v="East"/>
    <s v="No"/>
    <s v="Issue not solved"/>
    <n v="73.070469798657726"/>
  </r>
  <r>
    <n v="3333"/>
    <x v="5"/>
    <d v="2025-04-17T00:00:00"/>
    <s v="12:28 PM"/>
    <s v="12:48 PM"/>
    <n v="20"/>
    <s v="Geeta Singh"/>
    <x v="4"/>
    <x v="2"/>
    <x v="2"/>
    <n v="1"/>
    <x v="0"/>
    <s v="No"/>
    <n v="17"/>
    <n v="156"/>
    <s v="No"/>
    <x v="3"/>
    <s v="North"/>
    <s v="Yes"/>
    <s v="Agent was rude"/>
    <n v="73.070469798657726"/>
  </r>
  <r>
    <n v="3334"/>
    <x v="0"/>
    <d v="2025-06-01T00:00:00"/>
    <s v="04:42 PM"/>
    <s v="05:02 PM"/>
    <n v="20"/>
    <s v="Geeta Singh"/>
    <x v="1"/>
    <x v="1"/>
    <x v="0"/>
    <n v="5"/>
    <x v="0"/>
    <s v="No"/>
    <n v="43"/>
    <n v="177"/>
    <s v="Yes"/>
    <x v="3"/>
    <s v="East"/>
    <s v="No"/>
    <s v="Quick resolution"/>
    <n v="73.131821998320731"/>
  </r>
  <r>
    <n v="3335"/>
    <x v="4"/>
    <d v="2025-01-08T00:00:00"/>
    <s v="12:44 PM"/>
    <s v="01:06 PM"/>
    <n v="22"/>
    <s v="Kunal Shah"/>
    <x v="0"/>
    <x v="2"/>
    <x v="1"/>
    <n v="3"/>
    <x v="1"/>
    <s v="No"/>
    <n v="154"/>
    <n v="51"/>
    <s v="No"/>
    <x v="3"/>
    <s v="West"/>
    <s v="No"/>
    <s v="Issue not solved"/>
    <n v="73.193277310924358"/>
  </r>
  <r>
    <n v="3336"/>
    <x v="0"/>
    <d v="2025-06-26T00:00:00"/>
    <s v="09:20 AM"/>
    <s v="09:49 AM"/>
    <n v="29"/>
    <s v="Vijay Kumar"/>
    <x v="1"/>
    <x v="0"/>
    <x v="1"/>
    <n v="3"/>
    <x v="1"/>
    <s v="No"/>
    <n v="230"/>
    <n v="117"/>
    <s v="No"/>
    <x v="1"/>
    <s v="East"/>
    <s v="Yes"/>
    <s v="Helpful"/>
    <n v="73.193277310924358"/>
  </r>
  <r>
    <n v="3337"/>
    <x v="0"/>
    <d v="2025-05-04T00:00:00"/>
    <s v="08:59 AM"/>
    <s v="09:16 AM"/>
    <n v="17"/>
    <s v="Sita Rani"/>
    <x v="2"/>
    <x v="0"/>
    <x v="3"/>
    <n v="3"/>
    <x v="1"/>
    <s v="No"/>
    <n v="224"/>
    <n v="13"/>
    <s v="No"/>
    <x v="1"/>
    <s v="North"/>
    <s v="No"/>
    <s v="Quick resolution"/>
    <n v="73.193277310924358"/>
  </r>
  <r>
    <n v="3338"/>
    <x v="0"/>
    <d v="2025-01-13T00:00:00"/>
    <s v="02:26 PM"/>
    <s v="02:54 PM"/>
    <n v="28"/>
    <s v="Kunal Shah"/>
    <x v="2"/>
    <x v="0"/>
    <x v="2"/>
    <n v="5"/>
    <x v="1"/>
    <s v="No"/>
    <n v="216"/>
    <n v="162"/>
    <s v="Yes"/>
    <x v="1"/>
    <s v="East"/>
    <s v="No"/>
    <s v="Helpful"/>
    <n v="73.193277310924358"/>
  </r>
  <r>
    <n v="3339"/>
    <x v="6"/>
    <d v="2025-02-13T00:00:00"/>
    <s v="10:11 AM"/>
    <s v="10:32 AM"/>
    <n v="21"/>
    <s v="Riya Mehra"/>
    <x v="1"/>
    <x v="1"/>
    <x v="0"/>
    <n v="2"/>
    <x v="0"/>
    <s v="No"/>
    <n v="55"/>
    <n v="155"/>
    <s v="No"/>
    <x v="1"/>
    <s v="East"/>
    <s v="No"/>
    <s v="Helpful"/>
    <n v="73.193277310924358"/>
  </r>
  <r>
    <n v="3340"/>
    <x v="1"/>
    <d v="2025-01-23T00:00:00"/>
    <s v="05:09 PM"/>
    <s v="05:17 PM"/>
    <n v="8"/>
    <s v="Geeta Singh"/>
    <x v="2"/>
    <x v="2"/>
    <x v="3"/>
    <n v="4"/>
    <x v="0"/>
    <s v="No"/>
    <n v="30"/>
    <n v="29"/>
    <s v="Yes"/>
    <x v="1"/>
    <s v="East"/>
    <s v="No"/>
    <s v="Issue not solved"/>
    <n v="73.254835996635819"/>
  </r>
  <r>
    <n v="3341"/>
    <x v="2"/>
    <d v="2025-06-23T00:00:00"/>
    <s v="03:38 PM"/>
    <s v="03:59 PM"/>
    <n v="21"/>
    <s v="Seema Verma"/>
    <x v="4"/>
    <x v="2"/>
    <x v="3"/>
    <n v="4"/>
    <x v="1"/>
    <s v="No"/>
    <n v="58"/>
    <n v="89"/>
    <s v="No"/>
    <x v="0"/>
    <s v="South"/>
    <s v="No"/>
    <s v="Quick resolution"/>
    <n v="73.316498316498311"/>
  </r>
  <r>
    <n v="3342"/>
    <x v="5"/>
    <d v="2025-05-29T00:00:00"/>
    <s v="03:39 PM"/>
    <s v="04:03 PM"/>
    <n v="24"/>
    <s v="Vijay Kumar"/>
    <x v="0"/>
    <x v="0"/>
    <x v="2"/>
    <n v="4"/>
    <x v="0"/>
    <s v="No"/>
    <n v="234"/>
    <n v="134"/>
    <s v="No"/>
    <x v="2"/>
    <s v="East"/>
    <s v="No"/>
    <s v="Issue not solved"/>
    <n v="73.316498316498311"/>
  </r>
  <r>
    <n v="3343"/>
    <x v="6"/>
    <d v="2025-02-01T00:00:00"/>
    <s v="09:53 AM"/>
    <s v="10:06 AM"/>
    <n v="13"/>
    <s v="Alok Nath"/>
    <x v="3"/>
    <x v="3"/>
    <x v="0"/>
    <n v="4"/>
    <x v="0"/>
    <s v="No"/>
    <n v="106"/>
    <n v="166"/>
    <s v="No"/>
    <x v="3"/>
    <s v="North"/>
    <s v="No"/>
    <s v="Issue not solved"/>
    <n v="73.378264532434713"/>
  </r>
  <r>
    <n v="3344"/>
    <x v="3"/>
    <d v="2025-05-22T00:00:00"/>
    <s v="05:07 PM"/>
    <s v="05:33 PM"/>
    <n v="26"/>
    <s v="Geeta Singh"/>
    <x v="2"/>
    <x v="2"/>
    <x v="1"/>
    <n v="2"/>
    <x v="0"/>
    <s v="Yes"/>
    <n v="190"/>
    <n v="94"/>
    <s v="No"/>
    <x v="1"/>
    <s v="North"/>
    <s v="No"/>
    <s v="Quick resolution"/>
    <n v="73.440134907251263"/>
  </r>
  <r>
    <n v="3345"/>
    <x v="3"/>
    <d v="2025-06-11T00:00:00"/>
    <s v="01:20 PM"/>
    <s v="01:38 PM"/>
    <n v="18"/>
    <s v="Geeta Singh"/>
    <x v="0"/>
    <x v="0"/>
    <x v="1"/>
    <n v="5"/>
    <x v="0"/>
    <s v="Yes"/>
    <n v="17"/>
    <n v="68"/>
    <s v="No"/>
    <x v="3"/>
    <s v="North"/>
    <s v="Yes"/>
    <s v="Quick resolution"/>
    <n v="73.502109704641356"/>
  </r>
  <r>
    <n v="3346"/>
    <x v="6"/>
    <d v="2025-06-02T00:00:00"/>
    <s v="03:52 PM"/>
    <s v="04:08 PM"/>
    <n v="16"/>
    <s v="Vijay Kumar"/>
    <x v="3"/>
    <x v="0"/>
    <x v="2"/>
    <n v="5"/>
    <x v="1"/>
    <s v="No"/>
    <n v="225"/>
    <n v="162"/>
    <s v="No"/>
    <x v="1"/>
    <s v="East"/>
    <s v="No"/>
    <s v="Quick resolution"/>
    <n v="73.564189189189193"/>
  </r>
  <r>
    <n v="3347"/>
    <x v="6"/>
    <d v="2025-06-02T00:00:00"/>
    <s v="01:12 PM"/>
    <s v="01:36 PM"/>
    <n v="24"/>
    <s v="Seema Verma"/>
    <x v="1"/>
    <x v="0"/>
    <x v="0"/>
    <n v="4"/>
    <x v="0"/>
    <s v="No"/>
    <n v="166"/>
    <n v="126"/>
    <s v="No"/>
    <x v="3"/>
    <s v="West"/>
    <s v="No"/>
    <s v="No comment"/>
    <n v="73.564189189189193"/>
  </r>
  <r>
    <n v="3348"/>
    <x v="4"/>
    <d v="2025-05-27T00:00:00"/>
    <s v="11:36 AM"/>
    <s v="11:57 AM"/>
    <n v="21"/>
    <s v="Kunal Shah"/>
    <x v="1"/>
    <x v="0"/>
    <x v="2"/>
    <n v="5"/>
    <x v="0"/>
    <s v="No"/>
    <n v="70"/>
    <n v="51"/>
    <s v="Yes"/>
    <x v="2"/>
    <s v="North"/>
    <s v="No"/>
    <s v="Quick resolution"/>
    <n v="73.626373626373635"/>
  </r>
  <r>
    <n v="3349"/>
    <x v="2"/>
    <d v="2025-05-16T00:00:00"/>
    <s v="10:50 AM"/>
    <s v="11:17 AM"/>
    <n v="27"/>
    <s v="Deepak Yadav"/>
    <x v="2"/>
    <x v="2"/>
    <x v="0"/>
    <n v="1"/>
    <x v="0"/>
    <s v="No"/>
    <n v="53"/>
    <n v="141"/>
    <s v="No"/>
    <x v="3"/>
    <s v="South"/>
    <s v="No"/>
    <s v="Long Wait"/>
    <n v="73.688663282571909"/>
  </r>
  <r>
    <n v="3350"/>
    <x v="4"/>
    <d v="2025-04-20T00:00:00"/>
    <s v="04:25 PM"/>
    <s v="04:41 PM"/>
    <n v="16"/>
    <s v="Vijay Kumar"/>
    <x v="2"/>
    <x v="2"/>
    <x v="1"/>
    <n v="2"/>
    <x v="0"/>
    <s v="Yes"/>
    <n v="244"/>
    <n v="62"/>
    <s v="No"/>
    <x v="3"/>
    <s v="West"/>
    <s v="No"/>
    <s v="Quick resolution"/>
    <n v="73.751058425063505"/>
  </r>
  <r>
    <n v="3351"/>
    <x v="2"/>
    <d v="2025-06-26T00:00:00"/>
    <s v="11:19 AM"/>
    <s v="11:37 AM"/>
    <n v="18"/>
    <s v="Deepak Yadav"/>
    <x v="2"/>
    <x v="2"/>
    <x v="3"/>
    <n v="5"/>
    <x v="0"/>
    <s v="No"/>
    <n v="75"/>
    <n v="35"/>
    <s v="No"/>
    <x v="1"/>
    <s v="North"/>
    <s v="Yes"/>
    <s v="Agent was rude"/>
    <n v="73.813559322033896"/>
  </r>
  <r>
    <n v="3352"/>
    <x v="3"/>
    <d v="2025-03-10T00:00:00"/>
    <s v="05:52 PM"/>
    <s v="05:58 PM"/>
    <n v="6"/>
    <s v="Sita Rani"/>
    <x v="1"/>
    <x v="0"/>
    <x v="1"/>
    <n v="5"/>
    <x v="0"/>
    <s v="Yes"/>
    <n v="34"/>
    <n v="90"/>
    <s v="No"/>
    <x v="0"/>
    <s v="East"/>
    <s v="No"/>
    <s v="Quick resolution"/>
    <n v="73.876166242578449"/>
  </r>
  <r>
    <n v="3353"/>
    <x v="5"/>
    <d v="2025-05-02T00:00:00"/>
    <s v="10:47 AM"/>
    <s v="11:11 AM"/>
    <n v="24"/>
    <s v="Alok Nath"/>
    <x v="1"/>
    <x v="3"/>
    <x v="1"/>
    <n v="3"/>
    <x v="1"/>
    <s v="No"/>
    <n v="266"/>
    <n v="151"/>
    <s v="No"/>
    <x v="0"/>
    <s v="South"/>
    <s v="No"/>
    <s v="Issue not solved"/>
    <n v="73.938879456706289"/>
  </r>
  <r>
    <n v="3354"/>
    <x v="1"/>
    <d v="2025-03-29T00:00:00"/>
    <s v="03:11 PM"/>
    <s v="03:23 PM"/>
    <n v="12"/>
    <s v="Seema Verma"/>
    <x v="2"/>
    <x v="1"/>
    <x v="2"/>
    <n v="4"/>
    <x v="0"/>
    <s v="No"/>
    <n v="299"/>
    <n v="167"/>
    <s v="No"/>
    <x v="3"/>
    <s v="North"/>
    <s v="Yes"/>
    <s v="Agent was rude"/>
    <n v="73.938879456706289"/>
  </r>
  <r>
    <n v="3355"/>
    <x v="0"/>
    <d v="2025-03-13T00:00:00"/>
    <s v="11:43 AM"/>
    <s v="12:07 PM"/>
    <n v="24"/>
    <s v="Alok Nath"/>
    <x v="4"/>
    <x v="0"/>
    <x v="2"/>
    <n v="4"/>
    <x v="0"/>
    <s v="No"/>
    <n v="120"/>
    <n v="156"/>
    <s v="No"/>
    <x v="0"/>
    <s v="South"/>
    <s v="No"/>
    <s v="No comment"/>
    <n v="74.001699235344091"/>
  </r>
  <r>
    <n v="3356"/>
    <x v="0"/>
    <d v="2025-03-11T00:00:00"/>
    <s v="09:11 AM"/>
    <s v="09:35 AM"/>
    <n v="24"/>
    <s v="Alok Nath"/>
    <x v="1"/>
    <x v="0"/>
    <x v="3"/>
    <n v="5"/>
    <x v="0"/>
    <s v="No"/>
    <n v="24"/>
    <n v="52"/>
    <s v="No"/>
    <x v="2"/>
    <s v="West"/>
    <s v="No"/>
    <s v="Very satisfied"/>
    <n v="74.064625850340136"/>
  </r>
  <r>
    <n v="3357"/>
    <x v="3"/>
    <d v="2025-05-07T00:00:00"/>
    <s v="03:11 PM"/>
    <s v="03:21 PM"/>
    <n v="10"/>
    <s v="Vijay Kumar"/>
    <x v="0"/>
    <x v="2"/>
    <x v="0"/>
    <n v="5"/>
    <x v="0"/>
    <s v="No"/>
    <n v="159"/>
    <n v="108"/>
    <s v="No"/>
    <x v="2"/>
    <s v="North"/>
    <s v="No"/>
    <s v="Helpful"/>
    <n v="74.127659574468083"/>
  </r>
  <r>
    <n v="3358"/>
    <x v="1"/>
    <d v="2025-02-01T00:00:00"/>
    <s v="05:15 PM"/>
    <s v="05:32 PM"/>
    <n v="17"/>
    <s v="Sita Rani"/>
    <x v="4"/>
    <x v="3"/>
    <x v="0"/>
    <n v="3"/>
    <x v="0"/>
    <s v="No"/>
    <n v="83"/>
    <n v="149"/>
    <s v="Yes"/>
    <x v="0"/>
    <s v="East"/>
    <s v="Yes"/>
    <s v="Long Wait"/>
    <n v="74.190800681431"/>
  </r>
  <r>
    <n v="3359"/>
    <x v="3"/>
    <d v="2025-02-23T00:00:00"/>
    <s v="05:28 PM"/>
    <s v="05:41 PM"/>
    <n v="13"/>
    <s v="Alok Nath"/>
    <x v="3"/>
    <x v="1"/>
    <x v="0"/>
    <n v="3"/>
    <x v="1"/>
    <s v="No"/>
    <n v="113"/>
    <n v="71"/>
    <s v="No"/>
    <x v="0"/>
    <s v="South"/>
    <s v="Yes"/>
    <s v="Agent was rude"/>
    <n v="74.254049445865306"/>
  </r>
  <r>
    <n v="3360"/>
    <x v="2"/>
    <d v="2025-06-04T00:00:00"/>
    <s v="12:08 PM"/>
    <s v="12:13 PM"/>
    <n v="5"/>
    <s v="Ramesh Yadav"/>
    <x v="1"/>
    <x v="2"/>
    <x v="3"/>
    <n v="5"/>
    <x v="0"/>
    <s v="No"/>
    <n v="222"/>
    <n v="14"/>
    <s v="No"/>
    <x v="2"/>
    <s v="North"/>
    <s v="Yes"/>
    <s v="No comment"/>
    <n v="74.254049445865306"/>
  </r>
  <r>
    <n v="3361"/>
    <x v="4"/>
    <d v="2025-06-09T00:00:00"/>
    <s v="08:47 AM"/>
    <s v="09:12 AM"/>
    <n v="25"/>
    <s v="Sita Rani"/>
    <x v="4"/>
    <x v="2"/>
    <x v="1"/>
    <n v="4"/>
    <x v="1"/>
    <s v="No"/>
    <n v="165"/>
    <n v="112"/>
    <s v="No"/>
    <x v="0"/>
    <s v="West"/>
    <s v="No"/>
    <s v="Helpful"/>
    <n v="74.317406143344712"/>
  </r>
  <r>
    <n v="3362"/>
    <x v="4"/>
    <d v="2025-06-11T00:00:00"/>
    <s v="12:44 PM"/>
    <s v="01:12 PM"/>
    <n v="28"/>
    <s v="Kunal Shah"/>
    <x v="1"/>
    <x v="1"/>
    <x v="0"/>
    <n v="1"/>
    <x v="0"/>
    <s v="No"/>
    <n v="190"/>
    <n v="68"/>
    <s v="No"/>
    <x v="0"/>
    <s v="West"/>
    <s v="No"/>
    <s v="Long Wait"/>
    <n v="74.317406143344712"/>
  </r>
  <r>
    <n v="3363"/>
    <x v="0"/>
    <d v="2025-04-28T00:00:00"/>
    <s v="04:15 PM"/>
    <s v="04:40 PM"/>
    <n v="25"/>
    <s v="Alok Nath"/>
    <x v="2"/>
    <x v="2"/>
    <x v="2"/>
    <n v="5"/>
    <x v="0"/>
    <s v="No"/>
    <n v="174"/>
    <n v="115"/>
    <s v="No"/>
    <x v="1"/>
    <s v="North"/>
    <s v="No"/>
    <s v="Quick resolution"/>
    <n v="74.380871050384286"/>
  </r>
  <r>
    <n v="3364"/>
    <x v="0"/>
    <d v="2025-05-11T00:00:00"/>
    <s v="09:05 AM"/>
    <s v="09:12 AM"/>
    <n v="7"/>
    <s v="Kunal Shah"/>
    <x v="3"/>
    <x v="1"/>
    <x v="2"/>
    <n v="5"/>
    <x v="0"/>
    <s v="No"/>
    <n v="0"/>
    <n v="3"/>
    <s v="No"/>
    <x v="1"/>
    <s v="West"/>
    <s v="No"/>
    <s v="No comment"/>
    <n v="74.444444444444443"/>
  </r>
  <r>
    <n v="3365"/>
    <x v="3"/>
    <d v="2025-04-26T00:00:00"/>
    <s v="08:29 AM"/>
    <s v="08:49 AM"/>
    <n v="20"/>
    <s v="Ramesh Yadav"/>
    <x v="0"/>
    <x v="3"/>
    <x v="0"/>
    <n v="4"/>
    <x v="1"/>
    <s v="No"/>
    <n v="228"/>
    <n v="74"/>
    <s v="No"/>
    <x v="0"/>
    <s v="South"/>
    <s v="No"/>
    <s v="Helpful"/>
    <n v="74.508126603934983"/>
  </r>
  <r>
    <n v="3366"/>
    <x v="0"/>
    <d v="2025-06-30T00:00:00"/>
    <s v="11:04 AM"/>
    <s v="11:18 AM"/>
    <n v="14"/>
    <s v="Vijay Kumar"/>
    <x v="4"/>
    <x v="0"/>
    <x v="1"/>
    <n v="2"/>
    <x v="0"/>
    <s v="Yes"/>
    <n v="85"/>
    <n v="145"/>
    <s v="Yes"/>
    <x v="0"/>
    <s v="South"/>
    <s v="No"/>
    <s v="No comment"/>
    <n v="74.508126603934983"/>
  </r>
  <r>
    <n v="3367"/>
    <x v="0"/>
    <d v="2025-01-16T00:00:00"/>
    <s v="03:01 PM"/>
    <s v="03:27 PM"/>
    <n v="26"/>
    <s v="Deepak Yadav"/>
    <x v="3"/>
    <x v="3"/>
    <x v="3"/>
    <n v="5"/>
    <x v="0"/>
    <s v="No"/>
    <n v="61"/>
    <n v="41"/>
    <s v="No"/>
    <x v="1"/>
    <s v="South"/>
    <s v="Yes"/>
    <s v="Issue not solved"/>
    <n v="74.571917808219183"/>
  </r>
  <r>
    <n v="3368"/>
    <x v="2"/>
    <d v="2025-01-04T00:00:00"/>
    <s v="09:36 AM"/>
    <s v="09:58 AM"/>
    <n v="22"/>
    <s v="Sita Rani"/>
    <x v="4"/>
    <x v="3"/>
    <x v="1"/>
    <n v="1"/>
    <x v="0"/>
    <s v="Yes"/>
    <n v="205"/>
    <n v="29"/>
    <s v="No"/>
    <x v="1"/>
    <s v="South"/>
    <s v="No"/>
    <s v="Issue not solved"/>
    <n v="74.63581833761782"/>
  </r>
  <r>
    <n v="3369"/>
    <x v="4"/>
    <d v="2025-03-17T00:00:00"/>
    <s v="05:26 PM"/>
    <s v="05:39 PM"/>
    <n v="13"/>
    <s v="Aman Shakya"/>
    <x v="0"/>
    <x v="3"/>
    <x v="1"/>
    <n v="2"/>
    <x v="0"/>
    <s v="Yes"/>
    <n v="104"/>
    <n v="142"/>
    <s v="No"/>
    <x v="0"/>
    <s v="West"/>
    <s v="Yes"/>
    <s v="Quick resolution"/>
    <n v="74.699828473413376"/>
  </r>
  <r>
    <n v="3370"/>
    <x v="6"/>
    <d v="2025-04-05T00:00:00"/>
    <s v="08:07 AM"/>
    <s v="08:34 AM"/>
    <n v="27"/>
    <s v="Geeta Singh"/>
    <x v="4"/>
    <x v="0"/>
    <x v="0"/>
    <n v="4"/>
    <x v="0"/>
    <s v="No"/>
    <n v="290"/>
    <n v="69"/>
    <s v="No"/>
    <x v="1"/>
    <s v="North"/>
    <s v="No"/>
    <s v="Helpful"/>
    <n v="74.763948497854088"/>
  </r>
  <r>
    <n v="3371"/>
    <x v="5"/>
    <d v="2025-06-21T00:00:00"/>
    <s v="04:47 PM"/>
    <s v="05:05 PM"/>
    <n v="18"/>
    <s v="Geeta Singh"/>
    <x v="4"/>
    <x v="0"/>
    <x v="3"/>
    <n v="4"/>
    <x v="0"/>
    <s v="No"/>
    <n v="249"/>
    <n v="15"/>
    <s v="Yes"/>
    <x v="2"/>
    <s v="West"/>
    <s v="Yes"/>
    <s v="Quick resolution"/>
    <n v="74.828178694158083"/>
  </r>
  <r>
    <n v="3372"/>
    <x v="1"/>
    <d v="2025-01-27T00:00:00"/>
    <s v="01:16 PM"/>
    <s v="01:36 PM"/>
    <n v="20"/>
    <s v="Seema Verma"/>
    <x v="1"/>
    <x v="0"/>
    <x v="1"/>
    <n v="3"/>
    <x v="0"/>
    <s v="Yes"/>
    <n v="12"/>
    <n v="110"/>
    <s v="No"/>
    <x v="3"/>
    <s v="West"/>
    <s v="Yes"/>
    <s v="Quick resolution"/>
    <n v="74.892519346517631"/>
  </r>
  <r>
    <n v="3373"/>
    <x v="4"/>
    <d v="2025-04-30T00:00:00"/>
    <s v="08:39 AM"/>
    <s v="08:54 AM"/>
    <n v="15"/>
    <s v="Vijay Kumar"/>
    <x v="4"/>
    <x v="3"/>
    <x v="0"/>
    <n v="3"/>
    <x v="0"/>
    <s v="No"/>
    <n v="162"/>
    <n v="103"/>
    <s v="No"/>
    <x v="2"/>
    <s v="North"/>
    <s v="No"/>
    <s v="Long Wait"/>
    <n v="74.956970740103273"/>
  </r>
  <r>
    <n v="3374"/>
    <x v="0"/>
    <d v="2025-06-25T00:00:00"/>
    <s v="08:57 AM"/>
    <s v="09:18 AM"/>
    <n v="21"/>
    <s v="Geeta Singh"/>
    <x v="2"/>
    <x v="0"/>
    <x v="0"/>
    <n v="5"/>
    <x v="0"/>
    <s v="No"/>
    <n v="42"/>
    <n v="106"/>
    <s v="Yes"/>
    <x v="1"/>
    <s v="North"/>
    <s v="No"/>
    <s v="Helpful"/>
    <n v="75.021533161068049"/>
  </r>
  <r>
    <n v="3375"/>
    <x v="1"/>
    <d v="2025-06-14T00:00:00"/>
    <s v="11:24 AM"/>
    <s v="11:39 AM"/>
    <n v="15"/>
    <s v="Sita Rani"/>
    <x v="0"/>
    <x v="1"/>
    <x v="0"/>
    <n v="3"/>
    <x v="1"/>
    <s v="No"/>
    <n v="110"/>
    <n v="122"/>
    <s v="No"/>
    <x v="2"/>
    <s v="East"/>
    <s v="Yes"/>
    <s v="Very satisfied"/>
    <n v="75.086206896551715"/>
  </r>
  <r>
    <n v="3376"/>
    <x v="4"/>
    <d v="2025-06-12T00:00:00"/>
    <s v="10:58 AM"/>
    <s v="11:10 AM"/>
    <n v="12"/>
    <s v="Geeta Singh"/>
    <x v="3"/>
    <x v="2"/>
    <x v="1"/>
    <n v="4"/>
    <x v="1"/>
    <s v="No"/>
    <n v="204"/>
    <n v="161"/>
    <s v="No"/>
    <x v="3"/>
    <s v="South"/>
    <s v="No"/>
    <s v="Quick resolution"/>
    <n v="75.086206896551715"/>
  </r>
  <r>
    <n v="3377"/>
    <x v="1"/>
    <d v="2025-02-12T00:00:00"/>
    <s v="05:43 PM"/>
    <s v="05:59 PM"/>
    <n v="16"/>
    <s v="Geeta Singh"/>
    <x v="2"/>
    <x v="3"/>
    <x v="0"/>
    <n v="3"/>
    <x v="1"/>
    <s v="No"/>
    <n v="255"/>
    <n v="26"/>
    <s v="No"/>
    <x v="1"/>
    <s v="North"/>
    <s v="No"/>
    <s v="Long Wait"/>
    <n v="75.086206896551715"/>
  </r>
  <r>
    <n v="3378"/>
    <x v="1"/>
    <d v="2025-01-17T00:00:00"/>
    <s v="05:14 PM"/>
    <s v="05:44 PM"/>
    <n v="30"/>
    <s v="Aman Shakya"/>
    <x v="1"/>
    <x v="1"/>
    <x v="3"/>
    <n v="5"/>
    <x v="0"/>
    <s v="No"/>
    <n v="143"/>
    <n v="12"/>
    <s v="No"/>
    <x v="2"/>
    <s v="West"/>
    <s v="No"/>
    <s v="Long Wait"/>
    <n v="75.086206896551715"/>
  </r>
  <r>
    <n v="3379"/>
    <x v="0"/>
    <d v="2025-02-02T00:00:00"/>
    <s v="12:47 PM"/>
    <s v="01:12 PM"/>
    <n v="25"/>
    <s v="Sita Rani"/>
    <x v="2"/>
    <x v="2"/>
    <x v="2"/>
    <n v="4"/>
    <x v="0"/>
    <s v="No"/>
    <n v="145"/>
    <n v="154"/>
    <s v="No"/>
    <x v="2"/>
    <s v="South"/>
    <s v="No"/>
    <s v="Helpful"/>
    <n v="75.150992234685077"/>
  </r>
  <r>
    <n v="3380"/>
    <x v="5"/>
    <d v="2025-06-22T00:00:00"/>
    <s v="11:01 AM"/>
    <s v="11:22 AM"/>
    <n v="21"/>
    <s v="Geeta Singh"/>
    <x v="0"/>
    <x v="1"/>
    <x v="3"/>
    <n v="5"/>
    <x v="0"/>
    <s v="No"/>
    <n v="163"/>
    <n v="72"/>
    <s v="Yes"/>
    <x v="3"/>
    <s v="South"/>
    <s v="No"/>
    <s v="Agent was rude"/>
    <n v="75.215889464594127"/>
  </r>
  <r>
    <n v="3381"/>
    <x v="0"/>
    <d v="2025-06-22T00:00:00"/>
    <s v="04:49 PM"/>
    <s v="05:11 PM"/>
    <n v="22"/>
    <s v="Sita Rani"/>
    <x v="0"/>
    <x v="2"/>
    <x v="3"/>
    <n v="4"/>
    <x v="0"/>
    <s v="No"/>
    <n v="168"/>
    <n v="85"/>
    <s v="Yes"/>
    <x v="1"/>
    <s v="West"/>
    <s v="No"/>
    <s v="No comment"/>
    <n v="75.280898876404493"/>
  </r>
  <r>
    <n v="3382"/>
    <x v="1"/>
    <d v="2025-01-27T00:00:00"/>
    <s v="04:59 PM"/>
    <s v="05:16 PM"/>
    <n v="17"/>
    <s v="Sita Rani"/>
    <x v="2"/>
    <x v="2"/>
    <x v="3"/>
    <n v="4"/>
    <x v="0"/>
    <s v="No"/>
    <n v="297"/>
    <n v="30"/>
    <s v="No"/>
    <x v="0"/>
    <s v="North"/>
    <s v="Yes"/>
    <s v="Quick resolution"/>
    <n v="75.346020761245683"/>
  </r>
  <r>
    <n v="3383"/>
    <x v="1"/>
    <d v="2025-03-15T00:00:00"/>
    <s v="10:59 AM"/>
    <s v="11:13 AM"/>
    <n v="14"/>
    <s v="Vijay Kumar"/>
    <x v="3"/>
    <x v="1"/>
    <x v="3"/>
    <n v="3"/>
    <x v="0"/>
    <s v="No"/>
    <n v="232"/>
    <n v="2"/>
    <s v="No"/>
    <x v="1"/>
    <s v="South"/>
    <s v="Yes"/>
    <s v="Quick resolution"/>
    <n v="75.411255411255411"/>
  </r>
  <r>
    <n v="3384"/>
    <x v="5"/>
    <d v="2025-03-29T00:00:00"/>
    <s v="08:21 AM"/>
    <s v="08:40 AM"/>
    <n v="19"/>
    <s v="Aman Shakya"/>
    <x v="1"/>
    <x v="3"/>
    <x v="1"/>
    <n v="3"/>
    <x v="0"/>
    <s v="Yes"/>
    <n v="270"/>
    <n v="29"/>
    <s v="Yes"/>
    <x v="3"/>
    <s v="South"/>
    <s v="Yes"/>
    <s v="Helpful"/>
    <n v="75.476603119584055"/>
  </r>
  <r>
    <n v="3385"/>
    <x v="5"/>
    <d v="2025-05-24T00:00:00"/>
    <s v="04:55 PM"/>
    <s v="05:25 PM"/>
    <n v="30"/>
    <s v="Kunal Shah"/>
    <x v="4"/>
    <x v="2"/>
    <x v="0"/>
    <n v="4"/>
    <x v="0"/>
    <s v="No"/>
    <n v="59"/>
    <n v="148"/>
    <s v="No"/>
    <x v="3"/>
    <s v="South"/>
    <s v="No"/>
    <s v="Agent was rude"/>
    <n v="75.542064180398967"/>
  </r>
  <r>
    <n v="3386"/>
    <x v="1"/>
    <d v="2025-03-05T00:00:00"/>
    <s v="05:42 PM"/>
    <s v="06:00 PM"/>
    <n v="18"/>
    <s v="Geeta Singh"/>
    <x v="4"/>
    <x v="3"/>
    <x v="1"/>
    <n v="5"/>
    <x v="1"/>
    <s v="No"/>
    <n v="295"/>
    <n v="98"/>
    <s v="No"/>
    <x v="3"/>
    <s v="South"/>
    <s v="No"/>
    <s v="Long Wait"/>
    <n v="75.607638888888886"/>
  </r>
  <r>
    <n v="3387"/>
    <x v="3"/>
    <d v="2025-03-24T00:00:00"/>
    <s v="09:38 AM"/>
    <s v="09:58 AM"/>
    <n v="20"/>
    <s v="Sita Rani"/>
    <x v="3"/>
    <x v="0"/>
    <x v="1"/>
    <n v="4"/>
    <x v="0"/>
    <s v="Yes"/>
    <n v="234"/>
    <n v="133"/>
    <s v="Yes"/>
    <x v="3"/>
    <s v="South"/>
    <s v="No"/>
    <s v="No comment"/>
    <n v="75.607638888888886"/>
  </r>
  <r>
    <n v="3388"/>
    <x v="1"/>
    <d v="2025-01-02T00:00:00"/>
    <s v="08:38 AM"/>
    <s v="09:07 AM"/>
    <n v="29"/>
    <s v="Alok Nath"/>
    <x v="4"/>
    <x v="1"/>
    <x v="2"/>
    <n v="4"/>
    <x v="0"/>
    <s v="No"/>
    <n v="164"/>
    <n v="159"/>
    <s v="Yes"/>
    <x v="0"/>
    <s v="West"/>
    <s v="Yes"/>
    <s v="Issue not solved"/>
    <n v="75.673327541268463"/>
  </r>
  <r>
    <n v="3389"/>
    <x v="1"/>
    <d v="2025-02-24T00:00:00"/>
    <s v="12:41 PM"/>
    <s v="12:55 PM"/>
    <n v="14"/>
    <s v="Geeta Singh"/>
    <x v="3"/>
    <x v="2"/>
    <x v="2"/>
    <n v="5"/>
    <x v="0"/>
    <s v="No"/>
    <n v="193"/>
    <n v="169"/>
    <s v="No"/>
    <x v="1"/>
    <s v="North"/>
    <s v="No"/>
    <s v="Quick resolution"/>
    <n v="75.739130434782609"/>
  </r>
  <r>
    <n v="3390"/>
    <x v="6"/>
    <d v="2025-04-26T00:00:00"/>
    <s v="05:11 PM"/>
    <s v="05:35 PM"/>
    <n v="24"/>
    <s v="Aman Shakya"/>
    <x v="3"/>
    <x v="0"/>
    <x v="2"/>
    <n v="4"/>
    <x v="0"/>
    <s v="No"/>
    <n v="233"/>
    <n v="159"/>
    <s v="No"/>
    <x v="1"/>
    <s v="North"/>
    <s v="No"/>
    <s v="Issue not solved"/>
    <n v="75.805047867711053"/>
  </r>
  <r>
    <n v="3391"/>
    <x v="3"/>
    <d v="2025-06-29T00:00:00"/>
    <s v="08:22 AM"/>
    <s v="08:40 AM"/>
    <n v="18"/>
    <s v="Sita Rani"/>
    <x v="1"/>
    <x v="2"/>
    <x v="0"/>
    <n v="4"/>
    <x v="0"/>
    <s v="No"/>
    <n v="182"/>
    <n v="98"/>
    <s v="Yes"/>
    <x v="2"/>
    <s v="South"/>
    <s v="Yes"/>
    <s v="No comment"/>
    <n v="75.871080139372822"/>
  </r>
  <r>
    <n v="3392"/>
    <x v="1"/>
    <d v="2025-01-21T00:00:00"/>
    <s v="08:26 AM"/>
    <s v="08:55 AM"/>
    <n v="29"/>
    <s v="Sita Rani"/>
    <x v="3"/>
    <x v="0"/>
    <x v="3"/>
    <n v="3"/>
    <x v="1"/>
    <s v="No"/>
    <n v="231"/>
    <n v="85"/>
    <s v="No"/>
    <x v="0"/>
    <s v="South"/>
    <s v="No"/>
    <s v="Quick resolution"/>
    <n v="75.937227550130785"/>
  </r>
  <r>
    <n v="3393"/>
    <x v="4"/>
    <d v="2025-04-11T00:00:00"/>
    <s v="04:11 PM"/>
    <s v="04:27 PM"/>
    <n v="16"/>
    <s v="Alok Nath"/>
    <x v="2"/>
    <x v="3"/>
    <x v="0"/>
    <n v="4"/>
    <x v="1"/>
    <s v="No"/>
    <n v="106"/>
    <n v="166"/>
    <s v="Yes"/>
    <x v="0"/>
    <s v="South"/>
    <s v="No"/>
    <s v="No comment"/>
    <n v="75.937227550130785"/>
  </r>
  <r>
    <n v="3394"/>
    <x v="4"/>
    <d v="2025-05-19T00:00:00"/>
    <s v="04:37 PM"/>
    <s v="04:55 PM"/>
    <n v="18"/>
    <s v="Riya Mehra"/>
    <x v="3"/>
    <x v="2"/>
    <x v="3"/>
    <n v="5"/>
    <x v="0"/>
    <s v="No"/>
    <n v="222"/>
    <n v="63"/>
    <s v="No"/>
    <x v="2"/>
    <s v="West"/>
    <s v="No"/>
    <s v="Helpful"/>
    <n v="75.937227550130785"/>
  </r>
  <r>
    <n v="3395"/>
    <x v="0"/>
    <d v="2025-03-08T00:00:00"/>
    <s v="05:36 PM"/>
    <s v="06:04 PM"/>
    <n v="28"/>
    <s v="Sita Rani"/>
    <x v="0"/>
    <x v="3"/>
    <x v="2"/>
    <n v="4"/>
    <x v="1"/>
    <s v="No"/>
    <n v="79"/>
    <n v="117"/>
    <s v="No"/>
    <x v="2"/>
    <s v="West"/>
    <s v="Yes"/>
    <s v="Quick resolution"/>
    <n v="76.003490401396164"/>
  </r>
  <r>
    <n v="3396"/>
    <x v="5"/>
    <d v="2025-05-28T00:00:00"/>
    <s v="04:49 PM"/>
    <s v="05:04 PM"/>
    <n v="15"/>
    <s v="Alok Nath"/>
    <x v="2"/>
    <x v="3"/>
    <x v="2"/>
    <n v="1"/>
    <x v="1"/>
    <s v="No"/>
    <n v="233"/>
    <n v="157"/>
    <s v="No"/>
    <x v="1"/>
    <s v="East"/>
    <s v="No"/>
    <s v="Agent was rude"/>
    <n v="76.003490401396164"/>
  </r>
  <r>
    <n v="3397"/>
    <x v="6"/>
    <d v="2025-04-15T00:00:00"/>
    <s v="05:50 PM"/>
    <s v="06:20 PM"/>
    <n v="30"/>
    <s v="Alok Nath"/>
    <x v="4"/>
    <x v="0"/>
    <x v="1"/>
    <n v="5"/>
    <x v="1"/>
    <s v="No"/>
    <n v="183"/>
    <n v="113"/>
    <s v="No"/>
    <x v="1"/>
    <s v="South"/>
    <s v="Yes"/>
    <s v="Quick resolution"/>
    <n v="76.003490401396164"/>
  </r>
  <r>
    <n v="3398"/>
    <x v="3"/>
    <d v="2025-03-09T00:00:00"/>
    <s v="11:02 AM"/>
    <s v="11:32 AM"/>
    <n v="30"/>
    <s v="Ramesh Yadav"/>
    <x v="1"/>
    <x v="1"/>
    <x v="3"/>
    <n v="4"/>
    <x v="1"/>
    <s v="No"/>
    <n v="184"/>
    <n v="158"/>
    <s v="No"/>
    <x v="1"/>
    <s v="East"/>
    <s v="No"/>
    <s v="Helpful"/>
    <n v="76.003490401396164"/>
  </r>
  <r>
    <n v="3399"/>
    <x v="2"/>
    <d v="2025-04-25T00:00:00"/>
    <s v="10:07 AM"/>
    <s v="10:21 AM"/>
    <n v="14"/>
    <s v="Vijay Kumar"/>
    <x v="4"/>
    <x v="0"/>
    <x v="1"/>
    <n v="5"/>
    <x v="0"/>
    <s v="Yes"/>
    <n v="133"/>
    <n v="86"/>
    <s v="Yes"/>
    <x v="0"/>
    <s v="East"/>
    <s v="Yes"/>
    <s v="No comment"/>
    <n v="76.003490401396164"/>
  </r>
  <r>
    <n v="3400"/>
    <x v="6"/>
    <d v="2025-05-18T00:00:00"/>
    <s v="01:31 PM"/>
    <s v="01:58 PM"/>
    <n v="27"/>
    <s v="Vijay Kumar"/>
    <x v="3"/>
    <x v="3"/>
    <x v="0"/>
    <n v="5"/>
    <x v="0"/>
    <s v="No"/>
    <n v="219"/>
    <n v="39"/>
    <s v="Yes"/>
    <x v="0"/>
    <s v="East"/>
    <s v="No"/>
    <s v="Very satisfied"/>
    <n v="76.069868995633186"/>
  </r>
  <r>
    <n v="3401"/>
    <x v="1"/>
    <d v="2025-06-11T00:00:00"/>
    <s v="03:01 PM"/>
    <s v="03:30 PM"/>
    <n v="29"/>
    <s v="Sita Rani"/>
    <x v="1"/>
    <x v="1"/>
    <x v="2"/>
    <n v="5"/>
    <x v="0"/>
    <s v="No"/>
    <n v="287"/>
    <n v="160"/>
    <s v="No"/>
    <x v="2"/>
    <s v="North"/>
    <s v="Yes"/>
    <s v="Helpful"/>
    <n v="76.13636363636364"/>
  </r>
  <r>
    <n v="3402"/>
    <x v="5"/>
    <d v="2025-05-24T00:00:00"/>
    <s v="08:53 AM"/>
    <s v="09:19 AM"/>
    <n v="26"/>
    <s v="Seema Verma"/>
    <x v="4"/>
    <x v="1"/>
    <x v="0"/>
    <n v="3"/>
    <x v="0"/>
    <s v="No"/>
    <n v="201"/>
    <n v="24"/>
    <s v="No"/>
    <x v="3"/>
    <s v="East"/>
    <s v="Yes"/>
    <s v="Helpful"/>
    <n v="76.202974628171489"/>
  </r>
  <r>
    <n v="3403"/>
    <x v="2"/>
    <d v="2025-01-22T00:00:00"/>
    <s v="08:22 AM"/>
    <s v="08:51 AM"/>
    <n v="29"/>
    <s v="Vijay Kumar"/>
    <x v="3"/>
    <x v="2"/>
    <x v="3"/>
    <n v="1"/>
    <x v="1"/>
    <s v="No"/>
    <n v="145"/>
    <n v="163"/>
    <s v="No"/>
    <x v="3"/>
    <s v="South"/>
    <s v="No"/>
    <s v="Helpful"/>
    <n v="76.269702276707534"/>
  </r>
  <r>
    <n v="3404"/>
    <x v="4"/>
    <d v="2025-01-22T00:00:00"/>
    <s v="11:33 AM"/>
    <s v="11:38 AM"/>
    <n v="5"/>
    <s v="Seema Verma"/>
    <x v="4"/>
    <x v="1"/>
    <x v="2"/>
    <n v="5"/>
    <x v="0"/>
    <s v="No"/>
    <n v="126"/>
    <n v="151"/>
    <s v="No"/>
    <x v="3"/>
    <s v="West"/>
    <s v="No"/>
    <s v="Helpful"/>
    <n v="76.269702276707534"/>
  </r>
  <r>
    <n v="3405"/>
    <x v="6"/>
    <d v="2025-04-28T00:00:00"/>
    <s v="01:58 PM"/>
    <s v="02:19 PM"/>
    <n v="21"/>
    <s v="Aman Shakya"/>
    <x v="0"/>
    <x v="2"/>
    <x v="3"/>
    <n v="3"/>
    <x v="1"/>
    <s v="No"/>
    <n v="134"/>
    <n v="94"/>
    <s v="No"/>
    <x v="3"/>
    <s v="South"/>
    <s v="No"/>
    <s v="Agent was rude"/>
    <n v="76.33654688869413"/>
  </r>
  <r>
    <n v="3406"/>
    <x v="4"/>
    <d v="2025-04-17T00:00:00"/>
    <s v="10:30 AM"/>
    <s v="10:36 AM"/>
    <n v="6"/>
    <s v="Geeta Singh"/>
    <x v="0"/>
    <x v="3"/>
    <x v="3"/>
    <n v="5"/>
    <x v="1"/>
    <s v="No"/>
    <n v="113"/>
    <n v="166"/>
    <s v="No"/>
    <x v="3"/>
    <s v="West"/>
    <s v="Yes"/>
    <s v="Quick resolution"/>
    <n v="76.33654688869413"/>
  </r>
  <r>
    <n v="3407"/>
    <x v="5"/>
    <d v="2025-06-24T00:00:00"/>
    <s v="12:48 PM"/>
    <s v="12:59 PM"/>
    <n v="11"/>
    <s v="Geeta Singh"/>
    <x v="1"/>
    <x v="2"/>
    <x v="1"/>
    <n v="4"/>
    <x v="1"/>
    <s v="No"/>
    <n v="263"/>
    <n v="45"/>
    <s v="No"/>
    <x v="1"/>
    <s v="North"/>
    <s v="No"/>
    <s v="Agent was rude"/>
    <n v="76.33654688869413"/>
  </r>
  <r>
    <n v="3408"/>
    <x v="0"/>
    <d v="2025-03-01T00:00:00"/>
    <s v="09:47 AM"/>
    <s v="10:09 AM"/>
    <n v="22"/>
    <s v="Deepak Yadav"/>
    <x v="0"/>
    <x v="3"/>
    <x v="2"/>
    <n v="1"/>
    <x v="1"/>
    <s v="No"/>
    <n v="63"/>
    <n v="137"/>
    <s v="No"/>
    <x v="2"/>
    <s v="North"/>
    <s v="No"/>
    <s v="Agent was rude"/>
    <n v="76.33654688869413"/>
  </r>
  <r>
    <n v="3409"/>
    <x v="2"/>
    <d v="2025-06-23T00:00:00"/>
    <s v="03:11 PM"/>
    <s v="03:18 PM"/>
    <n v="7"/>
    <s v="Aman Shakya"/>
    <x v="3"/>
    <x v="1"/>
    <x v="0"/>
    <n v="4"/>
    <x v="0"/>
    <s v="No"/>
    <n v="134"/>
    <n v="31"/>
    <s v="No"/>
    <x v="3"/>
    <s v="South"/>
    <s v="No"/>
    <s v="Very satisfied"/>
    <n v="76.33654688869413"/>
  </r>
  <r>
    <n v="3410"/>
    <x v="6"/>
    <d v="2025-04-25T00:00:00"/>
    <s v="01:08 PM"/>
    <s v="01:21 PM"/>
    <n v="13"/>
    <s v="Ramesh Yadav"/>
    <x v="3"/>
    <x v="1"/>
    <x v="2"/>
    <n v="5"/>
    <x v="0"/>
    <s v="No"/>
    <n v="40"/>
    <n v="96"/>
    <s v="No"/>
    <x v="3"/>
    <s v="North"/>
    <s v="No"/>
    <s v="Very satisfied"/>
    <n v="76.403508771929836"/>
  </r>
  <r>
    <n v="3411"/>
    <x v="6"/>
    <d v="2025-02-04T00:00:00"/>
    <s v="02:37 PM"/>
    <s v="02:49 PM"/>
    <n v="12"/>
    <s v="Seema Verma"/>
    <x v="4"/>
    <x v="0"/>
    <x v="2"/>
    <n v="5"/>
    <x v="0"/>
    <s v="No"/>
    <n v="295"/>
    <n v="163"/>
    <s v="No"/>
    <x v="3"/>
    <s v="West"/>
    <s v="No"/>
    <s v="Quick resolution"/>
    <n v="76.470588235294116"/>
  </r>
  <r>
    <n v="3412"/>
    <x v="2"/>
    <d v="2025-05-07T00:00:00"/>
    <s v="12:31 PM"/>
    <s v="01:01 PM"/>
    <n v="30"/>
    <s v="Alok Nath"/>
    <x v="1"/>
    <x v="3"/>
    <x v="3"/>
    <n v="4"/>
    <x v="0"/>
    <s v="No"/>
    <n v="2"/>
    <n v="155"/>
    <s v="No"/>
    <x v="1"/>
    <s v="North"/>
    <s v="No"/>
    <s v="Quick resolution"/>
    <n v="76.5377855887522"/>
  </r>
  <r>
    <n v="3413"/>
    <x v="4"/>
    <d v="2025-06-16T00:00:00"/>
    <s v="12:05 PM"/>
    <s v="12:19 PM"/>
    <n v="14"/>
    <s v="Alok Nath"/>
    <x v="0"/>
    <x v="3"/>
    <x v="1"/>
    <n v="5"/>
    <x v="0"/>
    <s v="Yes"/>
    <n v="193"/>
    <n v="143"/>
    <s v="No"/>
    <x v="3"/>
    <s v="East"/>
    <s v="No"/>
    <s v="No comment"/>
    <n v="76.605101143359718"/>
  </r>
  <r>
    <n v="3414"/>
    <x v="2"/>
    <d v="2025-04-25T00:00:00"/>
    <s v="03:50 PM"/>
    <s v="04:20 PM"/>
    <n v="30"/>
    <s v="Aman Shakya"/>
    <x v="0"/>
    <x v="2"/>
    <x v="2"/>
    <n v="3"/>
    <x v="0"/>
    <s v="No"/>
    <n v="109"/>
    <n v="15"/>
    <s v="No"/>
    <x v="2"/>
    <s v="East"/>
    <s v="No"/>
    <s v="Helpful"/>
    <n v="76.672535211267601"/>
  </r>
  <r>
    <n v="3415"/>
    <x v="3"/>
    <d v="2025-04-30T00:00:00"/>
    <s v="03:09 PM"/>
    <s v="03:31 PM"/>
    <n v="22"/>
    <s v="Sita Rani"/>
    <x v="0"/>
    <x v="0"/>
    <x v="2"/>
    <n v="4"/>
    <x v="1"/>
    <s v="No"/>
    <n v="220"/>
    <n v="17"/>
    <s v="No"/>
    <x v="1"/>
    <s v="North"/>
    <s v="Yes"/>
    <s v="Agent was rude"/>
    <n v="76.740088105726869"/>
  </r>
  <r>
    <n v="3416"/>
    <x v="1"/>
    <d v="2025-04-18T00:00:00"/>
    <s v="03:58 PM"/>
    <s v="04:14 PM"/>
    <n v="16"/>
    <s v="Ramesh Yadav"/>
    <x v="4"/>
    <x v="1"/>
    <x v="3"/>
    <n v="1"/>
    <x v="0"/>
    <s v="No"/>
    <n v="3"/>
    <n v="135"/>
    <s v="Yes"/>
    <x v="1"/>
    <s v="South"/>
    <s v="No"/>
    <s v="Very satisfied"/>
    <n v="76.740088105726869"/>
  </r>
  <r>
    <n v="3417"/>
    <x v="2"/>
    <d v="2025-01-23T00:00:00"/>
    <s v="09:17 AM"/>
    <s v="09:32 AM"/>
    <n v="15"/>
    <s v="Deepak Yadav"/>
    <x v="0"/>
    <x v="0"/>
    <x v="0"/>
    <n v="5"/>
    <x v="0"/>
    <s v="No"/>
    <n v="243"/>
    <n v="74"/>
    <s v="No"/>
    <x v="0"/>
    <s v="East"/>
    <s v="No"/>
    <s v="Issue not solved"/>
    <n v="76.807760141093468"/>
  </r>
  <r>
    <n v="3418"/>
    <x v="4"/>
    <d v="2025-01-09T00:00:00"/>
    <s v="08:47 AM"/>
    <s v="09:10 AM"/>
    <n v="23"/>
    <s v="Aman Shakya"/>
    <x v="3"/>
    <x v="3"/>
    <x v="2"/>
    <n v="5"/>
    <x v="0"/>
    <s v="No"/>
    <n v="165"/>
    <n v="0"/>
    <s v="Yes"/>
    <x v="0"/>
    <s v="West"/>
    <s v="No"/>
    <s v="Helpful"/>
    <n v="76.875551632833179"/>
  </r>
  <r>
    <n v="3419"/>
    <x v="5"/>
    <d v="2025-04-02T00:00:00"/>
    <s v="04:38 PM"/>
    <s v="04:47 PM"/>
    <n v="9"/>
    <s v="Sita Rani"/>
    <x v="4"/>
    <x v="1"/>
    <x v="3"/>
    <n v="3"/>
    <x v="0"/>
    <s v="No"/>
    <n v="25"/>
    <n v="124"/>
    <s v="No"/>
    <x v="1"/>
    <s v="South"/>
    <s v="No"/>
    <s v="No comment"/>
    <n v="76.943462897526501"/>
  </r>
  <r>
    <n v="3420"/>
    <x v="0"/>
    <d v="2025-06-17T00:00:00"/>
    <s v="03:12 PM"/>
    <s v="03:28 PM"/>
    <n v="16"/>
    <s v="Deepak Yadav"/>
    <x v="0"/>
    <x v="2"/>
    <x v="2"/>
    <n v="3"/>
    <x v="0"/>
    <s v="No"/>
    <n v="16"/>
    <n v="37"/>
    <s v="No"/>
    <x v="3"/>
    <s v="North"/>
    <s v="No"/>
    <s v="Long Wait"/>
    <n v="77.011494252873561"/>
  </r>
  <r>
    <n v="3421"/>
    <x v="3"/>
    <d v="2025-01-09T00:00:00"/>
    <s v="08:13 AM"/>
    <s v="08:19 AM"/>
    <n v="6"/>
    <s v="Kunal Shah"/>
    <x v="2"/>
    <x v="0"/>
    <x v="0"/>
    <n v="3"/>
    <x v="1"/>
    <s v="No"/>
    <n v="215"/>
    <n v="44"/>
    <s v="No"/>
    <x v="3"/>
    <s v="South"/>
    <s v="No"/>
    <s v="Agent was rude"/>
    <n v="77.079646017699105"/>
  </r>
  <r>
    <n v="3422"/>
    <x v="4"/>
    <d v="2025-03-04T00:00:00"/>
    <s v="01:15 PM"/>
    <s v="01:38 PM"/>
    <n v="23"/>
    <s v="Alok Nath"/>
    <x v="3"/>
    <x v="0"/>
    <x v="0"/>
    <n v="5"/>
    <x v="0"/>
    <s v="No"/>
    <n v="91"/>
    <n v="80"/>
    <s v="No"/>
    <x v="3"/>
    <s v="South"/>
    <s v="No"/>
    <s v="Helpful"/>
    <n v="77.079646017699105"/>
  </r>
  <r>
    <n v="3423"/>
    <x v="6"/>
    <d v="2025-06-03T00:00:00"/>
    <s v="04:33 PM"/>
    <s v="04:56 PM"/>
    <n v="23"/>
    <s v="Alok Nath"/>
    <x v="2"/>
    <x v="0"/>
    <x v="0"/>
    <n v="4"/>
    <x v="1"/>
    <s v="No"/>
    <n v="30"/>
    <n v="128"/>
    <s v="Yes"/>
    <x v="3"/>
    <s v="South"/>
    <s v="No"/>
    <s v="Quick resolution"/>
    <n v="77.147918511957485"/>
  </r>
  <r>
    <n v="3424"/>
    <x v="6"/>
    <d v="2025-06-24T00:00:00"/>
    <s v="01:25 PM"/>
    <s v="01:46 PM"/>
    <n v="21"/>
    <s v="Sita Rani"/>
    <x v="3"/>
    <x v="2"/>
    <x v="0"/>
    <n v="3"/>
    <x v="0"/>
    <s v="No"/>
    <n v="204"/>
    <n v="31"/>
    <s v="No"/>
    <x v="0"/>
    <s v="South"/>
    <s v="No"/>
    <s v="Helpful"/>
    <n v="77.147918511957485"/>
  </r>
  <r>
    <n v="3425"/>
    <x v="3"/>
    <d v="2025-03-21T00:00:00"/>
    <s v="01:13 PM"/>
    <s v="01:33 PM"/>
    <n v="20"/>
    <s v="Seema Verma"/>
    <x v="3"/>
    <x v="2"/>
    <x v="0"/>
    <n v="4"/>
    <x v="1"/>
    <s v="No"/>
    <n v="206"/>
    <n v="135"/>
    <s v="No"/>
    <x v="2"/>
    <s v="North"/>
    <s v="No"/>
    <s v="Long Wait"/>
    <n v="77.216312056737593"/>
  </r>
  <r>
    <n v="3426"/>
    <x v="6"/>
    <d v="2025-03-13T00:00:00"/>
    <s v="03:52 PM"/>
    <s v="04:20 PM"/>
    <n v="28"/>
    <s v="Geeta Singh"/>
    <x v="1"/>
    <x v="1"/>
    <x v="0"/>
    <n v="4"/>
    <x v="0"/>
    <s v="No"/>
    <n v="106"/>
    <n v="117"/>
    <s v="No"/>
    <x v="1"/>
    <s v="North"/>
    <s v="No"/>
    <s v="Quick resolution"/>
    <n v="77.216312056737593"/>
  </r>
  <r>
    <n v="3427"/>
    <x v="1"/>
    <d v="2025-04-06T00:00:00"/>
    <s v="10:16 AM"/>
    <s v="10:32 AM"/>
    <n v="16"/>
    <s v="Kunal Shah"/>
    <x v="4"/>
    <x v="0"/>
    <x v="0"/>
    <n v="4"/>
    <x v="0"/>
    <s v="No"/>
    <n v="145"/>
    <n v="39"/>
    <s v="Yes"/>
    <x v="3"/>
    <s v="East"/>
    <s v="No"/>
    <s v="Issue not solved"/>
    <n v="77.284826974267972"/>
  </r>
  <r>
    <n v="3428"/>
    <x v="0"/>
    <d v="2025-03-12T00:00:00"/>
    <s v="10:48 AM"/>
    <s v="11:15 AM"/>
    <n v="27"/>
    <s v="Aman Shakya"/>
    <x v="0"/>
    <x v="1"/>
    <x v="2"/>
    <n v="3"/>
    <x v="0"/>
    <s v="No"/>
    <n v="100"/>
    <n v="73"/>
    <s v="No"/>
    <x v="0"/>
    <s v="East"/>
    <s v="No"/>
    <s v="Very satisfied"/>
    <n v="77.353463587921851"/>
  </r>
  <r>
    <n v="3429"/>
    <x v="2"/>
    <d v="2025-04-19T00:00:00"/>
    <s v="12:52 PM"/>
    <s v="12:57 PM"/>
    <n v="5"/>
    <s v="Ramesh Yadav"/>
    <x v="0"/>
    <x v="2"/>
    <x v="1"/>
    <n v="3"/>
    <x v="1"/>
    <s v="No"/>
    <n v="240"/>
    <n v="110"/>
    <s v="No"/>
    <x v="2"/>
    <s v="West"/>
    <s v="No"/>
    <s v="Very satisfied"/>
    <n v="77.422222222222231"/>
  </r>
  <r>
    <n v="3430"/>
    <x v="3"/>
    <d v="2025-02-09T00:00:00"/>
    <s v="09:08 AM"/>
    <s v="09:21 AM"/>
    <n v="13"/>
    <s v="Deepak Yadav"/>
    <x v="2"/>
    <x v="2"/>
    <x v="2"/>
    <n v="1"/>
    <x v="0"/>
    <s v="No"/>
    <n v="246"/>
    <n v="102"/>
    <s v="No"/>
    <x v="1"/>
    <s v="West"/>
    <s v="No"/>
    <s v="Long Wait"/>
    <n v="77.422222222222231"/>
  </r>
  <r>
    <n v="3431"/>
    <x v="2"/>
    <d v="2025-01-09T00:00:00"/>
    <s v="01:15 PM"/>
    <s v="01:35 PM"/>
    <n v="20"/>
    <s v="Deepak Yadav"/>
    <x v="0"/>
    <x v="0"/>
    <x v="3"/>
    <n v="3"/>
    <x v="0"/>
    <s v="No"/>
    <n v="162"/>
    <n v="102"/>
    <s v="No"/>
    <x v="1"/>
    <s v="East"/>
    <s v="Yes"/>
    <s v="No comment"/>
    <n v="77.491103202846972"/>
  </r>
  <r>
    <n v="3432"/>
    <x v="6"/>
    <d v="2025-04-27T00:00:00"/>
    <s v="04:32 PM"/>
    <s v="04:47 PM"/>
    <n v="15"/>
    <s v="Sita Rani"/>
    <x v="4"/>
    <x v="1"/>
    <x v="0"/>
    <n v="2"/>
    <x v="1"/>
    <s v="No"/>
    <n v="172"/>
    <n v="73"/>
    <s v="No"/>
    <x v="1"/>
    <s v="East"/>
    <s v="Yes"/>
    <s v="Long Wait"/>
    <n v="77.560106856634007"/>
  </r>
  <r>
    <n v="3433"/>
    <x v="3"/>
    <d v="2025-02-18T00:00:00"/>
    <s v="01:35 PM"/>
    <s v="01:59 PM"/>
    <n v="24"/>
    <s v="Aman Shakya"/>
    <x v="0"/>
    <x v="1"/>
    <x v="2"/>
    <n v="3"/>
    <x v="1"/>
    <s v="No"/>
    <n v="34"/>
    <n v="163"/>
    <s v="No"/>
    <x v="3"/>
    <s v="South"/>
    <s v="No"/>
    <s v="No comment"/>
    <n v="77.560106856634007"/>
  </r>
  <r>
    <n v="3434"/>
    <x v="1"/>
    <d v="2025-06-15T00:00:00"/>
    <s v="11:51 AM"/>
    <s v="12:07 PM"/>
    <n v="16"/>
    <s v="Geeta Singh"/>
    <x v="3"/>
    <x v="3"/>
    <x v="2"/>
    <n v="5"/>
    <x v="0"/>
    <s v="No"/>
    <n v="283"/>
    <n v="113"/>
    <s v="Yes"/>
    <x v="1"/>
    <s v="East"/>
    <s v="No"/>
    <s v="No comment"/>
    <n v="77.560106856634007"/>
  </r>
  <r>
    <n v="3435"/>
    <x v="0"/>
    <d v="2025-05-03T00:00:00"/>
    <s v="01:09 PM"/>
    <s v="01:17 PM"/>
    <n v="8"/>
    <s v="Alok Nath"/>
    <x v="2"/>
    <x v="1"/>
    <x v="0"/>
    <n v="3"/>
    <x v="1"/>
    <s v="No"/>
    <n v="20"/>
    <n v="122"/>
    <s v="No"/>
    <x v="3"/>
    <s v="West"/>
    <s v="No"/>
    <s v="Very satisfied"/>
    <n v="77.629233511586449"/>
  </r>
  <r>
    <n v="3436"/>
    <x v="5"/>
    <d v="2025-02-06T00:00:00"/>
    <s v="02:03 PM"/>
    <s v="02:24 PM"/>
    <n v="21"/>
    <s v="Geeta Singh"/>
    <x v="4"/>
    <x v="0"/>
    <x v="3"/>
    <n v="3"/>
    <x v="0"/>
    <s v="No"/>
    <n v="162"/>
    <n v="56"/>
    <s v="No"/>
    <x v="2"/>
    <s v="East"/>
    <s v="Yes"/>
    <s v="Issue not solved"/>
    <n v="77.629233511586449"/>
  </r>
  <r>
    <n v="3437"/>
    <x v="4"/>
    <d v="2025-02-23T00:00:00"/>
    <s v="04:59 PM"/>
    <s v="05:28 PM"/>
    <n v="29"/>
    <s v="Vijay Kumar"/>
    <x v="2"/>
    <x v="2"/>
    <x v="3"/>
    <n v="4"/>
    <x v="0"/>
    <s v="No"/>
    <n v="96"/>
    <n v="73"/>
    <s v="No"/>
    <x v="0"/>
    <s v="South"/>
    <s v="No"/>
    <s v="Issue not solved"/>
    <n v="77.698483496877785"/>
  </r>
  <r>
    <n v="3438"/>
    <x v="5"/>
    <d v="2025-03-29T00:00:00"/>
    <s v="08:59 AM"/>
    <s v="09:29 AM"/>
    <n v="30"/>
    <s v="Riya Mehra"/>
    <x v="0"/>
    <x v="2"/>
    <x v="3"/>
    <n v="4"/>
    <x v="0"/>
    <s v="No"/>
    <n v="54"/>
    <n v="82"/>
    <s v="No"/>
    <x v="0"/>
    <s v="West"/>
    <s v="No"/>
    <s v="Helpful"/>
    <n v="77.767857142857139"/>
  </r>
  <r>
    <n v="3439"/>
    <x v="5"/>
    <d v="2025-04-03T00:00:00"/>
    <s v="04:51 PM"/>
    <s v="04:59 PM"/>
    <n v="8"/>
    <s v="Kunal Shah"/>
    <x v="0"/>
    <x v="1"/>
    <x v="1"/>
    <n v="3"/>
    <x v="1"/>
    <s v="No"/>
    <n v="126"/>
    <n v="172"/>
    <s v="Yes"/>
    <x v="0"/>
    <s v="North"/>
    <s v="No"/>
    <s v="Long Wait"/>
    <n v="77.837354781054515"/>
  </r>
  <r>
    <n v="3440"/>
    <x v="1"/>
    <d v="2025-01-25T00:00:00"/>
    <s v="11:45 AM"/>
    <s v="11:59 AM"/>
    <n v="14"/>
    <s v="Riya Mehra"/>
    <x v="1"/>
    <x v="0"/>
    <x v="0"/>
    <n v="4"/>
    <x v="1"/>
    <s v="No"/>
    <n v="192"/>
    <n v="78"/>
    <s v="No"/>
    <x v="1"/>
    <s v="East"/>
    <s v="No"/>
    <s v="Long Wait"/>
    <n v="77.837354781054515"/>
  </r>
  <r>
    <n v="3441"/>
    <x v="2"/>
    <d v="2025-02-20T00:00:00"/>
    <s v="05:05 PM"/>
    <s v="05:12 PM"/>
    <n v="7"/>
    <s v="Geeta Singh"/>
    <x v="0"/>
    <x v="3"/>
    <x v="1"/>
    <n v="5"/>
    <x v="0"/>
    <s v="Yes"/>
    <n v="242"/>
    <n v="129"/>
    <s v="Yes"/>
    <x v="0"/>
    <s v="North"/>
    <s v="Yes"/>
    <s v="Long Wait"/>
    <n v="77.837354781054515"/>
  </r>
  <r>
    <n v="3442"/>
    <x v="3"/>
    <d v="2025-06-30T00:00:00"/>
    <s v="10:57 AM"/>
    <s v="11:11 AM"/>
    <n v="14"/>
    <s v="Kunal Shah"/>
    <x v="4"/>
    <x v="2"/>
    <x v="1"/>
    <n v="5"/>
    <x v="0"/>
    <s v="Yes"/>
    <n v="87"/>
    <n v="92"/>
    <s v="No"/>
    <x v="2"/>
    <s v="West"/>
    <s v="No"/>
    <s v="Quick resolution"/>
    <n v="77.906976744186053"/>
  </r>
  <r>
    <n v="3443"/>
    <x v="5"/>
    <d v="2025-01-14T00:00:00"/>
    <s v="09:44 AM"/>
    <s v="09:54 AM"/>
    <n v="10"/>
    <s v="Vijay Kumar"/>
    <x v="3"/>
    <x v="1"/>
    <x v="3"/>
    <n v="1"/>
    <x v="0"/>
    <s v="No"/>
    <n v="214"/>
    <n v="49"/>
    <s v="No"/>
    <x v="3"/>
    <s v="East"/>
    <s v="No"/>
    <s v="Very satisfied"/>
    <n v="77.976723366159348"/>
  </r>
  <r>
    <n v="3444"/>
    <x v="3"/>
    <d v="2025-01-24T00:00:00"/>
    <s v="09:29 AM"/>
    <s v="09:43 AM"/>
    <n v="14"/>
    <s v="Deepak Yadav"/>
    <x v="0"/>
    <x v="0"/>
    <x v="3"/>
    <n v="5"/>
    <x v="1"/>
    <s v="No"/>
    <n v="91"/>
    <n v="28"/>
    <s v="No"/>
    <x v="0"/>
    <s v="North"/>
    <s v="Yes"/>
    <s v="Very satisfied"/>
    <n v="78.046594982078858"/>
  </r>
  <r>
    <n v="3445"/>
    <x v="3"/>
    <d v="2025-06-14T00:00:00"/>
    <s v="02:04 PM"/>
    <s v="02:20 PM"/>
    <n v="16"/>
    <s v="Riya Mehra"/>
    <x v="4"/>
    <x v="1"/>
    <x v="0"/>
    <n v="2"/>
    <x v="1"/>
    <s v="No"/>
    <n v="234"/>
    <n v="80"/>
    <s v="No"/>
    <x v="3"/>
    <s v="East"/>
    <s v="Yes"/>
    <s v="Very satisfied"/>
    <n v="78.046594982078858"/>
  </r>
  <r>
    <n v="3446"/>
    <x v="3"/>
    <d v="2025-02-18T00:00:00"/>
    <s v="09:00 AM"/>
    <s v="09:30 AM"/>
    <n v="30"/>
    <s v="Ramesh Yadav"/>
    <x v="3"/>
    <x v="0"/>
    <x v="0"/>
    <n v="3"/>
    <x v="0"/>
    <s v="No"/>
    <n v="183"/>
    <n v="9"/>
    <s v="No"/>
    <x v="3"/>
    <s v="North"/>
    <s v="No"/>
    <s v="Issue not solved"/>
    <n v="78.046594982078858"/>
  </r>
  <r>
    <n v="3447"/>
    <x v="5"/>
    <d v="2025-01-13T00:00:00"/>
    <s v="02:57 PM"/>
    <s v="03:13 PM"/>
    <n v="16"/>
    <s v="Alok Nath"/>
    <x v="4"/>
    <x v="2"/>
    <x v="2"/>
    <n v="4"/>
    <x v="1"/>
    <s v="No"/>
    <n v="37"/>
    <n v="154"/>
    <s v="No"/>
    <x v="0"/>
    <s v="North"/>
    <s v="No"/>
    <s v="Very satisfied"/>
    <n v="78.116591928251125"/>
  </r>
  <r>
    <n v="3448"/>
    <x v="5"/>
    <d v="2025-04-21T00:00:00"/>
    <s v="12:03 PM"/>
    <s v="12:31 PM"/>
    <n v="28"/>
    <s v="Sita Rani"/>
    <x v="2"/>
    <x v="1"/>
    <x v="0"/>
    <n v="5"/>
    <x v="1"/>
    <s v="No"/>
    <n v="138"/>
    <n v="116"/>
    <s v="No"/>
    <x v="0"/>
    <s v="West"/>
    <s v="Yes"/>
    <s v="Helpful"/>
    <n v="78.116591928251125"/>
  </r>
  <r>
    <n v="3449"/>
    <x v="1"/>
    <d v="2025-02-06T00:00:00"/>
    <s v="02:56 PM"/>
    <s v="03:20 PM"/>
    <n v="24"/>
    <s v="Sita Rani"/>
    <x v="4"/>
    <x v="1"/>
    <x v="0"/>
    <n v="5"/>
    <x v="0"/>
    <s v="No"/>
    <n v="194"/>
    <n v="142"/>
    <s v="No"/>
    <x v="0"/>
    <s v="East"/>
    <s v="No"/>
    <s v="Quick resolution"/>
    <n v="78.116591928251125"/>
  </r>
  <r>
    <n v="3450"/>
    <x v="1"/>
    <d v="2025-04-17T00:00:00"/>
    <s v="01:14 PM"/>
    <s v="01:40 PM"/>
    <n v="26"/>
    <s v="Riya Mehra"/>
    <x v="2"/>
    <x v="2"/>
    <x v="0"/>
    <n v="1"/>
    <x v="0"/>
    <s v="No"/>
    <n v="14"/>
    <n v="59"/>
    <s v="Yes"/>
    <x v="1"/>
    <s v="North"/>
    <s v="No"/>
    <s v="Very satisfied"/>
    <n v="78.186714542190302"/>
  </r>
  <r>
    <n v="3451"/>
    <x v="1"/>
    <d v="2025-06-27T00:00:00"/>
    <s v="02:31 PM"/>
    <s v="02:56 PM"/>
    <n v="25"/>
    <s v="Riya Mehra"/>
    <x v="2"/>
    <x v="0"/>
    <x v="1"/>
    <n v="3"/>
    <x v="0"/>
    <s v="Yes"/>
    <n v="256"/>
    <n v="158"/>
    <s v="Yes"/>
    <x v="0"/>
    <s v="East"/>
    <s v="Yes"/>
    <s v="Quick resolution"/>
    <n v="78.256963162623535"/>
  </r>
  <r>
    <n v="3452"/>
    <x v="3"/>
    <d v="2025-02-10T00:00:00"/>
    <s v="12:16 PM"/>
    <s v="12:25 PM"/>
    <n v="9"/>
    <s v="Geeta Singh"/>
    <x v="1"/>
    <x v="1"/>
    <x v="2"/>
    <n v="5"/>
    <x v="0"/>
    <s v="No"/>
    <n v="134"/>
    <n v="148"/>
    <s v="No"/>
    <x v="1"/>
    <s v="East"/>
    <s v="No"/>
    <s v="Quick resolution"/>
    <n v="78.327338129496411"/>
  </r>
  <r>
    <n v="3453"/>
    <x v="4"/>
    <d v="2025-05-09T00:00:00"/>
    <s v="10:08 AM"/>
    <s v="10:17 AM"/>
    <n v="9"/>
    <s v="Ramesh Yadav"/>
    <x v="4"/>
    <x v="2"/>
    <x v="1"/>
    <n v="4"/>
    <x v="0"/>
    <s v="Yes"/>
    <n v="0"/>
    <n v="59"/>
    <s v="Yes"/>
    <x v="2"/>
    <s v="South"/>
    <s v="Yes"/>
    <s v="Issue not solved"/>
    <n v="78.397839783978398"/>
  </r>
  <r>
    <n v="3454"/>
    <x v="6"/>
    <d v="2025-06-16T00:00:00"/>
    <s v="02:30 PM"/>
    <s v="02:54 PM"/>
    <n v="24"/>
    <s v="Vijay Kumar"/>
    <x v="2"/>
    <x v="1"/>
    <x v="3"/>
    <n v="4"/>
    <x v="0"/>
    <s v="No"/>
    <n v="48"/>
    <n v="57"/>
    <s v="No"/>
    <x v="3"/>
    <s v="West"/>
    <s v="No"/>
    <s v="Long Wait"/>
    <n v="78.468468468468473"/>
  </r>
  <r>
    <n v="3455"/>
    <x v="3"/>
    <d v="2025-05-08T00:00:00"/>
    <s v="05:46 PM"/>
    <s v="06:16 PM"/>
    <n v="30"/>
    <s v="Aman Shakya"/>
    <x v="2"/>
    <x v="3"/>
    <x v="1"/>
    <n v="5"/>
    <x v="1"/>
    <s v="No"/>
    <n v="95"/>
    <n v="168"/>
    <s v="No"/>
    <x v="2"/>
    <s v="East"/>
    <s v="No"/>
    <s v="Quick resolution"/>
    <n v="78.539224526600535"/>
  </r>
  <r>
    <n v="3456"/>
    <x v="0"/>
    <d v="2025-02-05T00:00:00"/>
    <s v="02:00 PM"/>
    <s v="02:20 PM"/>
    <n v="20"/>
    <s v="Seema Verma"/>
    <x v="3"/>
    <x v="0"/>
    <x v="1"/>
    <n v="2"/>
    <x v="0"/>
    <s v="Yes"/>
    <n v="200"/>
    <n v="173"/>
    <s v="No"/>
    <x v="0"/>
    <s v="East"/>
    <s v="No"/>
    <s v="Helpful"/>
    <n v="78.539224526600535"/>
  </r>
  <r>
    <n v="3457"/>
    <x v="4"/>
    <d v="2025-02-10T00:00:00"/>
    <s v="10:29 AM"/>
    <s v="10:34 AM"/>
    <n v="5"/>
    <s v="Ramesh Yadav"/>
    <x v="4"/>
    <x v="3"/>
    <x v="2"/>
    <n v="1"/>
    <x v="0"/>
    <s v="No"/>
    <n v="25"/>
    <n v="44"/>
    <s v="No"/>
    <x v="3"/>
    <s v="East"/>
    <s v="No"/>
    <s v="Issue not solved"/>
    <n v="78.610108303249092"/>
  </r>
  <r>
    <n v="3458"/>
    <x v="6"/>
    <d v="2025-02-02T00:00:00"/>
    <s v="12:20 PM"/>
    <s v="12:50 PM"/>
    <n v="30"/>
    <s v="Riya Mehra"/>
    <x v="0"/>
    <x v="3"/>
    <x v="0"/>
    <n v="2"/>
    <x v="0"/>
    <s v="No"/>
    <n v="234"/>
    <n v="123"/>
    <s v="No"/>
    <x v="0"/>
    <s v="West"/>
    <s v="Yes"/>
    <s v="Agent was rude"/>
    <n v="78.681120144534773"/>
  </r>
  <r>
    <n v="3459"/>
    <x v="2"/>
    <d v="2025-03-17T00:00:00"/>
    <s v="01:42 PM"/>
    <s v="01:52 PM"/>
    <n v="10"/>
    <s v="Aman Shakya"/>
    <x v="4"/>
    <x v="0"/>
    <x v="1"/>
    <n v="5"/>
    <x v="0"/>
    <s v="Yes"/>
    <n v="243"/>
    <n v="25"/>
    <s v="Yes"/>
    <x v="0"/>
    <s v="West"/>
    <s v="No"/>
    <s v="Quick resolution"/>
    <n v="78.752260397830014"/>
  </r>
  <r>
    <n v="3460"/>
    <x v="6"/>
    <d v="2025-06-11T00:00:00"/>
    <s v="04:48 PM"/>
    <s v="05:05 PM"/>
    <n v="17"/>
    <s v="Aman Shakya"/>
    <x v="4"/>
    <x v="0"/>
    <x v="1"/>
    <n v="1"/>
    <x v="0"/>
    <s v="Yes"/>
    <n v="50"/>
    <n v="101"/>
    <s v="No"/>
    <x v="3"/>
    <s v="East"/>
    <s v="No"/>
    <s v="No comment"/>
    <n v="78.82352941176471"/>
  </r>
  <r>
    <n v="3461"/>
    <x v="5"/>
    <d v="2025-02-16T00:00:00"/>
    <s v="12:28 PM"/>
    <s v="12:33 PM"/>
    <n v="5"/>
    <s v="Sita Rani"/>
    <x v="3"/>
    <x v="3"/>
    <x v="2"/>
    <n v="4"/>
    <x v="0"/>
    <s v="No"/>
    <n v="80"/>
    <n v="50"/>
    <s v="No"/>
    <x v="2"/>
    <s v="West"/>
    <s v="No"/>
    <s v="Quick resolution"/>
    <n v="78.89492753623189"/>
  </r>
  <r>
    <n v="3462"/>
    <x v="3"/>
    <d v="2025-04-13T00:00:00"/>
    <s v="01:49 PM"/>
    <s v="01:55 PM"/>
    <n v="6"/>
    <s v="Sita Rani"/>
    <x v="2"/>
    <x v="3"/>
    <x v="2"/>
    <n v="5"/>
    <x v="0"/>
    <s v="No"/>
    <n v="35"/>
    <n v="163"/>
    <s v="No"/>
    <x v="0"/>
    <s v="South"/>
    <s v="Yes"/>
    <s v="Long Wait"/>
    <n v="78.966455122393469"/>
  </r>
  <r>
    <n v="3463"/>
    <x v="6"/>
    <d v="2025-04-11T00:00:00"/>
    <s v="12:25 PM"/>
    <s v="12:36 PM"/>
    <n v="11"/>
    <s v="Alok Nath"/>
    <x v="4"/>
    <x v="2"/>
    <x v="1"/>
    <n v="1"/>
    <x v="0"/>
    <s v="Yes"/>
    <n v="66"/>
    <n v="51"/>
    <s v="No"/>
    <x v="3"/>
    <s v="West"/>
    <s v="No"/>
    <s v="Very satisfied"/>
    <n v="79.038112522686021"/>
  </r>
  <r>
    <n v="3464"/>
    <x v="1"/>
    <d v="2025-02-26T00:00:00"/>
    <s v="04:47 PM"/>
    <s v="05:09 PM"/>
    <n v="22"/>
    <s v="Seema Verma"/>
    <x v="3"/>
    <x v="2"/>
    <x v="3"/>
    <n v="4"/>
    <x v="0"/>
    <s v="No"/>
    <n v="128"/>
    <n v="50"/>
    <s v="No"/>
    <x v="2"/>
    <s v="South"/>
    <s v="No"/>
    <s v="Issue not solved"/>
    <n v="79.109900090826528"/>
  </r>
  <r>
    <n v="3465"/>
    <x v="4"/>
    <d v="2025-04-19T00:00:00"/>
    <s v="12:03 PM"/>
    <s v="12:10 PM"/>
    <n v="7"/>
    <s v="Aman Shakya"/>
    <x v="3"/>
    <x v="1"/>
    <x v="1"/>
    <n v="3"/>
    <x v="0"/>
    <s v="Yes"/>
    <n v="154"/>
    <n v="130"/>
    <s v="No"/>
    <x v="1"/>
    <s v="South"/>
    <s v="No"/>
    <s v="Agent was rude"/>
    <n v="79.181818181818187"/>
  </r>
  <r>
    <n v="3466"/>
    <x v="2"/>
    <d v="2025-06-01T00:00:00"/>
    <s v="08:23 AM"/>
    <s v="08:30 AM"/>
    <n v="7"/>
    <s v="Deepak Yadav"/>
    <x v="1"/>
    <x v="2"/>
    <x v="0"/>
    <n v="5"/>
    <x v="1"/>
    <s v="No"/>
    <n v="244"/>
    <n v="13"/>
    <s v="No"/>
    <x v="2"/>
    <s v="South"/>
    <s v="No"/>
    <s v="Issue not solved"/>
    <n v="79.253867151956328"/>
  </r>
  <r>
    <n v="3467"/>
    <x v="2"/>
    <d v="2025-03-13T00:00:00"/>
    <s v="04:13 PM"/>
    <s v="04:36 PM"/>
    <n v="23"/>
    <s v="Ramesh Yadav"/>
    <x v="2"/>
    <x v="0"/>
    <x v="1"/>
    <n v="3"/>
    <x v="0"/>
    <s v="Yes"/>
    <n v="110"/>
    <n v="176"/>
    <s v="No"/>
    <x v="2"/>
    <s v="North"/>
    <s v="No"/>
    <s v="Very satisfied"/>
    <n v="79.253867151956328"/>
  </r>
  <r>
    <n v="3468"/>
    <x v="2"/>
    <d v="2025-05-11T00:00:00"/>
    <s v="08:17 AM"/>
    <s v="08:28 AM"/>
    <n v="11"/>
    <s v="Sita Rani"/>
    <x v="1"/>
    <x v="3"/>
    <x v="1"/>
    <n v="3"/>
    <x v="0"/>
    <s v="Yes"/>
    <n v="167"/>
    <n v="0"/>
    <s v="No"/>
    <x v="3"/>
    <s v="West"/>
    <s v="No"/>
    <s v="Issue not solved"/>
    <n v="79.326047358834245"/>
  </r>
  <r>
    <n v="3469"/>
    <x v="5"/>
    <d v="2025-05-24T00:00:00"/>
    <s v="10:52 AM"/>
    <s v="11:19 AM"/>
    <n v="27"/>
    <s v="Riya Mehra"/>
    <x v="1"/>
    <x v="0"/>
    <x v="3"/>
    <n v="4"/>
    <x v="1"/>
    <s v="No"/>
    <n v="141"/>
    <n v="144"/>
    <s v="No"/>
    <x v="2"/>
    <s v="East"/>
    <s v="Yes"/>
    <s v="Agent was rude"/>
    <n v="79.398359161349134"/>
  </r>
  <r>
    <n v="3470"/>
    <x v="5"/>
    <d v="2025-04-28T00:00:00"/>
    <s v="05:36 PM"/>
    <s v="06:04 PM"/>
    <n v="28"/>
    <s v="Deepak Yadav"/>
    <x v="4"/>
    <x v="2"/>
    <x v="1"/>
    <n v="1"/>
    <x v="0"/>
    <s v="Yes"/>
    <n v="196"/>
    <n v="177"/>
    <s v="No"/>
    <x v="1"/>
    <s v="South"/>
    <s v="No"/>
    <s v="Issue not solved"/>
    <n v="79.398359161349134"/>
  </r>
  <r>
    <n v="3471"/>
    <x v="3"/>
    <d v="2025-05-24T00:00:00"/>
    <s v="12:05 PM"/>
    <s v="12:28 PM"/>
    <n v="23"/>
    <s v="Geeta Singh"/>
    <x v="3"/>
    <x v="1"/>
    <x v="0"/>
    <n v="3"/>
    <x v="0"/>
    <s v="No"/>
    <n v="108"/>
    <n v="13"/>
    <s v="No"/>
    <x v="1"/>
    <s v="East"/>
    <s v="No"/>
    <s v="Helpful"/>
    <n v="79.470802919708035"/>
  </r>
  <r>
    <n v="3472"/>
    <x v="4"/>
    <d v="2025-05-25T00:00:00"/>
    <s v="01:39 PM"/>
    <s v="02:07 PM"/>
    <n v="28"/>
    <s v="Geeta Singh"/>
    <x v="3"/>
    <x v="0"/>
    <x v="3"/>
    <n v="3"/>
    <x v="1"/>
    <s v="No"/>
    <n v="78"/>
    <n v="80"/>
    <s v="Yes"/>
    <x v="0"/>
    <s v="South"/>
    <s v="Yes"/>
    <s v="Helpful"/>
    <n v="79.543378995433784"/>
  </r>
  <r>
    <n v="3473"/>
    <x v="1"/>
    <d v="2025-05-11T00:00:00"/>
    <s v="04:49 PM"/>
    <s v="05:06 PM"/>
    <n v="17"/>
    <s v="Geeta Singh"/>
    <x v="4"/>
    <x v="2"/>
    <x v="1"/>
    <n v="5"/>
    <x v="0"/>
    <s v="Yes"/>
    <n v="160"/>
    <n v="2"/>
    <s v="No"/>
    <x v="1"/>
    <s v="East"/>
    <s v="No"/>
    <s v="Very satisfied"/>
    <n v="79.543378995433784"/>
  </r>
  <r>
    <n v="3474"/>
    <x v="4"/>
    <d v="2025-06-01T00:00:00"/>
    <s v="10:50 AM"/>
    <s v="11:06 AM"/>
    <n v="16"/>
    <s v="Seema Verma"/>
    <x v="0"/>
    <x v="1"/>
    <x v="1"/>
    <n v="5"/>
    <x v="0"/>
    <s v="Yes"/>
    <n v="18"/>
    <n v="97"/>
    <s v="No"/>
    <x v="0"/>
    <s v="North"/>
    <s v="No"/>
    <s v="No comment"/>
    <n v="79.616087751371111"/>
  </r>
  <r>
    <n v="3475"/>
    <x v="1"/>
    <d v="2025-05-18T00:00:00"/>
    <s v="08:01 AM"/>
    <s v="08:30 AM"/>
    <n v="29"/>
    <s v="Deepak Yadav"/>
    <x v="0"/>
    <x v="1"/>
    <x v="3"/>
    <n v="5"/>
    <x v="1"/>
    <s v="No"/>
    <n v="126"/>
    <n v="39"/>
    <s v="No"/>
    <x v="1"/>
    <s v="South"/>
    <s v="Yes"/>
    <s v="No comment"/>
    <n v="79.688929551692596"/>
  </r>
  <r>
    <n v="3476"/>
    <x v="1"/>
    <d v="2025-02-23T00:00:00"/>
    <s v="08:42 AM"/>
    <s v="09:00 AM"/>
    <n v="18"/>
    <s v="Alok Nath"/>
    <x v="3"/>
    <x v="3"/>
    <x v="2"/>
    <n v="5"/>
    <x v="1"/>
    <s v="No"/>
    <n v="204"/>
    <n v="88"/>
    <s v="No"/>
    <x v="2"/>
    <s v="North"/>
    <s v="No"/>
    <s v="Agent was rude"/>
    <n v="79.688929551692596"/>
  </r>
  <r>
    <n v="3477"/>
    <x v="3"/>
    <d v="2025-05-05T00:00:00"/>
    <s v="02:59 PM"/>
    <s v="03:24 PM"/>
    <n v="25"/>
    <s v="Kunal Shah"/>
    <x v="3"/>
    <x v="3"/>
    <x v="3"/>
    <n v="4"/>
    <x v="1"/>
    <s v="No"/>
    <n v="28"/>
    <n v="124"/>
    <s v="No"/>
    <x v="0"/>
    <s v="North"/>
    <s v="No"/>
    <s v="Agent was rude"/>
    <n v="79.688929551692596"/>
  </r>
  <r>
    <n v="3478"/>
    <x v="4"/>
    <d v="2025-05-22T00:00:00"/>
    <s v="11:44 AM"/>
    <s v="12:04 PM"/>
    <n v="20"/>
    <s v="Sita Rani"/>
    <x v="1"/>
    <x v="3"/>
    <x v="2"/>
    <n v="5"/>
    <x v="0"/>
    <s v="No"/>
    <n v="206"/>
    <n v="161"/>
    <s v="Yes"/>
    <x v="1"/>
    <s v="West"/>
    <s v="No"/>
    <s v="Agent was rude"/>
    <n v="79.688929551692596"/>
  </r>
  <r>
    <n v="3479"/>
    <x v="4"/>
    <d v="2025-03-27T00:00:00"/>
    <s v="10:30 AM"/>
    <s v="10:37 AM"/>
    <n v="7"/>
    <s v="Deepak Yadav"/>
    <x v="2"/>
    <x v="2"/>
    <x v="3"/>
    <n v="3"/>
    <x v="0"/>
    <s v="No"/>
    <n v="279"/>
    <n v="94"/>
    <s v="No"/>
    <x v="2"/>
    <s v="East"/>
    <s v="No"/>
    <s v="Agent was rude"/>
    <n v="79.761904761904773"/>
  </r>
  <r>
    <n v="3480"/>
    <x v="1"/>
    <d v="2025-03-30T00:00:00"/>
    <s v="01:37 PM"/>
    <s v="02:01 PM"/>
    <n v="24"/>
    <s v="Kunal Shah"/>
    <x v="3"/>
    <x v="3"/>
    <x v="2"/>
    <n v="4"/>
    <x v="0"/>
    <s v="No"/>
    <n v="150"/>
    <n v="8"/>
    <s v="No"/>
    <x v="2"/>
    <s v="South"/>
    <s v="Yes"/>
    <s v="Agent was rude"/>
    <n v="79.835013748854266"/>
  </r>
  <r>
    <n v="3481"/>
    <x v="4"/>
    <d v="2025-03-12T00:00:00"/>
    <s v="09:29 AM"/>
    <s v="09:55 AM"/>
    <n v="26"/>
    <s v="Sita Rani"/>
    <x v="1"/>
    <x v="2"/>
    <x v="1"/>
    <n v="1"/>
    <x v="0"/>
    <s v="Yes"/>
    <n v="239"/>
    <n v="93"/>
    <s v="No"/>
    <x v="0"/>
    <s v="North"/>
    <s v="No"/>
    <s v="No comment"/>
    <n v="79.908256880733944"/>
  </r>
  <r>
    <n v="3482"/>
    <x v="2"/>
    <d v="2025-04-20T00:00:00"/>
    <s v="03:34 PM"/>
    <s v="03:49 PM"/>
    <n v="15"/>
    <s v="Riya Mehra"/>
    <x v="1"/>
    <x v="2"/>
    <x v="2"/>
    <n v="5"/>
    <x v="0"/>
    <s v="No"/>
    <n v="265"/>
    <n v="83"/>
    <s v="No"/>
    <x v="3"/>
    <s v="East"/>
    <s v="No"/>
    <s v="Long Wait"/>
    <n v="79.981634527089071"/>
  </r>
  <r>
    <n v="3483"/>
    <x v="6"/>
    <d v="2025-03-07T00:00:00"/>
    <s v="01:42 PM"/>
    <s v="01:54 PM"/>
    <n v="12"/>
    <s v="Alok Nath"/>
    <x v="4"/>
    <x v="0"/>
    <x v="3"/>
    <n v="3"/>
    <x v="0"/>
    <s v="No"/>
    <n v="181"/>
    <n v="20"/>
    <s v="Yes"/>
    <x v="2"/>
    <s v="West"/>
    <s v="Yes"/>
    <s v="Issue not solved"/>
    <n v="80.055147058823522"/>
  </r>
  <r>
    <n v="3484"/>
    <x v="1"/>
    <d v="2025-06-14T00:00:00"/>
    <s v="03:26 PM"/>
    <s v="03:40 PM"/>
    <n v="14"/>
    <s v="Geeta Singh"/>
    <x v="3"/>
    <x v="2"/>
    <x v="1"/>
    <n v="5"/>
    <x v="1"/>
    <s v="No"/>
    <n v="104"/>
    <n v="24"/>
    <s v="No"/>
    <x v="2"/>
    <s v="East"/>
    <s v="No"/>
    <s v="Quick resolution"/>
    <n v="80.12879484820607"/>
  </r>
  <r>
    <n v="3485"/>
    <x v="5"/>
    <d v="2025-01-03T00:00:00"/>
    <s v="08:51 AM"/>
    <s v="09:14 AM"/>
    <n v="23"/>
    <s v="Seema Verma"/>
    <x v="0"/>
    <x v="0"/>
    <x v="0"/>
    <n v="5"/>
    <x v="0"/>
    <s v="No"/>
    <n v="235"/>
    <n v="101"/>
    <s v="No"/>
    <x v="3"/>
    <s v="East"/>
    <s v="Yes"/>
    <s v="Agent was rude"/>
    <n v="80.12879484820607"/>
  </r>
  <r>
    <n v="3486"/>
    <x v="4"/>
    <d v="2025-04-12T00:00:00"/>
    <s v="11:16 AM"/>
    <s v="11:22 AM"/>
    <n v="6"/>
    <s v="Alok Nath"/>
    <x v="1"/>
    <x v="2"/>
    <x v="1"/>
    <n v="1"/>
    <x v="0"/>
    <s v="Yes"/>
    <n v="172"/>
    <n v="121"/>
    <s v="No"/>
    <x v="0"/>
    <s v="West"/>
    <s v="Yes"/>
    <s v="No comment"/>
    <n v="80.202578268876607"/>
  </r>
  <r>
    <n v="3487"/>
    <x v="5"/>
    <d v="2025-02-14T00:00:00"/>
    <s v="12:47 PM"/>
    <s v="12:56 PM"/>
    <n v="9"/>
    <s v="Seema Verma"/>
    <x v="0"/>
    <x v="3"/>
    <x v="1"/>
    <n v="2"/>
    <x v="0"/>
    <s v="Yes"/>
    <n v="157"/>
    <n v="171"/>
    <s v="No"/>
    <x v="1"/>
    <s v="West"/>
    <s v="Yes"/>
    <s v="Quick resolution"/>
    <n v="80.276497695852527"/>
  </r>
  <r>
    <n v="3488"/>
    <x v="1"/>
    <d v="2025-05-03T00:00:00"/>
    <s v="02:30 PM"/>
    <s v="02:48 PM"/>
    <n v="18"/>
    <s v="Seema Verma"/>
    <x v="4"/>
    <x v="2"/>
    <x v="0"/>
    <n v="4"/>
    <x v="0"/>
    <s v="No"/>
    <n v="171"/>
    <n v="24"/>
    <s v="No"/>
    <x v="1"/>
    <s v="West"/>
    <s v="Yes"/>
    <s v="Helpful"/>
    <n v="80.350553505535061"/>
  </r>
  <r>
    <n v="3489"/>
    <x v="2"/>
    <d v="2025-01-22T00:00:00"/>
    <s v="04:38 PM"/>
    <s v="04:44 PM"/>
    <n v="6"/>
    <s v="Deepak Yadav"/>
    <x v="0"/>
    <x v="3"/>
    <x v="0"/>
    <n v="3"/>
    <x v="0"/>
    <s v="No"/>
    <n v="156"/>
    <n v="136"/>
    <s v="No"/>
    <x v="2"/>
    <s v="North"/>
    <s v="Yes"/>
    <s v="No comment"/>
    <n v="80.424746075715603"/>
  </r>
  <r>
    <n v="3490"/>
    <x v="0"/>
    <d v="2025-01-19T00:00:00"/>
    <s v="01:41 PM"/>
    <s v="01:53 PM"/>
    <n v="12"/>
    <s v="Alok Nath"/>
    <x v="1"/>
    <x v="2"/>
    <x v="2"/>
    <n v="4"/>
    <x v="0"/>
    <s v="No"/>
    <n v="257"/>
    <n v="102"/>
    <s v="No"/>
    <x v="3"/>
    <s v="East"/>
    <s v="No"/>
    <s v="Quick resolution"/>
    <n v="80.499075785582249"/>
  </r>
  <r>
    <n v="3491"/>
    <x v="5"/>
    <d v="2025-05-05T00:00:00"/>
    <s v="09:46 AM"/>
    <s v="10:02 AM"/>
    <n v="16"/>
    <s v="Geeta Singh"/>
    <x v="2"/>
    <x v="3"/>
    <x v="1"/>
    <n v="3"/>
    <x v="0"/>
    <s v="Yes"/>
    <n v="163"/>
    <n v="153"/>
    <s v="No"/>
    <x v="2"/>
    <s v="West"/>
    <s v="No"/>
    <s v="No comment"/>
    <n v="80.573543015726173"/>
  </r>
  <r>
    <n v="3492"/>
    <x v="6"/>
    <d v="2025-05-30T00:00:00"/>
    <s v="10:37 AM"/>
    <s v="10:54 AM"/>
    <n v="17"/>
    <s v="Ramesh Yadav"/>
    <x v="4"/>
    <x v="2"/>
    <x v="1"/>
    <n v="1"/>
    <x v="0"/>
    <s v="Yes"/>
    <n v="146"/>
    <n v="56"/>
    <s v="Yes"/>
    <x v="0"/>
    <s v="East"/>
    <s v="No"/>
    <s v="Quick resolution"/>
    <n v="80.648148148148152"/>
  </r>
  <r>
    <n v="3493"/>
    <x v="4"/>
    <d v="2025-05-07T00:00:00"/>
    <s v="10:19 AM"/>
    <s v="10:25 AM"/>
    <n v="6"/>
    <s v="Deepak Yadav"/>
    <x v="3"/>
    <x v="3"/>
    <x v="0"/>
    <n v="4"/>
    <x v="1"/>
    <s v="No"/>
    <n v="153"/>
    <n v="36"/>
    <s v="No"/>
    <x v="2"/>
    <s v="East"/>
    <s v="No"/>
    <s v="No comment"/>
    <n v="80.722891566265062"/>
  </r>
  <r>
    <n v="3494"/>
    <x v="5"/>
    <d v="2025-01-28T00:00:00"/>
    <s v="10:36 AM"/>
    <s v="11:03 AM"/>
    <n v="27"/>
    <s v="Geeta Singh"/>
    <x v="3"/>
    <x v="1"/>
    <x v="3"/>
    <n v="4"/>
    <x v="1"/>
    <s v="No"/>
    <n v="37"/>
    <n v="15"/>
    <s v="No"/>
    <x v="1"/>
    <s v="North"/>
    <s v="No"/>
    <s v="Issue not solved"/>
    <n v="80.722891566265062"/>
  </r>
  <r>
    <n v="3495"/>
    <x v="5"/>
    <d v="2025-01-11T00:00:00"/>
    <s v="10:54 AM"/>
    <s v="11:01 AM"/>
    <n v="7"/>
    <s v="Alok Nath"/>
    <x v="0"/>
    <x v="1"/>
    <x v="0"/>
    <n v="5"/>
    <x v="0"/>
    <s v="No"/>
    <n v="130"/>
    <n v="36"/>
    <s v="No"/>
    <x v="3"/>
    <s v="East"/>
    <s v="No"/>
    <s v="Quick resolution"/>
    <n v="80.722891566265062"/>
  </r>
  <r>
    <n v="3496"/>
    <x v="5"/>
    <d v="2025-06-22T00:00:00"/>
    <s v="04:29 PM"/>
    <s v="04:48 PM"/>
    <n v="19"/>
    <s v="Seema Verma"/>
    <x v="0"/>
    <x v="0"/>
    <x v="1"/>
    <n v="3"/>
    <x v="0"/>
    <s v="Yes"/>
    <n v="254"/>
    <n v="75"/>
    <s v="No"/>
    <x v="0"/>
    <s v="North"/>
    <s v="No"/>
    <s v="Very satisfied"/>
    <n v="80.797773654916512"/>
  </r>
  <r>
    <n v="3497"/>
    <x v="1"/>
    <d v="2025-04-09T00:00:00"/>
    <s v="11:06 AM"/>
    <s v="11:24 AM"/>
    <n v="18"/>
    <s v="Alok Nath"/>
    <x v="3"/>
    <x v="2"/>
    <x v="3"/>
    <n v="3"/>
    <x v="1"/>
    <s v="No"/>
    <n v="207"/>
    <n v="151"/>
    <s v="No"/>
    <x v="2"/>
    <s v="West"/>
    <s v="No"/>
    <s v="No comment"/>
    <n v="80.872794800371409"/>
  </r>
  <r>
    <n v="3498"/>
    <x v="1"/>
    <d v="2025-03-15T00:00:00"/>
    <s v="02:44 PM"/>
    <s v="02:49 PM"/>
    <n v="5"/>
    <s v="Aman Shakya"/>
    <x v="3"/>
    <x v="3"/>
    <x v="0"/>
    <n v="4"/>
    <x v="1"/>
    <s v="No"/>
    <n v="94"/>
    <n v="25"/>
    <s v="No"/>
    <x v="1"/>
    <s v="West"/>
    <s v="No"/>
    <s v="Very satisfied"/>
    <n v="80.872794800371409"/>
  </r>
  <r>
    <n v="3499"/>
    <x v="3"/>
    <d v="2025-06-20T00:00:00"/>
    <s v="05:36 PM"/>
    <s v="06:03 PM"/>
    <n v="27"/>
    <s v="Kunal Shah"/>
    <x v="1"/>
    <x v="0"/>
    <x v="2"/>
    <n v="4"/>
    <x v="0"/>
    <s v="No"/>
    <n v="170"/>
    <n v="19"/>
    <s v="No"/>
    <x v="2"/>
    <s v="East"/>
    <s v="No"/>
    <s v="No comment"/>
    <n v="80.872794800371409"/>
  </r>
  <r>
    <n v="3500"/>
    <x v="1"/>
    <d v="2025-05-04T00:00:00"/>
    <s v="02:23 PM"/>
    <s v="02:39 PM"/>
    <n v="16"/>
    <s v="Sita Rani"/>
    <x v="4"/>
    <x v="0"/>
    <x v="3"/>
    <n v="1"/>
    <x v="1"/>
    <s v="No"/>
    <n v="249"/>
    <n v="136"/>
    <s v="No"/>
    <x v="1"/>
    <s v="North"/>
    <s v="No"/>
    <s v="Agent was rude"/>
    <n v="80.94795539033457"/>
  </r>
  <r>
    <n v="3501"/>
    <x v="3"/>
    <d v="2025-06-04T00:00:00"/>
    <s v="10:49 AM"/>
    <s v="11:04 AM"/>
    <n v="15"/>
    <s v="Geeta Singh"/>
    <x v="4"/>
    <x v="1"/>
    <x v="1"/>
    <n v="3"/>
    <x v="0"/>
    <s v="Yes"/>
    <n v="189"/>
    <n v="102"/>
    <s v="No"/>
    <x v="3"/>
    <s v="North"/>
    <s v="No"/>
    <s v="Long Wait"/>
    <n v="80.94795539033457"/>
  </r>
  <r>
    <n v="3502"/>
    <x v="5"/>
    <d v="2025-05-13T00:00:00"/>
    <s v="01:44 PM"/>
    <s v="02:10 PM"/>
    <n v="26"/>
    <s v="Ramesh Yadav"/>
    <x v="3"/>
    <x v="2"/>
    <x v="3"/>
    <n v="4"/>
    <x v="1"/>
    <s v="No"/>
    <n v="198"/>
    <n v="28"/>
    <s v="No"/>
    <x v="0"/>
    <s v="South"/>
    <s v="No"/>
    <s v="No comment"/>
    <n v="81.023255813953483"/>
  </r>
  <r>
    <n v="3503"/>
    <x v="6"/>
    <d v="2025-04-08T00:00:00"/>
    <s v="01:26 PM"/>
    <s v="01:49 PM"/>
    <n v="23"/>
    <s v="Aman Shakya"/>
    <x v="4"/>
    <x v="3"/>
    <x v="3"/>
    <n v="5"/>
    <x v="1"/>
    <s v="No"/>
    <n v="220"/>
    <n v="30"/>
    <s v="No"/>
    <x v="2"/>
    <s v="South"/>
    <s v="No"/>
    <s v="Long Wait"/>
    <n v="81.023255813953483"/>
  </r>
  <r>
    <n v="3504"/>
    <x v="0"/>
    <d v="2025-06-06T00:00:00"/>
    <s v="12:29 PM"/>
    <s v="12:54 PM"/>
    <n v="25"/>
    <s v="Sita Rani"/>
    <x v="0"/>
    <x v="2"/>
    <x v="2"/>
    <n v="5"/>
    <x v="0"/>
    <s v="No"/>
    <n v="23"/>
    <n v="18"/>
    <s v="Yes"/>
    <x v="0"/>
    <s v="West"/>
    <s v="No"/>
    <s v="Issue not solved"/>
    <n v="81.023255813953483"/>
  </r>
  <r>
    <n v="3505"/>
    <x v="6"/>
    <d v="2025-06-18T00:00:00"/>
    <s v="04:24 PM"/>
    <s v="04:32 PM"/>
    <n v="8"/>
    <s v="Kunal Shah"/>
    <x v="0"/>
    <x v="1"/>
    <x v="0"/>
    <n v="3"/>
    <x v="1"/>
    <s v="No"/>
    <n v="243"/>
    <n v="147"/>
    <s v="No"/>
    <x v="3"/>
    <s v="West"/>
    <s v="No"/>
    <s v="Long Wait"/>
    <n v="81.098696461824943"/>
  </r>
  <r>
    <n v="3506"/>
    <x v="3"/>
    <d v="2025-05-30T00:00:00"/>
    <s v="12:32 PM"/>
    <s v="01:01 PM"/>
    <n v="29"/>
    <s v="Ramesh Yadav"/>
    <x v="3"/>
    <x v="1"/>
    <x v="3"/>
    <n v="4"/>
    <x v="0"/>
    <s v="No"/>
    <n v="127"/>
    <n v="26"/>
    <s v="No"/>
    <x v="1"/>
    <s v="South"/>
    <s v="Yes"/>
    <s v="Quick resolution"/>
    <n v="81.098696461824943"/>
  </r>
  <r>
    <n v="3507"/>
    <x v="6"/>
    <d v="2025-01-29T00:00:00"/>
    <s v="01:54 PM"/>
    <s v="02:05 PM"/>
    <n v="11"/>
    <s v="Ramesh Yadav"/>
    <x v="2"/>
    <x v="0"/>
    <x v="0"/>
    <n v="3"/>
    <x v="1"/>
    <s v="No"/>
    <n v="92"/>
    <n v="93"/>
    <s v="No"/>
    <x v="3"/>
    <s v="North"/>
    <s v="No"/>
    <s v="Very satisfied"/>
    <n v="81.174277726001861"/>
  </r>
  <r>
    <n v="3508"/>
    <x v="6"/>
    <d v="2025-01-29T00:00:00"/>
    <s v="10:06 AM"/>
    <s v="10:21 AM"/>
    <n v="15"/>
    <s v="Ramesh Yadav"/>
    <x v="0"/>
    <x v="3"/>
    <x v="3"/>
    <n v="4"/>
    <x v="0"/>
    <s v="No"/>
    <n v="299"/>
    <n v="84"/>
    <s v="No"/>
    <x v="3"/>
    <s v="East"/>
    <s v="No"/>
    <s v="Agent was rude"/>
    <n v="81.174277726001861"/>
  </r>
  <r>
    <n v="3509"/>
    <x v="1"/>
    <d v="2025-03-03T00:00:00"/>
    <s v="09:13 AM"/>
    <s v="09:39 AM"/>
    <n v="26"/>
    <s v="Ramesh Yadav"/>
    <x v="0"/>
    <x v="1"/>
    <x v="3"/>
    <n v="3"/>
    <x v="1"/>
    <s v="No"/>
    <n v="132"/>
    <n v="43"/>
    <s v="No"/>
    <x v="0"/>
    <s v="East"/>
    <s v="No"/>
    <s v="Helpful"/>
    <n v="81.25"/>
  </r>
  <r>
    <n v="3510"/>
    <x v="5"/>
    <d v="2025-04-04T00:00:00"/>
    <s v="03:59 PM"/>
    <s v="04:20 PM"/>
    <n v="21"/>
    <s v="Riya Mehra"/>
    <x v="0"/>
    <x v="3"/>
    <x v="3"/>
    <n v="3"/>
    <x v="0"/>
    <s v="No"/>
    <n v="54"/>
    <n v="162"/>
    <s v="No"/>
    <x v="3"/>
    <s v="North"/>
    <s v="No"/>
    <s v="Quick resolution"/>
    <n v="81.25"/>
  </r>
  <r>
    <n v="3511"/>
    <x v="1"/>
    <d v="2025-06-15T00:00:00"/>
    <s v="04:19 PM"/>
    <s v="04:33 PM"/>
    <n v="14"/>
    <s v="Alok Nath"/>
    <x v="4"/>
    <x v="2"/>
    <x v="1"/>
    <n v="1"/>
    <x v="0"/>
    <s v="Yes"/>
    <n v="157"/>
    <n v="112"/>
    <s v="No"/>
    <x v="2"/>
    <s v="West"/>
    <s v="Yes"/>
    <s v="Very satisfied"/>
    <n v="81.325863678804851"/>
  </r>
  <r>
    <n v="3512"/>
    <x v="0"/>
    <d v="2025-06-08T00:00:00"/>
    <s v="01:21 PM"/>
    <s v="01:30 PM"/>
    <n v="9"/>
    <s v="Seema Verma"/>
    <x v="4"/>
    <x v="3"/>
    <x v="3"/>
    <n v="3"/>
    <x v="0"/>
    <s v="No"/>
    <n v="28"/>
    <n v="149"/>
    <s v="Yes"/>
    <x v="1"/>
    <s v="East"/>
    <s v="No"/>
    <s v="Very satisfied"/>
    <n v="81.401869158878498"/>
  </r>
  <r>
    <n v="3513"/>
    <x v="1"/>
    <d v="2025-05-22T00:00:00"/>
    <s v="08:18 AM"/>
    <s v="08:47 AM"/>
    <n v="29"/>
    <s v="Alok Nath"/>
    <x v="3"/>
    <x v="3"/>
    <x v="2"/>
    <n v="4"/>
    <x v="1"/>
    <s v="No"/>
    <n v="210"/>
    <n v="73"/>
    <s v="No"/>
    <x v="3"/>
    <s v="North"/>
    <s v="No"/>
    <s v="Issue not solved"/>
    <n v="81.478016838166511"/>
  </r>
  <r>
    <n v="3514"/>
    <x v="6"/>
    <d v="2025-04-03T00:00:00"/>
    <s v="04:33 PM"/>
    <s v="04:41 PM"/>
    <n v="8"/>
    <s v="Aman Shakya"/>
    <x v="0"/>
    <x v="3"/>
    <x v="0"/>
    <n v="4"/>
    <x v="1"/>
    <s v="No"/>
    <n v="153"/>
    <n v="86"/>
    <s v="No"/>
    <x v="2"/>
    <s v="East"/>
    <s v="No"/>
    <s v="Quick resolution"/>
    <n v="81.478016838166511"/>
  </r>
  <r>
    <n v="3515"/>
    <x v="4"/>
    <d v="2025-02-19T00:00:00"/>
    <s v="03:00 PM"/>
    <s v="03:10 PM"/>
    <n v="10"/>
    <s v="Sita Rani"/>
    <x v="3"/>
    <x v="0"/>
    <x v="3"/>
    <n v="3"/>
    <x v="1"/>
    <s v="No"/>
    <n v="292"/>
    <n v="142"/>
    <s v="No"/>
    <x v="1"/>
    <s v="North"/>
    <s v="Yes"/>
    <s v="No comment"/>
    <n v="81.478016838166511"/>
  </r>
  <r>
    <n v="3516"/>
    <x v="2"/>
    <d v="2025-01-05T00:00:00"/>
    <s v="03:56 PM"/>
    <s v="04:04 PM"/>
    <n v="8"/>
    <s v="Kunal Shah"/>
    <x v="3"/>
    <x v="0"/>
    <x v="3"/>
    <n v="3"/>
    <x v="1"/>
    <s v="No"/>
    <n v="221"/>
    <n v="93"/>
    <s v="No"/>
    <x v="0"/>
    <s v="South"/>
    <s v="No"/>
    <s v="Long Wait"/>
    <n v="81.478016838166511"/>
  </r>
  <r>
    <n v="3517"/>
    <x v="2"/>
    <d v="2025-05-07T00:00:00"/>
    <s v="04:20 PM"/>
    <s v="04:48 PM"/>
    <n v="28"/>
    <s v="Deepak Yadav"/>
    <x v="4"/>
    <x v="0"/>
    <x v="3"/>
    <n v="5"/>
    <x v="0"/>
    <s v="No"/>
    <n v="114"/>
    <n v="97"/>
    <s v="No"/>
    <x v="1"/>
    <s v="South"/>
    <s v="No"/>
    <s v="Helpful"/>
    <n v="81.478016838166511"/>
  </r>
  <r>
    <n v="3518"/>
    <x v="1"/>
    <d v="2025-03-23T00:00:00"/>
    <s v="05:45 PM"/>
    <s v="06:00 PM"/>
    <n v="15"/>
    <s v="Deepak Yadav"/>
    <x v="3"/>
    <x v="3"/>
    <x v="3"/>
    <n v="5"/>
    <x v="0"/>
    <s v="No"/>
    <n v="157"/>
    <n v="140"/>
    <s v="No"/>
    <x v="0"/>
    <s v="East"/>
    <s v="No"/>
    <s v="Helpful"/>
    <n v="81.55430711610488"/>
  </r>
  <r>
    <n v="3519"/>
    <x v="0"/>
    <d v="2025-04-14T00:00:00"/>
    <s v="08:37 AM"/>
    <s v="08:45 AM"/>
    <n v="8"/>
    <s v="Kunal Shah"/>
    <x v="3"/>
    <x v="0"/>
    <x v="0"/>
    <n v="4"/>
    <x v="0"/>
    <s v="No"/>
    <n v="258"/>
    <n v="131"/>
    <s v="No"/>
    <x v="1"/>
    <s v="East"/>
    <s v="No"/>
    <s v="No comment"/>
    <n v="81.630740393626994"/>
  </r>
  <r>
    <n v="3520"/>
    <x v="3"/>
    <d v="2025-01-20T00:00:00"/>
    <s v="03:51 PM"/>
    <s v="04:07 PM"/>
    <n v="16"/>
    <s v="Aman Shakya"/>
    <x v="2"/>
    <x v="2"/>
    <x v="0"/>
    <n v="4"/>
    <x v="0"/>
    <s v="No"/>
    <n v="250"/>
    <n v="55"/>
    <s v="No"/>
    <x v="3"/>
    <s v="East"/>
    <s v="No"/>
    <s v="Long Wait"/>
    <n v="81.707317073170728"/>
  </r>
  <r>
    <n v="3521"/>
    <x v="5"/>
    <d v="2025-04-09T00:00:00"/>
    <s v="03:51 PM"/>
    <s v="04:14 PM"/>
    <n v="23"/>
    <s v="Kunal Shah"/>
    <x v="2"/>
    <x v="2"/>
    <x v="2"/>
    <n v="5"/>
    <x v="0"/>
    <s v="No"/>
    <n v="121"/>
    <n v="150"/>
    <s v="No"/>
    <x v="0"/>
    <s v="East"/>
    <s v="Yes"/>
    <s v="No comment"/>
    <n v="81.784037558685441"/>
  </r>
  <r>
    <n v="3522"/>
    <x v="4"/>
    <d v="2025-06-29T00:00:00"/>
    <s v="11:02 AM"/>
    <s v="11:23 AM"/>
    <n v="21"/>
    <s v="Riya Mehra"/>
    <x v="3"/>
    <x v="1"/>
    <x v="0"/>
    <n v="3"/>
    <x v="0"/>
    <s v="No"/>
    <n v="298"/>
    <n v="96"/>
    <s v="No"/>
    <x v="0"/>
    <s v="South"/>
    <s v="No"/>
    <s v="Agent was rude"/>
    <n v="81.860902255639104"/>
  </r>
  <r>
    <n v="3523"/>
    <x v="4"/>
    <d v="2025-04-04T00:00:00"/>
    <s v="05:52 PM"/>
    <s v="06:22 PM"/>
    <n v="30"/>
    <s v="Seema Verma"/>
    <x v="1"/>
    <x v="2"/>
    <x v="2"/>
    <n v="5"/>
    <x v="0"/>
    <s v="No"/>
    <n v="262"/>
    <n v="97"/>
    <s v="No"/>
    <x v="0"/>
    <s v="South"/>
    <s v="No"/>
    <s v="Long Wait"/>
    <n v="81.937911571025396"/>
  </r>
  <r>
    <n v="3524"/>
    <x v="2"/>
    <d v="2025-04-13T00:00:00"/>
    <s v="12:15 PM"/>
    <s v="12:31 PM"/>
    <n v="16"/>
    <s v="Geeta Singh"/>
    <x v="3"/>
    <x v="1"/>
    <x v="3"/>
    <n v="5"/>
    <x v="0"/>
    <s v="No"/>
    <n v="48"/>
    <n v="33"/>
    <s v="No"/>
    <x v="3"/>
    <s v="North"/>
    <s v="No"/>
    <s v="Agent was rude"/>
    <n v="82.015065913371004"/>
  </r>
  <r>
    <n v="3525"/>
    <x v="6"/>
    <d v="2025-06-22T00:00:00"/>
    <s v="02:04 PM"/>
    <s v="02:31 PM"/>
    <n v="27"/>
    <s v="Aman Shakya"/>
    <x v="3"/>
    <x v="0"/>
    <x v="2"/>
    <n v="4"/>
    <x v="0"/>
    <s v="No"/>
    <n v="296"/>
    <n v="99"/>
    <s v="No"/>
    <x v="3"/>
    <s v="East"/>
    <s v="No"/>
    <s v="Helpful"/>
    <n v="82.092365692742703"/>
  </r>
  <r>
    <n v="3526"/>
    <x v="5"/>
    <d v="2025-02-02T00:00:00"/>
    <s v="10:16 AM"/>
    <s v="10:38 AM"/>
    <n v="22"/>
    <s v="Riya Mehra"/>
    <x v="0"/>
    <x v="1"/>
    <x v="3"/>
    <n v="4"/>
    <x v="0"/>
    <s v="No"/>
    <n v="76"/>
    <n v="144"/>
    <s v="Yes"/>
    <x v="1"/>
    <s v="South"/>
    <s v="Yes"/>
    <s v="Quick resolution"/>
    <n v="82.169811320754718"/>
  </r>
  <r>
    <n v="3527"/>
    <x v="5"/>
    <d v="2025-01-28T00:00:00"/>
    <s v="11:18 AM"/>
    <s v="11:42 AM"/>
    <n v="24"/>
    <s v="Deepak Yadav"/>
    <x v="2"/>
    <x v="2"/>
    <x v="3"/>
    <n v="1"/>
    <x v="1"/>
    <s v="No"/>
    <n v="126"/>
    <n v="155"/>
    <s v="No"/>
    <x v="1"/>
    <s v="West"/>
    <s v="Yes"/>
    <s v="Issue not solved"/>
    <n v="82.247403210576024"/>
  </r>
  <r>
    <n v="3528"/>
    <x v="1"/>
    <d v="2025-02-12T00:00:00"/>
    <s v="04:24 PM"/>
    <s v="04:49 PM"/>
    <n v="25"/>
    <s v="Deepak Yadav"/>
    <x v="3"/>
    <x v="2"/>
    <x v="1"/>
    <n v="3"/>
    <x v="1"/>
    <s v="No"/>
    <n v="196"/>
    <n v="13"/>
    <s v="No"/>
    <x v="3"/>
    <s v="North"/>
    <s v="Yes"/>
    <s v="Very satisfied"/>
    <n v="82.247403210576024"/>
  </r>
  <r>
    <n v="3529"/>
    <x v="1"/>
    <d v="2025-03-22T00:00:00"/>
    <s v="04:11 PM"/>
    <s v="04:38 PM"/>
    <n v="27"/>
    <s v="Geeta Singh"/>
    <x v="3"/>
    <x v="0"/>
    <x v="3"/>
    <n v="5"/>
    <x v="1"/>
    <s v="No"/>
    <n v="220"/>
    <n v="161"/>
    <s v="No"/>
    <x v="3"/>
    <s v="North"/>
    <s v="Yes"/>
    <s v="Quick resolution"/>
    <n v="82.247403210576024"/>
  </r>
  <r>
    <n v="3530"/>
    <x v="2"/>
    <d v="2025-05-14T00:00:00"/>
    <s v="08:22 AM"/>
    <s v="08:33 AM"/>
    <n v="11"/>
    <s v="Aman Shakya"/>
    <x v="2"/>
    <x v="2"/>
    <x v="1"/>
    <n v="5"/>
    <x v="0"/>
    <s v="Yes"/>
    <n v="90"/>
    <n v="111"/>
    <s v="No"/>
    <x v="0"/>
    <s v="North"/>
    <s v="No"/>
    <s v="Helpful"/>
    <n v="82.247403210576024"/>
  </r>
  <r>
    <n v="3531"/>
    <x v="0"/>
    <d v="2025-04-04T00:00:00"/>
    <s v="03:27 PM"/>
    <s v="03:43 PM"/>
    <n v="16"/>
    <s v="Geeta Singh"/>
    <x v="2"/>
    <x v="1"/>
    <x v="3"/>
    <n v="4"/>
    <x v="0"/>
    <s v="No"/>
    <n v="7"/>
    <n v="74"/>
    <s v="No"/>
    <x v="1"/>
    <s v="West"/>
    <s v="Yes"/>
    <s v="Helpful"/>
    <n v="82.325141776937613"/>
  </r>
  <r>
    <n v="3532"/>
    <x v="6"/>
    <d v="2025-02-16T00:00:00"/>
    <s v="03:05 PM"/>
    <s v="03:17 PM"/>
    <n v="12"/>
    <s v="Kunal Shah"/>
    <x v="4"/>
    <x v="0"/>
    <x v="1"/>
    <n v="5"/>
    <x v="1"/>
    <s v="No"/>
    <n v="31"/>
    <n v="96"/>
    <s v="Yes"/>
    <x v="1"/>
    <s v="West"/>
    <s v="No"/>
    <s v="Helpful"/>
    <n v="82.403027436140022"/>
  </r>
  <r>
    <n v="3533"/>
    <x v="1"/>
    <d v="2025-05-10T00:00:00"/>
    <s v="04:55 PM"/>
    <s v="05:12 PM"/>
    <n v="17"/>
    <s v="Riya Mehra"/>
    <x v="2"/>
    <x v="1"/>
    <x v="1"/>
    <n v="4"/>
    <x v="0"/>
    <s v="Yes"/>
    <n v="268"/>
    <n v="120"/>
    <s v="No"/>
    <x v="0"/>
    <s v="West"/>
    <s v="No"/>
    <s v="Very satisfied"/>
    <n v="82.403027436140022"/>
  </r>
  <r>
    <n v="3534"/>
    <x v="4"/>
    <d v="2025-02-20T00:00:00"/>
    <s v="10:50 AM"/>
    <s v="10:57 AM"/>
    <n v="7"/>
    <s v="Vijay Kumar"/>
    <x v="4"/>
    <x v="1"/>
    <x v="2"/>
    <n v="3"/>
    <x v="0"/>
    <s v="No"/>
    <n v="190"/>
    <n v="54"/>
    <s v="No"/>
    <x v="0"/>
    <s v="South"/>
    <s v="No"/>
    <s v="Agent was rude"/>
    <n v="82.481060606060609"/>
  </r>
  <r>
    <n v="3535"/>
    <x v="4"/>
    <d v="2025-01-22T00:00:00"/>
    <s v="09:50 AM"/>
    <s v="10:13 AM"/>
    <n v="23"/>
    <s v="Seema Verma"/>
    <x v="1"/>
    <x v="1"/>
    <x v="3"/>
    <n v="4"/>
    <x v="0"/>
    <s v="No"/>
    <n v="162"/>
    <n v="116"/>
    <s v="No"/>
    <x v="0"/>
    <s v="West"/>
    <s v="No"/>
    <s v="Issue not solved"/>
    <n v="82.559241706161131"/>
  </r>
  <r>
    <n v="3536"/>
    <x v="2"/>
    <d v="2025-06-08T00:00:00"/>
    <s v="01:13 PM"/>
    <s v="01:30 PM"/>
    <n v="17"/>
    <s v="Alok Nath"/>
    <x v="3"/>
    <x v="3"/>
    <x v="3"/>
    <n v="5"/>
    <x v="0"/>
    <s v="No"/>
    <n v="60"/>
    <n v="92"/>
    <s v="No"/>
    <x v="2"/>
    <s v="North"/>
    <s v="No"/>
    <s v="Quick resolution"/>
    <n v="82.637571157495259"/>
  </r>
  <r>
    <n v="3537"/>
    <x v="5"/>
    <d v="2025-04-07T00:00:00"/>
    <s v="02:21 PM"/>
    <s v="02:48 PM"/>
    <n v="27"/>
    <s v="Alok Nath"/>
    <x v="4"/>
    <x v="3"/>
    <x v="0"/>
    <n v="3"/>
    <x v="0"/>
    <s v="No"/>
    <n v="263"/>
    <n v="36"/>
    <s v="No"/>
    <x v="2"/>
    <s v="East"/>
    <s v="Yes"/>
    <s v="Quick resolution"/>
    <n v="82.716049382716051"/>
  </r>
  <r>
    <n v="3538"/>
    <x v="4"/>
    <d v="2025-01-29T00:00:00"/>
    <s v="04:53 PM"/>
    <s v="05:01 PM"/>
    <n v="8"/>
    <s v="Seema Verma"/>
    <x v="4"/>
    <x v="0"/>
    <x v="1"/>
    <n v="5"/>
    <x v="0"/>
    <s v="Yes"/>
    <n v="284"/>
    <n v="25"/>
    <s v="No"/>
    <x v="3"/>
    <s v="North"/>
    <s v="Yes"/>
    <s v="Issue not solved"/>
    <n v="82.794676806083643"/>
  </r>
  <r>
    <n v="3539"/>
    <x v="3"/>
    <d v="2025-04-08T00:00:00"/>
    <s v="03:40 PM"/>
    <s v="03:51 PM"/>
    <n v="11"/>
    <s v="Alok Nath"/>
    <x v="0"/>
    <x v="0"/>
    <x v="1"/>
    <n v="4"/>
    <x v="0"/>
    <s v="Yes"/>
    <n v="94"/>
    <n v="66"/>
    <s v="Yes"/>
    <x v="1"/>
    <s v="North"/>
    <s v="No"/>
    <s v="Issue not solved"/>
    <n v="82.873453853472881"/>
  </r>
  <r>
    <n v="3540"/>
    <x v="0"/>
    <d v="2025-05-22T00:00:00"/>
    <s v="05:12 PM"/>
    <s v="05:20 PM"/>
    <n v="8"/>
    <s v="Ramesh Yadav"/>
    <x v="3"/>
    <x v="3"/>
    <x v="0"/>
    <n v="4"/>
    <x v="0"/>
    <s v="No"/>
    <n v="40"/>
    <n v="83"/>
    <s v="Yes"/>
    <x v="0"/>
    <s v="South"/>
    <s v="No"/>
    <s v="Agent was rude"/>
    <n v="82.952380952380949"/>
  </r>
  <r>
    <n v="3541"/>
    <x v="5"/>
    <d v="2025-05-18T00:00:00"/>
    <s v="12:46 PM"/>
    <s v="01:06 PM"/>
    <n v="20"/>
    <s v="Geeta Singh"/>
    <x v="0"/>
    <x v="1"/>
    <x v="0"/>
    <n v="5"/>
    <x v="0"/>
    <s v="No"/>
    <n v="148"/>
    <n v="179"/>
    <s v="No"/>
    <x v="0"/>
    <s v="North"/>
    <s v="No"/>
    <s v="Quick resolution"/>
    <n v="83.031458531935172"/>
  </r>
  <r>
    <n v="3542"/>
    <x v="0"/>
    <d v="2025-01-20T00:00:00"/>
    <s v="12:27 PM"/>
    <s v="12:53 PM"/>
    <n v="26"/>
    <s v="Deepak Yadav"/>
    <x v="4"/>
    <x v="3"/>
    <x v="0"/>
    <n v="4"/>
    <x v="1"/>
    <s v="No"/>
    <n v="203"/>
    <n v="17"/>
    <s v="No"/>
    <x v="1"/>
    <s v="South"/>
    <s v="No"/>
    <s v="Long Wait"/>
    <n v="83.110687022900763"/>
  </r>
  <r>
    <n v="3543"/>
    <x v="1"/>
    <d v="2025-01-25T00:00:00"/>
    <s v="09:53 AM"/>
    <s v="10:03 AM"/>
    <n v="10"/>
    <s v="Deepak Yadav"/>
    <x v="3"/>
    <x v="0"/>
    <x v="1"/>
    <n v="4"/>
    <x v="0"/>
    <s v="Yes"/>
    <n v="266"/>
    <n v="26"/>
    <s v="Yes"/>
    <x v="2"/>
    <s v="South"/>
    <s v="Yes"/>
    <s v="Long Wait"/>
    <n v="83.110687022900763"/>
  </r>
  <r>
    <n v="3544"/>
    <x v="6"/>
    <d v="2025-01-01T00:00:00"/>
    <s v="04:40 PM"/>
    <s v="05:00 PM"/>
    <n v="20"/>
    <s v="Sita Rani"/>
    <x v="3"/>
    <x v="2"/>
    <x v="0"/>
    <n v="5"/>
    <x v="0"/>
    <s v="No"/>
    <n v="1"/>
    <n v="30"/>
    <s v="No"/>
    <x v="1"/>
    <s v="East"/>
    <s v="No"/>
    <s v="Issue not solved"/>
    <n v="83.190066857688635"/>
  </r>
  <r>
    <n v="3545"/>
    <x v="6"/>
    <d v="2025-05-27T00:00:00"/>
    <s v="08:10 AM"/>
    <s v="08:28 AM"/>
    <n v="18"/>
    <s v="Geeta Singh"/>
    <x v="2"/>
    <x v="1"/>
    <x v="2"/>
    <n v="4"/>
    <x v="1"/>
    <s v="No"/>
    <n v="177"/>
    <n v="105"/>
    <s v="No"/>
    <x v="3"/>
    <s v="North"/>
    <s v="No"/>
    <s v="Helpful"/>
    <n v="83.269598470363292"/>
  </r>
  <r>
    <n v="3546"/>
    <x v="3"/>
    <d v="2025-04-07T00:00:00"/>
    <s v="10:27 AM"/>
    <s v="10:55 AM"/>
    <n v="28"/>
    <s v="Ramesh Yadav"/>
    <x v="3"/>
    <x v="2"/>
    <x v="0"/>
    <n v="4"/>
    <x v="0"/>
    <s v="No"/>
    <n v="193"/>
    <n v="128"/>
    <s v="No"/>
    <x v="2"/>
    <s v="East"/>
    <s v="Yes"/>
    <s v="Helpful"/>
    <n v="83.269598470363292"/>
  </r>
  <r>
    <n v="3547"/>
    <x v="6"/>
    <d v="2025-06-12T00:00:00"/>
    <s v="03:06 PM"/>
    <s v="03:16 PM"/>
    <n v="10"/>
    <s v="Vijay Kumar"/>
    <x v="2"/>
    <x v="3"/>
    <x v="2"/>
    <n v="5"/>
    <x v="0"/>
    <s v="No"/>
    <n v="195"/>
    <n v="5"/>
    <s v="No"/>
    <x v="1"/>
    <s v="East"/>
    <s v="Yes"/>
    <s v="Very satisfied"/>
    <n v="83.349282296650713"/>
  </r>
  <r>
    <n v="3548"/>
    <x v="1"/>
    <d v="2025-05-24T00:00:00"/>
    <s v="08:50 AM"/>
    <s v="09:16 AM"/>
    <n v="26"/>
    <s v="Geeta Singh"/>
    <x v="1"/>
    <x v="1"/>
    <x v="0"/>
    <n v="3"/>
    <x v="0"/>
    <s v="No"/>
    <n v="248"/>
    <n v="10"/>
    <s v="No"/>
    <x v="1"/>
    <s v="North"/>
    <s v="No"/>
    <s v="Long Wait"/>
    <n v="83.429118773946371"/>
  </r>
  <r>
    <n v="3549"/>
    <x v="4"/>
    <d v="2025-02-27T00:00:00"/>
    <s v="10:45 AM"/>
    <s v="11:02 AM"/>
    <n v="17"/>
    <s v="Alok Nath"/>
    <x v="3"/>
    <x v="3"/>
    <x v="2"/>
    <n v="5"/>
    <x v="0"/>
    <s v="No"/>
    <n v="211"/>
    <n v="161"/>
    <s v="No"/>
    <x v="3"/>
    <s v="North"/>
    <s v="No"/>
    <s v="Helpful"/>
    <n v="83.509108341323099"/>
  </r>
  <r>
    <n v="3550"/>
    <x v="3"/>
    <d v="2025-04-30T00:00:00"/>
    <s v="01:05 PM"/>
    <s v="01:13 PM"/>
    <n v="8"/>
    <s v="Geeta Singh"/>
    <x v="2"/>
    <x v="3"/>
    <x v="1"/>
    <n v="4"/>
    <x v="0"/>
    <s v="Yes"/>
    <n v="152"/>
    <n v="17"/>
    <s v="No"/>
    <x v="1"/>
    <s v="West"/>
    <s v="No"/>
    <s v="No comment"/>
    <n v="83.589251439539353"/>
  </r>
  <r>
    <n v="3551"/>
    <x v="5"/>
    <d v="2025-06-05T00:00:00"/>
    <s v="08:20 AM"/>
    <s v="08:37 AM"/>
    <n v="17"/>
    <s v="Kunal Shah"/>
    <x v="2"/>
    <x v="2"/>
    <x v="0"/>
    <n v="5"/>
    <x v="1"/>
    <s v="No"/>
    <n v="157"/>
    <n v="20"/>
    <s v="No"/>
    <x v="2"/>
    <s v="West"/>
    <s v="No"/>
    <s v="Issue not solved"/>
    <n v="83.669548511047068"/>
  </r>
  <r>
    <n v="3552"/>
    <x v="4"/>
    <d v="2025-02-28T00:00:00"/>
    <s v="01:05 PM"/>
    <s v="01:14 PM"/>
    <n v="9"/>
    <s v="Riya Mehra"/>
    <x v="1"/>
    <x v="2"/>
    <x v="0"/>
    <n v="3"/>
    <x v="0"/>
    <s v="No"/>
    <n v="138"/>
    <n v="18"/>
    <s v="No"/>
    <x v="0"/>
    <s v="South"/>
    <s v="Yes"/>
    <s v="Very satisfied"/>
    <n v="83.669548511047068"/>
  </r>
  <r>
    <n v="3553"/>
    <x v="5"/>
    <d v="2025-02-01T00:00:00"/>
    <s v="05:25 PM"/>
    <s v="05:32 PM"/>
    <n v="7"/>
    <s v="Seema Verma"/>
    <x v="1"/>
    <x v="0"/>
    <x v="1"/>
    <n v="5"/>
    <x v="0"/>
    <s v="Yes"/>
    <n v="220"/>
    <n v="3"/>
    <s v="Yes"/>
    <x v="0"/>
    <s v="North"/>
    <s v="No"/>
    <s v="Long Wait"/>
    <n v="83.75"/>
  </r>
  <r>
    <n v="3554"/>
    <x v="6"/>
    <d v="2025-04-12T00:00:00"/>
    <s v="05:17 PM"/>
    <s v="05:26 PM"/>
    <n v="9"/>
    <s v="Aman Shakya"/>
    <x v="3"/>
    <x v="3"/>
    <x v="1"/>
    <n v="4"/>
    <x v="0"/>
    <s v="Yes"/>
    <n v="272"/>
    <n v="76"/>
    <s v="No"/>
    <x v="0"/>
    <s v="South"/>
    <s v="No"/>
    <s v="Very satisfied"/>
    <n v="83.830606352261796"/>
  </r>
  <r>
    <n v="3555"/>
    <x v="0"/>
    <d v="2025-01-31T00:00:00"/>
    <s v="01:40 PM"/>
    <s v="01:52 PM"/>
    <n v="12"/>
    <s v="Geeta Singh"/>
    <x v="0"/>
    <x v="3"/>
    <x v="1"/>
    <n v="1"/>
    <x v="0"/>
    <s v="Yes"/>
    <n v="153"/>
    <n v="115"/>
    <s v="Yes"/>
    <x v="2"/>
    <s v="East"/>
    <s v="No"/>
    <s v="Helpful"/>
    <n v="83.911368015414254"/>
  </r>
  <r>
    <n v="3556"/>
    <x v="6"/>
    <d v="2025-04-13T00:00:00"/>
    <s v="08:03 AM"/>
    <s v="08:12 AM"/>
    <n v="9"/>
    <s v="Kunal Shah"/>
    <x v="2"/>
    <x v="2"/>
    <x v="3"/>
    <n v="2"/>
    <x v="0"/>
    <s v="No"/>
    <n v="248"/>
    <n v="156"/>
    <s v="No"/>
    <x v="1"/>
    <s v="East"/>
    <s v="No"/>
    <s v="Issue not solved"/>
    <n v="83.992285438765663"/>
  </r>
  <r>
    <n v="3557"/>
    <x v="2"/>
    <d v="2025-03-12T00:00:00"/>
    <s v="04:46 PM"/>
    <s v="04:51 PM"/>
    <n v="5"/>
    <s v="Kunal Shah"/>
    <x v="0"/>
    <x v="1"/>
    <x v="3"/>
    <n v="2"/>
    <x v="0"/>
    <s v="No"/>
    <n v="278"/>
    <n v="24"/>
    <s v="No"/>
    <x v="1"/>
    <s v="West"/>
    <s v="No"/>
    <s v="No comment"/>
    <n v="84.073359073359072"/>
  </r>
  <r>
    <n v="3558"/>
    <x v="5"/>
    <d v="2025-05-20T00:00:00"/>
    <s v="11:56 AM"/>
    <s v="12:25 PM"/>
    <n v="29"/>
    <s v="Deepak Yadav"/>
    <x v="1"/>
    <x v="0"/>
    <x v="0"/>
    <n v="4"/>
    <x v="0"/>
    <s v="No"/>
    <n v="275"/>
    <n v="76"/>
    <s v="Yes"/>
    <x v="1"/>
    <s v="South"/>
    <s v="No"/>
    <s v="Issue not solved"/>
    <n v="84.154589371980677"/>
  </r>
  <r>
    <n v="3559"/>
    <x v="2"/>
    <d v="2025-04-15T00:00:00"/>
    <s v="02:10 PM"/>
    <s v="02:29 PM"/>
    <n v="19"/>
    <s v="Alok Nath"/>
    <x v="2"/>
    <x v="2"/>
    <x v="3"/>
    <n v="3"/>
    <x v="0"/>
    <s v="No"/>
    <n v="1"/>
    <n v="154"/>
    <s v="No"/>
    <x v="1"/>
    <s v="North"/>
    <s v="Yes"/>
    <s v="Issue not solved"/>
    <n v="84.235976789168276"/>
  </r>
  <r>
    <n v="3560"/>
    <x v="2"/>
    <d v="2025-03-28T00:00:00"/>
    <s v="12:19 PM"/>
    <s v="12:36 PM"/>
    <n v="17"/>
    <s v="Alok Nath"/>
    <x v="2"/>
    <x v="0"/>
    <x v="1"/>
    <n v="4"/>
    <x v="0"/>
    <s v="Yes"/>
    <n v="87"/>
    <n v="48"/>
    <s v="No"/>
    <x v="0"/>
    <s v="North"/>
    <s v="No"/>
    <s v="Helpful"/>
    <n v="84.317521781219753"/>
  </r>
  <r>
    <n v="3561"/>
    <x v="2"/>
    <d v="2025-01-21T00:00:00"/>
    <s v="01:11 PM"/>
    <s v="01:17 PM"/>
    <n v="6"/>
    <s v="Riya Mehra"/>
    <x v="0"/>
    <x v="1"/>
    <x v="1"/>
    <n v="5"/>
    <x v="0"/>
    <s v="Yes"/>
    <n v="286"/>
    <n v="64"/>
    <s v="No"/>
    <x v="2"/>
    <s v="West"/>
    <s v="No"/>
    <s v="No comment"/>
    <n v="84.399224806201545"/>
  </r>
  <r>
    <n v="3562"/>
    <x v="4"/>
    <d v="2025-01-23T00:00:00"/>
    <s v="05:45 PM"/>
    <s v="06:00 PM"/>
    <n v="15"/>
    <s v="Kunal Shah"/>
    <x v="3"/>
    <x v="0"/>
    <x v="1"/>
    <n v="3"/>
    <x v="1"/>
    <s v="No"/>
    <n v="129"/>
    <n v="165"/>
    <s v="No"/>
    <x v="3"/>
    <s v="West"/>
    <s v="No"/>
    <s v="No comment"/>
    <n v="84.481086323957328"/>
  </r>
  <r>
    <n v="3563"/>
    <x v="6"/>
    <d v="2025-03-28T00:00:00"/>
    <s v="03:44 PM"/>
    <s v="03:52 PM"/>
    <n v="8"/>
    <s v="Riya Mehra"/>
    <x v="3"/>
    <x v="0"/>
    <x v="1"/>
    <n v="4"/>
    <x v="0"/>
    <s v="Yes"/>
    <n v="77"/>
    <n v="82"/>
    <s v="No"/>
    <x v="2"/>
    <s v="South"/>
    <s v="Yes"/>
    <s v="Agent was rude"/>
    <n v="84.481086323957328"/>
  </r>
  <r>
    <n v="3564"/>
    <x v="3"/>
    <d v="2025-01-09T00:00:00"/>
    <s v="01:53 PM"/>
    <s v="02:11 PM"/>
    <n v="18"/>
    <s v="Kunal Shah"/>
    <x v="4"/>
    <x v="0"/>
    <x v="1"/>
    <n v="4"/>
    <x v="0"/>
    <s v="Yes"/>
    <n v="259"/>
    <n v="179"/>
    <s v="No"/>
    <x v="1"/>
    <s v="West"/>
    <s v="No"/>
    <s v="Quick resolution"/>
    <n v="84.5631067961165"/>
  </r>
  <r>
    <n v="3565"/>
    <x v="6"/>
    <d v="2025-03-06T00:00:00"/>
    <s v="02:31 PM"/>
    <s v="02:36 PM"/>
    <n v="5"/>
    <s v="Sita Rani"/>
    <x v="1"/>
    <x v="1"/>
    <x v="3"/>
    <n v="3"/>
    <x v="0"/>
    <s v="No"/>
    <n v="240"/>
    <n v="0"/>
    <s v="No"/>
    <x v="1"/>
    <s v="West"/>
    <s v="No"/>
    <s v="Quick resolution"/>
    <n v="84.64528668610302"/>
  </r>
  <r>
    <n v="3566"/>
    <x v="5"/>
    <d v="2025-02-23T00:00:00"/>
    <s v="12:04 PM"/>
    <s v="12:23 PM"/>
    <n v="19"/>
    <s v="Riya Mehra"/>
    <x v="1"/>
    <x v="2"/>
    <x v="2"/>
    <n v="3"/>
    <x v="1"/>
    <s v="No"/>
    <n v="140"/>
    <n v="167"/>
    <s v="Yes"/>
    <x v="2"/>
    <s v="West"/>
    <s v="No"/>
    <s v="Issue not solved"/>
    <n v="84.727626459143963"/>
  </r>
  <r>
    <n v="3567"/>
    <x v="3"/>
    <d v="2025-04-28T00:00:00"/>
    <s v="03:55 PM"/>
    <s v="04:21 PM"/>
    <n v="26"/>
    <s v="Aman Shakya"/>
    <x v="3"/>
    <x v="3"/>
    <x v="1"/>
    <n v="4"/>
    <x v="0"/>
    <s v="Yes"/>
    <n v="227"/>
    <n v="80"/>
    <s v="No"/>
    <x v="2"/>
    <s v="East"/>
    <s v="No"/>
    <s v="Quick resolution"/>
    <n v="84.727626459143963"/>
  </r>
  <r>
    <n v="3568"/>
    <x v="1"/>
    <d v="2025-03-21T00:00:00"/>
    <s v="01:32 PM"/>
    <s v="01:57 PM"/>
    <n v="25"/>
    <s v="Ramesh Yadav"/>
    <x v="0"/>
    <x v="0"/>
    <x v="2"/>
    <n v="5"/>
    <x v="0"/>
    <s v="No"/>
    <n v="162"/>
    <n v="20"/>
    <s v="No"/>
    <x v="0"/>
    <s v="South"/>
    <s v="No"/>
    <s v="Agent was rude"/>
    <n v="84.810126582278471"/>
  </r>
  <r>
    <n v="3569"/>
    <x v="5"/>
    <d v="2025-03-02T00:00:00"/>
    <s v="08:45 AM"/>
    <s v="08:57 AM"/>
    <n v="12"/>
    <s v="Kunal Shah"/>
    <x v="3"/>
    <x v="2"/>
    <x v="3"/>
    <n v="3"/>
    <x v="1"/>
    <s v="No"/>
    <n v="235"/>
    <n v="85"/>
    <s v="No"/>
    <x v="1"/>
    <s v="North"/>
    <s v="No"/>
    <s v="Issue not solved"/>
    <n v="84.892787524366469"/>
  </r>
  <r>
    <n v="3570"/>
    <x v="3"/>
    <d v="2025-05-08T00:00:00"/>
    <s v="12:30 PM"/>
    <s v="12:45 PM"/>
    <n v="15"/>
    <s v="Sita Rani"/>
    <x v="1"/>
    <x v="3"/>
    <x v="0"/>
    <n v="2"/>
    <x v="1"/>
    <s v="No"/>
    <n v="127"/>
    <n v="14"/>
    <s v="Yes"/>
    <x v="2"/>
    <s v="North"/>
    <s v="No"/>
    <s v="Agent was rude"/>
    <n v="84.892787524366469"/>
  </r>
  <r>
    <n v="3571"/>
    <x v="6"/>
    <d v="2025-05-31T00:00:00"/>
    <s v="01:10 PM"/>
    <s v="01:37 PM"/>
    <n v="27"/>
    <s v="Deepak Yadav"/>
    <x v="2"/>
    <x v="0"/>
    <x v="3"/>
    <n v="5"/>
    <x v="0"/>
    <s v="No"/>
    <n v="199"/>
    <n v="49"/>
    <s v="No"/>
    <x v="1"/>
    <s v="South"/>
    <s v="Yes"/>
    <s v="Long Wait"/>
    <n v="84.892787524366469"/>
  </r>
  <r>
    <n v="3572"/>
    <x v="0"/>
    <d v="2025-04-10T00:00:00"/>
    <s v="08:20 AM"/>
    <s v="08:35 AM"/>
    <n v="15"/>
    <s v="Ramesh Yadav"/>
    <x v="2"/>
    <x v="2"/>
    <x v="3"/>
    <n v="5"/>
    <x v="0"/>
    <s v="No"/>
    <n v="30"/>
    <n v="47"/>
    <s v="No"/>
    <x v="2"/>
    <s v="West"/>
    <s v="Yes"/>
    <s v="Quick resolution"/>
    <n v="84.975609756097555"/>
  </r>
  <r>
    <n v="3573"/>
    <x v="2"/>
    <d v="2025-05-29T00:00:00"/>
    <s v="01:06 PM"/>
    <s v="01:36 PM"/>
    <n v="30"/>
    <s v="Riya Mehra"/>
    <x v="2"/>
    <x v="0"/>
    <x v="0"/>
    <n v="4"/>
    <x v="1"/>
    <s v="No"/>
    <n v="137"/>
    <n v="159"/>
    <s v="No"/>
    <x v="1"/>
    <s v="West"/>
    <s v="Yes"/>
    <s v="No comment"/>
    <n v="85.05859375"/>
  </r>
  <r>
    <n v="3574"/>
    <x v="6"/>
    <d v="2025-05-04T00:00:00"/>
    <s v="05:49 PM"/>
    <s v="06:09 PM"/>
    <n v="20"/>
    <s v="Alok Nath"/>
    <x v="4"/>
    <x v="3"/>
    <x v="2"/>
    <n v="3"/>
    <x v="1"/>
    <s v="No"/>
    <n v="20"/>
    <n v="48"/>
    <s v="No"/>
    <x v="2"/>
    <s v="North"/>
    <s v="Yes"/>
    <s v="Long Wait"/>
    <n v="85.05859375"/>
  </r>
  <r>
    <n v="3575"/>
    <x v="2"/>
    <d v="2025-03-29T00:00:00"/>
    <s v="03:52 PM"/>
    <s v="04:01 PM"/>
    <n v="9"/>
    <s v="Ramesh Yadav"/>
    <x v="0"/>
    <x v="1"/>
    <x v="2"/>
    <n v="4"/>
    <x v="1"/>
    <s v="No"/>
    <n v="233"/>
    <n v="107"/>
    <s v="No"/>
    <x v="1"/>
    <s v="East"/>
    <s v="Yes"/>
    <s v="Issue not solved"/>
    <n v="85.05859375"/>
  </r>
  <r>
    <n v="3576"/>
    <x v="5"/>
    <d v="2025-06-24T00:00:00"/>
    <s v="05:50 PM"/>
    <s v="06:01 PM"/>
    <n v="11"/>
    <s v="Sita Rani"/>
    <x v="2"/>
    <x v="1"/>
    <x v="0"/>
    <n v="3"/>
    <x v="0"/>
    <s v="No"/>
    <n v="201"/>
    <n v="44"/>
    <s v="Yes"/>
    <x v="3"/>
    <s v="South"/>
    <s v="No"/>
    <s v="No comment"/>
    <n v="85.05859375"/>
  </r>
  <r>
    <n v="3577"/>
    <x v="6"/>
    <d v="2025-06-05T00:00:00"/>
    <s v="04:39 PM"/>
    <s v="04:52 PM"/>
    <n v="13"/>
    <s v="Seema Verma"/>
    <x v="4"/>
    <x v="2"/>
    <x v="0"/>
    <n v="5"/>
    <x v="0"/>
    <s v="No"/>
    <n v="278"/>
    <n v="31"/>
    <s v="Yes"/>
    <x v="0"/>
    <s v="West"/>
    <s v="No"/>
    <s v="Very satisfied"/>
    <n v="85.141739980449657"/>
  </r>
  <r>
    <n v="3578"/>
    <x v="1"/>
    <d v="2025-04-22T00:00:00"/>
    <s v="02:28 PM"/>
    <s v="02:56 PM"/>
    <n v="28"/>
    <s v="Vijay Kumar"/>
    <x v="3"/>
    <x v="0"/>
    <x v="1"/>
    <n v="4"/>
    <x v="0"/>
    <s v="Yes"/>
    <n v="130"/>
    <n v="131"/>
    <s v="No"/>
    <x v="3"/>
    <s v="East"/>
    <s v="No"/>
    <s v="Very satisfied"/>
    <n v="85.225048923679054"/>
  </r>
  <r>
    <n v="3579"/>
    <x v="6"/>
    <d v="2025-05-13T00:00:00"/>
    <s v="10:15 AM"/>
    <s v="10:33 AM"/>
    <n v="18"/>
    <s v="Aman Shakya"/>
    <x v="1"/>
    <x v="2"/>
    <x v="2"/>
    <n v="5"/>
    <x v="1"/>
    <s v="No"/>
    <n v="147"/>
    <n v="96"/>
    <s v="No"/>
    <x v="0"/>
    <s v="East"/>
    <s v="No"/>
    <s v="Helpful"/>
    <n v="85.308521057786479"/>
  </r>
  <r>
    <n v="3580"/>
    <x v="3"/>
    <d v="2025-04-27T00:00:00"/>
    <s v="03:29 PM"/>
    <s v="03:53 PM"/>
    <n v="24"/>
    <s v="Deepak Yadav"/>
    <x v="1"/>
    <x v="2"/>
    <x v="1"/>
    <n v="3"/>
    <x v="0"/>
    <s v="Yes"/>
    <n v="28"/>
    <n v="79"/>
    <s v="No"/>
    <x v="0"/>
    <s v="West"/>
    <s v="No"/>
    <s v="Long Wait"/>
    <n v="85.308521057786479"/>
  </r>
  <r>
    <n v="3581"/>
    <x v="0"/>
    <d v="2025-04-07T00:00:00"/>
    <s v="11:48 AM"/>
    <s v="12:08 PM"/>
    <n v="20"/>
    <s v="Ramesh Yadav"/>
    <x v="2"/>
    <x v="0"/>
    <x v="0"/>
    <n v="4"/>
    <x v="0"/>
    <s v="No"/>
    <n v="161"/>
    <n v="145"/>
    <s v="No"/>
    <x v="2"/>
    <s v="South"/>
    <s v="No"/>
    <s v="Long Wait"/>
    <n v="85.392156862745097"/>
  </r>
  <r>
    <n v="3582"/>
    <x v="1"/>
    <d v="2025-04-23T00:00:00"/>
    <s v="12:04 PM"/>
    <s v="12:20 PM"/>
    <n v="16"/>
    <s v="Kunal Shah"/>
    <x v="3"/>
    <x v="1"/>
    <x v="1"/>
    <n v="2"/>
    <x v="1"/>
    <s v="No"/>
    <n v="60"/>
    <n v="53"/>
    <s v="No"/>
    <x v="3"/>
    <s v="South"/>
    <s v="Yes"/>
    <s v="Very satisfied"/>
    <n v="85.475956820412165"/>
  </r>
  <r>
    <n v="3583"/>
    <x v="4"/>
    <d v="2025-06-19T00:00:00"/>
    <s v="08:33 AM"/>
    <s v="08:51 AM"/>
    <n v="18"/>
    <s v="Vijay Kumar"/>
    <x v="4"/>
    <x v="1"/>
    <x v="1"/>
    <n v="4"/>
    <x v="0"/>
    <s v="Yes"/>
    <n v="124"/>
    <n v="126"/>
    <s v="No"/>
    <x v="0"/>
    <s v="North"/>
    <s v="No"/>
    <s v="Issue not solved"/>
    <n v="85.475956820412165"/>
  </r>
  <r>
    <n v="3584"/>
    <x v="0"/>
    <d v="2025-03-01T00:00:00"/>
    <s v="11:17 AM"/>
    <s v="11:43 AM"/>
    <n v="26"/>
    <s v="Aman Shakya"/>
    <x v="0"/>
    <x v="1"/>
    <x v="1"/>
    <n v="5"/>
    <x v="1"/>
    <s v="No"/>
    <n v="70"/>
    <n v="174"/>
    <s v="Yes"/>
    <x v="1"/>
    <s v="North"/>
    <s v="No"/>
    <s v="No comment"/>
    <n v="85.559921414538309"/>
  </r>
  <r>
    <n v="3585"/>
    <x v="6"/>
    <d v="2025-03-06T00:00:00"/>
    <s v="12:46 PM"/>
    <s v="01:03 PM"/>
    <n v="17"/>
    <s v="Aman Shakya"/>
    <x v="3"/>
    <x v="3"/>
    <x v="1"/>
    <n v="1"/>
    <x v="0"/>
    <s v="Yes"/>
    <n v="242"/>
    <n v="133"/>
    <s v="Yes"/>
    <x v="2"/>
    <s v="South"/>
    <s v="No"/>
    <s v="No comment"/>
    <n v="85.559921414538309"/>
  </r>
  <r>
    <n v="3586"/>
    <x v="4"/>
    <d v="2025-06-24T00:00:00"/>
    <s v="08:02 AM"/>
    <s v="08:19 AM"/>
    <n v="17"/>
    <s v="Vijay Kumar"/>
    <x v="0"/>
    <x v="3"/>
    <x v="2"/>
    <n v="4"/>
    <x v="0"/>
    <s v="No"/>
    <n v="248"/>
    <n v="65"/>
    <s v="No"/>
    <x v="2"/>
    <s v="West"/>
    <s v="No"/>
    <s v="No comment"/>
    <n v="85.644051130776802"/>
  </r>
  <r>
    <n v="3587"/>
    <x v="1"/>
    <d v="2025-05-18T00:00:00"/>
    <s v="02:41 PM"/>
    <s v="02:56 PM"/>
    <n v="15"/>
    <s v="Sita Rani"/>
    <x v="2"/>
    <x v="1"/>
    <x v="3"/>
    <n v="5"/>
    <x v="0"/>
    <s v="No"/>
    <n v="220"/>
    <n v="136"/>
    <s v="No"/>
    <x v="1"/>
    <s v="South"/>
    <s v="No"/>
    <s v="Helpful"/>
    <n v="85.728346456692918"/>
  </r>
  <r>
    <n v="3588"/>
    <x v="3"/>
    <d v="2025-03-04T00:00:00"/>
    <s v="04:13 PM"/>
    <s v="04:40 PM"/>
    <n v="27"/>
    <s v="Geeta Singh"/>
    <x v="4"/>
    <x v="3"/>
    <x v="3"/>
    <n v="5"/>
    <x v="1"/>
    <s v="No"/>
    <n v="20"/>
    <n v="108"/>
    <s v="No"/>
    <x v="1"/>
    <s v="North"/>
    <s v="No"/>
    <s v="Long Wait"/>
    <n v="85.812807881773395"/>
  </r>
  <r>
    <n v="3589"/>
    <x v="5"/>
    <d v="2025-03-15T00:00:00"/>
    <s v="05:04 PM"/>
    <s v="05:24 PM"/>
    <n v="20"/>
    <s v="Deepak Yadav"/>
    <x v="2"/>
    <x v="0"/>
    <x v="0"/>
    <n v="5"/>
    <x v="0"/>
    <s v="No"/>
    <n v="81"/>
    <n v="22"/>
    <s v="No"/>
    <x v="0"/>
    <s v="North"/>
    <s v="No"/>
    <s v="Helpful"/>
    <n v="85.812807881773395"/>
  </r>
  <r>
    <n v="3590"/>
    <x v="5"/>
    <d v="2025-03-07T00:00:00"/>
    <s v="10:50 AM"/>
    <s v="11:06 AM"/>
    <n v="16"/>
    <s v="Vijay Kumar"/>
    <x v="1"/>
    <x v="0"/>
    <x v="3"/>
    <n v="3"/>
    <x v="0"/>
    <s v="No"/>
    <n v="9"/>
    <n v="106"/>
    <s v="No"/>
    <x v="1"/>
    <s v="North"/>
    <s v="No"/>
    <s v="Long Wait"/>
    <n v="85.897435897435898"/>
  </r>
  <r>
    <n v="3591"/>
    <x v="5"/>
    <d v="2025-03-05T00:00:00"/>
    <s v="03:34 PM"/>
    <s v="03:52 PM"/>
    <n v="18"/>
    <s v="Vijay Kumar"/>
    <x v="4"/>
    <x v="3"/>
    <x v="0"/>
    <n v="5"/>
    <x v="1"/>
    <s v="No"/>
    <n v="11"/>
    <n v="170"/>
    <s v="No"/>
    <x v="2"/>
    <s v="South"/>
    <s v="Yes"/>
    <s v="Agent was rude"/>
    <n v="85.982230997038499"/>
  </r>
  <r>
    <n v="3592"/>
    <x v="4"/>
    <d v="2025-05-03T00:00:00"/>
    <s v="05:30 PM"/>
    <s v="05:48 PM"/>
    <n v="18"/>
    <s v="Ramesh Yadav"/>
    <x v="1"/>
    <x v="2"/>
    <x v="0"/>
    <n v="4"/>
    <x v="0"/>
    <s v="No"/>
    <n v="262"/>
    <n v="50"/>
    <s v="No"/>
    <x v="1"/>
    <s v="South"/>
    <s v="No"/>
    <s v="No comment"/>
    <n v="85.982230997038499"/>
  </r>
  <r>
    <n v="3593"/>
    <x v="1"/>
    <d v="2025-06-23T00:00:00"/>
    <s v="11:04 AM"/>
    <s v="11:10 AM"/>
    <n v="6"/>
    <s v="Vijay Kumar"/>
    <x v="0"/>
    <x v="0"/>
    <x v="1"/>
    <n v="3"/>
    <x v="0"/>
    <s v="Yes"/>
    <n v="144"/>
    <n v="71"/>
    <s v="No"/>
    <x v="3"/>
    <s v="West"/>
    <s v="No"/>
    <s v="Agent was rude"/>
    <n v="86.067193675889328"/>
  </r>
  <r>
    <n v="3594"/>
    <x v="3"/>
    <d v="2025-01-20T00:00:00"/>
    <s v="04:12 PM"/>
    <s v="04:18 PM"/>
    <n v="6"/>
    <s v="Kunal Shah"/>
    <x v="4"/>
    <x v="2"/>
    <x v="2"/>
    <n v="5"/>
    <x v="0"/>
    <s v="No"/>
    <n v="191"/>
    <n v="102"/>
    <s v="No"/>
    <x v="2"/>
    <s v="North"/>
    <s v="No"/>
    <s v="Helpful"/>
    <n v="86.152324431256176"/>
  </r>
  <r>
    <n v="3595"/>
    <x v="2"/>
    <d v="2025-02-23T00:00:00"/>
    <s v="05:50 PM"/>
    <s v="06:16 PM"/>
    <n v="26"/>
    <s v="Ramesh Yadav"/>
    <x v="1"/>
    <x v="2"/>
    <x v="1"/>
    <n v="2"/>
    <x v="0"/>
    <s v="Yes"/>
    <n v="249"/>
    <n v="152"/>
    <s v="Yes"/>
    <x v="1"/>
    <s v="East"/>
    <s v="No"/>
    <s v="No comment"/>
    <n v="86.237623762376231"/>
  </r>
  <r>
    <n v="3596"/>
    <x v="4"/>
    <d v="2025-05-13T00:00:00"/>
    <s v="04:28 PM"/>
    <s v="04:39 PM"/>
    <n v="11"/>
    <s v="Riya Mehra"/>
    <x v="4"/>
    <x v="1"/>
    <x v="3"/>
    <n v="5"/>
    <x v="0"/>
    <s v="No"/>
    <n v="113"/>
    <n v="79"/>
    <s v="No"/>
    <x v="2"/>
    <s v="East"/>
    <s v="Yes"/>
    <s v="No comment"/>
    <n v="86.323092170465813"/>
  </r>
  <r>
    <n v="3597"/>
    <x v="1"/>
    <d v="2025-05-26T00:00:00"/>
    <s v="02:10 PM"/>
    <s v="02:40 PM"/>
    <n v="30"/>
    <s v="Riya Mehra"/>
    <x v="3"/>
    <x v="2"/>
    <x v="3"/>
    <n v="4"/>
    <x v="0"/>
    <s v="No"/>
    <n v="25"/>
    <n v="162"/>
    <s v="No"/>
    <x v="0"/>
    <s v="West"/>
    <s v="No"/>
    <s v="Very satisfied"/>
    <n v="86.408730158730165"/>
  </r>
  <r>
    <n v="3598"/>
    <x v="0"/>
    <d v="2025-03-18T00:00:00"/>
    <s v="09:57 AM"/>
    <s v="10:15 AM"/>
    <n v="18"/>
    <s v="Vijay Kumar"/>
    <x v="1"/>
    <x v="0"/>
    <x v="2"/>
    <n v="1"/>
    <x v="0"/>
    <s v="No"/>
    <n v="270"/>
    <n v="144"/>
    <s v="Yes"/>
    <x v="3"/>
    <s v="West"/>
    <s v="No"/>
    <s v="Very satisfied"/>
    <n v="86.494538232373387"/>
  </r>
  <r>
    <n v="3599"/>
    <x v="3"/>
    <d v="2025-01-02T00:00:00"/>
    <s v="08:19 AM"/>
    <s v="08:34 AM"/>
    <n v="15"/>
    <s v="Vijay Kumar"/>
    <x v="1"/>
    <x v="2"/>
    <x v="3"/>
    <n v="1"/>
    <x v="0"/>
    <s v="No"/>
    <n v="32"/>
    <n v="17"/>
    <s v="No"/>
    <x v="0"/>
    <s v="North"/>
    <s v="No"/>
    <s v="Long Wait"/>
    <n v="86.580516898608352"/>
  </r>
  <r>
    <n v="3600"/>
    <x v="0"/>
    <d v="2025-03-28T00:00:00"/>
    <s v="09:21 AM"/>
    <s v="09:30 AM"/>
    <n v="9"/>
    <s v="Vijay Kumar"/>
    <x v="2"/>
    <x v="0"/>
    <x v="2"/>
    <n v="5"/>
    <x v="0"/>
    <s v="No"/>
    <n v="61"/>
    <n v="154"/>
    <s v="No"/>
    <x v="3"/>
    <s v="South"/>
    <s v="No"/>
    <s v="Quick resolution"/>
    <n v="86.666666666666671"/>
  </r>
  <r>
    <n v="3601"/>
    <x v="3"/>
    <d v="2025-04-03T00:00:00"/>
    <s v="01:04 PM"/>
    <s v="01:20 PM"/>
    <n v="16"/>
    <s v="Geeta Singh"/>
    <x v="4"/>
    <x v="2"/>
    <x v="1"/>
    <n v="5"/>
    <x v="0"/>
    <s v="Yes"/>
    <n v="228"/>
    <n v="142"/>
    <s v="No"/>
    <x v="1"/>
    <s v="South"/>
    <s v="No"/>
    <s v="Agent was rude"/>
    <n v="86.75298804780877"/>
  </r>
  <r>
    <n v="3602"/>
    <x v="5"/>
    <d v="2025-06-18T00:00:00"/>
    <s v="09:09 AM"/>
    <s v="09:15 AM"/>
    <n v="6"/>
    <s v="Geeta Singh"/>
    <x v="3"/>
    <x v="1"/>
    <x v="2"/>
    <n v="5"/>
    <x v="0"/>
    <s v="No"/>
    <n v="94"/>
    <n v="80"/>
    <s v="No"/>
    <x v="2"/>
    <s v="East"/>
    <s v="No"/>
    <s v="Agent was rude"/>
    <n v="86.839481555334004"/>
  </r>
  <r>
    <n v="3603"/>
    <x v="0"/>
    <d v="2025-03-23T00:00:00"/>
    <s v="08:18 AM"/>
    <s v="08:47 AM"/>
    <n v="29"/>
    <s v="Geeta Singh"/>
    <x v="1"/>
    <x v="2"/>
    <x v="3"/>
    <n v="1"/>
    <x v="0"/>
    <s v="No"/>
    <n v="34"/>
    <n v="106"/>
    <s v="No"/>
    <x v="1"/>
    <s v="North"/>
    <s v="No"/>
    <s v="Helpful"/>
    <n v="86.926147704590818"/>
  </r>
  <r>
    <n v="3604"/>
    <x v="4"/>
    <d v="2025-03-12T00:00:00"/>
    <s v="10:54 AM"/>
    <s v="11:00 AM"/>
    <n v="6"/>
    <s v="Geeta Singh"/>
    <x v="2"/>
    <x v="2"/>
    <x v="3"/>
    <n v="3"/>
    <x v="0"/>
    <s v="No"/>
    <n v="192"/>
    <n v="68"/>
    <s v="No"/>
    <x v="0"/>
    <s v="East"/>
    <s v="No"/>
    <s v="No comment"/>
    <n v="87.012987012987011"/>
  </r>
  <r>
    <n v="3605"/>
    <x v="3"/>
    <d v="2025-03-16T00:00:00"/>
    <s v="05:15 PM"/>
    <s v="05:45 PM"/>
    <n v="30"/>
    <s v="Kunal Shah"/>
    <x v="4"/>
    <x v="2"/>
    <x v="1"/>
    <n v="2"/>
    <x v="0"/>
    <s v="Yes"/>
    <n v="75"/>
    <n v="79"/>
    <s v="Yes"/>
    <x v="2"/>
    <s v="East"/>
    <s v="Yes"/>
    <s v="Quick resolution"/>
    <n v="87.1"/>
  </r>
  <r>
    <n v="3606"/>
    <x v="4"/>
    <d v="2025-03-02T00:00:00"/>
    <s v="05:28 PM"/>
    <s v="05:39 PM"/>
    <n v="11"/>
    <s v="Aman Shakya"/>
    <x v="3"/>
    <x v="0"/>
    <x v="0"/>
    <n v="3"/>
    <x v="0"/>
    <s v="No"/>
    <n v="248"/>
    <n v="142"/>
    <s v="Yes"/>
    <x v="1"/>
    <s v="North"/>
    <s v="No"/>
    <s v="Helpful"/>
    <n v="87.187187187187192"/>
  </r>
  <r>
    <n v="3607"/>
    <x v="0"/>
    <d v="2025-03-08T00:00:00"/>
    <s v="01:43 PM"/>
    <s v="02:02 PM"/>
    <n v="19"/>
    <s v="Deepak Yadav"/>
    <x v="0"/>
    <x v="2"/>
    <x v="2"/>
    <n v="5"/>
    <x v="1"/>
    <s v="No"/>
    <n v="82"/>
    <n v="41"/>
    <s v="No"/>
    <x v="1"/>
    <s v="West"/>
    <s v="Yes"/>
    <s v="Very satisfied"/>
    <n v="87.274549098196402"/>
  </r>
  <r>
    <n v="3608"/>
    <x v="5"/>
    <d v="2025-01-20T00:00:00"/>
    <s v="12:34 PM"/>
    <s v="01:02 PM"/>
    <n v="28"/>
    <s v="Seema Verma"/>
    <x v="2"/>
    <x v="2"/>
    <x v="0"/>
    <n v="4"/>
    <x v="0"/>
    <s v="No"/>
    <n v="24"/>
    <n v="33"/>
    <s v="No"/>
    <x v="2"/>
    <s v="East"/>
    <s v="No"/>
    <s v="Very satisfied"/>
    <n v="87.274549098196402"/>
  </r>
  <r>
    <n v="3609"/>
    <x v="1"/>
    <d v="2025-01-25T00:00:00"/>
    <s v="02:13 PM"/>
    <s v="02:19 PM"/>
    <n v="6"/>
    <s v="Geeta Singh"/>
    <x v="3"/>
    <x v="2"/>
    <x v="1"/>
    <n v="5"/>
    <x v="1"/>
    <s v="No"/>
    <n v="56"/>
    <n v="47"/>
    <s v="No"/>
    <x v="2"/>
    <s v="West"/>
    <s v="No"/>
    <s v="Quick resolution"/>
    <n v="87.36208625877633"/>
  </r>
  <r>
    <n v="3610"/>
    <x v="0"/>
    <d v="2025-01-08T00:00:00"/>
    <s v="10:12 AM"/>
    <s v="10:28 AM"/>
    <n v="16"/>
    <s v="Aman Shakya"/>
    <x v="2"/>
    <x v="1"/>
    <x v="3"/>
    <n v="1"/>
    <x v="1"/>
    <s v="No"/>
    <n v="31"/>
    <n v="135"/>
    <s v="No"/>
    <x v="0"/>
    <s v="South"/>
    <s v="Yes"/>
    <s v="Quick resolution"/>
    <n v="87.36208625877633"/>
  </r>
  <r>
    <n v="3611"/>
    <x v="1"/>
    <d v="2025-02-02T00:00:00"/>
    <s v="12:03 PM"/>
    <s v="12:15 PM"/>
    <n v="12"/>
    <s v="Ramesh Yadav"/>
    <x v="2"/>
    <x v="3"/>
    <x v="1"/>
    <n v="5"/>
    <x v="0"/>
    <s v="Yes"/>
    <n v="11"/>
    <n v="137"/>
    <s v="No"/>
    <x v="3"/>
    <s v="East"/>
    <s v="No"/>
    <s v="Very satisfied"/>
    <n v="87.36208625877633"/>
  </r>
  <r>
    <n v="3612"/>
    <x v="1"/>
    <d v="2025-05-03T00:00:00"/>
    <s v="05:59 PM"/>
    <s v="06:14 PM"/>
    <n v="15"/>
    <s v="Riya Mehra"/>
    <x v="4"/>
    <x v="3"/>
    <x v="3"/>
    <n v="4"/>
    <x v="0"/>
    <s v="No"/>
    <n v="91"/>
    <n v="4"/>
    <s v="Yes"/>
    <x v="3"/>
    <s v="North"/>
    <s v="Yes"/>
    <s v="Issue not solved"/>
    <n v="87.449799196787154"/>
  </r>
  <r>
    <n v="3613"/>
    <x v="2"/>
    <d v="2025-02-01T00:00:00"/>
    <s v="09:19 AM"/>
    <s v="09:37 AM"/>
    <n v="18"/>
    <s v="Kunal Shah"/>
    <x v="3"/>
    <x v="0"/>
    <x v="3"/>
    <n v="5"/>
    <x v="0"/>
    <s v="No"/>
    <n v="0"/>
    <n v="115"/>
    <s v="No"/>
    <x v="2"/>
    <s v="West"/>
    <s v="No"/>
    <s v="No comment"/>
    <n v="87.537688442211063"/>
  </r>
  <r>
    <n v="3614"/>
    <x v="6"/>
    <d v="2025-06-03T00:00:00"/>
    <s v="10:48 AM"/>
    <s v="10:53 AM"/>
    <n v="5"/>
    <s v="Alok Nath"/>
    <x v="3"/>
    <x v="3"/>
    <x v="0"/>
    <n v="5"/>
    <x v="1"/>
    <s v="No"/>
    <n v="135"/>
    <n v="175"/>
    <s v="No"/>
    <x v="3"/>
    <s v="South"/>
    <s v="No"/>
    <s v="Agent was rude"/>
    <n v="87.625754527162982"/>
  </r>
  <r>
    <n v="3615"/>
    <x v="6"/>
    <d v="2025-03-21T00:00:00"/>
    <s v="11:07 AM"/>
    <s v="11:21 AM"/>
    <n v="14"/>
    <s v="Deepak Yadav"/>
    <x v="1"/>
    <x v="2"/>
    <x v="1"/>
    <n v="4"/>
    <x v="0"/>
    <s v="Yes"/>
    <n v="195"/>
    <n v="116"/>
    <s v="No"/>
    <x v="0"/>
    <s v="South"/>
    <s v="Yes"/>
    <s v="Agent was rude"/>
    <n v="87.625754527162982"/>
  </r>
  <r>
    <n v="3616"/>
    <x v="1"/>
    <d v="2025-04-09T00:00:00"/>
    <s v="10:13 AM"/>
    <s v="10:29 AM"/>
    <n v="16"/>
    <s v="Seema Verma"/>
    <x v="0"/>
    <x v="0"/>
    <x v="1"/>
    <n v="4"/>
    <x v="0"/>
    <s v="Yes"/>
    <n v="132"/>
    <n v="153"/>
    <s v="No"/>
    <x v="3"/>
    <s v="East"/>
    <s v="Yes"/>
    <s v="Helpful"/>
    <n v="87.713997985901301"/>
  </r>
  <r>
    <n v="3617"/>
    <x v="4"/>
    <d v="2025-03-18T00:00:00"/>
    <s v="05:48 PM"/>
    <s v="06:18 PM"/>
    <n v="30"/>
    <s v="Ramesh Yadav"/>
    <x v="0"/>
    <x v="2"/>
    <x v="2"/>
    <n v="5"/>
    <x v="0"/>
    <s v="No"/>
    <n v="85"/>
    <n v="107"/>
    <s v="Yes"/>
    <x v="2"/>
    <s v="South"/>
    <s v="No"/>
    <s v="Agent was rude"/>
    <n v="87.802419354838719"/>
  </r>
  <r>
    <n v="3618"/>
    <x v="0"/>
    <d v="2025-05-03T00:00:00"/>
    <s v="10:55 AM"/>
    <s v="11:24 AM"/>
    <n v="29"/>
    <s v="Sita Rani"/>
    <x v="0"/>
    <x v="3"/>
    <x v="3"/>
    <n v="3"/>
    <x v="1"/>
    <s v="No"/>
    <n v="294"/>
    <n v="22"/>
    <s v="No"/>
    <x v="0"/>
    <s v="North"/>
    <s v="No"/>
    <s v="Helpful"/>
    <n v="87.891019172552973"/>
  </r>
  <r>
    <n v="3619"/>
    <x v="1"/>
    <d v="2025-06-09T00:00:00"/>
    <s v="03:53 PM"/>
    <s v="04:14 PM"/>
    <n v="21"/>
    <s v="Geeta Singh"/>
    <x v="4"/>
    <x v="2"/>
    <x v="0"/>
    <n v="4"/>
    <x v="1"/>
    <s v="No"/>
    <n v="278"/>
    <n v="61"/>
    <s v="Yes"/>
    <x v="2"/>
    <s v="East"/>
    <s v="Yes"/>
    <s v="Quick resolution"/>
    <n v="87.891019172552973"/>
  </r>
  <r>
    <n v="3620"/>
    <x v="5"/>
    <d v="2025-03-28T00:00:00"/>
    <s v="02:55 PM"/>
    <s v="03:24 PM"/>
    <n v="29"/>
    <s v="Deepak Yadav"/>
    <x v="1"/>
    <x v="0"/>
    <x v="1"/>
    <n v="5"/>
    <x v="0"/>
    <s v="Yes"/>
    <n v="179"/>
    <n v="12"/>
    <s v="No"/>
    <x v="0"/>
    <s v="South"/>
    <s v="No"/>
    <s v="Quick resolution"/>
    <n v="87.891019172552973"/>
  </r>
  <r>
    <n v="3621"/>
    <x v="0"/>
    <d v="2025-06-07T00:00:00"/>
    <s v="05:45 PM"/>
    <s v="05:51 PM"/>
    <n v="6"/>
    <s v="Sita Rani"/>
    <x v="1"/>
    <x v="0"/>
    <x v="3"/>
    <n v="5"/>
    <x v="0"/>
    <s v="No"/>
    <n v="3"/>
    <n v="136"/>
    <s v="No"/>
    <x v="0"/>
    <s v="North"/>
    <s v="Yes"/>
    <s v="Issue not solved"/>
    <n v="87.979797979797979"/>
  </r>
  <r>
    <n v="3622"/>
    <x v="6"/>
    <d v="2025-02-02T00:00:00"/>
    <s v="01:00 PM"/>
    <s v="01:20 PM"/>
    <n v="20"/>
    <s v="Aman Shakya"/>
    <x v="2"/>
    <x v="0"/>
    <x v="3"/>
    <n v="4"/>
    <x v="0"/>
    <s v="No"/>
    <n v="125"/>
    <n v="19"/>
    <s v="No"/>
    <x v="2"/>
    <s v="West"/>
    <s v="No"/>
    <s v="No comment"/>
    <n v="88.068756319514662"/>
  </r>
  <r>
    <n v="3623"/>
    <x v="6"/>
    <d v="2025-01-03T00:00:00"/>
    <s v="09:07 AM"/>
    <s v="09:25 AM"/>
    <n v="18"/>
    <s v="Deepak Yadav"/>
    <x v="3"/>
    <x v="2"/>
    <x v="1"/>
    <n v="4"/>
    <x v="0"/>
    <s v="Yes"/>
    <n v="174"/>
    <n v="91"/>
    <s v="No"/>
    <x v="1"/>
    <s v="West"/>
    <s v="No"/>
    <s v="Quick resolution"/>
    <n v="88.157894736842096"/>
  </r>
  <r>
    <n v="3624"/>
    <x v="2"/>
    <d v="2025-03-15T00:00:00"/>
    <s v="10:51 AM"/>
    <s v="11:08 AM"/>
    <n v="17"/>
    <s v="Vijay Kumar"/>
    <x v="0"/>
    <x v="3"/>
    <x v="3"/>
    <n v="3"/>
    <x v="1"/>
    <s v="No"/>
    <n v="250"/>
    <n v="107"/>
    <s v="No"/>
    <x v="2"/>
    <s v="East"/>
    <s v="Yes"/>
    <s v="No comment"/>
    <n v="88.247213779128671"/>
  </r>
  <r>
    <n v="3625"/>
    <x v="2"/>
    <d v="2025-06-02T00:00:00"/>
    <s v="10:37 AM"/>
    <s v="10:43 AM"/>
    <n v="6"/>
    <s v="Kunal Shah"/>
    <x v="0"/>
    <x v="0"/>
    <x v="0"/>
    <n v="3"/>
    <x v="0"/>
    <s v="No"/>
    <n v="20"/>
    <n v="151"/>
    <s v="No"/>
    <x v="0"/>
    <s v="North"/>
    <s v="Yes"/>
    <s v="Very satisfied"/>
    <n v="88.247213779128671"/>
  </r>
  <r>
    <n v="3626"/>
    <x v="0"/>
    <d v="2025-03-10T00:00:00"/>
    <s v="09:00 AM"/>
    <s v="09:08 AM"/>
    <n v="8"/>
    <s v="Ramesh Yadav"/>
    <x v="0"/>
    <x v="0"/>
    <x v="0"/>
    <n v="4"/>
    <x v="0"/>
    <s v="No"/>
    <n v="104"/>
    <n v="107"/>
    <s v="No"/>
    <x v="2"/>
    <s v="South"/>
    <s v="No"/>
    <s v="Issue not solved"/>
    <n v="88.3367139959432"/>
  </r>
  <r>
    <n v="3627"/>
    <x v="3"/>
    <d v="2025-04-28T00:00:00"/>
    <s v="11:08 AM"/>
    <s v="11:18 AM"/>
    <n v="10"/>
    <s v="Sita Rani"/>
    <x v="3"/>
    <x v="3"/>
    <x v="2"/>
    <n v="3"/>
    <x v="0"/>
    <s v="No"/>
    <n v="65"/>
    <n v="32"/>
    <s v="Yes"/>
    <x v="2"/>
    <s v="East"/>
    <s v="Yes"/>
    <s v="Very satisfied"/>
    <n v="88.426395939086305"/>
  </r>
  <r>
    <n v="3628"/>
    <x v="1"/>
    <d v="2025-05-27T00:00:00"/>
    <s v="08:13 AM"/>
    <s v="08:18 AM"/>
    <n v="5"/>
    <s v="Sita Rani"/>
    <x v="0"/>
    <x v="1"/>
    <x v="1"/>
    <n v="4"/>
    <x v="1"/>
    <s v="No"/>
    <n v="262"/>
    <n v="147"/>
    <s v="No"/>
    <x v="0"/>
    <s v="East"/>
    <s v="Yes"/>
    <s v="Very satisfied"/>
    <n v="88.516260162601625"/>
  </r>
  <r>
    <n v="3629"/>
    <x v="2"/>
    <d v="2025-03-26T00:00:00"/>
    <s v="05:00 PM"/>
    <s v="05:28 PM"/>
    <n v="28"/>
    <s v="Sita Rani"/>
    <x v="0"/>
    <x v="1"/>
    <x v="1"/>
    <n v="3"/>
    <x v="1"/>
    <s v="No"/>
    <n v="48"/>
    <n v="175"/>
    <s v="No"/>
    <x v="3"/>
    <s v="South"/>
    <s v="No"/>
    <s v="Helpful"/>
    <n v="88.516260162601625"/>
  </r>
  <r>
    <n v="3630"/>
    <x v="6"/>
    <d v="2025-06-15T00:00:00"/>
    <s v="01:30 PM"/>
    <s v="01:54 PM"/>
    <n v="24"/>
    <s v="Ramesh Yadav"/>
    <x v="3"/>
    <x v="0"/>
    <x v="3"/>
    <n v="4"/>
    <x v="0"/>
    <s v="No"/>
    <n v="15"/>
    <n v="63"/>
    <s v="Yes"/>
    <x v="0"/>
    <s v="North"/>
    <s v="No"/>
    <s v="No comment"/>
    <n v="88.516260162601625"/>
  </r>
  <r>
    <n v="3631"/>
    <x v="6"/>
    <d v="2025-03-05T00:00:00"/>
    <s v="08:20 AM"/>
    <s v="08:50 AM"/>
    <n v="30"/>
    <s v="Vijay Kumar"/>
    <x v="4"/>
    <x v="2"/>
    <x v="1"/>
    <n v="2"/>
    <x v="1"/>
    <s v="No"/>
    <n v="144"/>
    <n v="29"/>
    <s v="Yes"/>
    <x v="2"/>
    <s v="South"/>
    <s v="No"/>
    <s v="Very satisfied"/>
    <n v="88.606307222787379"/>
  </r>
  <r>
    <n v="3632"/>
    <x v="0"/>
    <d v="2025-04-14T00:00:00"/>
    <s v="01:32 PM"/>
    <s v="01:37 PM"/>
    <n v="5"/>
    <s v="Vijay Kumar"/>
    <x v="1"/>
    <x v="0"/>
    <x v="0"/>
    <n v="1"/>
    <x v="0"/>
    <s v="No"/>
    <n v="249"/>
    <n v="107"/>
    <s v="No"/>
    <x v="0"/>
    <s v="West"/>
    <s v="No"/>
    <s v="No comment"/>
    <n v="88.606307222787379"/>
  </r>
  <r>
    <n v="3633"/>
    <x v="6"/>
    <d v="2025-06-30T00:00:00"/>
    <s v="08:56 AM"/>
    <s v="09:14 AM"/>
    <n v="18"/>
    <s v="Geeta Singh"/>
    <x v="2"/>
    <x v="3"/>
    <x v="3"/>
    <n v="3"/>
    <x v="0"/>
    <s v="No"/>
    <n v="74"/>
    <n v="72"/>
    <s v="No"/>
    <x v="0"/>
    <s v="East"/>
    <s v="No"/>
    <s v="Issue not solved"/>
    <n v="88.696537678207747"/>
  </r>
  <r>
    <n v="3634"/>
    <x v="2"/>
    <d v="2025-02-07T00:00:00"/>
    <s v="03:42 PM"/>
    <s v="04:03 PM"/>
    <n v="21"/>
    <s v="Alok Nath"/>
    <x v="4"/>
    <x v="3"/>
    <x v="0"/>
    <n v="4"/>
    <x v="0"/>
    <s v="No"/>
    <n v="289"/>
    <n v="108"/>
    <s v="No"/>
    <x v="3"/>
    <s v="West"/>
    <s v="No"/>
    <s v="Long Wait"/>
    <n v="88.786952089704386"/>
  </r>
  <r>
    <n v="3635"/>
    <x v="6"/>
    <d v="2025-03-14T00:00:00"/>
    <s v="11:00 AM"/>
    <s v="11:25 AM"/>
    <n v="25"/>
    <s v="Kunal Shah"/>
    <x v="3"/>
    <x v="1"/>
    <x v="0"/>
    <n v="3"/>
    <x v="0"/>
    <s v="No"/>
    <n v="281"/>
    <n v="144"/>
    <s v="No"/>
    <x v="1"/>
    <s v="East"/>
    <s v="No"/>
    <s v="Quick resolution"/>
    <n v="88.877551020408163"/>
  </r>
  <r>
    <n v="3636"/>
    <x v="5"/>
    <d v="2025-04-21T00:00:00"/>
    <s v="03:33 PM"/>
    <s v="03:49 PM"/>
    <n v="16"/>
    <s v="Kunal Shah"/>
    <x v="0"/>
    <x v="1"/>
    <x v="3"/>
    <n v="5"/>
    <x v="0"/>
    <s v="No"/>
    <n v="65"/>
    <n v="99"/>
    <s v="No"/>
    <x v="2"/>
    <s v="South"/>
    <s v="No"/>
    <s v="Helpful"/>
    <n v="88.968335035750769"/>
  </r>
  <r>
    <n v="3637"/>
    <x v="5"/>
    <d v="2025-03-01T00:00:00"/>
    <s v="05:48 PM"/>
    <s v="06:05 PM"/>
    <n v="17"/>
    <s v="Alok Nath"/>
    <x v="0"/>
    <x v="1"/>
    <x v="3"/>
    <n v="4"/>
    <x v="1"/>
    <s v="No"/>
    <n v="124"/>
    <n v="13"/>
    <s v="No"/>
    <x v="2"/>
    <s v="North"/>
    <s v="No"/>
    <s v="No comment"/>
    <n v="89.059304703476485"/>
  </r>
  <r>
    <n v="3638"/>
    <x v="0"/>
    <d v="2025-02-14T00:00:00"/>
    <s v="04:45 PM"/>
    <s v="05:05 PM"/>
    <n v="20"/>
    <s v="Alok Nath"/>
    <x v="3"/>
    <x v="1"/>
    <x v="1"/>
    <n v="4"/>
    <x v="0"/>
    <s v="Yes"/>
    <n v="86"/>
    <n v="18"/>
    <s v="Yes"/>
    <x v="3"/>
    <s v="South"/>
    <s v="No"/>
    <s v="Quick resolution"/>
    <n v="89.059304703476485"/>
  </r>
  <r>
    <n v="3639"/>
    <x v="6"/>
    <d v="2025-05-11T00:00:00"/>
    <s v="09:40 AM"/>
    <s v="09:52 AM"/>
    <n v="12"/>
    <s v="Deepak Yadav"/>
    <x v="4"/>
    <x v="3"/>
    <x v="1"/>
    <n v="3"/>
    <x v="0"/>
    <s v="Yes"/>
    <n v="40"/>
    <n v="70"/>
    <s v="No"/>
    <x v="0"/>
    <s v="West"/>
    <s v="Yes"/>
    <s v="Very satisfied"/>
    <n v="89.150460593654046"/>
  </r>
  <r>
    <n v="3640"/>
    <x v="0"/>
    <d v="2025-06-11T00:00:00"/>
    <s v="11:33 AM"/>
    <s v="11:39 AM"/>
    <n v="6"/>
    <s v="Geeta Singh"/>
    <x v="4"/>
    <x v="0"/>
    <x v="1"/>
    <n v="2"/>
    <x v="0"/>
    <s v="Yes"/>
    <n v="185"/>
    <n v="58"/>
    <s v="No"/>
    <x v="1"/>
    <s v="North"/>
    <s v="Yes"/>
    <s v="Very satisfied"/>
    <n v="89.241803278688522"/>
  </r>
  <r>
    <n v="3641"/>
    <x v="5"/>
    <d v="2025-02-09T00:00:00"/>
    <s v="01:00 PM"/>
    <s v="01:29 PM"/>
    <n v="29"/>
    <s v="Aman Shakya"/>
    <x v="1"/>
    <x v="3"/>
    <x v="1"/>
    <n v="4"/>
    <x v="0"/>
    <s v="Yes"/>
    <n v="265"/>
    <n v="96"/>
    <s v="No"/>
    <x v="2"/>
    <s v="North"/>
    <s v="Yes"/>
    <s v="Agent was rude"/>
    <n v="89.333333333333329"/>
  </r>
  <r>
    <n v="3642"/>
    <x v="5"/>
    <d v="2025-04-28T00:00:00"/>
    <s v="10:41 AM"/>
    <s v="10:47 AM"/>
    <n v="6"/>
    <s v="Aman Shakya"/>
    <x v="4"/>
    <x v="0"/>
    <x v="2"/>
    <n v="3"/>
    <x v="1"/>
    <s v="No"/>
    <n v="270"/>
    <n v="43"/>
    <s v="No"/>
    <x v="1"/>
    <s v="East"/>
    <s v="No"/>
    <s v="No comment"/>
    <n v="89.42505133470226"/>
  </r>
  <r>
    <n v="3643"/>
    <x v="5"/>
    <d v="2025-01-13T00:00:00"/>
    <s v="10:08 AM"/>
    <s v="10:20 AM"/>
    <n v="12"/>
    <s v="Riya Mehra"/>
    <x v="2"/>
    <x v="2"/>
    <x v="0"/>
    <n v="5"/>
    <x v="0"/>
    <s v="No"/>
    <n v="41"/>
    <n v="159"/>
    <s v="No"/>
    <x v="1"/>
    <s v="North"/>
    <s v="No"/>
    <s v="Helpful"/>
    <n v="89.42505133470226"/>
  </r>
  <r>
    <n v="3644"/>
    <x v="6"/>
    <d v="2025-04-04T00:00:00"/>
    <s v="02:05 PM"/>
    <s v="02:20 PM"/>
    <n v="15"/>
    <s v="Aman Shakya"/>
    <x v="1"/>
    <x v="3"/>
    <x v="0"/>
    <n v="4"/>
    <x v="0"/>
    <s v="No"/>
    <n v="92"/>
    <n v="110"/>
    <s v="No"/>
    <x v="0"/>
    <s v="East"/>
    <s v="Yes"/>
    <s v="Helpful"/>
    <n v="89.5169578622816"/>
  </r>
  <r>
    <n v="3645"/>
    <x v="2"/>
    <d v="2025-03-11T00:00:00"/>
    <s v="10:35 AM"/>
    <s v="10:44 AM"/>
    <n v="9"/>
    <s v="Sita Rani"/>
    <x v="4"/>
    <x v="2"/>
    <x v="3"/>
    <n v="5"/>
    <x v="1"/>
    <s v="No"/>
    <n v="184"/>
    <n v="10"/>
    <s v="No"/>
    <x v="0"/>
    <s v="North"/>
    <s v="No"/>
    <s v="Issue not solved"/>
    <n v="89.609053497942384"/>
  </r>
  <r>
    <n v="3646"/>
    <x v="5"/>
    <d v="2025-01-19T00:00:00"/>
    <s v="09:20 AM"/>
    <s v="09:43 AM"/>
    <n v="23"/>
    <s v="Alok Nath"/>
    <x v="2"/>
    <x v="1"/>
    <x v="3"/>
    <n v="4"/>
    <x v="0"/>
    <s v="No"/>
    <n v="214"/>
    <n v="105"/>
    <s v="Yes"/>
    <x v="0"/>
    <s v="North"/>
    <s v="No"/>
    <s v="Long Wait"/>
    <n v="89.609053497942384"/>
  </r>
  <r>
    <n v="3647"/>
    <x v="6"/>
    <d v="2025-03-01T00:00:00"/>
    <s v="04:42 PM"/>
    <s v="05:12 PM"/>
    <n v="30"/>
    <s v="Seema Verma"/>
    <x v="2"/>
    <x v="0"/>
    <x v="1"/>
    <n v="5"/>
    <x v="0"/>
    <s v="Yes"/>
    <n v="16"/>
    <n v="1"/>
    <s v="No"/>
    <x v="2"/>
    <s v="East"/>
    <s v="No"/>
    <s v="Issue not solved"/>
    <n v="89.701338825952632"/>
  </r>
  <r>
    <n v="3648"/>
    <x v="0"/>
    <d v="2025-03-30T00:00:00"/>
    <s v="08:21 AM"/>
    <s v="08:37 AM"/>
    <n v="16"/>
    <s v="Sita Rani"/>
    <x v="1"/>
    <x v="3"/>
    <x v="0"/>
    <n v="5"/>
    <x v="0"/>
    <s v="No"/>
    <n v="264"/>
    <n v="124"/>
    <s v="No"/>
    <x v="1"/>
    <s v="North"/>
    <s v="No"/>
    <s v="Issue not solved"/>
    <n v="89.793814432989691"/>
  </r>
  <r>
    <n v="3649"/>
    <x v="6"/>
    <d v="2025-06-07T00:00:00"/>
    <s v="04:01 PM"/>
    <s v="04:09 PM"/>
    <n v="8"/>
    <s v="Alok Nath"/>
    <x v="4"/>
    <x v="2"/>
    <x v="0"/>
    <n v="3"/>
    <x v="0"/>
    <s v="No"/>
    <n v="113"/>
    <n v="144"/>
    <s v="No"/>
    <x v="1"/>
    <s v="South"/>
    <s v="No"/>
    <s v="Issue not solved"/>
    <n v="89.886480908152734"/>
  </r>
  <r>
    <n v="3650"/>
    <x v="1"/>
    <d v="2025-04-11T00:00:00"/>
    <s v="03:22 PM"/>
    <s v="03:52 PM"/>
    <n v="30"/>
    <s v="Vijay Kumar"/>
    <x v="4"/>
    <x v="2"/>
    <x v="1"/>
    <n v="3"/>
    <x v="1"/>
    <s v="No"/>
    <n v="291"/>
    <n v="93"/>
    <s v="No"/>
    <x v="2"/>
    <s v="North"/>
    <s v="No"/>
    <s v="Long Wait"/>
    <n v="89.97933884297521"/>
  </r>
  <r>
    <n v="3651"/>
    <x v="0"/>
    <d v="2025-01-05T00:00:00"/>
    <s v="03:20 PM"/>
    <s v="03:28 PM"/>
    <n v="8"/>
    <s v="Riya Mehra"/>
    <x v="1"/>
    <x v="3"/>
    <x v="2"/>
    <n v="5"/>
    <x v="1"/>
    <s v="No"/>
    <n v="291"/>
    <n v="167"/>
    <s v="No"/>
    <x v="3"/>
    <s v="West"/>
    <s v="No"/>
    <s v="Issue not solved"/>
    <n v="89.97933884297521"/>
  </r>
  <r>
    <n v="3652"/>
    <x v="2"/>
    <d v="2025-03-02T00:00:00"/>
    <s v="01:23 PM"/>
    <s v="01:32 PM"/>
    <n v="9"/>
    <s v="Aman Shakya"/>
    <x v="3"/>
    <x v="2"/>
    <x v="0"/>
    <n v="1"/>
    <x v="0"/>
    <s v="No"/>
    <n v="47"/>
    <n v="173"/>
    <s v="No"/>
    <x v="0"/>
    <s v="East"/>
    <s v="No"/>
    <s v="Quick resolution"/>
    <n v="89.97933884297521"/>
  </r>
  <r>
    <n v="3653"/>
    <x v="5"/>
    <d v="2025-03-22T00:00:00"/>
    <s v="08:42 AM"/>
    <s v="08:56 AM"/>
    <n v="14"/>
    <s v="Kunal Shah"/>
    <x v="1"/>
    <x v="2"/>
    <x v="3"/>
    <n v="2"/>
    <x v="1"/>
    <s v="No"/>
    <n v="96"/>
    <n v="92"/>
    <s v="No"/>
    <x v="2"/>
    <s v="East"/>
    <s v="No"/>
    <s v="Helpful"/>
    <n v="90.072388831437436"/>
  </r>
  <r>
    <n v="3654"/>
    <x v="3"/>
    <d v="2025-06-20T00:00:00"/>
    <s v="03:10 PM"/>
    <s v="03:34 PM"/>
    <n v="24"/>
    <s v="Sita Rani"/>
    <x v="0"/>
    <x v="1"/>
    <x v="2"/>
    <n v="4"/>
    <x v="0"/>
    <s v="No"/>
    <n v="94"/>
    <n v="3"/>
    <s v="No"/>
    <x v="0"/>
    <s v="South"/>
    <s v="No"/>
    <s v="Long Wait"/>
    <n v="90.072388831437436"/>
  </r>
  <r>
    <n v="3655"/>
    <x v="1"/>
    <d v="2025-01-07T00:00:00"/>
    <s v="04:37 PM"/>
    <s v="04:43 PM"/>
    <n v="6"/>
    <s v="Aman Shakya"/>
    <x v="2"/>
    <x v="0"/>
    <x v="0"/>
    <n v="5"/>
    <x v="0"/>
    <s v="No"/>
    <n v="73"/>
    <n v="165"/>
    <s v="No"/>
    <x v="1"/>
    <s v="West"/>
    <s v="No"/>
    <s v="Very satisfied"/>
    <n v="90.165631469979303"/>
  </r>
  <r>
    <n v="3656"/>
    <x v="3"/>
    <d v="2025-03-14T00:00:00"/>
    <s v="03:07 PM"/>
    <s v="03:35 PM"/>
    <n v="28"/>
    <s v="Deepak Yadav"/>
    <x v="1"/>
    <x v="1"/>
    <x v="2"/>
    <n v="1"/>
    <x v="0"/>
    <s v="No"/>
    <n v="67"/>
    <n v="62"/>
    <s v="No"/>
    <x v="2"/>
    <s v="North"/>
    <s v="Yes"/>
    <s v="Agent was rude"/>
    <n v="90.259067357512961"/>
  </r>
  <r>
    <n v="3657"/>
    <x v="1"/>
    <d v="2025-05-12T00:00:00"/>
    <s v="04:57 PM"/>
    <s v="05:18 PM"/>
    <n v="21"/>
    <s v="Kunal Shah"/>
    <x v="0"/>
    <x v="0"/>
    <x v="3"/>
    <n v="4"/>
    <x v="0"/>
    <s v="No"/>
    <n v="245"/>
    <n v="28"/>
    <s v="No"/>
    <x v="3"/>
    <s v="South"/>
    <s v="No"/>
    <s v="Agent was rude"/>
    <n v="90.352697095435687"/>
  </r>
  <r>
    <n v="3658"/>
    <x v="1"/>
    <d v="2025-04-11T00:00:00"/>
    <s v="09:57 AM"/>
    <s v="10:14 AM"/>
    <n v="17"/>
    <s v="Seema Verma"/>
    <x v="2"/>
    <x v="2"/>
    <x v="2"/>
    <n v="5"/>
    <x v="0"/>
    <s v="No"/>
    <n v="76"/>
    <n v="18"/>
    <s v="No"/>
    <x v="0"/>
    <s v="North"/>
    <s v="Yes"/>
    <s v="No comment"/>
    <n v="90.446521287642781"/>
  </r>
  <r>
    <n v="3659"/>
    <x v="4"/>
    <d v="2025-05-18T00:00:00"/>
    <s v="02:00 PM"/>
    <s v="02:07 PM"/>
    <n v="7"/>
    <s v="Alok Nath"/>
    <x v="3"/>
    <x v="0"/>
    <x v="3"/>
    <n v="4"/>
    <x v="0"/>
    <s v="No"/>
    <n v="207"/>
    <n v="90"/>
    <s v="No"/>
    <x v="1"/>
    <s v="South"/>
    <s v="Yes"/>
    <s v="Quick resolution"/>
    <n v="90.540540540540533"/>
  </r>
  <r>
    <n v="3660"/>
    <x v="5"/>
    <d v="2025-06-10T00:00:00"/>
    <s v="08:36 AM"/>
    <s v="09:02 AM"/>
    <n v="26"/>
    <s v="Geeta Singh"/>
    <x v="1"/>
    <x v="1"/>
    <x v="2"/>
    <n v="4"/>
    <x v="1"/>
    <s v="No"/>
    <n v="253"/>
    <n v="28"/>
    <s v="Yes"/>
    <x v="1"/>
    <s v="East"/>
    <s v="Yes"/>
    <s v="Helpful"/>
    <n v="90.634755463059307"/>
  </r>
  <r>
    <n v="3661"/>
    <x v="6"/>
    <d v="2025-05-03T00:00:00"/>
    <s v="11:00 AM"/>
    <s v="11:21 AM"/>
    <n v="21"/>
    <s v="Vijay Kumar"/>
    <x v="3"/>
    <x v="1"/>
    <x v="0"/>
    <n v="1"/>
    <x v="0"/>
    <s v="No"/>
    <n v="220"/>
    <n v="162"/>
    <s v="No"/>
    <x v="3"/>
    <s v="West"/>
    <s v="No"/>
    <s v="Agent was rude"/>
    <n v="90.634755463059307"/>
  </r>
  <r>
    <n v="3662"/>
    <x v="2"/>
    <d v="2025-06-13T00:00:00"/>
    <s v="05:27 PM"/>
    <s v="05:35 PM"/>
    <n v="8"/>
    <s v="Sita Rani"/>
    <x v="3"/>
    <x v="1"/>
    <x v="1"/>
    <n v="4"/>
    <x v="0"/>
    <s v="Yes"/>
    <n v="261"/>
    <n v="115"/>
    <s v="No"/>
    <x v="3"/>
    <s v="East"/>
    <s v="Yes"/>
    <s v="Quick resolution"/>
    <n v="90.729166666666671"/>
  </r>
  <r>
    <n v="3663"/>
    <x v="3"/>
    <d v="2025-04-28T00:00:00"/>
    <s v="11:35 AM"/>
    <s v="11:51 AM"/>
    <n v="16"/>
    <s v="Ramesh Yadav"/>
    <x v="1"/>
    <x v="1"/>
    <x v="0"/>
    <n v="4"/>
    <x v="0"/>
    <s v="No"/>
    <n v="258"/>
    <n v="69"/>
    <s v="Yes"/>
    <x v="0"/>
    <s v="South"/>
    <s v="No"/>
    <s v="Quick resolution"/>
    <n v="90.823774765380605"/>
  </r>
  <r>
    <n v="3664"/>
    <x v="1"/>
    <d v="2025-05-17T00:00:00"/>
    <s v="11:47 AM"/>
    <s v="11:53 AM"/>
    <n v="6"/>
    <s v="Ramesh Yadav"/>
    <x v="1"/>
    <x v="3"/>
    <x v="0"/>
    <n v="5"/>
    <x v="0"/>
    <s v="No"/>
    <n v="73"/>
    <n v="122"/>
    <s v="No"/>
    <x v="1"/>
    <s v="North"/>
    <s v="No"/>
    <s v="Agent was rude"/>
    <n v="90.918580375782881"/>
  </r>
  <r>
    <n v="3665"/>
    <x v="1"/>
    <d v="2025-06-14T00:00:00"/>
    <s v="12:21 PM"/>
    <s v="12:37 PM"/>
    <n v="16"/>
    <s v="Seema Verma"/>
    <x v="0"/>
    <x v="2"/>
    <x v="2"/>
    <n v="5"/>
    <x v="0"/>
    <s v="No"/>
    <n v="124"/>
    <n v="22"/>
    <s v="No"/>
    <x v="3"/>
    <s v="West"/>
    <s v="No"/>
    <s v="Agent was rude"/>
    <n v="91.013584117032394"/>
  </r>
  <r>
    <n v="3666"/>
    <x v="1"/>
    <d v="2025-01-21T00:00:00"/>
    <s v="12:26 PM"/>
    <s v="12:43 PM"/>
    <n v="17"/>
    <s v="Aman Shakya"/>
    <x v="3"/>
    <x v="2"/>
    <x v="2"/>
    <n v="4"/>
    <x v="0"/>
    <s v="No"/>
    <n v="187"/>
    <n v="45"/>
    <s v="No"/>
    <x v="2"/>
    <s v="North"/>
    <s v="No"/>
    <s v="Quick resolution"/>
    <n v="91.108786610878653"/>
  </r>
  <r>
    <n v="3667"/>
    <x v="5"/>
    <d v="2025-04-26T00:00:00"/>
    <s v="02:21 PM"/>
    <s v="02:28 PM"/>
    <n v="7"/>
    <s v="Ramesh Yadav"/>
    <x v="2"/>
    <x v="0"/>
    <x v="2"/>
    <n v="5"/>
    <x v="1"/>
    <s v="No"/>
    <n v="253"/>
    <n v="171"/>
    <s v="No"/>
    <x v="3"/>
    <s v="East"/>
    <s v="Yes"/>
    <s v="Quick resolution"/>
    <n v="91.204188481675402"/>
  </r>
  <r>
    <n v="3668"/>
    <x v="4"/>
    <d v="2025-03-19T00:00:00"/>
    <s v="02:02 PM"/>
    <s v="02:20 PM"/>
    <n v="18"/>
    <s v="Kunal Shah"/>
    <x v="4"/>
    <x v="2"/>
    <x v="1"/>
    <n v="1"/>
    <x v="0"/>
    <s v="Yes"/>
    <n v="234"/>
    <n v="175"/>
    <s v="No"/>
    <x v="2"/>
    <s v="North"/>
    <s v="No"/>
    <s v="Very satisfied"/>
    <n v="91.204188481675402"/>
  </r>
  <r>
    <n v="3669"/>
    <x v="3"/>
    <d v="2025-03-19T00:00:00"/>
    <s v="12:14 PM"/>
    <s v="12:43 PM"/>
    <n v="29"/>
    <s v="Ramesh Yadav"/>
    <x v="0"/>
    <x v="1"/>
    <x v="0"/>
    <n v="1"/>
    <x v="0"/>
    <s v="No"/>
    <n v="249"/>
    <n v="179"/>
    <s v="No"/>
    <x v="1"/>
    <s v="South"/>
    <s v="Yes"/>
    <s v="Agent was rude"/>
    <n v="91.299790356394126"/>
  </r>
  <r>
    <n v="3670"/>
    <x v="5"/>
    <d v="2025-01-09T00:00:00"/>
    <s v="10:17 AM"/>
    <s v="10:33 AM"/>
    <n v="16"/>
    <s v="Geeta Singh"/>
    <x v="4"/>
    <x v="1"/>
    <x v="1"/>
    <n v="4"/>
    <x v="0"/>
    <s v="Yes"/>
    <n v="71"/>
    <n v="7"/>
    <s v="No"/>
    <x v="0"/>
    <s v="West"/>
    <s v="No"/>
    <s v="Issue not solved"/>
    <n v="91.39559286463799"/>
  </r>
  <r>
    <n v="3671"/>
    <x v="3"/>
    <d v="2025-05-01T00:00:00"/>
    <s v="04:08 PM"/>
    <s v="04:28 PM"/>
    <n v="20"/>
    <s v="Deepak Yadav"/>
    <x v="2"/>
    <x v="2"/>
    <x v="2"/>
    <n v="5"/>
    <x v="0"/>
    <s v="No"/>
    <n v="234"/>
    <n v="65"/>
    <s v="No"/>
    <x v="1"/>
    <s v="West"/>
    <s v="Yes"/>
    <s v="Quick resolution"/>
    <n v="91.491596638655466"/>
  </r>
  <r>
    <n v="3672"/>
    <x v="2"/>
    <d v="2025-06-26T00:00:00"/>
    <s v="05:30 PM"/>
    <s v="05:50 PM"/>
    <n v="20"/>
    <s v="Vijay Kumar"/>
    <x v="3"/>
    <x v="0"/>
    <x v="3"/>
    <n v="2"/>
    <x v="0"/>
    <s v="No"/>
    <n v="155"/>
    <n v="167"/>
    <s v="No"/>
    <x v="1"/>
    <s v="West"/>
    <s v="No"/>
    <s v="Helpful"/>
    <n v="91.587802313354359"/>
  </r>
  <r>
    <n v="3673"/>
    <x v="3"/>
    <d v="2025-03-14T00:00:00"/>
    <s v="05:20 PM"/>
    <s v="05:40 PM"/>
    <n v="20"/>
    <s v="Riya Mehra"/>
    <x v="0"/>
    <x v="3"/>
    <x v="0"/>
    <n v="4"/>
    <x v="1"/>
    <s v="No"/>
    <n v="114"/>
    <n v="158"/>
    <s v="No"/>
    <x v="1"/>
    <s v="South"/>
    <s v="Yes"/>
    <s v="Helpful"/>
    <n v="91.684210526315795"/>
  </r>
  <r>
    <n v="3674"/>
    <x v="3"/>
    <d v="2025-02-05T00:00:00"/>
    <s v="02:23 PM"/>
    <s v="02:37 PM"/>
    <n v="14"/>
    <s v="Aman Shakya"/>
    <x v="4"/>
    <x v="3"/>
    <x v="0"/>
    <n v="3"/>
    <x v="0"/>
    <s v="No"/>
    <n v="227"/>
    <n v="175"/>
    <s v="No"/>
    <x v="1"/>
    <s v="North"/>
    <s v="No"/>
    <s v="No comment"/>
    <n v="91.684210526315795"/>
  </r>
  <r>
    <n v="3675"/>
    <x v="1"/>
    <d v="2025-05-10T00:00:00"/>
    <s v="08:37 AM"/>
    <s v="09:03 AM"/>
    <n v="26"/>
    <s v="Deepak Yadav"/>
    <x v="1"/>
    <x v="2"/>
    <x v="2"/>
    <n v="4"/>
    <x v="0"/>
    <s v="No"/>
    <n v="244"/>
    <n v="99"/>
    <s v="No"/>
    <x v="0"/>
    <s v="West"/>
    <s v="Yes"/>
    <s v="Quick resolution"/>
    <n v="91.780821917808225"/>
  </r>
  <r>
    <n v="3676"/>
    <x v="6"/>
    <d v="2025-06-11T00:00:00"/>
    <s v="03:49 PM"/>
    <s v="04:01 PM"/>
    <n v="12"/>
    <s v="Vijay Kumar"/>
    <x v="4"/>
    <x v="2"/>
    <x v="0"/>
    <n v="4"/>
    <x v="0"/>
    <s v="No"/>
    <n v="13"/>
    <n v="60"/>
    <s v="No"/>
    <x v="3"/>
    <s v="East"/>
    <s v="No"/>
    <s v="Helpful"/>
    <n v="91.877637130801688"/>
  </r>
  <r>
    <n v="3677"/>
    <x v="2"/>
    <d v="2025-04-11T00:00:00"/>
    <s v="11:39 AM"/>
    <s v="11:44 AM"/>
    <n v="5"/>
    <s v="Sita Rani"/>
    <x v="0"/>
    <x v="1"/>
    <x v="0"/>
    <n v="3"/>
    <x v="0"/>
    <s v="No"/>
    <n v="15"/>
    <n v="111"/>
    <s v="Yes"/>
    <x v="0"/>
    <s v="East"/>
    <s v="No"/>
    <s v="Very satisfied"/>
    <n v="91.974656810982054"/>
  </r>
  <r>
    <n v="3678"/>
    <x v="0"/>
    <d v="2025-01-08T00:00:00"/>
    <s v="08:30 AM"/>
    <s v="08:53 AM"/>
    <n v="23"/>
    <s v="Alok Nath"/>
    <x v="0"/>
    <x v="3"/>
    <x v="1"/>
    <n v="1"/>
    <x v="0"/>
    <s v="Yes"/>
    <n v="41"/>
    <n v="51"/>
    <s v="No"/>
    <x v="0"/>
    <s v="East"/>
    <s v="No"/>
    <s v="No comment"/>
    <n v="92.071881606765331"/>
  </r>
  <r>
    <n v="3679"/>
    <x v="5"/>
    <d v="2025-01-05T00:00:00"/>
    <s v="04:23 PM"/>
    <s v="04:50 PM"/>
    <n v="27"/>
    <s v="Riya Mehra"/>
    <x v="3"/>
    <x v="2"/>
    <x v="3"/>
    <n v="5"/>
    <x v="1"/>
    <s v="No"/>
    <n v="109"/>
    <n v="165"/>
    <s v="No"/>
    <x v="0"/>
    <s v="East"/>
    <s v="No"/>
    <s v="Very satisfied"/>
    <n v="92.169312169312164"/>
  </r>
  <r>
    <n v="3680"/>
    <x v="1"/>
    <d v="2025-03-11T00:00:00"/>
    <s v="03:03 PM"/>
    <s v="03:32 PM"/>
    <n v="29"/>
    <s v="Kunal Shah"/>
    <x v="3"/>
    <x v="1"/>
    <x v="3"/>
    <n v="3"/>
    <x v="0"/>
    <s v="No"/>
    <n v="277"/>
    <n v="35"/>
    <s v="No"/>
    <x v="0"/>
    <s v="East"/>
    <s v="No"/>
    <s v="Quick resolution"/>
    <n v="92.169312169312164"/>
  </r>
  <r>
    <n v="3681"/>
    <x v="0"/>
    <d v="2025-01-26T00:00:00"/>
    <s v="04:54 PM"/>
    <s v="05:18 PM"/>
    <n v="24"/>
    <s v="Vijay Kumar"/>
    <x v="4"/>
    <x v="1"/>
    <x v="2"/>
    <n v="5"/>
    <x v="1"/>
    <s v="No"/>
    <n v="18"/>
    <n v="111"/>
    <s v="Yes"/>
    <x v="3"/>
    <s v="South"/>
    <s v="Yes"/>
    <s v="No comment"/>
    <n v="92.266949152542381"/>
  </r>
  <r>
    <n v="3682"/>
    <x v="0"/>
    <d v="2025-03-25T00:00:00"/>
    <s v="02:53 PM"/>
    <s v="02:59 PM"/>
    <n v="6"/>
    <s v="Deepak Yadav"/>
    <x v="2"/>
    <x v="1"/>
    <x v="1"/>
    <n v="1"/>
    <x v="0"/>
    <s v="Yes"/>
    <n v="65"/>
    <n v="86"/>
    <s v="Yes"/>
    <x v="1"/>
    <s v="North"/>
    <s v="No"/>
    <s v="Agent was rude"/>
    <n v="92.266949152542381"/>
  </r>
  <r>
    <n v="3683"/>
    <x v="6"/>
    <d v="2025-03-15T00:00:00"/>
    <s v="08:39 AM"/>
    <s v="08:55 AM"/>
    <n v="16"/>
    <s v="Ramesh Yadav"/>
    <x v="2"/>
    <x v="1"/>
    <x v="3"/>
    <n v="3"/>
    <x v="1"/>
    <s v="No"/>
    <n v="166"/>
    <n v="84"/>
    <s v="No"/>
    <x v="3"/>
    <s v="South"/>
    <s v="Yes"/>
    <s v="Issue not solved"/>
    <n v="92.364793213149525"/>
  </r>
  <r>
    <n v="3684"/>
    <x v="3"/>
    <d v="2025-01-21T00:00:00"/>
    <s v="02:17 PM"/>
    <s v="02:38 PM"/>
    <n v="21"/>
    <s v="Sita Rani"/>
    <x v="2"/>
    <x v="1"/>
    <x v="0"/>
    <n v="4"/>
    <x v="0"/>
    <s v="No"/>
    <n v="72"/>
    <n v="12"/>
    <s v="Yes"/>
    <x v="3"/>
    <s v="East"/>
    <s v="No"/>
    <s v="Agent was rude"/>
    <n v="92.364793213149525"/>
  </r>
  <r>
    <n v="3685"/>
    <x v="3"/>
    <d v="2025-03-28T00:00:00"/>
    <s v="09:11 AM"/>
    <s v="09:29 AM"/>
    <n v="18"/>
    <s v="Seema Verma"/>
    <x v="2"/>
    <x v="1"/>
    <x v="1"/>
    <n v="4"/>
    <x v="0"/>
    <s v="Yes"/>
    <n v="111"/>
    <n v="164"/>
    <s v="No"/>
    <x v="1"/>
    <s v="East"/>
    <s v="Yes"/>
    <s v="Helpful"/>
    <n v="92.462845010615709"/>
  </r>
  <r>
    <n v="3686"/>
    <x v="5"/>
    <d v="2025-05-29T00:00:00"/>
    <s v="10:10 AM"/>
    <s v="10:30 AM"/>
    <n v="20"/>
    <s v="Sita Rani"/>
    <x v="3"/>
    <x v="0"/>
    <x v="2"/>
    <n v="4"/>
    <x v="0"/>
    <s v="No"/>
    <n v="273"/>
    <n v="46"/>
    <s v="No"/>
    <x v="3"/>
    <s v="West"/>
    <s v="No"/>
    <s v="No comment"/>
    <n v="92.561105207226362"/>
  </r>
  <r>
    <n v="3687"/>
    <x v="6"/>
    <d v="2025-02-19T00:00:00"/>
    <s v="03:06 PM"/>
    <s v="03:13 PM"/>
    <n v="7"/>
    <s v="Geeta Singh"/>
    <x v="1"/>
    <x v="3"/>
    <x v="3"/>
    <n v="3"/>
    <x v="1"/>
    <s v="No"/>
    <n v="84"/>
    <n v="89"/>
    <s v="No"/>
    <x v="0"/>
    <s v="West"/>
    <s v="No"/>
    <s v="Issue not solved"/>
    <n v="92.659574468085111"/>
  </r>
  <r>
    <n v="3688"/>
    <x v="0"/>
    <d v="2025-03-19T00:00:00"/>
    <s v="01:10 PM"/>
    <s v="01:19 PM"/>
    <n v="9"/>
    <s v="Sita Rani"/>
    <x v="1"/>
    <x v="1"/>
    <x v="3"/>
    <n v="1"/>
    <x v="0"/>
    <s v="No"/>
    <n v="138"/>
    <n v="21"/>
    <s v="No"/>
    <x v="0"/>
    <s v="North"/>
    <s v="No"/>
    <s v="Helpful"/>
    <n v="92.659574468085111"/>
  </r>
  <r>
    <n v="3689"/>
    <x v="3"/>
    <d v="2025-05-18T00:00:00"/>
    <s v="05:17 PM"/>
    <s v="05:34 PM"/>
    <n v="17"/>
    <s v="Deepak Yadav"/>
    <x v="3"/>
    <x v="1"/>
    <x v="2"/>
    <n v="2"/>
    <x v="0"/>
    <s v="No"/>
    <n v="38"/>
    <n v="166"/>
    <s v="No"/>
    <x v="1"/>
    <s v="North"/>
    <s v="No"/>
    <s v="Issue not solved"/>
    <n v="92.758253461128859"/>
  </r>
  <r>
    <n v="3690"/>
    <x v="3"/>
    <d v="2025-01-20T00:00:00"/>
    <s v="01:07 PM"/>
    <s v="01:23 PM"/>
    <n v="16"/>
    <s v="Riya Mehra"/>
    <x v="1"/>
    <x v="0"/>
    <x v="1"/>
    <n v="1"/>
    <x v="0"/>
    <s v="Yes"/>
    <n v="104"/>
    <n v="57"/>
    <s v="No"/>
    <x v="1"/>
    <s v="North"/>
    <s v="Yes"/>
    <s v="Quick resolution"/>
    <n v="92.857142857142861"/>
  </r>
  <r>
    <n v="3691"/>
    <x v="3"/>
    <d v="2025-04-08T00:00:00"/>
    <s v="02:29 PM"/>
    <s v="02:54 PM"/>
    <n v="25"/>
    <s v="Sita Rani"/>
    <x v="2"/>
    <x v="1"/>
    <x v="2"/>
    <n v="4"/>
    <x v="1"/>
    <s v="No"/>
    <n v="280"/>
    <n v="29"/>
    <s v="Yes"/>
    <x v="1"/>
    <s v="South"/>
    <s v="Yes"/>
    <s v="Long Wait"/>
    <n v="92.956243329775873"/>
  </r>
  <r>
    <n v="3692"/>
    <x v="6"/>
    <d v="2025-01-02T00:00:00"/>
    <s v="02:32 PM"/>
    <s v="02:39 PM"/>
    <n v="7"/>
    <s v="Riya Mehra"/>
    <x v="1"/>
    <x v="0"/>
    <x v="0"/>
    <n v="1"/>
    <x v="0"/>
    <s v="No"/>
    <n v="122"/>
    <n v="145"/>
    <s v="No"/>
    <x v="0"/>
    <s v="West"/>
    <s v="No"/>
    <s v="Very satisfied"/>
    <n v="92.956243329775873"/>
  </r>
  <r>
    <n v="3693"/>
    <x v="6"/>
    <d v="2025-05-29T00:00:00"/>
    <s v="10:08 AM"/>
    <s v="10:36 AM"/>
    <n v="28"/>
    <s v="Kunal Shah"/>
    <x v="0"/>
    <x v="3"/>
    <x v="2"/>
    <n v="3"/>
    <x v="1"/>
    <s v="No"/>
    <n v="217"/>
    <n v="105"/>
    <s v="No"/>
    <x v="1"/>
    <s v="North"/>
    <s v="No"/>
    <s v="No comment"/>
    <n v="93.055555555555557"/>
  </r>
  <r>
    <n v="3694"/>
    <x v="0"/>
    <d v="2025-04-15T00:00:00"/>
    <s v="05:33 PM"/>
    <s v="05:55 PM"/>
    <n v="22"/>
    <s v="Sita Rani"/>
    <x v="2"/>
    <x v="0"/>
    <x v="1"/>
    <n v="4"/>
    <x v="0"/>
    <s v="Yes"/>
    <n v="60"/>
    <n v="145"/>
    <s v="No"/>
    <x v="3"/>
    <s v="West"/>
    <s v="No"/>
    <s v="Very satisfied"/>
    <n v="93.055555555555557"/>
  </r>
  <r>
    <n v="3695"/>
    <x v="2"/>
    <d v="2025-03-09T00:00:00"/>
    <s v="09:20 AM"/>
    <s v="09:33 AM"/>
    <n v="13"/>
    <s v="Riya Mehra"/>
    <x v="1"/>
    <x v="0"/>
    <x v="0"/>
    <n v="1"/>
    <x v="0"/>
    <s v="No"/>
    <n v="99"/>
    <n v="73"/>
    <s v="Yes"/>
    <x v="3"/>
    <s v="West"/>
    <s v="No"/>
    <s v="No comment"/>
    <n v="93.155080213903744"/>
  </r>
  <r>
    <n v="3696"/>
    <x v="5"/>
    <d v="2025-05-24T00:00:00"/>
    <s v="09:46 AM"/>
    <s v="10:00 AM"/>
    <n v="14"/>
    <s v="Riya Mehra"/>
    <x v="0"/>
    <x v="1"/>
    <x v="3"/>
    <n v="1"/>
    <x v="0"/>
    <s v="No"/>
    <n v="203"/>
    <n v="166"/>
    <s v="Yes"/>
    <x v="2"/>
    <s v="West"/>
    <s v="No"/>
    <s v="Quick resolution"/>
    <n v="93.254817987152038"/>
  </r>
  <r>
    <n v="3697"/>
    <x v="4"/>
    <d v="2025-06-12T00:00:00"/>
    <s v="09:58 AM"/>
    <s v="10:17 AM"/>
    <n v="19"/>
    <s v="Aman Shakya"/>
    <x v="4"/>
    <x v="3"/>
    <x v="2"/>
    <n v="5"/>
    <x v="1"/>
    <s v="No"/>
    <n v="257"/>
    <n v="93"/>
    <s v="No"/>
    <x v="2"/>
    <s v="West"/>
    <s v="Yes"/>
    <s v="Helpful"/>
    <n v="93.354769560557344"/>
  </r>
  <r>
    <n v="3698"/>
    <x v="1"/>
    <d v="2025-01-10T00:00:00"/>
    <s v="04:34 PM"/>
    <s v="04:50 PM"/>
    <n v="16"/>
    <s v="Sita Rani"/>
    <x v="2"/>
    <x v="2"/>
    <x v="2"/>
    <n v="4"/>
    <x v="0"/>
    <s v="No"/>
    <n v="4"/>
    <n v="153"/>
    <s v="No"/>
    <x v="1"/>
    <s v="West"/>
    <s v="No"/>
    <s v="Helpful"/>
    <n v="93.354769560557344"/>
  </r>
  <r>
    <n v="3699"/>
    <x v="6"/>
    <d v="2025-01-26T00:00:00"/>
    <s v="01:03 PM"/>
    <s v="01:29 PM"/>
    <n v="26"/>
    <s v="Seema Verma"/>
    <x v="0"/>
    <x v="0"/>
    <x v="0"/>
    <n v="5"/>
    <x v="1"/>
    <s v="No"/>
    <n v="196"/>
    <n v="70"/>
    <s v="No"/>
    <x v="2"/>
    <s v="West"/>
    <s v="No"/>
    <s v="Long Wait"/>
    <n v="93.454935622317592"/>
  </r>
  <r>
    <n v="3700"/>
    <x v="5"/>
    <d v="2025-02-20T00:00:00"/>
    <s v="09:47 AM"/>
    <s v="10:00 AM"/>
    <n v="13"/>
    <s v="Geeta Singh"/>
    <x v="4"/>
    <x v="3"/>
    <x v="2"/>
    <n v="5"/>
    <x v="0"/>
    <s v="No"/>
    <n v="179"/>
    <n v="6"/>
    <s v="No"/>
    <x v="0"/>
    <s v="South"/>
    <s v="No"/>
    <s v="Agent was rude"/>
    <n v="93.454935622317592"/>
  </r>
  <r>
    <n v="3701"/>
    <x v="6"/>
    <d v="2025-02-02T00:00:00"/>
    <s v="10:36 AM"/>
    <s v="10:55 AM"/>
    <n v="19"/>
    <s v="Kunal Shah"/>
    <x v="4"/>
    <x v="0"/>
    <x v="2"/>
    <n v="3"/>
    <x v="0"/>
    <s v="No"/>
    <n v="132"/>
    <n v="64"/>
    <s v="No"/>
    <x v="0"/>
    <s v="East"/>
    <s v="No"/>
    <s v="No comment"/>
    <n v="93.555316863587549"/>
  </r>
  <r>
    <n v="3702"/>
    <x v="6"/>
    <d v="2025-03-10T00:00:00"/>
    <s v="08:27 AM"/>
    <s v="08:39 AM"/>
    <n v="12"/>
    <s v="Sita Rani"/>
    <x v="4"/>
    <x v="2"/>
    <x v="0"/>
    <n v="3"/>
    <x v="0"/>
    <s v="No"/>
    <n v="252"/>
    <n v="45"/>
    <s v="No"/>
    <x v="3"/>
    <s v="West"/>
    <s v="Yes"/>
    <s v="Issue not solved"/>
    <n v="93.655913978494624"/>
  </r>
  <r>
    <n v="3703"/>
    <x v="4"/>
    <d v="2025-06-04T00:00:00"/>
    <s v="11:55 AM"/>
    <s v="12:07 PM"/>
    <n v="12"/>
    <s v="Deepak Yadav"/>
    <x v="3"/>
    <x v="3"/>
    <x v="0"/>
    <n v="4"/>
    <x v="0"/>
    <s v="No"/>
    <n v="264"/>
    <n v="17"/>
    <s v="No"/>
    <x v="3"/>
    <s v="South"/>
    <s v="No"/>
    <s v="Quick resolution"/>
    <n v="93.756727664155008"/>
  </r>
  <r>
    <n v="3704"/>
    <x v="2"/>
    <d v="2025-02-17T00:00:00"/>
    <s v="02:54 PM"/>
    <s v="03:08 PM"/>
    <n v="14"/>
    <s v="Geeta Singh"/>
    <x v="2"/>
    <x v="1"/>
    <x v="1"/>
    <n v="1"/>
    <x v="1"/>
    <s v="No"/>
    <n v="92"/>
    <n v="140"/>
    <s v="No"/>
    <x v="2"/>
    <s v="North"/>
    <s v="No"/>
    <s v="Long Wait"/>
    <n v="93.857758620689651"/>
  </r>
  <r>
    <n v="3705"/>
    <x v="3"/>
    <d v="2025-04-20T00:00:00"/>
    <s v="03:41 PM"/>
    <s v="03:57 PM"/>
    <n v="16"/>
    <s v="Seema Verma"/>
    <x v="2"/>
    <x v="3"/>
    <x v="2"/>
    <n v="3"/>
    <x v="1"/>
    <s v="No"/>
    <n v="149"/>
    <n v="152"/>
    <s v="No"/>
    <x v="2"/>
    <s v="South"/>
    <s v="Yes"/>
    <s v="Quick resolution"/>
    <n v="93.857758620689651"/>
  </r>
  <r>
    <n v="3706"/>
    <x v="3"/>
    <d v="2025-04-12T00:00:00"/>
    <s v="12:07 PM"/>
    <s v="12:14 PM"/>
    <n v="7"/>
    <s v="Riya Mehra"/>
    <x v="2"/>
    <x v="2"/>
    <x v="3"/>
    <n v="4"/>
    <x v="1"/>
    <s v="No"/>
    <n v="137"/>
    <n v="7"/>
    <s v="No"/>
    <x v="0"/>
    <s v="South"/>
    <s v="Yes"/>
    <s v="Long Wait"/>
    <n v="93.857758620689651"/>
  </r>
  <r>
    <n v="3707"/>
    <x v="5"/>
    <d v="2025-03-17T00:00:00"/>
    <s v="02:56 PM"/>
    <s v="03:26 PM"/>
    <n v="30"/>
    <s v="Deepak Yadav"/>
    <x v="3"/>
    <x v="0"/>
    <x v="2"/>
    <n v="1"/>
    <x v="1"/>
    <s v="No"/>
    <n v="207"/>
    <n v="73"/>
    <s v="No"/>
    <x v="3"/>
    <s v="South"/>
    <s v="No"/>
    <s v="Helpful"/>
    <n v="93.857758620689651"/>
  </r>
  <r>
    <n v="3708"/>
    <x v="5"/>
    <d v="2025-03-15T00:00:00"/>
    <s v="08:21 AM"/>
    <s v="08:27 AM"/>
    <n v="6"/>
    <s v="Seema Verma"/>
    <x v="3"/>
    <x v="2"/>
    <x v="3"/>
    <n v="3"/>
    <x v="0"/>
    <s v="No"/>
    <n v="124"/>
    <n v="159"/>
    <s v="Yes"/>
    <x v="2"/>
    <s v="West"/>
    <s v="No"/>
    <s v="Helpful"/>
    <n v="93.857758620689651"/>
  </r>
  <r>
    <n v="3709"/>
    <x v="1"/>
    <d v="2025-05-24T00:00:00"/>
    <s v="02:27 PM"/>
    <s v="02:56 PM"/>
    <n v="29"/>
    <s v="Seema Verma"/>
    <x v="1"/>
    <x v="3"/>
    <x v="3"/>
    <n v="4"/>
    <x v="0"/>
    <s v="No"/>
    <n v="233"/>
    <n v="144"/>
    <s v="No"/>
    <x v="0"/>
    <s v="North"/>
    <s v="Yes"/>
    <s v="Agent was rude"/>
    <n v="93.95900755124056"/>
  </r>
  <r>
    <n v="3710"/>
    <x v="4"/>
    <d v="2025-05-13T00:00:00"/>
    <s v="09:11 AM"/>
    <s v="09:30 AM"/>
    <n v="19"/>
    <s v="Deepak Yadav"/>
    <x v="3"/>
    <x v="0"/>
    <x v="0"/>
    <n v="1"/>
    <x v="1"/>
    <s v="No"/>
    <n v="60"/>
    <n v="101"/>
    <s v="Yes"/>
    <x v="3"/>
    <s v="South"/>
    <s v="No"/>
    <s v="No comment"/>
    <n v="94.060475161987043"/>
  </r>
  <r>
    <n v="3711"/>
    <x v="2"/>
    <d v="2025-01-14T00:00:00"/>
    <s v="03:46 PM"/>
    <s v="04:16 PM"/>
    <n v="30"/>
    <s v="Riya Mehra"/>
    <x v="3"/>
    <x v="2"/>
    <x v="1"/>
    <n v="4"/>
    <x v="0"/>
    <s v="Yes"/>
    <n v="265"/>
    <n v="78"/>
    <s v="Yes"/>
    <x v="0"/>
    <s v="North"/>
    <s v="Yes"/>
    <s v="No comment"/>
    <n v="94.060475161987043"/>
  </r>
  <r>
    <n v="3712"/>
    <x v="5"/>
    <d v="2025-06-17T00:00:00"/>
    <s v="04:12 PM"/>
    <s v="04:27 PM"/>
    <n v="15"/>
    <s v="Kunal Shah"/>
    <x v="0"/>
    <x v="1"/>
    <x v="0"/>
    <n v="4"/>
    <x v="1"/>
    <s v="No"/>
    <n v="133"/>
    <n v="78"/>
    <s v="No"/>
    <x v="0"/>
    <s v="South"/>
    <s v="No"/>
    <s v="Quick resolution"/>
    <n v="94.162162162162161"/>
  </r>
  <r>
    <n v="3713"/>
    <x v="3"/>
    <d v="2025-04-24T00:00:00"/>
    <s v="05:00 PM"/>
    <s v="05:08 PM"/>
    <n v="8"/>
    <s v="Ramesh Yadav"/>
    <x v="2"/>
    <x v="2"/>
    <x v="0"/>
    <n v="2"/>
    <x v="1"/>
    <s v="No"/>
    <n v="112"/>
    <n v="120"/>
    <s v="No"/>
    <x v="3"/>
    <s v="West"/>
    <s v="Yes"/>
    <s v="Quick resolution"/>
    <n v="94.162162162162161"/>
  </r>
  <r>
    <n v="3714"/>
    <x v="3"/>
    <d v="2025-01-10T00:00:00"/>
    <s v="12:44 PM"/>
    <s v="01:08 PM"/>
    <n v="24"/>
    <s v="Sita Rani"/>
    <x v="4"/>
    <x v="3"/>
    <x v="0"/>
    <n v="1"/>
    <x v="0"/>
    <s v="No"/>
    <n v="190"/>
    <n v="175"/>
    <s v="No"/>
    <x v="0"/>
    <s v="South"/>
    <s v="No"/>
    <s v="Agent was rude"/>
    <n v="94.162162162162161"/>
  </r>
  <r>
    <n v="3715"/>
    <x v="5"/>
    <d v="2025-04-02T00:00:00"/>
    <s v="01:42 PM"/>
    <s v="02:05 PM"/>
    <n v="23"/>
    <s v="Deepak Yadav"/>
    <x v="0"/>
    <x v="1"/>
    <x v="3"/>
    <n v="4"/>
    <x v="1"/>
    <s v="No"/>
    <n v="186"/>
    <n v="62"/>
    <s v="No"/>
    <x v="2"/>
    <s v="South"/>
    <s v="Yes"/>
    <s v="Helpful"/>
    <n v="94.264069264069263"/>
  </r>
  <r>
    <n v="3716"/>
    <x v="4"/>
    <d v="2025-06-19T00:00:00"/>
    <s v="05:38 PM"/>
    <s v="06:06 PM"/>
    <n v="28"/>
    <s v="Alok Nath"/>
    <x v="4"/>
    <x v="1"/>
    <x v="1"/>
    <n v="4"/>
    <x v="0"/>
    <s v="Yes"/>
    <n v="88"/>
    <n v="39"/>
    <s v="No"/>
    <x v="0"/>
    <s v="North"/>
    <s v="No"/>
    <s v="Very satisfied"/>
    <n v="94.264069264069263"/>
  </r>
  <r>
    <n v="3717"/>
    <x v="3"/>
    <d v="2025-05-26T00:00:00"/>
    <s v="09:51 AM"/>
    <s v="10:11 AM"/>
    <n v="20"/>
    <s v="Deepak Yadav"/>
    <x v="0"/>
    <x v="3"/>
    <x v="1"/>
    <n v="5"/>
    <x v="0"/>
    <s v="Yes"/>
    <n v="186"/>
    <n v="83"/>
    <s v="No"/>
    <x v="2"/>
    <s v="North"/>
    <s v="Yes"/>
    <s v="Agent was rude"/>
    <n v="94.366197183098592"/>
  </r>
  <r>
    <n v="3718"/>
    <x v="2"/>
    <d v="2025-01-01T00:00:00"/>
    <s v="08:56 AM"/>
    <s v="09:10 AM"/>
    <n v="14"/>
    <s v="Kunal Shah"/>
    <x v="1"/>
    <x v="1"/>
    <x v="2"/>
    <n v="4"/>
    <x v="0"/>
    <s v="No"/>
    <n v="131"/>
    <n v="14"/>
    <s v="No"/>
    <x v="1"/>
    <s v="North"/>
    <s v="No"/>
    <s v="Long Wait"/>
    <n v="94.468546637744026"/>
  </r>
  <r>
    <n v="3719"/>
    <x v="6"/>
    <d v="2025-06-10T00:00:00"/>
    <s v="02:53 PM"/>
    <s v="03:09 PM"/>
    <n v="16"/>
    <s v="Riya Mehra"/>
    <x v="1"/>
    <x v="2"/>
    <x v="2"/>
    <n v="3"/>
    <x v="0"/>
    <s v="No"/>
    <n v="122"/>
    <n v="98"/>
    <s v="No"/>
    <x v="1"/>
    <s v="East"/>
    <s v="Yes"/>
    <s v="Helpful"/>
    <n v="94.571118349619979"/>
  </r>
  <r>
    <n v="3720"/>
    <x v="1"/>
    <d v="2025-03-02T00:00:00"/>
    <s v="09:46 AM"/>
    <s v="10:05 AM"/>
    <n v="19"/>
    <s v="Sita Rani"/>
    <x v="3"/>
    <x v="1"/>
    <x v="3"/>
    <n v="3"/>
    <x v="0"/>
    <s v="No"/>
    <n v="47"/>
    <n v="133"/>
    <s v="Yes"/>
    <x v="1"/>
    <s v="North"/>
    <s v="Yes"/>
    <s v="Quick resolution"/>
    <n v="94.673913043478265"/>
  </r>
  <r>
    <n v="3721"/>
    <x v="0"/>
    <d v="2025-05-10T00:00:00"/>
    <s v="04:27 PM"/>
    <s v="04:54 PM"/>
    <n v="27"/>
    <s v="Seema Verma"/>
    <x v="4"/>
    <x v="2"/>
    <x v="3"/>
    <n v="5"/>
    <x v="0"/>
    <s v="No"/>
    <n v="287"/>
    <n v="120"/>
    <s v="No"/>
    <x v="0"/>
    <s v="South"/>
    <s v="No"/>
    <s v="Quick resolution"/>
    <n v="94.776931447225238"/>
  </r>
  <r>
    <n v="3722"/>
    <x v="6"/>
    <d v="2025-06-19T00:00:00"/>
    <s v="12:09 PM"/>
    <s v="12:33 PM"/>
    <n v="24"/>
    <s v="Geeta Singh"/>
    <x v="1"/>
    <x v="2"/>
    <x v="0"/>
    <n v="2"/>
    <x v="1"/>
    <s v="No"/>
    <n v="178"/>
    <n v="62"/>
    <s v="No"/>
    <x v="1"/>
    <s v="East"/>
    <s v="No"/>
    <s v="Issue not solved"/>
    <n v="94.880174291938999"/>
  </r>
  <r>
    <n v="3723"/>
    <x v="0"/>
    <d v="2025-03-08T00:00:00"/>
    <s v="09:20 AM"/>
    <s v="09:32 AM"/>
    <n v="12"/>
    <s v="Riya Mehra"/>
    <x v="3"/>
    <x v="2"/>
    <x v="2"/>
    <n v="3"/>
    <x v="1"/>
    <s v="No"/>
    <n v="179"/>
    <n v="135"/>
    <s v="Yes"/>
    <x v="1"/>
    <s v="North"/>
    <s v="Yes"/>
    <s v="Issue not solved"/>
    <n v="94.880174291938999"/>
  </r>
  <r>
    <n v="3724"/>
    <x v="1"/>
    <d v="2025-01-09T00:00:00"/>
    <s v="03:20 PM"/>
    <s v="03:25 PM"/>
    <n v="5"/>
    <s v="Riya Mehra"/>
    <x v="3"/>
    <x v="1"/>
    <x v="3"/>
    <n v="3"/>
    <x v="0"/>
    <s v="No"/>
    <n v="98"/>
    <n v="127"/>
    <s v="No"/>
    <x v="0"/>
    <s v="West"/>
    <s v="Yes"/>
    <s v="Very satisfied"/>
    <n v="94.880174291938999"/>
  </r>
  <r>
    <n v="3725"/>
    <x v="3"/>
    <d v="2025-04-29T00:00:00"/>
    <s v="10:08 AM"/>
    <s v="10:16 AM"/>
    <n v="8"/>
    <s v="Geeta Singh"/>
    <x v="0"/>
    <x v="3"/>
    <x v="0"/>
    <n v="5"/>
    <x v="0"/>
    <s v="No"/>
    <n v="33"/>
    <n v="111"/>
    <s v="No"/>
    <x v="3"/>
    <s v="North"/>
    <s v="Yes"/>
    <s v="Quick resolution"/>
    <n v="94.983642311886584"/>
  </r>
  <r>
    <n v="3726"/>
    <x v="5"/>
    <d v="2025-04-11T00:00:00"/>
    <s v="05:30 PM"/>
    <s v="05:54 PM"/>
    <n v="24"/>
    <s v="Sita Rani"/>
    <x v="3"/>
    <x v="3"/>
    <x v="2"/>
    <n v="2"/>
    <x v="1"/>
    <s v="No"/>
    <n v="69"/>
    <n v="110"/>
    <s v="Yes"/>
    <x v="0"/>
    <s v="West"/>
    <s v="No"/>
    <s v="Helpful"/>
    <n v="95.08733624454149"/>
  </r>
  <r>
    <n v="3727"/>
    <x v="3"/>
    <d v="2025-02-23T00:00:00"/>
    <s v="05:07 PM"/>
    <s v="05:34 PM"/>
    <n v="27"/>
    <s v="Riya Mehra"/>
    <x v="4"/>
    <x v="3"/>
    <x v="3"/>
    <n v="4"/>
    <x v="0"/>
    <s v="No"/>
    <n v="170"/>
    <n v="31"/>
    <s v="No"/>
    <x v="2"/>
    <s v="East"/>
    <s v="No"/>
    <s v="Quick resolution"/>
    <n v="95.08733624454149"/>
  </r>
  <r>
    <n v="3728"/>
    <x v="0"/>
    <d v="2025-05-05T00:00:00"/>
    <s v="08:05 AM"/>
    <s v="08:17 AM"/>
    <n v="12"/>
    <s v="Sita Rani"/>
    <x v="0"/>
    <x v="2"/>
    <x v="0"/>
    <n v="4"/>
    <x v="0"/>
    <s v="No"/>
    <n v="271"/>
    <n v="44"/>
    <s v="No"/>
    <x v="0"/>
    <s v="West"/>
    <s v="No"/>
    <s v="Quick resolution"/>
    <n v="95.191256830601091"/>
  </r>
  <r>
    <n v="3729"/>
    <x v="1"/>
    <d v="2025-05-19T00:00:00"/>
    <s v="02:44 PM"/>
    <s v="03:01 PM"/>
    <n v="17"/>
    <s v="Vijay Kumar"/>
    <x v="4"/>
    <x v="3"/>
    <x v="1"/>
    <n v="5"/>
    <x v="0"/>
    <s v="Yes"/>
    <n v="58"/>
    <n v="121"/>
    <s v="No"/>
    <x v="3"/>
    <s v="East"/>
    <s v="No"/>
    <s v="Long Wait"/>
    <n v="95.295404814004385"/>
  </r>
  <r>
    <n v="3730"/>
    <x v="0"/>
    <d v="2025-06-04T00:00:00"/>
    <s v="08:56 AM"/>
    <s v="09:11 AM"/>
    <n v="15"/>
    <s v="Geeta Singh"/>
    <x v="2"/>
    <x v="0"/>
    <x v="0"/>
    <n v="1"/>
    <x v="0"/>
    <s v="No"/>
    <n v="180"/>
    <n v="179"/>
    <s v="No"/>
    <x v="1"/>
    <s v="West"/>
    <s v="No"/>
    <s v="Very satisfied"/>
    <n v="95.399780941949615"/>
  </r>
  <r>
    <n v="3731"/>
    <x v="2"/>
    <d v="2025-06-20T00:00:00"/>
    <s v="09:22 AM"/>
    <s v="09:52 AM"/>
    <n v="30"/>
    <s v="Riya Mehra"/>
    <x v="2"/>
    <x v="0"/>
    <x v="3"/>
    <n v="5"/>
    <x v="0"/>
    <s v="No"/>
    <n v="18"/>
    <n v="81"/>
    <s v="No"/>
    <x v="0"/>
    <s v="North"/>
    <s v="No"/>
    <s v="Long Wait"/>
    <n v="95.504385964912288"/>
  </r>
  <r>
    <n v="3732"/>
    <x v="1"/>
    <d v="2025-04-19T00:00:00"/>
    <s v="09:15 AM"/>
    <s v="09:33 AM"/>
    <n v="18"/>
    <s v="Ramesh Yadav"/>
    <x v="0"/>
    <x v="3"/>
    <x v="3"/>
    <n v="1"/>
    <x v="1"/>
    <s v="No"/>
    <n v="225"/>
    <n v="12"/>
    <s v="No"/>
    <x v="1"/>
    <s v="East"/>
    <s v="No"/>
    <s v="No comment"/>
    <n v="95.609220636663011"/>
  </r>
  <r>
    <n v="3733"/>
    <x v="3"/>
    <d v="2025-06-09T00:00:00"/>
    <s v="04:46 PM"/>
    <s v="04:53 PM"/>
    <n v="7"/>
    <s v="Deepak Yadav"/>
    <x v="2"/>
    <x v="0"/>
    <x v="1"/>
    <n v="2"/>
    <x v="0"/>
    <s v="Yes"/>
    <n v="94"/>
    <n v="23"/>
    <s v="No"/>
    <x v="2"/>
    <s v="South"/>
    <s v="No"/>
    <s v="Issue not solved"/>
    <n v="95.609220636663011"/>
  </r>
  <r>
    <n v="3734"/>
    <x v="4"/>
    <d v="2025-06-17T00:00:00"/>
    <s v="11:17 AM"/>
    <s v="11:38 AM"/>
    <n v="21"/>
    <s v="Geeta Singh"/>
    <x v="1"/>
    <x v="0"/>
    <x v="2"/>
    <n v="5"/>
    <x v="0"/>
    <s v="No"/>
    <n v="296"/>
    <n v="167"/>
    <s v="Yes"/>
    <x v="3"/>
    <s v="South"/>
    <s v="Yes"/>
    <s v="Long Wait"/>
    <n v="95.714285714285722"/>
  </r>
  <r>
    <n v="3735"/>
    <x v="0"/>
    <d v="2025-05-03T00:00:00"/>
    <s v="10:10 AM"/>
    <s v="10:21 AM"/>
    <n v="11"/>
    <s v="Riya Mehra"/>
    <x v="2"/>
    <x v="3"/>
    <x v="3"/>
    <n v="4"/>
    <x v="0"/>
    <s v="No"/>
    <n v="80"/>
    <n v="13"/>
    <s v="No"/>
    <x v="1"/>
    <s v="South"/>
    <s v="No"/>
    <s v="Issue not solved"/>
    <n v="95.819581958195826"/>
  </r>
  <r>
    <n v="3736"/>
    <x v="6"/>
    <d v="2025-05-16T00:00:00"/>
    <s v="10:07 AM"/>
    <s v="10:27 AM"/>
    <n v="20"/>
    <s v="Deepak Yadav"/>
    <x v="3"/>
    <x v="3"/>
    <x v="3"/>
    <n v="4"/>
    <x v="0"/>
    <s v="No"/>
    <n v="174"/>
    <n v="69"/>
    <s v="No"/>
    <x v="1"/>
    <s v="North"/>
    <s v="No"/>
    <s v="No comment"/>
    <n v="95.925110132158579"/>
  </r>
  <r>
    <n v="3737"/>
    <x v="3"/>
    <d v="2025-04-18T00:00:00"/>
    <s v="09:11 AM"/>
    <s v="09:35 AM"/>
    <n v="24"/>
    <s v="Seema Verma"/>
    <x v="1"/>
    <x v="1"/>
    <x v="1"/>
    <n v="2"/>
    <x v="0"/>
    <s v="Yes"/>
    <n v="221"/>
    <n v="61"/>
    <s v="No"/>
    <x v="1"/>
    <s v="South"/>
    <s v="No"/>
    <s v="Agent was rude"/>
    <n v="96.03087100330761"/>
  </r>
  <r>
    <n v="3738"/>
    <x v="1"/>
    <d v="2025-01-06T00:00:00"/>
    <s v="03:00 PM"/>
    <s v="03:11 PM"/>
    <n v="11"/>
    <s v="Geeta Singh"/>
    <x v="4"/>
    <x v="0"/>
    <x v="2"/>
    <n v="5"/>
    <x v="1"/>
    <s v="No"/>
    <n v="102"/>
    <n v="119"/>
    <s v="No"/>
    <x v="1"/>
    <s v="East"/>
    <s v="Yes"/>
    <s v="No comment"/>
    <n v="96.136865342163361"/>
  </r>
  <r>
    <n v="3739"/>
    <x v="4"/>
    <d v="2025-04-09T00:00:00"/>
    <s v="09:04 AM"/>
    <s v="09:29 AM"/>
    <n v="25"/>
    <s v="Deepak Yadav"/>
    <x v="2"/>
    <x v="1"/>
    <x v="1"/>
    <n v="4"/>
    <x v="1"/>
    <s v="No"/>
    <n v="53"/>
    <n v="88"/>
    <s v="No"/>
    <x v="0"/>
    <s v="South"/>
    <s v="No"/>
    <s v="Issue not solved"/>
    <n v="96.136865342163361"/>
  </r>
  <r>
    <n v="3740"/>
    <x v="4"/>
    <d v="2025-04-16T00:00:00"/>
    <s v="12:28 PM"/>
    <s v="12:57 PM"/>
    <n v="29"/>
    <s v="Geeta Singh"/>
    <x v="1"/>
    <x v="1"/>
    <x v="2"/>
    <n v="2"/>
    <x v="0"/>
    <s v="No"/>
    <n v="182"/>
    <n v="0"/>
    <s v="Yes"/>
    <x v="3"/>
    <s v="East"/>
    <s v="No"/>
    <s v="Quick resolution"/>
    <n v="96.136865342163361"/>
  </r>
  <r>
    <n v="3741"/>
    <x v="1"/>
    <d v="2025-05-10T00:00:00"/>
    <s v="11:13 AM"/>
    <s v="11:28 AM"/>
    <n v="15"/>
    <s v="Kunal Shah"/>
    <x v="2"/>
    <x v="2"/>
    <x v="2"/>
    <n v="5"/>
    <x v="1"/>
    <s v="No"/>
    <n v="67"/>
    <n v="125"/>
    <s v="No"/>
    <x v="3"/>
    <s v="South"/>
    <s v="No"/>
    <s v="No comment"/>
    <n v="96.243093922651937"/>
  </r>
  <r>
    <n v="3742"/>
    <x v="0"/>
    <d v="2025-04-22T00:00:00"/>
    <s v="12:40 PM"/>
    <s v="12:45 PM"/>
    <n v="5"/>
    <s v="Deepak Yadav"/>
    <x v="1"/>
    <x v="0"/>
    <x v="1"/>
    <n v="5"/>
    <x v="1"/>
    <s v="No"/>
    <n v="27"/>
    <n v="31"/>
    <s v="No"/>
    <x v="1"/>
    <s v="West"/>
    <s v="No"/>
    <s v="Issue not solved"/>
    <n v="96.243093922651937"/>
  </r>
  <r>
    <n v="3743"/>
    <x v="1"/>
    <d v="2025-06-18T00:00:00"/>
    <s v="11:03 AM"/>
    <s v="11:18 AM"/>
    <n v="15"/>
    <s v="Vijay Kumar"/>
    <x v="3"/>
    <x v="2"/>
    <x v="0"/>
    <n v="2"/>
    <x v="1"/>
    <s v="No"/>
    <n v="273"/>
    <n v="140"/>
    <s v="No"/>
    <x v="3"/>
    <s v="East"/>
    <s v="No"/>
    <s v="No comment"/>
    <n v="96.243093922651937"/>
  </r>
  <r>
    <n v="3744"/>
    <x v="1"/>
    <d v="2025-02-14T00:00:00"/>
    <s v="02:29 PM"/>
    <s v="02:53 PM"/>
    <n v="24"/>
    <s v="Sita Rani"/>
    <x v="1"/>
    <x v="3"/>
    <x v="1"/>
    <n v="3"/>
    <x v="0"/>
    <s v="Yes"/>
    <n v="281"/>
    <n v="160"/>
    <s v="No"/>
    <x v="1"/>
    <s v="South"/>
    <s v="No"/>
    <s v="Quick resolution"/>
    <n v="96.243093922651937"/>
  </r>
  <r>
    <n v="3745"/>
    <x v="6"/>
    <d v="2025-02-17T00:00:00"/>
    <s v="01:20 PM"/>
    <s v="01:30 PM"/>
    <n v="10"/>
    <s v="Sita Rani"/>
    <x v="4"/>
    <x v="3"/>
    <x v="3"/>
    <n v="5"/>
    <x v="0"/>
    <s v="No"/>
    <n v="118"/>
    <n v="31"/>
    <s v="Yes"/>
    <x v="2"/>
    <s v="South"/>
    <s v="No"/>
    <s v="Very satisfied"/>
    <n v="96.349557522123902"/>
  </r>
  <r>
    <n v="3746"/>
    <x v="1"/>
    <d v="2025-03-05T00:00:00"/>
    <s v="03:19 PM"/>
    <s v="03:48 PM"/>
    <n v="29"/>
    <s v="Geeta Singh"/>
    <x v="1"/>
    <x v="0"/>
    <x v="0"/>
    <n v="5"/>
    <x v="0"/>
    <s v="No"/>
    <n v="133"/>
    <n v="55"/>
    <s v="No"/>
    <x v="2"/>
    <s v="South"/>
    <s v="No"/>
    <s v="Quick resolution"/>
    <n v="96.456256921373196"/>
  </r>
  <r>
    <n v="3747"/>
    <x v="0"/>
    <d v="2025-01-20T00:00:00"/>
    <s v="01:16 PM"/>
    <s v="01:46 PM"/>
    <n v="30"/>
    <s v="Aman Shakya"/>
    <x v="3"/>
    <x v="3"/>
    <x v="0"/>
    <n v="5"/>
    <x v="0"/>
    <s v="No"/>
    <n v="128"/>
    <n v="151"/>
    <s v="No"/>
    <x v="2"/>
    <s v="East"/>
    <s v="No"/>
    <s v="No comment"/>
    <n v="96.563192904656319"/>
  </r>
  <r>
    <n v="3748"/>
    <x v="6"/>
    <d v="2025-06-04T00:00:00"/>
    <s v="04:52 PM"/>
    <s v="04:57 PM"/>
    <n v="5"/>
    <s v="Ramesh Yadav"/>
    <x v="2"/>
    <x v="3"/>
    <x v="3"/>
    <n v="3"/>
    <x v="0"/>
    <s v="No"/>
    <n v="7"/>
    <n v="90"/>
    <s v="No"/>
    <x v="3"/>
    <s v="East"/>
    <s v="No"/>
    <s v="Quick resolution"/>
    <n v="96.670366259711429"/>
  </r>
  <r>
    <n v="3749"/>
    <x v="2"/>
    <d v="2025-06-29T00:00:00"/>
    <s v="01:56 PM"/>
    <s v="02:20 PM"/>
    <n v="24"/>
    <s v="Aman Shakya"/>
    <x v="3"/>
    <x v="1"/>
    <x v="2"/>
    <n v="4"/>
    <x v="0"/>
    <s v="No"/>
    <n v="50"/>
    <n v="3"/>
    <s v="No"/>
    <x v="1"/>
    <s v="South"/>
    <s v="No"/>
    <s v="Quick resolution"/>
    <n v="96.777777777777771"/>
  </r>
  <r>
    <n v="3750"/>
    <x v="5"/>
    <d v="2025-05-16T00:00:00"/>
    <s v="04:10 PM"/>
    <s v="04:34 PM"/>
    <n v="24"/>
    <s v="Kunal Shah"/>
    <x v="2"/>
    <x v="1"/>
    <x v="0"/>
    <n v="1"/>
    <x v="1"/>
    <s v="No"/>
    <n v="280"/>
    <n v="22"/>
    <s v="No"/>
    <x v="0"/>
    <s v="West"/>
    <s v="No"/>
    <s v="Very satisfied"/>
    <n v="96.885428253615117"/>
  </r>
  <r>
    <n v="3751"/>
    <x v="3"/>
    <d v="2025-03-10T00:00:00"/>
    <s v="02:39 PM"/>
    <s v="02:51 PM"/>
    <n v="12"/>
    <s v="Geeta Singh"/>
    <x v="0"/>
    <x v="2"/>
    <x v="2"/>
    <n v="4"/>
    <x v="1"/>
    <s v="No"/>
    <n v="174"/>
    <n v="28"/>
    <s v="No"/>
    <x v="0"/>
    <s v="East"/>
    <s v="No"/>
    <s v="Helpful"/>
    <n v="96.885428253615117"/>
  </r>
  <r>
    <n v="3752"/>
    <x v="1"/>
    <d v="2025-01-06T00:00:00"/>
    <s v="11:41 AM"/>
    <s v="11:50 AM"/>
    <n v="9"/>
    <s v="Sita Rani"/>
    <x v="2"/>
    <x v="0"/>
    <x v="1"/>
    <n v="2"/>
    <x v="1"/>
    <s v="No"/>
    <n v="182"/>
    <n v="97"/>
    <s v="No"/>
    <x v="2"/>
    <s v="East"/>
    <s v="No"/>
    <s v="No comment"/>
    <n v="96.885428253615117"/>
  </r>
  <r>
    <n v="3753"/>
    <x v="1"/>
    <d v="2025-06-09T00:00:00"/>
    <s v="01:27 PM"/>
    <s v="01:43 PM"/>
    <n v="16"/>
    <s v="Kunal Shah"/>
    <x v="3"/>
    <x v="2"/>
    <x v="1"/>
    <n v="4"/>
    <x v="0"/>
    <s v="Yes"/>
    <n v="191"/>
    <n v="148"/>
    <s v="No"/>
    <x v="2"/>
    <s v="West"/>
    <s v="Yes"/>
    <s v="Helpful"/>
    <n v="96.885428253615117"/>
  </r>
  <r>
    <n v="3754"/>
    <x v="5"/>
    <d v="2025-04-27T00:00:00"/>
    <s v="05:44 PM"/>
    <s v="05:55 PM"/>
    <n v="11"/>
    <s v="Ramesh Yadav"/>
    <x v="1"/>
    <x v="3"/>
    <x v="3"/>
    <n v="4"/>
    <x v="0"/>
    <s v="No"/>
    <n v="248"/>
    <n v="29"/>
    <s v="No"/>
    <x v="3"/>
    <s v="North"/>
    <s v="Yes"/>
    <s v="No comment"/>
    <n v="96.993318485523389"/>
  </r>
  <r>
    <n v="3755"/>
    <x v="5"/>
    <d v="2025-01-18T00:00:00"/>
    <s v="05:37 PM"/>
    <s v="06:02 PM"/>
    <n v="25"/>
    <s v="Ramesh Yadav"/>
    <x v="4"/>
    <x v="0"/>
    <x v="0"/>
    <n v="5"/>
    <x v="0"/>
    <s v="No"/>
    <n v="234"/>
    <n v="89"/>
    <s v="No"/>
    <x v="0"/>
    <s v="West"/>
    <s v="Yes"/>
    <s v="Issue not solved"/>
    <n v="97.101449275362313"/>
  </r>
  <r>
    <n v="3756"/>
    <x v="6"/>
    <d v="2025-01-17T00:00:00"/>
    <s v="04:10 PM"/>
    <s v="04:36 PM"/>
    <n v="26"/>
    <s v="Ramesh Yadav"/>
    <x v="2"/>
    <x v="1"/>
    <x v="2"/>
    <n v="3"/>
    <x v="0"/>
    <s v="No"/>
    <n v="82"/>
    <n v="147"/>
    <s v="Yes"/>
    <x v="3"/>
    <s v="South"/>
    <s v="No"/>
    <s v="Agent was rude"/>
    <n v="97.209821428571431"/>
  </r>
  <r>
    <n v="3757"/>
    <x v="6"/>
    <d v="2025-02-07T00:00:00"/>
    <s v="02:03 PM"/>
    <s v="02:20 PM"/>
    <n v="17"/>
    <s v="Geeta Singh"/>
    <x v="2"/>
    <x v="0"/>
    <x v="1"/>
    <n v="5"/>
    <x v="0"/>
    <s v="Yes"/>
    <n v="92"/>
    <n v="143"/>
    <s v="Yes"/>
    <x v="2"/>
    <s v="East"/>
    <s v="No"/>
    <s v="Helpful"/>
    <n v="97.318435754189949"/>
  </r>
  <r>
    <n v="3758"/>
    <x v="0"/>
    <d v="2025-04-04T00:00:00"/>
    <s v="05:28 PM"/>
    <s v="05:42 PM"/>
    <n v="14"/>
    <s v="Deepak Yadav"/>
    <x v="0"/>
    <x v="0"/>
    <x v="0"/>
    <n v="5"/>
    <x v="0"/>
    <s v="No"/>
    <n v="267"/>
    <n v="66"/>
    <s v="No"/>
    <x v="1"/>
    <s v="East"/>
    <s v="Yes"/>
    <s v="Issue not solved"/>
    <n v="97.427293064876949"/>
  </r>
  <r>
    <n v="3759"/>
    <x v="0"/>
    <d v="2025-05-20T00:00:00"/>
    <s v="08:43 AM"/>
    <s v="08:59 AM"/>
    <n v="16"/>
    <s v="Aman Shakya"/>
    <x v="1"/>
    <x v="1"/>
    <x v="1"/>
    <n v="3"/>
    <x v="0"/>
    <s v="Yes"/>
    <n v="119"/>
    <n v="176"/>
    <s v="No"/>
    <x v="1"/>
    <s v="East"/>
    <s v="No"/>
    <s v="Very satisfied"/>
    <n v="97.536394176931694"/>
  </r>
  <r>
    <n v="3760"/>
    <x v="1"/>
    <d v="2025-06-10T00:00:00"/>
    <s v="12:18 PM"/>
    <s v="12:43 PM"/>
    <n v="25"/>
    <s v="Ramesh Yadav"/>
    <x v="0"/>
    <x v="1"/>
    <x v="0"/>
    <n v="4"/>
    <x v="1"/>
    <s v="No"/>
    <n v="70"/>
    <n v="100"/>
    <s v="No"/>
    <x v="1"/>
    <s v="East"/>
    <s v="Yes"/>
    <s v="Helpful"/>
    <n v="97.645739910313907"/>
  </r>
  <r>
    <n v="3761"/>
    <x v="1"/>
    <d v="2025-01-11T00:00:00"/>
    <s v="04:03 PM"/>
    <s v="04:29 PM"/>
    <n v="26"/>
    <s v="Deepak Yadav"/>
    <x v="2"/>
    <x v="1"/>
    <x v="2"/>
    <n v="5"/>
    <x v="0"/>
    <s v="No"/>
    <n v="16"/>
    <n v="57"/>
    <s v="No"/>
    <x v="2"/>
    <s v="North"/>
    <s v="Yes"/>
    <s v="Helpful"/>
    <n v="97.645739910313907"/>
  </r>
  <r>
    <n v="3762"/>
    <x v="5"/>
    <d v="2025-02-28T00:00:00"/>
    <s v="03:17 PM"/>
    <s v="03:33 PM"/>
    <n v="16"/>
    <s v="Seema Verma"/>
    <x v="4"/>
    <x v="1"/>
    <x v="1"/>
    <n v="5"/>
    <x v="1"/>
    <s v="No"/>
    <n v="252"/>
    <n v="171"/>
    <s v="No"/>
    <x v="3"/>
    <s v="East"/>
    <s v="No"/>
    <s v="Quick resolution"/>
    <n v="97.75533108866442"/>
  </r>
  <r>
    <n v="3763"/>
    <x v="1"/>
    <d v="2025-01-01T00:00:00"/>
    <s v="04:03 PM"/>
    <s v="04:12 PM"/>
    <n v="9"/>
    <s v="Ramesh Yadav"/>
    <x v="2"/>
    <x v="3"/>
    <x v="1"/>
    <n v="1"/>
    <x v="0"/>
    <s v="Yes"/>
    <n v="121"/>
    <n v="24"/>
    <s v="No"/>
    <x v="1"/>
    <s v="East"/>
    <s v="No"/>
    <s v="No comment"/>
    <n v="97.75533108866442"/>
  </r>
  <r>
    <n v="3764"/>
    <x v="3"/>
    <d v="2025-05-20T00:00:00"/>
    <s v="04:01 PM"/>
    <s v="04:14 PM"/>
    <n v="13"/>
    <s v="Geeta Singh"/>
    <x v="0"/>
    <x v="2"/>
    <x v="2"/>
    <n v="5"/>
    <x v="0"/>
    <s v="No"/>
    <n v="9"/>
    <n v="22"/>
    <s v="No"/>
    <x v="0"/>
    <s v="North"/>
    <s v="No"/>
    <s v="Quick resolution"/>
    <n v="97.865168539325836"/>
  </r>
  <r>
    <n v="3765"/>
    <x v="1"/>
    <d v="2025-02-23T00:00:00"/>
    <s v="02:45 PM"/>
    <s v="03:00 PM"/>
    <n v="15"/>
    <s v="Alok Nath"/>
    <x v="4"/>
    <x v="3"/>
    <x v="0"/>
    <n v="1"/>
    <x v="0"/>
    <s v="No"/>
    <n v="286"/>
    <n v="128"/>
    <s v="No"/>
    <x v="0"/>
    <s v="South"/>
    <s v="No"/>
    <s v="Issue not solved"/>
    <n v="97.975253093363335"/>
  </r>
  <r>
    <n v="3766"/>
    <x v="3"/>
    <d v="2025-06-25T00:00:00"/>
    <s v="08:19 AM"/>
    <s v="08:24 AM"/>
    <n v="5"/>
    <s v="Aman Shakya"/>
    <x v="1"/>
    <x v="0"/>
    <x v="3"/>
    <n v="5"/>
    <x v="0"/>
    <s v="No"/>
    <n v="272"/>
    <n v="96"/>
    <s v="No"/>
    <x v="2"/>
    <s v="South"/>
    <s v="No"/>
    <s v="Quick resolution"/>
    <n v="98.085585585585591"/>
  </r>
  <r>
    <n v="3767"/>
    <x v="0"/>
    <d v="2025-06-26T00:00:00"/>
    <s v="05:10 PM"/>
    <s v="05:39 PM"/>
    <n v="29"/>
    <s v="Vijay Kumar"/>
    <x v="3"/>
    <x v="1"/>
    <x v="1"/>
    <n v="3"/>
    <x v="0"/>
    <s v="Yes"/>
    <n v="292"/>
    <n v="142"/>
    <s v="Yes"/>
    <x v="0"/>
    <s v="North"/>
    <s v="Yes"/>
    <s v="Issue not solved"/>
    <n v="98.196166854565945"/>
  </r>
  <r>
    <n v="3768"/>
    <x v="3"/>
    <d v="2025-06-26T00:00:00"/>
    <s v="08:48 AM"/>
    <s v="08:53 AM"/>
    <n v="5"/>
    <s v="Ramesh Yadav"/>
    <x v="0"/>
    <x v="1"/>
    <x v="1"/>
    <n v="3"/>
    <x v="0"/>
    <s v="Yes"/>
    <n v="209"/>
    <n v="127"/>
    <s v="No"/>
    <x v="0"/>
    <s v="South"/>
    <s v="Yes"/>
    <s v="Long Wait"/>
    <n v="98.306997742663654"/>
  </r>
  <r>
    <n v="3769"/>
    <x v="1"/>
    <d v="2025-03-24T00:00:00"/>
    <s v="08:39 AM"/>
    <s v="08:48 AM"/>
    <n v="9"/>
    <s v="Deepak Yadav"/>
    <x v="2"/>
    <x v="1"/>
    <x v="3"/>
    <n v="5"/>
    <x v="0"/>
    <s v="No"/>
    <n v="217"/>
    <n v="80"/>
    <s v="No"/>
    <x v="2"/>
    <s v="South"/>
    <s v="No"/>
    <s v="No comment"/>
    <n v="98.41807909604519"/>
  </r>
  <r>
    <n v="3770"/>
    <x v="6"/>
    <d v="2025-06-24T00:00:00"/>
    <s v="10:25 AM"/>
    <s v="10:50 AM"/>
    <n v="25"/>
    <s v="Alok Nath"/>
    <x v="0"/>
    <x v="0"/>
    <x v="2"/>
    <n v="3"/>
    <x v="0"/>
    <s v="No"/>
    <n v="240"/>
    <n v="179"/>
    <s v="No"/>
    <x v="3"/>
    <s v="West"/>
    <s v="No"/>
    <s v="Long Wait"/>
    <n v="98.529411764705884"/>
  </r>
  <r>
    <n v="3771"/>
    <x v="1"/>
    <d v="2025-05-27T00:00:00"/>
    <s v="10:24 AM"/>
    <s v="10:46 AM"/>
    <n v="22"/>
    <s v="Riya Mehra"/>
    <x v="3"/>
    <x v="2"/>
    <x v="1"/>
    <n v="1"/>
    <x v="0"/>
    <s v="Yes"/>
    <n v="199"/>
    <n v="168"/>
    <s v="No"/>
    <x v="1"/>
    <s v="West"/>
    <s v="No"/>
    <s v="Agent was rude"/>
    <n v="98.640996602491498"/>
  </r>
  <r>
    <n v="3772"/>
    <x v="6"/>
    <d v="2025-02-01T00:00:00"/>
    <s v="03:12 PM"/>
    <s v="03:42 PM"/>
    <n v="30"/>
    <s v="Seema Verma"/>
    <x v="3"/>
    <x v="3"/>
    <x v="0"/>
    <n v="4"/>
    <x v="1"/>
    <s v="No"/>
    <n v="215"/>
    <n v="171"/>
    <s v="Yes"/>
    <x v="2"/>
    <s v="West"/>
    <s v="No"/>
    <s v="No comment"/>
    <n v="98.752834467120181"/>
  </r>
  <r>
    <n v="3773"/>
    <x v="5"/>
    <d v="2025-03-05T00:00:00"/>
    <s v="11:31 AM"/>
    <s v="11:36 AM"/>
    <n v="5"/>
    <s v="Sita Rani"/>
    <x v="2"/>
    <x v="0"/>
    <x v="2"/>
    <n v="3"/>
    <x v="0"/>
    <s v="No"/>
    <n v="204"/>
    <n v="3"/>
    <s v="No"/>
    <x v="0"/>
    <s v="North"/>
    <s v="Yes"/>
    <s v="Helpful"/>
    <n v="98.752834467120181"/>
  </r>
  <r>
    <n v="3774"/>
    <x v="6"/>
    <d v="2025-01-26T00:00:00"/>
    <s v="03:26 PM"/>
    <s v="03:43 PM"/>
    <n v="17"/>
    <s v="Aman Shakya"/>
    <x v="2"/>
    <x v="3"/>
    <x v="3"/>
    <n v="3"/>
    <x v="1"/>
    <s v="No"/>
    <n v="215"/>
    <n v="134"/>
    <s v="No"/>
    <x v="1"/>
    <s v="East"/>
    <s v="No"/>
    <s v="Long Wait"/>
    <n v="98.86492622020431"/>
  </r>
  <r>
    <n v="3775"/>
    <x v="4"/>
    <d v="2025-03-26T00:00:00"/>
    <s v="05:25 PM"/>
    <s v="05:30 PM"/>
    <n v="5"/>
    <s v="Riya Mehra"/>
    <x v="3"/>
    <x v="2"/>
    <x v="3"/>
    <n v="1"/>
    <x v="0"/>
    <s v="No"/>
    <n v="79"/>
    <n v="45"/>
    <s v="No"/>
    <x v="1"/>
    <s v="North"/>
    <s v="No"/>
    <s v="Issue not solved"/>
    <n v="98.86492622020431"/>
  </r>
  <r>
    <n v="3776"/>
    <x v="0"/>
    <d v="2025-02-06T00:00:00"/>
    <s v="05:54 PM"/>
    <s v="06:12 PM"/>
    <n v="18"/>
    <s v="Seema Verma"/>
    <x v="2"/>
    <x v="1"/>
    <x v="3"/>
    <n v="5"/>
    <x v="1"/>
    <s v="No"/>
    <n v="266"/>
    <n v="8"/>
    <s v="No"/>
    <x v="1"/>
    <s v="North"/>
    <s v="No"/>
    <s v="Quick resolution"/>
    <n v="98.97727272727272"/>
  </r>
  <r>
    <n v="3777"/>
    <x v="2"/>
    <d v="2025-01-25T00:00:00"/>
    <s v="10:01 AM"/>
    <s v="10:17 AM"/>
    <n v="16"/>
    <s v="Aman Shakya"/>
    <x v="1"/>
    <x v="2"/>
    <x v="2"/>
    <n v="1"/>
    <x v="1"/>
    <s v="No"/>
    <n v="34"/>
    <n v="160"/>
    <s v="No"/>
    <x v="2"/>
    <s v="North"/>
    <s v="No"/>
    <s v="Quick resolution"/>
    <n v="98.97727272727272"/>
  </r>
  <r>
    <n v="3778"/>
    <x v="0"/>
    <d v="2025-01-26T00:00:00"/>
    <s v="11:19 AM"/>
    <s v="11:27 AM"/>
    <n v="8"/>
    <s v="Alok Nath"/>
    <x v="4"/>
    <x v="1"/>
    <x v="1"/>
    <n v="3"/>
    <x v="0"/>
    <s v="Yes"/>
    <n v="288"/>
    <n v="32"/>
    <s v="No"/>
    <x v="1"/>
    <s v="North"/>
    <s v="No"/>
    <s v="Helpful"/>
    <n v="98.97727272727272"/>
  </r>
  <r>
    <n v="3779"/>
    <x v="1"/>
    <d v="2025-06-28T00:00:00"/>
    <s v="10:46 AM"/>
    <s v="10:55 AM"/>
    <n v="9"/>
    <s v="Aman Shakya"/>
    <x v="4"/>
    <x v="1"/>
    <x v="2"/>
    <n v="4"/>
    <x v="0"/>
    <s v="No"/>
    <n v="17"/>
    <n v="83"/>
    <s v="No"/>
    <x v="3"/>
    <s v="West"/>
    <s v="No"/>
    <s v="No comment"/>
    <n v="99.08987485779295"/>
  </r>
  <r>
    <n v="3780"/>
    <x v="5"/>
    <d v="2025-06-15T00:00:00"/>
    <s v="03:35 PM"/>
    <s v="04:00 PM"/>
    <n v="25"/>
    <s v="Sita Rani"/>
    <x v="2"/>
    <x v="3"/>
    <x v="2"/>
    <n v="3"/>
    <x v="1"/>
    <s v="No"/>
    <n v="164"/>
    <n v="131"/>
    <s v="No"/>
    <x v="0"/>
    <s v="North"/>
    <s v="No"/>
    <s v="Long Wait"/>
    <n v="99.202733485193619"/>
  </r>
  <r>
    <n v="3781"/>
    <x v="4"/>
    <d v="2025-04-14T00:00:00"/>
    <s v="10:58 AM"/>
    <s v="11:13 AM"/>
    <n v="15"/>
    <s v="Deepak Yadav"/>
    <x v="1"/>
    <x v="3"/>
    <x v="0"/>
    <n v="5"/>
    <x v="0"/>
    <s v="No"/>
    <n v="12"/>
    <n v="64"/>
    <s v="No"/>
    <x v="2"/>
    <s v="West"/>
    <s v="No"/>
    <s v="Agent was rude"/>
    <n v="99.202733485193619"/>
  </r>
  <r>
    <n v="3782"/>
    <x v="2"/>
    <d v="2025-01-28T00:00:00"/>
    <s v="09:29 AM"/>
    <s v="09:37 AM"/>
    <n v="8"/>
    <s v="Vijay Kumar"/>
    <x v="4"/>
    <x v="3"/>
    <x v="2"/>
    <n v="5"/>
    <x v="0"/>
    <s v="No"/>
    <n v="201"/>
    <n v="105"/>
    <s v="No"/>
    <x v="2"/>
    <s v="East"/>
    <s v="Yes"/>
    <s v="Agent was rude"/>
    <n v="99.315849486887117"/>
  </r>
  <r>
    <n v="3783"/>
    <x v="1"/>
    <d v="2025-02-16T00:00:00"/>
    <s v="03:54 PM"/>
    <s v="04:13 PM"/>
    <n v="19"/>
    <s v="Seema Verma"/>
    <x v="0"/>
    <x v="2"/>
    <x v="0"/>
    <n v="5"/>
    <x v="0"/>
    <s v="No"/>
    <n v="228"/>
    <n v="33"/>
    <s v="No"/>
    <x v="1"/>
    <s v="South"/>
    <s v="No"/>
    <s v="Agent was rude"/>
    <n v="99.429223744292244"/>
  </r>
  <r>
    <n v="3784"/>
    <x v="1"/>
    <d v="2025-02-26T00:00:00"/>
    <s v="09:24 AM"/>
    <s v="09:43 AM"/>
    <n v="19"/>
    <s v="Aman Shakya"/>
    <x v="0"/>
    <x v="0"/>
    <x v="3"/>
    <n v="3"/>
    <x v="1"/>
    <s v="No"/>
    <n v="0"/>
    <n v="84"/>
    <s v="No"/>
    <x v="0"/>
    <s v="West"/>
    <s v="No"/>
    <s v="Agent was rude"/>
    <n v="99.542857142857144"/>
  </r>
  <r>
    <n v="3785"/>
    <x v="4"/>
    <d v="2025-04-02T00:00:00"/>
    <s v="05:06 PM"/>
    <s v="05:36 PM"/>
    <n v="30"/>
    <s v="Kunal Shah"/>
    <x v="3"/>
    <x v="0"/>
    <x v="2"/>
    <n v="4"/>
    <x v="1"/>
    <s v="No"/>
    <n v="216"/>
    <n v="87"/>
    <s v="No"/>
    <x v="1"/>
    <s v="North"/>
    <s v="No"/>
    <s v="Quick resolution"/>
    <n v="99.542857142857144"/>
  </r>
  <r>
    <n v="3786"/>
    <x v="0"/>
    <d v="2025-01-18T00:00:00"/>
    <s v="01:16 PM"/>
    <s v="01:25 PM"/>
    <n v="9"/>
    <s v="Alok Nath"/>
    <x v="4"/>
    <x v="3"/>
    <x v="3"/>
    <n v="2"/>
    <x v="0"/>
    <s v="No"/>
    <n v="33"/>
    <n v="152"/>
    <s v="No"/>
    <x v="1"/>
    <s v="East"/>
    <s v="Yes"/>
    <s v="Quick resolution"/>
    <n v="99.542857142857144"/>
  </r>
  <r>
    <n v="3787"/>
    <x v="2"/>
    <d v="2025-06-02T00:00:00"/>
    <s v="11:05 AM"/>
    <s v="11:11 AM"/>
    <n v="6"/>
    <s v="Alok Nath"/>
    <x v="1"/>
    <x v="2"/>
    <x v="2"/>
    <n v="3"/>
    <x v="0"/>
    <s v="No"/>
    <n v="265"/>
    <n v="54"/>
    <s v="Yes"/>
    <x v="2"/>
    <s v="North"/>
    <s v="Yes"/>
    <s v="Quick resolution"/>
    <n v="99.656750572082373"/>
  </r>
  <r>
    <n v="3788"/>
    <x v="2"/>
    <d v="2025-03-24T00:00:00"/>
    <s v="03:35 PM"/>
    <s v="03:55 PM"/>
    <n v="20"/>
    <s v="Riya Mehra"/>
    <x v="2"/>
    <x v="1"/>
    <x v="2"/>
    <n v="4"/>
    <x v="0"/>
    <s v="No"/>
    <n v="127"/>
    <n v="136"/>
    <s v="Yes"/>
    <x v="3"/>
    <s v="East"/>
    <s v="Yes"/>
    <s v="No comment"/>
    <n v="99.770904925544102"/>
  </r>
  <r>
    <n v="3789"/>
    <x v="5"/>
    <d v="2025-06-01T00:00:00"/>
    <s v="05:21 PM"/>
    <s v="05:33 PM"/>
    <n v="12"/>
    <s v="Alok Nath"/>
    <x v="3"/>
    <x v="2"/>
    <x v="1"/>
    <n v="1"/>
    <x v="0"/>
    <s v="Yes"/>
    <n v="211"/>
    <n v="16"/>
    <s v="No"/>
    <x v="0"/>
    <s v="South"/>
    <s v="No"/>
    <s v="Issue not solved"/>
    <n v="99.885321100917437"/>
  </r>
  <r>
    <n v="3790"/>
    <x v="4"/>
    <d v="2025-04-24T00:00:00"/>
    <s v="12:16 PM"/>
    <s v="12:31 PM"/>
    <n v="15"/>
    <s v="Riya Mehra"/>
    <x v="2"/>
    <x v="2"/>
    <x v="0"/>
    <n v="5"/>
    <x v="1"/>
    <s v="No"/>
    <n v="262"/>
    <n v="148"/>
    <s v="No"/>
    <x v="0"/>
    <s v="East"/>
    <s v="Yes"/>
    <s v="Agent was rude"/>
    <n v="100"/>
  </r>
  <r>
    <n v="3791"/>
    <x v="1"/>
    <d v="2025-05-21T00:00:00"/>
    <s v="05:43 PM"/>
    <s v="05:59 PM"/>
    <n v="16"/>
    <s v="Ramesh Yadav"/>
    <x v="2"/>
    <x v="0"/>
    <x v="3"/>
    <n v="5"/>
    <x v="0"/>
    <s v="No"/>
    <n v="79"/>
    <n v="140"/>
    <s v="No"/>
    <x v="0"/>
    <s v="East"/>
    <s v="No"/>
    <s v="Very satisfied"/>
    <n v="100"/>
  </r>
  <r>
    <n v="3792"/>
    <x v="0"/>
    <d v="2025-06-18T00:00:00"/>
    <s v="10:51 AM"/>
    <s v="11:01 AM"/>
    <n v="10"/>
    <s v="Deepak Yadav"/>
    <x v="3"/>
    <x v="2"/>
    <x v="0"/>
    <n v="2"/>
    <x v="0"/>
    <s v="No"/>
    <n v="164"/>
    <n v="130"/>
    <s v="Yes"/>
    <x v="0"/>
    <s v="South"/>
    <s v="No"/>
    <s v="Quick resolution"/>
    <n v="100.11494252873563"/>
  </r>
  <r>
    <n v="3793"/>
    <x v="6"/>
    <d v="2025-01-02T00:00:00"/>
    <s v="04:46 PM"/>
    <s v="04:57 PM"/>
    <n v="11"/>
    <s v="Riya Mehra"/>
    <x v="0"/>
    <x v="1"/>
    <x v="0"/>
    <n v="3"/>
    <x v="0"/>
    <s v="No"/>
    <n v="251"/>
    <n v="3"/>
    <s v="No"/>
    <x v="3"/>
    <s v="South"/>
    <s v="No"/>
    <s v="Agent was rude"/>
    <n v="100.2301495972382"/>
  </r>
  <r>
    <n v="3794"/>
    <x v="3"/>
    <d v="2025-06-25T00:00:00"/>
    <s v="04:27 PM"/>
    <s v="04:40 PM"/>
    <n v="13"/>
    <s v="Riya Mehra"/>
    <x v="0"/>
    <x v="2"/>
    <x v="1"/>
    <n v="3"/>
    <x v="1"/>
    <s v="No"/>
    <n v="11"/>
    <n v="6"/>
    <s v="Yes"/>
    <x v="2"/>
    <s v="East"/>
    <s v="No"/>
    <s v="Long Wait"/>
    <n v="100.34562211981566"/>
  </r>
  <r>
    <n v="3795"/>
    <x v="5"/>
    <d v="2025-04-30T00:00:00"/>
    <s v="09:47 AM"/>
    <s v="10:12 AM"/>
    <n v="25"/>
    <s v="Geeta Singh"/>
    <x v="2"/>
    <x v="1"/>
    <x v="1"/>
    <n v="5"/>
    <x v="0"/>
    <s v="Yes"/>
    <n v="211"/>
    <n v="25"/>
    <s v="No"/>
    <x v="3"/>
    <s v="North"/>
    <s v="No"/>
    <s v="No comment"/>
    <n v="100.34562211981566"/>
  </r>
  <r>
    <n v="3796"/>
    <x v="1"/>
    <d v="2025-05-14T00:00:00"/>
    <s v="04:17 PM"/>
    <s v="04:45 PM"/>
    <n v="28"/>
    <s v="Alok Nath"/>
    <x v="0"/>
    <x v="3"/>
    <x v="2"/>
    <n v="4"/>
    <x v="0"/>
    <s v="No"/>
    <n v="281"/>
    <n v="23"/>
    <s v="Yes"/>
    <x v="1"/>
    <s v="West"/>
    <s v="No"/>
    <s v="Helpful"/>
    <n v="100.46136101499424"/>
  </r>
  <r>
    <n v="3797"/>
    <x v="5"/>
    <d v="2025-05-12T00:00:00"/>
    <s v="09:47 AM"/>
    <s v="10:09 AM"/>
    <n v="22"/>
    <s v="Deepak Yadav"/>
    <x v="1"/>
    <x v="2"/>
    <x v="2"/>
    <n v="5"/>
    <x v="0"/>
    <s v="No"/>
    <n v="111"/>
    <n v="9"/>
    <s v="No"/>
    <x v="2"/>
    <s v="North"/>
    <s v="No"/>
    <s v="Quick resolution"/>
    <n v="100.57736720554273"/>
  </r>
  <r>
    <n v="3798"/>
    <x v="1"/>
    <d v="2025-06-28T00:00:00"/>
    <s v="12:08 PM"/>
    <s v="12:14 PM"/>
    <n v="6"/>
    <s v="Aman Shakya"/>
    <x v="2"/>
    <x v="2"/>
    <x v="1"/>
    <n v="5"/>
    <x v="0"/>
    <s v="Yes"/>
    <n v="210"/>
    <n v="12"/>
    <s v="Yes"/>
    <x v="3"/>
    <s v="West"/>
    <s v="Yes"/>
    <s v="Quick resolution"/>
    <n v="100.69364161849713"/>
  </r>
  <r>
    <n v="3799"/>
    <x v="1"/>
    <d v="2025-05-08T00:00:00"/>
    <s v="12:51 PM"/>
    <s v="01:15 PM"/>
    <n v="24"/>
    <s v="Sita Rani"/>
    <x v="4"/>
    <x v="3"/>
    <x v="2"/>
    <n v="4"/>
    <x v="0"/>
    <s v="No"/>
    <n v="238"/>
    <n v="124"/>
    <s v="Yes"/>
    <x v="0"/>
    <s v="South"/>
    <s v="No"/>
    <s v="Long Wait"/>
    <n v="100.81018518518519"/>
  </r>
  <r>
    <n v="3800"/>
    <x v="3"/>
    <d v="2025-06-25T00:00:00"/>
    <s v="12:18 PM"/>
    <s v="12:48 PM"/>
    <n v="30"/>
    <s v="Aman Shakya"/>
    <x v="3"/>
    <x v="2"/>
    <x v="1"/>
    <n v="3"/>
    <x v="0"/>
    <s v="Yes"/>
    <n v="267"/>
    <n v="171"/>
    <s v="No"/>
    <x v="0"/>
    <s v="North"/>
    <s v="No"/>
    <s v="Helpful"/>
    <n v="100.92699884125145"/>
  </r>
  <r>
    <n v="3801"/>
    <x v="5"/>
    <d v="2025-04-20T00:00:00"/>
    <s v="10:18 AM"/>
    <s v="10:35 AM"/>
    <n v="17"/>
    <s v="Sita Rani"/>
    <x v="0"/>
    <x v="3"/>
    <x v="2"/>
    <n v="4"/>
    <x v="0"/>
    <s v="No"/>
    <n v="297"/>
    <n v="38"/>
    <s v="Yes"/>
    <x v="2"/>
    <s v="South"/>
    <s v="No"/>
    <s v="Issue not solved"/>
    <n v="101.04408352668213"/>
  </r>
  <r>
    <n v="3802"/>
    <x v="3"/>
    <d v="2025-04-01T00:00:00"/>
    <s v="05:41 PM"/>
    <s v="05:49 PM"/>
    <n v="8"/>
    <s v="Sita Rani"/>
    <x v="0"/>
    <x v="3"/>
    <x v="1"/>
    <n v="4"/>
    <x v="1"/>
    <s v="No"/>
    <n v="57"/>
    <n v="146"/>
    <s v="No"/>
    <x v="3"/>
    <s v="East"/>
    <s v="No"/>
    <s v="Quick resolution"/>
    <n v="101.16144018583041"/>
  </r>
  <r>
    <n v="3803"/>
    <x v="4"/>
    <d v="2025-06-06T00:00:00"/>
    <s v="04:48 PM"/>
    <s v="05:03 PM"/>
    <n v="15"/>
    <s v="Kunal Shah"/>
    <x v="2"/>
    <x v="2"/>
    <x v="2"/>
    <n v="5"/>
    <x v="1"/>
    <s v="No"/>
    <n v="33"/>
    <n v="178"/>
    <s v="No"/>
    <x v="2"/>
    <s v="East"/>
    <s v="No"/>
    <s v="Helpful"/>
    <n v="101.16144018583041"/>
  </r>
  <r>
    <n v="3804"/>
    <x v="2"/>
    <d v="2025-04-04T00:00:00"/>
    <s v="04:38 PM"/>
    <s v="04:53 PM"/>
    <n v="15"/>
    <s v="Deepak Yadav"/>
    <x v="3"/>
    <x v="3"/>
    <x v="2"/>
    <n v="4"/>
    <x v="1"/>
    <s v="No"/>
    <n v="262"/>
    <n v="18"/>
    <s v="Yes"/>
    <x v="0"/>
    <s v="North"/>
    <s v="No"/>
    <s v="Very satisfied"/>
    <n v="101.16144018583041"/>
  </r>
  <r>
    <n v="3805"/>
    <x v="1"/>
    <d v="2025-06-20T00:00:00"/>
    <s v="05:25 PM"/>
    <s v="05:32 PM"/>
    <n v="7"/>
    <s v="Sita Rani"/>
    <x v="0"/>
    <x v="3"/>
    <x v="0"/>
    <n v="3"/>
    <x v="0"/>
    <s v="No"/>
    <n v="34"/>
    <n v="75"/>
    <s v="No"/>
    <x v="3"/>
    <s v="South"/>
    <s v="No"/>
    <s v="Quick resolution"/>
    <n v="101.16144018583041"/>
  </r>
  <r>
    <n v="3806"/>
    <x v="4"/>
    <d v="2025-05-06T00:00:00"/>
    <s v="11:35 AM"/>
    <s v="11:41 AM"/>
    <n v="6"/>
    <s v="Riya Mehra"/>
    <x v="3"/>
    <x v="2"/>
    <x v="2"/>
    <n v="5"/>
    <x v="1"/>
    <s v="No"/>
    <n v="270"/>
    <n v="51"/>
    <s v="No"/>
    <x v="0"/>
    <s v="North"/>
    <s v="No"/>
    <s v="Agent was rude"/>
    <n v="101.27906976744185"/>
  </r>
  <r>
    <n v="3807"/>
    <x v="4"/>
    <d v="2025-01-25T00:00:00"/>
    <s v="11:17 AM"/>
    <s v="11:32 AM"/>
    <n v="15"/>
    <s v="Aman Shakya"/>
    <x v="3"/>
    <x v="1"/>
    <x v="2"/>
    <n v="4"/>
    <x v="0"/>
    <s v="No"/>
    <n v="226"/>
    <n v="174"/>
    <s v="No"/>
    <x v="2"/>
    <s v="North"/>
    <s v="Yes"/>
    <s v="No comment"/>
    <n v="101.27906976744185"/>
  </r>
  <r>
    <n v="3808"/>
    <x v="4"/>
    <d v="2025-05-30T00:00:00"/>
    <s v="10:40 AM"/>
    <s v="10:49 AM"/>
    <n v="9"/>
    <s v="Seema Verma"/>
    <x v="4"/>
    <x v="3"/>
    <x v="0"/>
    <n v="2"/>
    <x v="0"/>
    <s v="No"/>
    <n v="24"/>
    <n v="119"/>
    <s v="No"/>
    <x v="2"/>
    <s v="West"/>
    <s v="Yes"/>
    <s v="Long Wait"/>
    <n v="101.39697322467987"/>
  </r>
  <r>
    <n v="3809"/>
    <x v="1"/>
    <d v="2025-03-02T00:00:00"/>
    <s v="11:13 AM"/>
    <s v="11:31 AM"/>
    <n v="18"/>
    <s v="Alok Nath"/>
    <x v="0"/>
    <x v="3"/>
    <x v="0"/>
    <n v="4"/>
    <x v="0"/>
    <s v="No"/>
    <n v="233"/>
    <n v="157"/>
    <s v="Yes"/>
    <x v="2"/>
    <s v="East"/>
    <s v="No"/>
    <s v="Helpful"/>
    <n v="101.51515151515152"/>
  </r>
  <r>
    <n v="3810"/>
    <x v="0"/>
    <d v="2025-02-17T00:00:00"/>
    <s v="11:49 AM"/>
    <s v="11:56 AM"/>
    <n v="7"/>
    <s v="Geeta Singh"/>
    <x v="4"/>
    <x v="1"/>
    <x v="1"/>
    <n v="5"/>
    <x v="0"/>
    <s v="Yes"/>
    <n v="58"/>
    <n v="45"/>
    <s v="No"/>
    <x v="2"/>
    <s v="North"/>
    <s v="No"/>
    <s v="Long Wait"/>
    <n v="101.63360560093349"/>
  </r>
  <r>
    <n v="3811"/>
    <x v="4"/>
    <d v="2025-04-28T00:00:00"/>
    <s v="12:03 PM"/>
    <s v="12:18 PM"/>
    <n v="15"/>
    <s v="Alok Nath"/>
    <x v="2"/>
    <x v="3"/>
    <x v="2"/>
    <n v="4"/>
    <x v="0"/>
    <s v="No"/>
    <n v="250"/>
    <n v="148"/>
    <s v="Yes"/>
    <x v="2"/>
    <s v="East"/>
    <s v="Yes"/>
    <s v="Agent was rude"/>
    <n v="101.75233644859813"/>
  </r>
  <r>
    <n v="3812"/>
    <x v="0"/>
    <d v="2025-02-09T00:00:00"/>
    <s v="12:28 PM"/>
    <s v="12:52 PM"/>
    <n v="24"/>
    <s v="Vijay Kumar"/>
    <x v="0"/>
    <x v="1"/>
    <x v="3"/>
    <n v="4"/>
    <x v="0"/>
    <s v="No"/>
    <n v="85"/>
    <n v="74"/>
    <s v="No"/>
    <x v="1"/>
    <s v="West"/>
    <s v="No"/>
    <s v="Issue not solved"/>
    <n v="101.87134502923976"/>
  </r>
  <r>
    <n v="3813"/>
    <x v="2"/>
    <d v="2025-05-04T00:00:00"/>
    <s v="04:18 PM"/>
    <s v="04:25 PM"/>
    <n v="7"/>
    <s v="Kunal Shah"/>
    <x v="4"/>
    <x v="0"/>
    <x v="1"/>
    <n v="3"/>
    <x v="0"/>
    <s v="Yes"/>
    <n v="250"/>
    <n v="123"/>
    <s v="No"/>
    <x v="2"/>
    <s v="South"/>
    <s v="No"/>
    <s v="No comment"/>
    <n v="101.99063231850116"/>
  </r>
  <r>
    <n v="3814"/>
    <x v="6"/>
    <d v="2025-04-02T00:00:00"/>
    <s v="01:21 PM"/>
    <s v="01:37 PM"/>
    <n v="16"/>
    <s v="Aman Shakya"/>
    <x v="0"/>
    <x v="0"/>
    <x v="0"/>
    <n v="3"/>
    <x v="0"/>
    <s v="No"/>
    <n v="179"/>
    <n v="47"/>
    <s v="Yes"/>
    <x v="2"/>
    <s v="North"/>
    <s v="No"/>
    <s v="Agent was rude"/>
    <n v="102.11019929660023"/>
  </r>
  <r>
    <n v="3815"/>
    <x v="0"/>
    <d v="2025-04-16T00:00:00"/>
    <s v="09:56 AM"/>
    <s v="10:16 AM"/>
    <n v="20"/>
    <s v="Geeta Singh"/>
    <x v="4"/>
    <x v="3"/>
    <x v="3"/>
    <n v="3"/>
    <x v="0"/>
    <s v="No"/>
    <n v="206"/>
    <n v="61"/>
    <s v="No"/>
    <x v="0"/>
    <s v="East"/>
    <s v="No"/>
    <s v="Issue not solved"/>
    <n v="102.2300469483568"/>
  </r>
  <r>
    <n v="3816"/>
    <x v="6"/>
    <d v="2025-05-25T00:00:00"/>
    <s v="12:40 PM"/>
    <s v="01:10 PM"/>
    <n v="30"/>
    <s v="Riya Mehra"/>
    <x v="0"/>
    <x v="0"/>
    <x v="1"/>
    <n v="4"/>
    <x v="0"/>
    <s v="Yes"/>
    <n v="148"/>
    <n v="57"/>
    <s v="No"/>
    <x v="2"/>
    <s v="North"/>
    <s v="No"/>
    <s v="Long Wait"/>
    <n v="102.35017626321974"/>
  </r>
  <r>
    <n v="3817"/>
    <x v="4"/>
    <d v="2025-06-19T00:00:00"/>
    <s v="09:35 AM"/>
    <s v="10:00 AM"/>
    <n v="25"/>
    <s v="Aman Shakya"/>
    <x v="3"/>
    <x v="3"/>
    <x v="0"/>
    <n v="2"/>
    <x v="0"/>
    <s v="No"/>
    <n v="70"/>
    <n v="17"/>
    <s v="No"/>
    <x v="3"/>
    <s v="South"/>
    <s v="No"/>
    <s v="Issue not solved"/>
    <n v="102.47058823529412"/>
  </r>
  <r>
    <n v="3818"/>
    <x v="0"/>
    <d v="2025-04-23T00:00:00"/>
    <s v="02:54 PM"/>
    <s v="03:02 PM"/>
    <n v="8"/>
    <s v="Vijay Kumar"/>
    <x v="1"/>
    <x v="1"/>
    <x v="0"/>
    <n v="5"/>
    <x v="1"/>
    <s v="No"/>
    <n v="120"/>
    <n v="107"/>
    <s v="Yes"/>
    <x v="2"/>
    <s v="North"/>
    <s v="No"/>
    <s v="Quick resolution"/>
    <n v="102.59128386336866"/>
  </r>
  <r>
    <n v="3819"/>
    <x v="1"/>
    <d v="2025-04-04T00:00:00"/>
    <s v="02:35 PM"/>
    <s v="02:49 PM"/>
    <n v="14"/>
    <s v="Alok Nath"/>
    <x v="0"/>
    <x v="0"/>
    <x v="3"/>
    <n v="3"/>
    <x v="1"/>
    <s v="No"/>
    <n v="252"/>
    <n v="47"/>
    <s v="No"/>
    <x v="1"/>
    <s v="North"/>
    <s v="No"/>
    <s v="Issue not solved"/>
    <n v="102.59128386336866"/>
  </r>
  <r>
    <n v="3820"/>
    <x v="5"/>
    <d v="2025-04-05T00:00:00"/>
    <s v="02:18 PM"/>
    <s v="02:33 PM"/>
    <n v="15"/>
    <s v="Kunal Shah"/>
    <x v="4"/>
    <x v="0"/>
    <x v="1"/>
    <n v="5"/>
    <x v="0"/>
    <s v="Yes"/>
    <n v="92"/>
    <n v="62"/>
    <s v="No"/>
    <x v="2"/>
    <s v="East"/>
    <s v="No"/>
    <s v="Issue not solved"/>
    <n v="102.59128386336866"/>
  </r>
  <r>
    <n v="3821"/>
    <x v="3"/>
    <d v="2025-04-15T00:00:00"/>
    <s v="11:37 AM"/>
    <s v="12:04 PM"/>
    <n v="27"/>
    <s v="Ramesh Yadav"/>
    <x v="3"/>
    <x v="2"/>
    <x v="3"/>
    <n v="3"/>
    <x v="0"/>
    <s v="No"/>
    <n v="255"/>
    <n v="11"/>
    <s v="Yes"/>
    <x v="0"/>
    <s v="South"/>
    <s v="No"/>
    <s v="Quick resolution"/>
    <n v="102.71226415094338"/>
  </r>
  <r>
    <n v="3822"/>
    <x v="6"/>
    <d v="2025-02-25T00:00:00"/>
    <s v="11:57 AM"/>
    <s v="12:22 PM"/>
    <n v="25"/>
    <s v="Deepak Yadav"/>
    <x v="1"/>
    <x v="0"/>
    <x v="3"/>
    <n v="2"/>
    <x v="0"/>
    <s v="No"/>
    <n v="253"/>
    <n v="33"/>
    <s v="No"/>
    <x v="3"/>
    <s v="West"/>
    <s v="No"/>
    <s v="Issue not solved"/>
    <n v="102.83353010625737"/>
  </r>
  <r>
    <n v="3823"/>
    <x v="0"/>
    <d v="2025-06-23T00:00:00"/>
    <s v="03:00 PM"/>
    <s v="03:06 PM"/>
    <n v="6"/>
    <s v="Deepak Yadav"/>
    <x v="3"/>
    <x v="2"/>
    <x v="1"/>
    <n v="1"/>
    <x v="1"/>
    <s v="No"/>
    <n v="287"/>
    <n v="101"/>
    <s v="No"/>
    <x v="3"/>
    <s v="South"/>
    <s v="No"/>
    <s v="Quick resolution"/>
    <n v="102.95508274231679"/>
  </r>
  <r>
    <n v="3824"/>
    <x v="4"/>
    <d v="2025-04-19T00:00:00"/>
    <s v="05:36 PM"/>
    <s v="05:41 PM"/>
    <n v="5"/>
    <s v="Vijay Kumar"/>
    <x v="0"/>
    <x v="0"/>
    <x v="2"/>
    <n v="2"/>
    <x v="0"/>
    <s v="No"/>
    <n v="58"/>
    <n v="86"/>
    <s v="No"/>
    <x v="2"/>
    <s v="South"/>
    <s v="No"/>
    <s v="Quick resolution"/>
    <n v="102.95508274231679"/>
  </r>
  <r>
    <n v="3825"/>
    <x v="3"/>
    <d v="2025-04-06T00:00:00"/>
    <s v="01:45 PM"/>
    <s v="02:11 PM"/>
    <n v="26"/>
    <s v="Ramesh Yadav"/>
    <x v="1"/>
    <x v="0"/>
    <x v="2"/>
    <n v="1"/>
    <x v="0"/>
    <s v="No"/>
    <n v="68"/>
    <n v="24"/>
    <s v="No"/>
    <x v="2"/>
    <s v="West"/>
    <s v="No"/>
    <s v="No comment"/>
    <n v="103.07692307692307"/>
  </r>
  <r>
    <n v="3826"/>
    <x v="3"/>
    <d v="2025-06-14T00:00:00"/>
    <s v="03:53 PM"/>
    <s v="03:58 PM"/>
    <n v="5"/>
    <s v="Alok Nath"/>
    <x v="2"/>
    <x v="1"/>
    <x v="0"/>
    <n v="5"/>
    <x v="0"/>
    <s v="No"/>
    <n v="85"/>
    <n v="131"/>
    <s v="No"/>
    <x v="2"/>
    <s v="North"/>
    <s v="No"/>
    <s v="Issue not solved"/>
    <n v="103.19905213270142"/>
  </r>
  <r>
    <n v="3827"/>
    <x v="5"/>
    <d v="2025-01-15T00:00:00"/>
    <s v="11:32 AM"/>
    <s v="11:55 AM"/>
    <n v="23"/>
    <s v="Sita Rani"/>
    <x v="1"/>
    <x v="0"/>
    <x v="2"/>
    <n v="5"/>
    <x v="0"/>
    <s v="No"/>
    <n v="273"/>
    <n v="140"/>
    <s v="No"/>
    <x v="2"/>
    <s v="East"/>
    <s v="No"/>
    <s v="Quick resolution"/>
    <n v="103.32147093712929"/>
  </r>
  <r>
    <n v="3828"/>
    <x v="6"/>
    <d v="2025-04-22T00:00:00"/>
    <s v="04:07 PM"/>
    <s v="04:17 PM"/>
    <n v="10"/>
    <s v="Vijay Kumar"/>
    <x v="2"/>
    <x v="1"/>
    <x v="1"/>
    <n v="5"/>
    <x v="0"/>
    <s v="Yes"/>
    <n v="226"/>
    <n v="169"/>
    <s v="No"/>
    <x v="0"/>
    <s v="North"/>
    <s v="No"/>
    <s v="Helpful"/>
    <n v="103.44418052256532"/>
  </r>
  <r>
    <n v="3829"/>
    <x v="2"/>
    <d v="2025-06-25T00:00:00"/>
    <s v="11:56 AM"/>
    <s v="12:19 PM"/>
    <n v="23"/>
    <s v="Riya Mehra"/>
    <x v="1"/>
    <x v="1"/>
    <x v="2"/>
    <n v="5"/>
    <x v="1"/>
    <s v="No"/>
    <n v="80"/>
    <n v="48"/>
    <s v="No"/>
    <x v="0"/>
    <s v="North"/>
    <s v="No"/>
    <s v="Issue not solved"/>
    <n v="103.56718192627825"/>
  </r>
  <r>
    <n v="3830"/>
    <x v="5"/>
    <d v="2025-06-16T00:00:00"/>
    <s v="10:30 AM"/>
    <s v="10:38 AM"/>
    <n v="8"/>
    <s v="Deepak Yadav"/>
    <x v="2"/>
    <x v="2"/>
    <x v="0"/>
    <n v="1"/>
    <x v="0"/>
    <s v="No"/>
    <n v="113"/>
    <n v="77"/>
    <s v="No"/>
    <x v="3"/>
    <s v="West"/>
    <s v="No"/>
    <s v="Issue not solved"/>
    <n v="103.56718192627825"/>
  </r>
  <r>
    <n v="3831"/>
    <x v="3"/>
    <d v="2025-02-10T00:00:00"/>
    <s v="10:57 AM"/>
    <s v="11:15 AM"/>
    <n v="18"/>
    <s v="Seema Verma"/>
    <x v="0"/>
    <x v="1"/>
    <x v="1"/>
    <n v="1"/>
    <x v="0"/>
    <s v="Yes"/>
    <n v="183"/>
    <n v="174"/>
    <s v="No"/>
    <x v="2"/>
    <s v="West"/>
    <s v="No"/>
    <s v="Agent was rude"/>
    <n v="103.6904761904762"/>
  </r>
  <r>
    <n v="3832"/>
    <x v="0"/>
    <d v="2025-06-17T00:00:00"/>
    <s v="03:54 PM"/>
    <s v="04:13 PM"/>
    <n v="19"/>
    <s v="Ramesh Yadav"/>
    <x v="2"/>
    <x v="3"/>
    <x v="3"/>
    <n v="5"/>
    <x v="1"/>
    <s v="No"/>
    <n v="279"/>
    <n v="135"/>
    <s v="No"/>
    <x v="0"/>
    <s v="North"/>
    <s v="No"/>
    <s v="Agent was rude"/>
    <n v="103.81406436233611"/>
  </r>
  <r>
    <n v="3833"/>
    <x v="1"/>
    <d v="2025-06-08T00:00:00"/>
    <s v="05:33 PM"/>
    <s v="05:48 PM"/>
    <n v="15"/>
    <s v="Seema Verma"/>
    <x v="3"/>
    <x v="1"/>
    <x v="1"/>
    <n v="4"/>
    <x v="1"/>
    <s v="No"/>
    <n v="53"/>
    <n v="54"/>
    <s v="No"/>
    <x v="0"/>
    <s v="South"/>
    <s v="Yes"/>
    <s v="No comment"/>
    <n v="103.81406436233611"/>
  </r>
  <r>
    <n v="3834"/>
    <x v="4"/>
    <d v="2025-01-16T00:00:00"/>
    <s v="02:49 PM"/>
    <s v="03:00 PM"/>
    <n v="11"/>
    <s v="Seema Verma"/>
    <x v="2"/>
    <x v="0"/>
    <x v="1"/>
    <n v="2"/>
    <x v="0"/>
    <s v="Yes"/>
    <n v="196"/>
    <n v="17"/>
    <s v="No"/>
    <x v="3"/>
    <s v="East"/>
    <s v="Yes"/>
    <s v="No comment"/>
    <n v="103.81406436233611"/>
  </r>
  <r>
    <n v="3835"/>
    <x v="5"/>
    <d v="2025-04-18T00:00:00"/>
    <s v="05:50 PM"/>
    <s v="06:12 PM"/>
    <n v="22"/>
    <s v="Sita Rani"/>
    <x v="3"/>
    <x v="2"/>
    <x v="3"/>
    <n v="1"/>
    <x v="0"/>
    <s v="No"/>
    <n v="292"/>
    <n v="34"/>
    <s v="No"/>
    <x v="3"/>
    <s v="South"/>
    <s v="No"/>
    <s v="No comment"/>
    <n v="103.93794749403342"/>
  </r>
  <r>
    <n v="3836"/>
    <x v="5"/>
    <d v="2025-05-09T00:00:00"/>
    <s v="05:53 PM"/>
    <s v="06:08 PM"/>
    <n v="15"/>
    <s v="Ramesh Yadav"/>
    <x v="3"/>
    <x v="0"/>
    <x v="2"/>
    <n v="2"/>
    <x v="0"/>
    <s v="No"/>
    <n v="292"/>
    <n v="159"/>
    <s v="Yes"/>
    <x v="1"/>
    <s v="North"/>
    <s v="Yes"/>
    <s v="Agent was rude"/>
    <n v="104.06212664277182"/>
  </r>
  <r>
    <n v="3837"/>
    <x v="2"/>
    <d v="2025-06-27T00:00:00"/>
    <s v="08:19 AM"/>
    <s v="08:44 AM"/>
    <n v="25"/>
    <s v="Sita Rani"/>
    <x v="3"/>
    <x v="1"/>
    <x v="3"/>
    <n v="4"/>
    <x v="1"/>
    <s v="No"/>
    <n v="290"/>
    <n v="151"/>
    <s v="Yes"/>
    <x v="0"/>
    <s v="North"/>
    <s v="No"/>
    <s v="Issue not solved"/>
    <n v="104.1866028708134"/>
  </r>
  <r>
    <n v="3838"/>
    <x v="6"/>
    <d v="2025-03-29T00:00:00"/>
    <s v="11:01 AM"/>
    <s v="11:17 AM"/>
    <n v="16"/>
    <s v="Seema Verma"/>
    <x v="3"/>
    <x v="3"/>
    <x v="2"/>
    <n v="4"/>
    <x v="0"/>
    <s v="No"/>
    <n v="179"/>
    <n v="6"/>
    <s v="No"/>
    <x v="3"/>
    <s v="East"/>
    <s v="Yes"/>
    <s v="Agent was rude"/>
    <n v="104.1866028708134"/>
  </r>
  <r>
    <n v="3839"/>
    <x v="6"/>
    <d v="2025-05-07T00:00:00"/>
    <s v="05:20 PM"/>
    <s v="05:42 PM"/>
    <n v="22"/>
    <s v="Aman Shakya"/>
    <x v="1"/>
    <x v="3"/>
    <x v="2"/>
    <n v="3"/>
    <x v="1"/>
    <s v="No"/>
    <n v="221"/>
    <n v="12"/>
    <s v="No"/>
    <x v="0"/>
    <s v="South"/>
    <s v="No"/>
    <s v="Helpful"/>
    <n v="104.31137724550898"/>
  </r>
  <r>
    <n v="3840"/>
    <x v="2"/>
    <d v="2025-03-23T00:00:00"/>
    <s v="04:10 PM"/>
    <s v="04:29 PM"/>
    <n v="19"/>
    <s v="Aman Shakya"/>
    <x v="3"/>
    <x v="0"/>
    <x v="1"/>
    <n v="4"/>
    <x v="0"/>
    <s v="Yes"/>
    <n v="273"/>
    <n v="125"/>
    <s v="No"/>
    <x v="0"/>
    <s v="North"/>
    <s v="No"/>
    <s v="Long Wait"/>
    <n v="104.31137724550898"/>
  </r>
  <r>
    <n v="3841"/>
    <x v="0"/>
    <d v="2025-06-07T00:00:00"/>
    <s v="04:46 PM"/>
    <s v="05:07 PM"/>
    <n v="21"/>
    <s v="Seema Verma"/>
    <x v="4"/>
    <x v="1"/>
    <x v="2"/>
    <n v="4"/>
    <x v="0"/>
    <s v="No"/>
    <n v="243"/>
    <n v="111"/>
    <s v="No"/>
    <x v="2"/>
    <s v="North"/>
    <s v="No"/>
    <s v="Agent was rude"/>
    <n v="104.43645083932853"/>
  </r>
  <r>
    <n v="3842"/>
    <x v="1"/>
    <d v="2025-05-14T00:00:00"/>
    <s v="09:02 AM"/>
    <s v="09:32 AM"/>
    <n v="30"/>
    <s v="Vijay Kumar"/>
    <x v="3"/>
    <x v="0"/>
    <x v="2"/>
    <n v="4"/>
    <x v="0"/>
    <s v="No"/>
    <n v="153"/>
    <n v="68"/>
    <s v="No"/>
    <x v="2"/>
    <s v="West"/>
    <s v="No"/>
    <s v="Quick resolution"/>
    <n v="104.56182472989195"/>
  </r>
  <r>
    <n v="3843"/>
    <x v="5"/>
    <d v="2025-03-07T00:00:00"/>
    <s v="10:02 AM"/>
    <s v="10:21 AM"/>
    <n v="19"/>
    <s v="Deepak Yadav"/>
    <x v="3"/>
    <x v="0"/>
    <x v="2"/>
    <n v="1"/>
    <x v="0"/>
    <s v="No"/>
    <n v="272"/>
    <n v="99"/>
    <s v="No"/>
    <x v="2"/>
    <s v="East"/>
    <s v="No"/>
    <s v="Agent was rude"/>
    <n v="104.6875"/>
  </r>
  <r>
    <n v="3844"/>
    <x v="6"/>
    <d v="2025-01-09T00:00:00"/>
    <s v="01:42 PM"/>
    <s v="01:59 PM"/>
    <n v="17"/>
    <s v="Seema Verma"/>
    <x v="1"/>
    <x v="0"/>
    <x v="1"/>
    <n v="5"/>
    <x v="0"/>
    <s v="Yes"/>
    <n v="134"/>
    <n v="89"/>
    <s v="Yes"/>
    <x v="2"/>
    <s v="West"/>
    <s v="Yes"/>
    <s v="Helpful"/>
    <n v="104.81347773766547"/>
  </r>
  <r>
    <n v="3845"/>
    <x v="6"/>
    <d v="2025-01-20T00:00:00"/>
    <s v="02:51 PM"/>
    <s v="03:08 PM"/>
    <n v="17"/>
    <s v="Kunal Shah"/>
    <x v="4"/>
    <x v="0"/>
    <x v="1"/>
    <n v="3"/>
    <x v="0"/>
    <s v="Yes"/>
    <n v="7"/>
    <n v="41"/>
    <s v="No"/>
    <x v="0"/>
    <s v="West"/>
    <s v="No"/>
    <s v="Quick resolution"/>
    <n v="104.93975903614458"/>
  </r>
  <r>
    <n v="3846"/>
    <x v="3"/>
    <d v="2025-04-30T00:00:00"/>
    <s v="05:56 PM"/>
    <s v="06:17 PM"/>
    <n v="21"/>
    <s v="Vijay Kumar"/>
    <x v="4"/>
    <x v="1"/>
    <x v="3"/>
    <n v="2"/>
    <x v="0"/>
    <s v="No"/>
    <n v="127"/>
    <n v="108"/>
    <s v="No"/>
    <x v="1"/>
    <s v="West"/>
    <s v="Yes"/>
    <s v="Quick resolution"/>
    <n v="105.06634499396863"/>
  </r>
  <r>
    <n v="3847"/>
    <x v="3"/>
    <d v="2025-03-02T00:00:00"/>
    <s v="02:22 PM"/>
    <s v="02:48 PM"/>
    <n v="26"/>
    <s v="Geeta Singh"/>
    <x v="2"/>
    <x v="0"/>
    <x v="0"/>
    <n v="4"/>
    <x v="1"/>
    <s v="No"/>
    <n v="55"/>
    <n v="158"/>
    <s v="No"/>
    <x v="1"/>
    <s v="North"/>
    <s v="Yes"/>
    <s v="Quick resolution"/>
    <n v="105.19323671497585"/>
  </r>
  <r>
    <n v="3848"/>
    <x v="3"/>
    <d v="2025-06-07T00:00:00"/>
    <s v="05:29 PM"/>
    <s v="05:55 PM"/>
    <n v="26"/>
    <s v="Seema Verma"/>
    <x v="3"/>
    <x v="0"/>
    <x v="0"/>
    <n v="3"/>
    <x v="0"/>
    <s v="No"/>
    <n v="125"/>
    <n v="109"/>
    <s v="No"/>
    <x v="1"/>
    <s v="South"/>
    <s v="Yes"/>
    <s v="Quick resolution"/>
    <n v="105.19323671497585"/>
  </r>
  <r>
    <n v="3849"/>
    <x v="4"/>
    <d v="2025-05-01T00:00:00"/>
    <s v="08:01 AM"/>
    <s v="08:28 AM"/>
    <n v="27"/>
    <s v="Geeta Singh"/>
    <x v="3"/>
    <x v="0"/>
    <x v="3"/>
    <n v="4"/>
    <x v="1"/>
    <s v="No"/>
    <n v="158"/>
    <n v="25"/>
    <s v="No"/>
    <x v="0"/>
    <s v="West"/>
    <s v="Yes"/>
    <s v="Very satisfied"/>
    <n v="105.32043530834341"/>
  </r>
  <r>
    <n v="3850"/>
    <x v="3"/>
    <d v="2025-02-13T00:00:00"/>
    <s v="08:40 AM"/>
    <s v="09:00 AM"/>
    <n v="20"/>
    <s v="Aman Shakya"/>
    <x v="3"/>
    <x v="3"/>
    <x v="0"/>
    <n v="4"/>
    <x v="0"/>
    <s v="No"/>
    <n v="58"/>
    <n v="75"/>
    <s v="No"/>
    <x v="1"/>
    <s v="South"/>
    <s v="No"/>
    <s v="Very satisfied"/>
    <n v="105.32043530834341"/>
  </r>
  <r>
    <n v="3851"/>
    <x v="1"/>
    <d v="2025-03-14T00:00:00"/>
    <s v="11:51 AM"/>
    <s v="12:03 PM"/>
    <n v="12"/>
    <s v="Kunal Shah"/>
    <x v="4"/>
    <x v="2"/>
    <x v="2"/>
    <n v="4"/>
    <x v="0"/>
    <s v="No"/>
    <n v="57"/>
    <n v="31"/>
    <s v="No"/>
    <x v="0"/>
    <s v="North"/>
    <s v="No"/>
    <s v="Quick resolution"/>
    <n v="105.44794188861985"/>
  </r>
  <r>
    <n v="3852"/>
    <x v="6"/>
    <d v="2025-04-26T00:00:00"/>
    <s v="10:35 AM"/>
    <s v="11:00 AM"/>
    <n v="25"/>
    <s v="Riya Mehra"/>
    <x v="2"/>
    <x v="3"/>
    <x v="0"/>
    <n v="5"/>
    <x v="0"/>
    <s v="No"/>
    <n v="139"/>
    <n v="90"/>
    <s v="No"/>
    <x v="3"/>
    <s v="West"/>
    <s v="No"/>
    <s v="Quick resolution"/>
    <n v="105.57575757575756"/>
  </r>
  <r>
    <n v="3853"/>
    <x v="3"/>
    <d v="2025-01-24T00:00:00"/>
    <s v="08:35 AM"/>
    <s v="08:58 AM"/>
    <n v="23"/>
    <s v="Ramesh Yadav"/>
    <x v="2"/>
    <x v="0"/>
    <x v="2"/>
    <n v="5"/>
    <x v="0"/>
    <s v="No"/>
    <n v="175"/>
    <n v="124"/>
    <s v="No"/>
    <x v="1"/>
    <s v="North"/>
    <s v="No"/>
    <s v="Quick resolution"/>
    <n v="105.70388349514563"/>
  </r>
  <r>
    <n v="3854"/>
    <x v="3"/>
    <d v="2025-05-23T00:00:00"/>
    <s v="02:10 PM"/>
    <s v="02:15 PM"/>
    <n v="5"/>
    <s v="Alok Nath"/>
    <x v="2"/>
    <x v="1"/>
    <x v="3"/>
    <n v="5"/>
    <x v="1"/>
    <s v="No"/>
    <n v="107"/>
    <n v="125"/>
    <s v="No"/>
    <x v="0"/>
    <s v="West"/>
    <s v="Yes"/>
    <s v="Helpful"/>
    <n v="105.83232077764278"/>
  </r>
  <r>
    <n v="3855"/>
    <x v="4"/>
    <d v="2025-06-20T00:00:00"/>
    <s v="12:55 PM"/>
    <s v="01:18 PM"/>
    <n v="23"/>
    <s v="Deepak Yadav"/>
    <x v="1"/>
    <x v="1"/>
    <x v="0"/>
    <n v="4"/>
    <x v="0"/>
    <s v="No"/>
    <n v="210"/>
    <n v="51"/>
    <s v="No"/>
    <x v="3"/>
    <s v="West"/>
    <s v="No"/>
    <s v="Agent was rude"/>
    <n v="105.83232077764278"/>
  </r>
  <r>
    <n v="3856"/>
    <x v="6"/>
    <d v="2025-01-21T00:00:00"/>
    <s v="08:12 AM"/>
    <s v="08:38 AM"/>
    <n v="26"/>
    <s v="Alok Nath"/>
    <x v="1"/>
    <x v="2"/>
    <x v="3"/>
    <n v="2"/>
    <x v="0"/>
    <s v="No"/>
    <n v="73"/>
    <n v="147"/>
    <s v="No"/>
    <x v="2"/>
    <s v="North"/>
    <s v="No"/>
    <s v="Long Wait"/>
    <n v="105.9610705596107"/>
  </r>
  <r>
    <n v="3857"/>
    <x v="4"/>
    <d v="2025-06-15T00:00:00"/>
    <s v="03:51 PM"/>
    <s v="04:17 PM"/>
    <n v="26"/>
    <s v="Alok Nath"/>
    <x v="0"/>
    <x v="2"/>
    <x v="3"/>
    <n v="4"/>
    <x v="0"/>
    <s v="No"/>
    <n v="166"/>
    <n v="102"/>
    <s v="No"/>
    <x v="3"/>
    <s v="East"/>
    <s v="No"/>
    <s v="No comment"/>
    <n v="106.09013398294762"/>
  </r>
  <r>
    <n v="3858"/>
    <x v="2"/>
    <d v="2025-06-02T00:00:00"/>
    <s v="03:42 PM"/>
    <s v="04:10 PM"/>
    <n v="28"/>
    <s v="Vijay Kumar"/>
    <x v="4"/>
    <x v="1"/>
    <x v="2"/>
    <n v="3"/>
    <x v="0"/>
    <s v="No"/>
    <n v="232"/>
    <n v="104"/>
    <s v="No"/>
    <x v="3"/>
    <s v="East"/>
    <s v="Yes"/>
    <s v="Quick resolution"/>
    <n v="106.21951219512195"/>
  </r>
  <r>
    <n v="3859"/>
    <x v="3"/>
    <d v="2025-06-19T00:00:00"/>
    <s v="12:24 PM"/>
    <s v="12:50 PM"/>
    <n v="26"/>
    <s v="Sita Rani"/>
    <x v="2"/>
    <x v="2"/>
    <x v="3"/>
    <n v="4"/>
    <x v="0"/>
    <s v="No"/>
    <n v="181"/>
    <n v="167"/>
    <s v="Yes"/>
    <x v="1"/>
    <s v="South"/>
    <s v="No"/>
    <s v="No comment"/>
    <n v="106.34920634920636"/>
  </r>
  <r>
    <n v="3860"/>
    <x v="6"/>
    <d v="2025-01-29T00:00:00"/>
    <s v="01:57 PM"/>
    <s v="02:26 PM"/>
    <n v="29"/>
    <s v="Sita Rani"/>
    <x v="2"/>
    <x v="3"/>
    <x v="0"/>
    <n v="5"/>
    <x v="1"/>
    <s v="No"/>
    <n v="121"/>
    <n v="13"/>
    <s v="No"/>
    <x v="2"/>
    <s v="South"/>
    <s v="Yes"/>
    <s v="Agent was rude"/>
    <n v="106.47921760391199"/>
  </r>
  <r>
    <n v="3861"/>
    <x v="1"/>
    <d v="2025-02-18T00:00:00"/>
    <s v="12:04 PM"/>
    <s v="12:23 PM"/>
    <n v="19"/>
    <s v="Deepak Yadav"/>
    <x v="3"/>
    <x v="2"/>
    <x v="2"/>
    <n v="5"/>
    <x v="1"/>
    <s v="No"/>
    <n v="202"/>
    <n v="171"/>
    <s v="No"/>
    <x v="2"/>
    <s v="North"/>
    <s v="No"/>
    <s v="Helpful"/>
    <n v="106.47921760391199"/>
  </r>
  <r>
    <n v="3862"/>
    <x v="4"/>
    <d v="2025-05-27T00:00:00"/>
    <s v="03:38 PM"/>
    <s v="03:55 PM"/>
    <n v="17"/>
    <s v="Geeta Singh"/>
    <x v="2"/>
    <x v="3"/>
    <x v="3"/>
    <n v="4"/>
    <x v="0"/>
    <s v="No"/>
    <n v="28"/>
    <n v="103"/>
    <s v="Yes"/>
    <x v="1"/>
    <s v="North"/>
    <s v="No"/>
    <s v="No comment"/>
    <n v="106.47921760391199"/>
  </r>
  <r>
    <n v="3863"/>
    <x v="5"/>
    <d v="2025-05-08T00:00:00"/>
    <s v="09:30 AM"/>
    <s v="10:00 AM"/>
    <n v="30"/>
    <s v="Kunal Shah"/>
    <x v="2"/>
    <x v="3"/>
    <x v="3"/>
    <n v="5"/>
    <x v="0"/>
    <s v="No"/>
    <n v="201"/>
    <n v="116"/>
    <s v="No"/>
    <x v="3"/>
    <s v="North"/>
    <s v="No"/>
    <s v="Helpful"/>
    <n v="106.609547123623"/>
  </r>
  <r>
    <n v="3864"/>
    <x v="5"/>
    <d v="2025-06-07T00:00:00"/>
    <s v="02:40 PM"/>
    <s v="03:01 PM"/>
    <n v="21"/>
    <s v="Sita Rani"/>
    <x v="1"/>
    <x v="0"/>
    <x v="0"/>
    <n v="4"/>
    <x v="0"/>
    <s v="No"/>
    <n v="92"/>
    <n v="47"/>
    <s v="No"/>
    <x v="0"/>
    <s v="East"/>
    <s v="Yes"/>
    <s v="Quick resolution"/>
    <n v="106.74019607843137"/>
  </r>
  <r>
    <n v="3865"/>
    <x v="5"/>
    <d v="2025-02-24T00:00:00"/>
    <s v="01:45 PM"/>
    <s v="02:06 PM"/>
    <n v="21"/>
    <s v="Aman Shakya"/>
    <x v="4"/>
    <x v="2"/>
    <x v="3"/>
    <n v="4"/>
    <x v="0"/>
    <s v="No"/>
    <n v="175"/>
    <n v="92"/>
    <s v="No"/>
    <x v="1"/>
    <s v="East"/>
    <s v="Yes"/>
    <s v="No comment"/>
    <n v="106.87116564417178"/>
  </r>
  <r>
    <n v="3866"/>
    <x v="1"/>
    <d v="2025-03-09T00:00:00"/>
    <s v="01:38 PM"/>
    <s v="01:43 PM"/>
    <n v="5"/>
    <s v="Seema Verma"/>
    <x v="3"/>
    <x v="1"/>
    <x v="1"/>
    <n v="4"/>
    <x v="0"/>
    <s v="Yes"/>
    <n v="210"/>
    <n v="170"/>
    <s v="No"/>
    <x v="3"/>
    <s v="West"/>
    <s v="Yes"/>
    <s v="Issue not solved"/>
    <n v="107.00245700245701"/>
  </r>
  <r>
    <n v="3867"/>
    <x v="0"/>
    <d v="2025-03-08T00:00:00"/>
    <s v="02:22 PM"/>
    <s v="02:51 PM"/>
    <n v="29"/>
    <s v="Ramesh Yadav"/>
    <x v="1"/>
    <x v="0"/>
    <x v="0"/>
    <n v="3"/>
    <x v="0"/>
    <s v="No"/>
    <n v="183"/>
    <n v="143"/>
    <s v="No"/>
    <x v="0"/>
    <s v="West"/>
    <s v="Yes"/>
    <s v="Helpful"/>
    <n v="107.1340713407134"/>
  </r>
  <r>
    <n v="3868"/>
    <x v="4"/>
    <d v="2025-01-30T00:00:00"/>
    <s v="09:32 AM"/>
    <s v="09:59 AM"/>
    <n v="27"/>
    <s v="Seema Verma"/>
    <x v="4"/>
    <x v="0"/>
    <x v="3"/>
    <n v="5"/>
    <x v="0"/>
    <s v="No"/>
    <n v="94"/>
    <n v="109"/>
    <s v="No"/>
    <x v="1"/>
    <s v="North"/>
    <s v="Yes"/>
    <s v="Issue not solved"/>
    <n v="107.26600985221675"/>
  </r>
  <r>
    <n v="3869"/>
    <x v="4"/>
    <d v="2025-04-16T00:00:00"/>
    <s v="03:14 PM"/>
    <s v="03:35 PM"/>
    <n v="21"/>
    <s v="Alok Nath"/>
    <x v="1"/>
    <x v="1"/>
    <x v="1"/>
    <n v="4"/>
    <x v="0"/>
    <s v="Yes"/>
    <n v="272"/>
    <n v="162"/>
    <s v="Yes"/>
    <x v="1"/>
    <s v="North"/>
    <s v="No"/>
    <s v="No comment"/>
    <n v="107.39827373612825"/>
  </r>
  <r>
    <n v="3870"/>
    <x v="6"/>
    <d v="2025-01-20T00:00:00"/>
    <s v="12:08 PM"/>
    <s v="12:24 PM"/>
    <n v="16"/>
    <s v="Riya Mehra"/>
    <x v="1"/>
    <x v="1"/>
    <x v="0"/>
    <n v="5"/>
    <x v="0"/>
    <s v="No"/>
    <n v="136"/>
    <n v="52"/>
    <s v="No"/>
    <x v="2"/>
    <s v="South"/>
    <s v="No"/>
    <s v="No comment"/>
    <n v="107.53086419753086"/>
  </r>
  <r>
    <n v="3871"/>
    <x v="4"/>
    <d v="2025-06-18T00:00:00"/>
    <s v="03:44 PM"/>
    <s v="04:12 PM"/>
    <n v="28"/>
    <s v="Sita Rani"/>
    <x v="1"/>
    <x v="0"/>
    <x v="0"/>
    <n v="4"/>
    <x v="0"/>
    <s v="No"/>
    <n v="236"/>
    <n v="161"/>
    <s v="No"/>
    <x v="2"/>
    <s v="East"/>
    <s v="Yes"/>
    <s v="Helpful"/>
    <n v="107.66378244746602"/>
  </r>
  <r>
    <n v="3872"/>
    <x v="5"/>
    <d v="2025-02-09T00:00:00"/>
    <s v="10:31 AM"/>
    <s v="10:57 AM"/>
    <n v="26"/>
    <s v="Vijay Kumar"/>
    <x v="4"/>
    <x v="2"/>
    <x v="1"/>
    <n v="5"/>
    <x v="0"/>
    <s v="Yes"/>
    <n v="264"/>
    <n v="2"/>
    <s v="No"/>
    <x v="2"/>
    <s v="North"/>
    <s v="No"/>
    <s v="Issue not solved"/>
    <n v="107.79702970297029"/>
  </r>
  <r>
    <n v="3873"/>
    <x v="2"/>
    <d v="2025-01-03T00:00:00"/>
    <s v="01:42 PM"/>
    <s v="01:57 PM"/>
    <n v="15"/>
    <s v="Vijay Kumar"/>
    <x v="1"/>
    <x v="2"/>
    <x v="0"/>
    <n v="3"/>
    <x v="0"/>
    <s v="No"/>
    <n v="134"/>
    <n v="67"/>
    <s v="Yes"/>
    <x v="0"/>
    <s v="East"/>
    <s v="No"/>
    <s v="Issue not solved"/>
    <n v="107.93060718711276"/>
  </r>
  <r>
    <n v="3874"/>
    <x v="2"/>
    <d v="2025-06-06T00:00:00"/>
    <s v="10:24 AM"/>
    <s v="10:31 AM"/>
    <n v="7"/>
    <s v="Sita Rani"/>
    <x v="3"/>
    <x v="3"/>
    <x v="3"/>
    <n v="5"/>
    <x v="1"/>
    <s v="No"/>
    <n v="143"/>
    <n v="132"/>
    <s v="No"/>
    <x v="1"/>
    <s v="North"/>
    <s v="No"/>
    <s v="Quick resolution"/>
    <n v="108.06451612903226"/>
  </r>
  <r>
    <n v="3875"/>
    <x v="0"/>
    <d v="2025-04-25T00:00:00"/>
    <s v="01:12 PM"/>
    <s v="01:29 PM"/>
    <n v="17"/>
    <s v="Kunal Shah"/>
    <x v="0"/>
    <x v="2"/>
    <x v="0"/>
    <n v="1"/>
    <x v="0"/>
    <s v="No"/>
    <n v="18"/>
    <n v="137"/>
    <s v="No"/>
    <x v="2"/>
    <s v="West"/>
    <s v="No"/>
    <s v="Quick resolution"/>
    <n v="108.06451612903226"/>
  </r>
  <r>
    <n v="3876"/>
    <x v="2"/>
    <d v="2025-05-04T00:00:00"/>
    <s v="05:20 PM"/>
    <s v="05:33 PM"/>
    <n v="13"/>
    <s v="Vijay Kumar"/>
    <x v="2"/>
    <x v="3"/>
    <x v="2"/>
    <n v="4"/>
    <x v="0"/>
    <s v="No"/>
    <n v="230"/>
    <n v="51"/>
    <s v="No"/>
    <x v="2"/>
    <s v="North"/>
    <s v="Yes"/>
    <s v="No comment"/>
    <n v="108.19875776397517"/>
  </r>
  <r>
    <n v="3877"/>
    <x v="1"/>
    <d v="2025-01-21T00:00:00"/>
    <s v="03:49 PM"/>
    <s v="03:59 PM"/>
    <n v="10"/>
    <s v="Aman Shakya"/>
    <x v="4"/>
    <x v="3"/>
    <x v="1"/>
    <n v="4"/>
    <x v="0"/>
    <s v="Yes"/>
    <n v="133"/>
    <n v="156"/>
    <s v="No"/>
    <x v="1"/>
    <s v="West"/>
    <s v="No"/>
    <s v="Agent was rude"/>
    <n v="108.33333333333333"/>
  </r>
  <r>
    <n v="3878"/>
    <x v="2"/>
    <d v="2025-06-09T00:00:00"/>
    <s v="11:05 AM"/>
    <s v="11:23 AM"/>
    <n v="18"/>
    <s v="Geeta Singh"/>
    <x v="1"/>
    <x v="2"/>
    <x v="2"/>
    <n v="4"/>
    <x v="1"/>
    <s v="No"/>
    <n v="113"/>
    <n v="95"/>
    <s v="Yes"/>
    <x v="0"/>
    <s v="South"/>
    <s v="No"/>
    <s v="Issue not solved"/>
    <n v="108.46824408468242"/>
  </r>
  <r>
    <n v="3879"/>
    <x v="1"/>
    <d v="2025-05-01T00:00:00"/>
    <s v="01:38 PM"/>
    <s v="01:52 PM"/>
    <n v="14"/>
    <s v="Sita Rani"/>
    <x v="3"/>
    <x v="3"/>
    <x v="0"/>
    <n v="3"/>
    <x v="0"/>
    <s v="No"/>
    <n v="138"/>
    <n v="30"/>
    <s v="No"/>
    <x v="2"/>
    <s v="South"/>
    <s v="No"/>
    <s v="Very satisfied"/>
    <n v="108.46824408468242"/>
  </r>
  <r>
    <n v="3880"/>
    <x v="1"/>
    <d v="2025-03-02T00:00:00"/>
    <s v="12:44 PM"/>
    <s v="12:49 PM"/>
    <n v="5"/>
    <s v="Vijay Kumar"/>
    <x v="1"/>
    <x v="1"/>
    <x v="2"/>
    <n v="2"/>
    <x v="0"/>
    <s v="No"/>
    <n v="124"/>
    <n v="65"/>
    <s v="No"/>
    <x v="3"/>
    <s v="South"/>
    <s v="No"/>
    <s v="Helpful"/>
    <n v="108.60349127182045"/>
  </r>
  <r>
    <n v="3881"/>
    <x v="4"/>
    <d v="2025-01-01T00:00:00"/>
    <s v="01:36 PM"/>
    <s v="02:00 PM"/>
    <n v="24"/>
    <s v="Ramesh Yadav"/>
    <x v="4"/>
    <x v="0"/>
    <x v="1"/>
    <n v="4"/>
    <x v="0"/>
    <s v="Yes"/>
    <n v="203"/>
    <n v="90"/>
    <s v="No"/>
    <x v="0"/>
    <s v="North"/>
    <s v="No"/>
    <s v="Quick resolution"/>
    <n v="108.7390761548065"/>
  </r>
  <r>
    <n v="3882"/>
    <x v="3"/>
    <d v="2025-03-06T00:00:00"/>
    <s v="02:25 PM"/>
    <s v="02:37 PM"/>
    <n v="12"/>
    <s v="Riya Mehra"/>
    <x v="0"/>
    <x v="3"/>
    <x v="3"/>
    <n v="4"/>
    <x v="1"/>
    <s v="No"/>
    <n v="60"/>
    <n v="68"/>
    <s v="No"/>
    <x v="2"/>
    <s v="South"/>
    <s v="No"/>
    <s v="Long Wait"/>
    <n v="108.87500000000001"/>
  </r>
  <r>
    <n v="3883"/>
    <x v="4"/>
    <d v="2025-03-17T00:00:00"/>
    <s v="04:10 PM"/>
    <s v="04:34 PM"/>
    <n v="24"/>
    <s v="Alok Nath"/>
    <x v="3"/>
    <x v="0"/>
    <x v="0"/>
    <n v="3"/>
    <x v="1"/>
    <s v="No"/>
    <n v="249"/>
    <n v="164"/>
    <s v="No"/>
    <x v="3"/>
    <s v="North"/>
    <s v="Yes"/>
    <s v="No comment"/>
    <n v="108.87500000000001"/>
  </r>
  <r>
    <n v="3884"/>
    <x v="0"/>
    <d v="2025-04-03T00:00:00"/>
    <s v="02:59 PM"/>
    <s v="03:21 PM"/>
    <n v="22"/>
    <s v="Vijay Kumar"/>
    <x v="0"/>
    <x v="0"/>
    <x v="2"/>
    <n v="5"/>
    <x v="0"/>
    <s v="No"/>
    <n v="297"/>
    <n v="154"/>
    <s v="Yes"/>
    <x v="2"/>
    <s v="East"/>
    <s v="No"/>
    <s v="Helpful"/>
    <n v="108.87500000000001"/>
  </r>
  <r>
    <n v="3885"/>
    <x v="1"/>
    <d v="2025-01-08T00:00:00"/>
    <s v="03:08 PM"/>
    <s v="03:23 PM"/>
    <n v="15"/>
    <s v="Aman Shakya"/>
    <x v="4"/>
    <x v="1"/>
    <x v="0"/>
    <n v="4"/>
    <x v="1"/>
    <s v="No"/>
    <n v="12"/>
    <n v="86"/>
    <s v="No"/>
    <x v="0"/>
    <s v="West"/>
    <s v="No"/>
    <s v="Agent was rude"/>
    <n v="109.01126408010013"/>
  </r>
  <r>
    <n v="3886"/>
    <x v="6"/>
    <d v="2025-04-07T00:00:00"/>
    <s v="08:35 AM"/>
    <s v="08:44 AM"/>
    <n v="9"/>
    <s v="Sita Rani"/>
    <x v="0"/>
    <x v="1"/>
    <x v="0"/>
    <n v="5"/>
    <x v="1"/>
    <s v="No"/>
    <n v="254"/>
    <n v="32"/>
    <s v="No"/>
    <x v="1"/>
    <s v="East"/>
    <s v="No"/>
    <s v="Agent was rude"/>
    <n v="109.01126408010013"/>
  </r>
  <r>
    <n v="3887"/>
    <x v="4"/>
    <d v="2025-02-24T00:00:00"/>
    <s v="03:30 PM"/>
    <s v="03:56 PM"/>
    <n v="26"/>
    <s v="Ramesh Yadav"/>
    <x v="2"/>
    <x v="2"/>
    <x v="1"/>
    <n v="2"/>
    <x v="1"/>
    <s v="No"/>
    <n v="84"/>
    <n v="67"/>
    <s v="No"/>
    <x v="1"/>
    <s v="North"/>
    <s v="Yes"/>
    <s v="Issue not solved"/>
    <n v="109.01126408010013"/>
  </r>
  <r>
    <n v="3888"/>
    <x v="5"/>
    <d v="2025-03-14T00:00:00"/>
    <s v="01:05 PM"/>
    <s v="01:24 PM"/>
    <n v="19"/>
    <s v="Geeta Singh"/>
    <x v="0"/>
    <x v="0"/>
    <x v="0"/>
    <n v="5"/>
    <x v="0"/>
    <s v="No"/>
    <n v="19"/>
    <n v="87"/>
    <s v="No"/>
    <x v="0"/>
    <s v="South"/>
    <s v="No"/>
    <s v="Agent was rude"/>
    <n v="109.01126408010013"/>
  </r>
  <r>
    <n v="3889"/>
    <x v="3"/>
    <d v="2025-02-03T00:00:00"/>
    <s v="09:18 AM"/>
    <s v="09:29 AM"/>
    <n v="11"/>
    <s v="Ramesh Yadav"/>
    <x v="1"/>
    <x v="1"/>
    <x v="2"/>
    <n v="4"/>
    <x v="0"/>
    <s v="No"/>
    <n v="49"/>
    <n v="171"/>
    <s v="No"/>
    <x v="2"/>
    <s v="West"/>
    <s v="Yes"/>
    <s v="Quick resolution"/>
    <n v="109.14786967418546"/>
  </r>
  <r>
    <n v="3890"/>
    <x v="5"/>
    <d v="2025-05-19T00:00:00"/>
    <s v="08:48 AM"/>
    <s v="09:05 AM"/>
    <n v="17"/>
    <s v="Sita Rani"/>
    <x v="4"/>
    <x v="3"/>
    <x v="2"/>
    <n v="4"/>
    <x v="0"/>
    <s v="No"/>
    <n v="163"/>
    <n v="94"/>
    <s v="No"/>
    <x v="0"/>
    <s v="South"/>
    <s v="No"/>
    <s v="Agent was rude"/>
    <n v="109.28481806775407"/>
  </r>
  <r>
    <n v="3891"/>
    <x v="4"/>
    <d v="2025-04-07T00:00:00"/>
    <s v="11:57 AM"/>
    <s v="12:13 PM"/>
    <n v="16"/>
    <s v="Sita Rani"/>
    <x v="2"/>
    <x v="0"/>
    <x v="1"/>
    <n v="4"/>
    <x v="1"/>
    <s v="No"/>
    <n v="91"/>
    <n v="107"/>
    <s v="No"/>
    <x v="3"/>
    <s v="East"/>
    <s v="No"/>
    <s v="Helpful"/>
    <n v="109.42211055276383"/>
  </r>
  <r>
    <n v="3892"/>
    <x v="5"/>
    <d v="2025-06-10T00:00:00"/>
    <s v="05:24 PM"/>
    <s v="05:50 PM"/>
    <n v="26"/>
    <s v="Vijay Kumar"/>
    <x v="2"/>
    <x v="1"/>
    <x v="2"/>
    <n v="4"/>
    <x v="0"/>
    <s v="No"/>
    <n v="87"/>
    <n v="176"/>
    <s v="Yes"/>
    <x v="2"/>
    <s v="North"/>
    <s v="No"/>
    <s v="No comment"/>
    <n v="109.42211055276383"/>
  </r>
  <r>
    <n v="3893"/>
    <x v="5"/>
    <d v="2025-04-21T00:00:00"/>
    <s v="05:58 PM"/>
    <s v="06:04 PM"/>
    <n v="6"/>
    <s v="Kunal Shah"/>
    <x v="4"/>
    <x v="2"/>
    <x v="3"/>
    <n v="5"/>
    <x v="0"/>
    <s v="No"/>
    <n v="68"/>
    <n v="52"/>
    <s v="No"/>
    <x v="0"/>
    <s v="West"/>
    <s v="No"/>
    <s v="Very satisfied"/>
    <n v="109.55974842767296"/>
  </r>
  <r>
    <n v="3894"/>
    <x v="4"/>
    <d v="2025-02-14T00:00:00"/>
    <s v="05:09 PM"/>
    <s v="05:30 PM"/>
    <n v="21"/>
    <s v="Seema Verma"/>
    <x v="4"/>
    <x v="2"/>
    <x v="0"/>
    <n v="5"/>
    <x v="0"/>
    <s v="No"/>
    <n v="36"/>
    <n v="73"/>
    <s v="No"/>
    <x v="1"/>
    <s v="West"/>
    <s v="No"/>
    <s v="Very satisfied"/>
    <n v="109.69773299748111"/>
  </r>
  <r>
    <n v="3895"/>
    <x v="4"/>
    <d v="2025-03-26T00:00:00"/>
    <s v="10:37 AM"/>
    <s v="10:43 AM"/>
    <n v="6"/>
    <s v="Deepak Yadav"/>
    <x v="0"/>
    <x v="2"/>
    <x v="0"/>
    <n v="3"/>
    <x v="1"/>
    <s v="No"/>
    <n v="252"/>
    <n v="48"/>
    <s v="No"/>
    <x v="0"/>
    <s v="North"/>
    <s v="No"/>
    <s v="No comment"/>
    <n v="109.8360655737705"/>
  </r>
  <r>
    <n v="3896"/>
    <x v="3"/>
    <d v="2025-02-12T00:00:00"/>
    <s v="11:34 AM"/>
    <s v="12:02 PM"/>
    <n v="28"/>
    <s v="Deepak Yadav"/>
    <x v="3"/>
    <x v="2"/>
    <x v="2"/>
    <n v="2"/>
    <x v="1"/>
    <s v="No"/>
    <n v="251"/>
    <n v="112"/>
    <s v="Yes"/>
    <x v="2"/>
    <s v="North"/>
    <s v="No"/>
    <s v="No comment"/>
    <n v="109.8360655737705"/>
  </r>
  <r>
    <n v="3897"/>
    <x v="2"/>
    <d v="2025-03-17T00:00:00"/>
    <s v="10:09 AM"/>
    <s v="10:39 AM"/>
    <n v="30"/>
    <s v="Ramesh Yadav"/>
    <x v="1"/>
    <x v="2"/>
    <x v="1"/>
    <n v="4"/>
    <x v="0"/>
    <s v="Yes"/>
    <n v="139"/>
    <n v="113"/>
    <s v="No"/>
    <x v="0"/>
    <s v="West"/>
    <s v="No"/>
    <s v="Issue not solved"/>
    <n v="109.8360655737705"/>
  </r>
  <r>
    <n v="3898"/>
    <x v="5"/>
    <d v="2025-04-20T00:00:00"/>
    <s v="05:14 PM"/>
    <s v="05:41 PM"/>
    <n v="27"/>
    <s v="Vijay Kumar"/>
    <x v="3"/>
    <x v="1"/>
    <x v="2"/>
    <n v="4"/>
    <x v="1"/>
    <s v="No"/>
    <n v="167"/>
    <n v="94"/>
    <s v="No"/>
    <x v="1"/>
    <s v="East"/>
    <s v="No"/>
    <s v="No comment"/>
    <n v="109.97474747474747"/>
  </r>
  <r>
    <n v="3899"/>
    <x v="3"/>
    <d v="2025-04-07T00:00:00"/>
    <s v="08:29 AM"/>
    <s v="08:57 AM"/>
    <n v="28"/>
    <s v="Seema Verma"/>
    <x v="3"/>
    <x v="2"/>
    <x v="1"/>
    <n v="3"/>
    <x v="0"/>
    <s v="Yes"/>
    <n v="53"/>
    <n v="24"/>
    <s v="No"/>
    <x v="3"/>
    <s v="East"/>
    <s v="No"/>
    <s v="Agent was rude"/>
    <n v="109.97474747474747"/>
  </r>
  <r>
    <n v="3900"/>
    <x v="3"/>
    <d v="2025-03-10T00:00:00"/>
    <s v="03:28 PM"/>
    <s v="03:35 PM"/>
    <n v="7"/>
    <s v="Geeta Singh"/>
    <x v="0"/>
    <x v="1"/>
    <x v="1"/>
    <n v="5"/>
    <x v="1"/>
    <s v="No"/>
    <n v="177"/>
    <n v="131"/>
    <s v="No"/>
    <x v="0"/>
    <s v="South"/>
    <s v="No"/>
    <s v="Agent was rude"/>
    <n v="110.11378002528444"/>
  </r>
  <r>
    <n v="3901"/>
    <x v="4"/>
    <d v="2025-03-10T00:00:00"/>
    <s v="01:55 PM"/>
    <s v="02:24 PM"/>
    <n v="29"/>
    <s v="Alok Nath"/>
    <x v="3"/>
    <x v="1"/>
    <x v="3"/>
    <n v="5"/>
    <x v="0"/>
    <s v="No"/>
    <n v="296"/>
    <n v="178"/>
    <s v="No"/>
    <x v="0"/>
    <s v="West"/>
    <s v="No"/>
    <s v="Very satisfied"/>
    <n v="110.11378002528444"/>
  </r>
  <r>
    <n v="3902"/>
    <x v="0"/>
    <d v="2025-04-19T00:00:00"/>
    <s v="10:57 AM"/>
    <s v="11:08 AM"/>
    <n v="11"/>
    <s v="Ramesh Yadav"/>
    <x v="3"/>
    <x v="0"/>
    <x v="0"/>
    <n v="5"/>
    <x v="0"/>
    <s v="No"/>
    <n v="105"/>
    <n v="138"/>
    <s v="No"/>
    <x v="3"/>
    <s v="North"/>
    <s v="No"/>
    <s v="No comment"/>
    <n v="110.25316455696203"/>
  </r>
  <r>
    <n v="3903"/>
    <x v="5"/>
    <d v="2025-03-07T00:00:00"/>
    <s v="01:38 PM"/>
    <s v="01:49 PM"/>
    <n v="11"/>
    <s v="Kunal Shah"/>
    <x v="3"/>
    <x v="1"/>
    <x v="0"/>
    <n v="3"/>
    <x v="1"/>
    <s v="No"/>
    <n v="136"/>
    <n v="144"/>
    <s v="No"/>
    <x v="0"/>
    <s v="North"/>
    <s v="Yes"/>
    <s v="Issue not solved"/>
    <n v="110.39290240811152"/>
  </r>
  <r>
    <n v="3904"/>
    <x v="4"/>
    <d v="2025-02-02T00:00:00"/>
    <s v="03:53 PM"/>
    <s v="04:05 PM"/>
    <n v="12"/>
    <s v="Vijay Kumar"/>
    <x v="0"/>
    <x v="3"/>
    <x v="2"/>
    <n v="5"/>
    <x v="0"/>
    <s v="No"/>
    <n v="189"/>
    <n v="107"/>
    <s v="No"/>
    <x v="1"/>
    <s v="North"/>
    <s v="Yes"/>
    <s v="Agent was rude"/>
    <n v="110.39290240811152"/>
  </r>
  <r>
    <n v="3905"/>
    <x v="5"/>
    <d v="2025-01-06T00:00:00"/>
    <s v="01:19 PM"/>
    <s v="01:46 PM"/>
    <n v="27"/>
    <s v="Aman Shakya"/>
    <x v="0"/>
    <x v="3"/>
    <x v="3"/>
    <n v="2"/>
    <x v="1"/>
    <s v="No"/>
    <n v="127"/>
    <n v="68"/>
    <s v="No"/>
    <x v="3"/>
    <s v="North"/>
    <s v="No"/>
    <s v="Issue not solved"/>
    <n v="110.53299492385787"/>
  </r>
  <r>
    <n v="3906"/>
    <x v="4"/>
    <d v="2025-03-28T00:00:00"/>
    <s v="12:57 PM"/>
    <s v="01:15 PM"/>
    <n v="18"/>
    <s v="Deepak Yadav"/>
    <x v="1"/>
    <x v="2"/>
    <x v="2"/>
    <n v="4"/>
    <x v="0"/>
    <s v="No"/>
    <n v="46"/>
    <n v="83"/>
    <s v="No"/>
    <x v="1"/>
    <s v="West"/>
    <s v="No"/>
    <s v="Quick resolution"/>
    <n v="110.53299492385787"/>
  </r>
  <r>
    <n v="3907"/>
    <x v="6"/>
    <d v="2025-06-16T00:00:00"/>
    <s v="08:39 AM"/>
    <s v="08:53 AM"/>
    <n v="14"/>
    <s v="Ramesh Yadav"/>
    <x v="1"/>
    <x v="0"/>
    <x v="3"/>
    <n v="2"/>
    <x v="0"/>
    <s v="No"/>
    <n v="4"/>
    <n v="156"/>
    <s v="No"/>
    <x v="1"/>
    <s v="East"/>
    <s v="No"/>
    <s v="Helpful"/>
    <n v="110.67344345616263"/>
  </r>
  <r>
    <n v="3908"/>
    <x v="5"/>
    <d v="2025-05-30T00:00:00"/>
    <s v="03:11 PM"/>
    <s v="03:36 PM"/>
    <n v="25"/>
    <s v="Geeta Singh"/>
    <x v="3"/>
    <x v="1"/>
    <x v="2"/>
    <n v="5"/>
    <x v="0"/>
    <s v="No"/>
    <n v="256"/>
    <n v="84"/>
    <s v="No"/>
    <x v="1"/>
    <s v="South"/>
    <s v="No"/>
    <s v="Quick resolution"/>
    <n v="110.81424936386767"/>
  </r>
  <r>
    <n v="3909"/>
    <x v="5"/>
    <d v="2025-03-29T00:00:00"/>
    <s v="02:29 PM"/>
    <s v="02:53 PM"/>
    <n v="24"/>
    <s v="Seema Verma"/>
    <x v="4"/>
    <x v="2"/>
    <x v="2"/>
    <n v="1"/>
    <x v="0"/>
    <s v="No"/>
    <n v="299"/>
    <n v="118"/>
    <s v="No"/>
    <x v="2"/>
    <s v="East"/>
    <s v="Yes"/>
    <s v="Agent was rude"/>
    <n v="110.95541401273886"/>
  </r>
  <r>
    <n v="3910"/>
    <x v="1"/>
    <d v="2025-02-28T00:00:00"/>
    <s v="11:32 AM"/>
    <s v="11:42 AM"/>
    <n v="10"/>
    <s v="Riya Mehra"/>
    <x v="0"/>
    <x v="3"/>
    <x v="3"/>
    <n v="5"/>
    <x v="0"/>
    <s v="No"/>
    <n v="149"/>
    <n v="71"/>
    <s v="No"/>
    <x v="3"/>
    <s v="South"/>
    <s v="Yes"/>
    <s v="Agent was rude"/>
    <n v="111.09693877551021"/>
  </r>
  <r>
    <n v="3911"/>
    <x v="6"/>
    <d v="2025-04-01T00:00:00"/>
    <s v="05:07 PM"/>
    <s v="05:26 PM"/>
    <n v="19"/>
    <s v="Aman Shakya"/>
    <x v="2"/>
    <x v="2"/>
    <x v="1"/>
    <n v="5"/>
    <x v="0"/>
    <s v="Yes"/>
    <n v="293"/>
    <n v="19"/>
    <s v="No"/>
    <x v="2"/>
    <s v="North"/>
    <s v="Yes"/>
    <s v="Agent was rude"/>
    <n v="111.23882503192849"/>
  </r>
  <r>
    <n v="3912"/>
    <x v="1"/>
    <d v="2025-03-03T00:00:00"/>
    <s v="12:28 PM"/>
    <s v="12:43 PM"/>
    <n v="15"/>
    <s v="Sita Rani"/>
    <x v="0"/>
    <x v="2"/>
    <x v="3"/>
    <n v="4"/>
    <x v="0"/>
    <s v="No"/>
    <n v="242"/>
    <n v="26"/>
    <s v="No"/>
    <x v="2"/>
    <s v="North"/>
    <s v="No"/>
    <s v="Very satisfied"/>
    <n v="111.38107416879794"/>
  </r>
  <r>
    <n v="3913"/>
    <x v="1"/>
    <d v="2025-01-09T00:00:00"/>
    <s v="04:19 PM"/>
    <s v="04:37 PM"/>
    <n v="18"/>
    <s v="Kunal Shah"/>
    <x v="4"/>
    <x v="1"/>
    <x v="0"/>
    <n v="1"/>
    <x v="0"/>
    <s v="No"/>
    <n v="274"/>
    <n v="7"/>
    <s v="No"/>
    <x v="0"/>
    <s v="West"/>
    <s v="Yes"/>
    <s v="Very satisfied"/>
    <n v="111.52368758002559"/>
  </r>
  <r>
    <n v="3914"/>
    <x v="2"/>
    <d v="2025-01-22T00:00:00"/>
    <s v="10:11 AM"/>
    <s v="10:38 AM"/>
    <n v="27"/>
    <s v="Deepak Yadav"/>
    <x v="1"/>
    <x v="0"/>
    <x v="0"/>
    <n v="1"/>
    <x v="1"/>
    <s v="No"/>
    <n v="207"/>
    <n v="84"/>
    <s v="No"/>
    <x v="3"/>
    <s v="North"/>
    <s v="No"/>
    <s v="Agent was rude"/>
    <n v="111.66666666666667"/>
  </r>
  <r>
    <n v="3915"/>
    <x v="2"/>
    <d v="2025-03-03T00:00:00"/>
    <s v="04:36 PM"/>
    <s v="04:56 PM"/>
    <n v="20"/>
    <s v="Geeta Singh"/>
    <x v="0"/>
    <x v="1"/>
    <x v="1"/>
    <n v="1"/>
    <x v="1"/>
    <s v="No"/>
    <n v="114"/>
    <n v="60"/>
    <s v="Yes"/>
    <x v="0"/>
    <s v="West"/>
    <s v="No"/>
    <s v="Agent was rude"/>
    <n v="111.66666666666667"/>
  </r>
  <r>
    <n v="3916"/>
    <x v="5"/>
    <d v="2025-04-02T00:00:00"/>
    <s v="03:14 PM"/>
    <s v="03:36 PM"/>
    <n v="22"/>
    <s v="Seema Verma"/>
    <x v="2"/>
    <x v="0"/>
    <x v="0"/>
    <n v="4"/>
    <x v="0"/>
    <s v="No"/>
    <n v="194"/>
    <n v="155"/>
    <s v="No"/>
    <x v="2"/>
    <s v="West"/>
    <s v="No"/>
    <s v="Helpful"/>
    <n v="111.66666666666667"/>
  </r>
  <r>
    <n v="3917"/>
    <x v="5"/>
    <d v="2025-01-30T00:00:00"/>
    <s v="02:14 PM"/>
    <s v="02:25 PM"/>
    <n v="11"/>
    <s v="Deepak Yadav"/>
    <x v="4"/>
    <x v="2"/>
    <x v="2"/>
    <n v="3"/>
    <x v="1"/>
    <s v="No"/>
    <n v="169"/>
    <n v="2"/>
    <s v="No"/>
    <x v="0"/>
    <s v="West"/>
    <s v="Yes"/>
    <s v="Helpful"/>
    <n v="111.81001283697047"/>
  </r>
  <r>
    <n v="3918"/>
    <x v="6"/>
    <d v="2025-01-06T00:00:00"/>
    <s v="10:12 AM"/>
    <s v="10:37 AM"/>
    <n v="25"/>
    <s v="Vijay Kumar"/>
    <x v="1"/>
    <x v="2"/>
    <x v="0"/>
    <n v="4"/>
    <x v="0"/>
    <s v="No"/>
    <n v="81"/>
    <n v="6"/>
    <s v="No"/>
    <x v="1"/>
    <s v="North"/>
    <s v="No"/>
    <s v="Issue not solved"/>
    <n v="111.81001283697047"/>
  </r>
  <r>
    <n v="3919"/>
    <x v="4"/>
    <d v="2025-03-23T00:00:00"/>
    <s v="02:30 PM"/>
    <s v="02:46 PM"/>
    <n v="16"/>
    <s v="Kunal Shah"/>
    <x v="4"/>
    <x v="2"/>
    <x v="3"/>
    <n v="4"/>
    <x v="0"/>
    <s v="No"/>
    <n v="153"/>
    <n v="3"/>
    <s v="No"/>
    <x v="2"/>
    <s v="North"/>
    <s v="No"/>
    <s v="No comment"/>
    <n v="111.95372750642673"/>
  </r>
  <r>
    <n v="3920"/>
    <x v="1"/>
    <d v="2025-04-01T00:00:00"/>
    <s v="04:26 PM"/>
    <s v="04:41 PM"/>
    <n v="15"/>
    <s v="Kunal Shah"/>
    <x v="4"/>
    <x v="3"/>
    <x v="0"/>
    <n v="4"/>
    <x v="1"/>
    <s v="No"/>
    <n v="140"/>
    <n v="132"/>
    <s v="Yes"/>
    <x v="1"/>
    <s v="East"/>
    <s v="No"/>
    <s v="Issue not solved"/>
    <n v="112.0978120978121"/>
  </r>
  <r>
    <n v="3921"/>
    <x v="4"/>
    <d v="2025-03-29T00:00:00"/>
    <s v="01:31 PM"/>
    <s v="01:56 PM"/>
    <n v="25"/>
    <s v="Geeta Singh"/>
    <x v="0"/>
    <x v="0"/>
    <x v="2"/>
    <n v="3"/>
    <x v="1"/>
    <s v="No"/>
    <n v="145"/>
    <n v="138"/>
    <s v="No"/>
    <x v="3"/>
    <s v="South"/>
    <s v="No"/>
    <s v="Very satisfied"/>
    <n v="112.0978120978121"/>
  </r>
  <r>
    <n v="3922"/>
    <x v="2"/>
    <d v="2025-01-30T00:00:00"/>
    <s v="01:07 PM"/>
    <s v="01:28 PM"/>
    <n v="21"/>
    <s v="Sita Rani"/>
    <x v="2"/>
    <x v="1"/>
    <x v="3"/>
    <n v="3"/>
    <x v="0"/>
    <s v="No"/>
    <n v="121"/>
    <n v="124"/>
    <s v="No"/>
    <x v="0"/>
    <s v="East"/>
    <s v="No"/>
    <s v="Long Wait"/>
    <n v="112.0978120978121"/>
  </r>
  <r>
    <n v="3923"/>
    <x v="4"/>
    <d v="2025-02-11T00:00:00"/>
    <s v="01:20 PM"/>
    <s v="01:29 PM"/>
    <n v="9"/>
    <s v="Alok Nath"/>
    <x v="0"/>
    <x v="0"/>
    <x v="2"/>
    <n v="5"/>
    <x v="1"/>
    <s v="No"/>
    <n v="251"/>
    <n v="14"/>
    <s v="No"/>
    <x v="2"/>
    <s v="North"/>
    <s v="No"/>
    <s v="Helpful"/>
    <n v="112.24226804123711"/>
  </r>
  <r>
    <n v="3924"/>
    <x v="0"/>
    <d v="2025-06-21T00:00:00"/>
    <s v="05:02 PM"/>
    <s v="05:27 PM"/>
    <n v="25"/>
    <s v="Riya Mehra"/>
    <x v="3"/>
    <x v="3"/>
    <x v="0"/>
    <n v="5"/>
    <x v="0"/>
    <s v="No"/>
    <n v="88"/>
    <n v="12"/>
    <s v="No"/>
    <x v="3"/>
    <s v="South"/>
    <s v="Yes"/>
    <s v="Issue not solved"/>
    <n v="112.24226804123711"/>
  </r>
  <r>
    <n v="3925"/>
    <x v="5"/>
    <d v="2025-01-18T00:00:00"/>
    <s v="11:09 AM"/>
    <s v="11:16 AM"/>
    <n v="7"/>
    <s v="Ramesh Yadav"/>
    <x v="4"/>
    <x v="3"/>
    <x v="3"/>
    <n v="3"/>
    <x v="1"/>
    <s v="No"/>
    <n v="57"/>
    <n v="117"/>
    <s v="No"/>
    <x v="1"/>
    <s v="West"/>
    <s v="No"/>
    <s v="No comment"/>
    <n v="112.38709677419354"/>
  </r>
  <r>
    <n v="3926"/>
    <x v="2"/>
    <d v="2025-02-08T00:00:00"/>
    <s v="09:01 AM"/>
    <s v="09:31 AM"/>
    <n v="30"/>
    <s v="Vijay Kumar"/>
    <x v="3"/>
    <x v="2"/>
    <x v="3"/>
    <n v="3"/>
    <x v="0"/>
    <s v="No"/>
    <n v="62"/>
    <n v="6"/>
    <s v="No"/>
    <x v="0"/>
    <s v="South"/>
    <s v="No"/>
    <s v="No comment"/>
    <n v="112.38709677419354"/>
  </r>
  <r>
    <n v="3927"/>
    <x v="2"/>
    <d v="2025-04-29T00:00:00"/>
    <s v="11:27 AM"/>
    <s v="11:32 AM"/>
    <n v="5"/>
    <s v="Seema Verma"/>
    <x v="0"/>
    <x v="3"/>
    <x v="0"/>
    <n v="4"/>
    <x v="0"/>
    <s v="No"/>
    <n v="279"/>
    <n v="103"/>
    <s v="No"/>
    <x v="0"/>
    <s v="West"/>
    <s v="No"/>
    <s v="Helpful"/>
    <n v="112.53229974160206"/>
  </r>
  <r>
    <n v="3928"/>
    <x v="0"/>
    <d v="2025-02-18T00:00:00"/>
    <s v="02:11 PM"/>
    <s v="02:37 PM"/>
    <n v="26"/>
    <s v="Riya Mehra"/>
    <x v="0"/>
    <x v="3"/>
    <x v="3"/>
    <n v="5"/>
    <x v="0"/>
    <s v="No"/>
    <n v="71"/>
    <n v="5"/>
    <s v="Yes"/>
    <x v="2"/>
    <s v="North"/>
    <s v="Yes"/>
    <s v="Helpful"/>
    <n v="112.67787839586028"/>
  </r>
  <r>
    <n v="3929"/>
    <x v="2"/>
    <d v="2025-01-03T00:00:00"/>
    <s v="10:57 AM"/>
    <s v="11:20 AM"/>
    <n v="23"/>
    <s v="Geeta Singh"/>
    <x v="0"/>
    <x v="3"/>
    <x v="0"/>
    <n v="3"/>
    <x v="0"/>
    <s v="No"/>
    <n v="8"/>
    <n v="63"/>
    <s v="No"/>
    <x v="0"/>
    <s v="South"/>
    <s v="No"/>
    <s v="Quick resolution"/>
    <n v="112.8238341968912"/>
  </r>
  <r>
    <n v="3930"/>
    <x v="4"/>
    <d v="2025-05-28T00:00:00"/>
    <s v="12:16 PM"/>
    <s v="12:23 PM"/>
    <n v="7"/>
    <s v="Riya Mehra"/>
    <x v="1"/>
    <x v="0"/>
    <x v="3"/>
    <n v="2"/>
    <x v="0"/>
    <s v="No"/>
    <n v="93"/>
    <n v="177"/>
    <s v="No"/>
    <x v="0"/>
    <s v="West"/>
    <s v="Yes"/>
    <s v="Long Wait"/>
    <n v="112.97016861219196"/>
  </r>
  <r>
    <n v="3931"/>
    <x v="5"/>
    <d v="2025-06-18T00:00:00"/>
    <s v="10:48 AM"/>
    <s v="11:04 AM"/>
    <n v="16"/>
    <s v="Kunal Shah"/>
    <x v="1"/>
    <x v="0"/>
    <x v="0"/>
    <n v="4"/>
    <x v="1"/>
    <s v="No"/>
    <n v="151"/>
    <n v="29"/>
    <s v="Yes"/>
    <x v="1"/>
    <s v="East"/>
    <s v="No"/>
    <s v="Helpful"/>
    <n v="113.11688311688313"/>
  </r>
  <r>
    <n v="3932"/>
    <x v="3"/>
    <d v="2025-03-14T00:00:00"/>
    <s v="04:09 PM"/>
    <s v="04:33 PM"/>
    <n v="24"/>
    <s v="Vijay Kumar"/>
    <x v="0"/>
    <x v="1"/>
    <x v="3"/>
    <n v="5"/>
    <x v="0"/>
    <s v="No"/>
    <n v="39"/>
    <n v="21"/>
    <s v="Yes"/>
    <x v="1"/>
    <s v="East"/>
    <s v="Yes"/>
    <s v="Quick resolution"/>
    <n v="113.11688311688313"/>
  </r>
  <r>
    <n v="3933"/>
    <x v="1"/>
    <d v="2025-03-19T00:00:00"/>
    <s v="02:56 PM"/>
    <s v="03:01 PM"/>
    <n v="5"/>
    <s v="Riya Mehra"/>
    <x v="2"/>
    <x v="1"/>
    <x v="3"/>
    <n v="1"/>
    <x v="0"/>
    <s v="No"/>
    <n v="61"/>
    <n v="152"/>
    <s v="Yes"/>
    <x v="1"/>
    <s v="West"/>
    <s v="No"/>
    <s v="No comment"/>
    <n v="113.26397919375812"/>
  </r>
  <r>
    <n v="3934"/>
    <x v="5"/>
    <d v="2025-03-01T00:00:00"/>
    <s v="12:28 PM"/>
    <s v="12:58 PM"/>
    <n v="30"/>
    <s v="Ramesh Yadav"/>
    <x v="2"/>
    <x v="1"/>
    <x v="1"/>
    <n v="4"/>
    <x v="0"/>
    <s v="Yes"/>
    <n v="253"/>
    <n v="155"/>
    <s v="No"/>
    <x v="3"/>
    <s v="East"/>
    <s v="No"/>
    <s v="Long Wait"/>
    <n v="113.41145833333333"/>
  </r>
  <r>
    <n v="3935"/>
    <x v="6"/>
    <d v="2025-06-03T00:00:00"/>
    <s v="03:22 PM"/>
    <s v="03:49 PM"/>
    <n v="27"/>
    <s v="Geeta Singh"/>
    <x v="1"/>
    <x v="2"/>
    <x v="0"/>
    <n v="2"/>
    <x v="0"/>
    <s v="No"/>
    <n v="68"/>
    <n v="117"/>
    <s v="No"/>
    <x v="3"/>
    <s v="East"/>
    <s v="No"/>
    <s v="No comment"/>
    <n v="113.55932203389831"/>
  </r>
  <r>
    <n v="3936"/>
    <x v="0"/>
    <d v="2025-02-17T00:00:00"/>
    <s v="04:25 PM"/>
    <s v="04:37 PM"/>
    <n v="12"/>
    <s v="Riya Mehra"/>
    <x v="2"/>
    <x v="1"/>
    <x v="0"/>
    <n v="3"/>
    <x v="0"/>
    <s v="No"/>
    <n v="244"/>
    <n v="83"/>
    <s v="No"/>
    <x v="0"/>
    <s v="South"/>
    <s v="No"/>
    <s v="Quick resolution"/>
    <n v="113.70757180156659"/>
  </r>
  <r>
    <n v="3937"/>
    <x v="1"/>
    <d v="2025-02-12T00:00:00"/>
    <s v="09:28 AM"/>
    <s v="09:55 AM"/>
    <n v="27"/>
    <s v="Riya Mehra"/>
    <x v="0"/>
    <x v="0"/>
    <x v="0"/>
    <n v="5"/>
    <x v="0"/>
    <s v="No"/>
    <n v="169"/>
    <n v="166"/>
    <s v="No"/>
    <x v="3"/>
    <s v="East"/>
    <s v="Yes"/>
    <s v="No comment"/>
    <n v="113.85620915032679"/>
  </r>
  <r>
    <n v="3938"/>
    <x v="1"/>
    <d v="2025-03-16T00:00:00"/>
    <s v="01:12 PM"/>
    <s v="01:34 PM"/>
    <n v="22"/>
    <s v="Seema Verma"/>
    <x v="1"/>
    <x v="0"/>
    <x v="0"/>
    <n v="1"/>
    <x v="0"/>
    <s v="No"/>
    <n v="177"/>
    <n v="132"/>
    <s v="No"/>
    <x v="2"/>
    <s v="South"/>
    <s v="Yes"/>
    <s v="Quick resolution"/>
    <n v="114.00523560209423"/>
  </r>
  <r>
    <n v="3939"/>
    <x v="2"/>
    <d v="2025-05-29T00:00:00"/>
    <s v="02:28 PM"/>
    <s v="02:54 PM"/>
    <n v="26"/>
    <s v="Alok Nath"/>
    <x v="0"/>
    <x v="1"/>
    <x v="0"/>
    <n v="4"/>
    <x v="0"/>
    <s v="No"/>
    <n v="188"/>
    <n v="142"/>
    <s v="No"/>
    <x v="1"/>
    <s v="North"/>
    <s v="No"/>
    <s v="Long Wait"/>
    <n v="114.15465268676277"/>
  </r>
  <r>
    <n v="3940"/>
    <x v="1"/>
    <d v="2025-05-27T00:00:00"/>
    <s v="09:50 AM"/>
    <s v="10:16 AM"/>
    <n v="26"/>
    <s v="Aman Shakya"/>
    <x v="1"/>
    <x v="1"/>
    <x v="0"/>
    <n v="4"/>
    <x v="0"/>
    <s v="No"/>
    <n v="259"/>
    <n v="89"/>
    <s v="No"/>
    <x v="3"/>
    <s v="East"/>
    <s v="No"/>
    <s v="Helpful"/>
    <n v="114.30446194225721"/>
  </r>
  <r>
    <n v="3941"/>
    <x v="1"/>
    <d v="2025-06-21T00:00:00"/>
    <s v="11:42 AM"/>
    <s v="11:53 AM"/>
    <n v="11"/>
    <s v="Deepak Yadav"/>
    <x v="2"/>
    <x v="2"/>
    <x v="1"/>
    <n v="3"/>
    <x v="1"/>
    <s v="No"/>
    <n v="71"/>
    <n v="167"/>
    <s v="No"/>
    <x v="0"/>
    <s v="North"/>
    <s v="No"/>
    <s v="Helpful"/>
    <n v="114.45466491458606"/>
  </r>
  <r>
    <n v="3942"/>
    <x v="3"/>
    <d v="2025-03-01T00:00:00"/>
    <s v="03:21 PM"/>
    <s v="03:46 PM"/>
    <n v="25"/>
    <s v="Sita Rani"/>
    <x v="2"/>
    <x v="2"/>
    <x v="0"/>
    <n v="3"/>
    <x v="1"/>
    <s v="No"/>
    <n v="16"/>
    <n v="120"/>
    <s v="No"/>
    <x v="1"/>
    <s v="East"/>
    <s v="No"/>
    <s v="Issue not solved"/>
    <n v="114.45466491458606"/>
  </r>
  <r>
    <n v="3943"/>
    <x v="1"/>
    <d v="2025-01-03T00:00:00"/>
    <s v="11:42 AM"/>
    <s v="12:09 PM"/>
    <n v="27"/>
    <s v="Riya Mehra"/>
    <x v="1"/>
    <x v="0"/>
    <x v="2"/>
    <n v="4"/>
    <x v="0"/>
    <s v="No"/>
    <n v="56"/>
    <n v="105"/>
    <s v="No"/>
    <x v="3"/>
    <s v="West"/>
    <s v="No"/>
    <s v="Helpful"/>
    <n v="114.45466491458606"/>
  </r>
  <r>
    <n v="3944"/>
    <x v="3"/>
    <d v="2025-03-16T00:00:00"/>
    <s v="08:36 AM"/>
    <s v="08:51 AM"/>
    <n v="15"/>
    <s v="Riya Mehra"/>
    <x v="0"/>
    <x v="1"/>
    <x v="1"/>
    <n v="5"/>
    <x v="0"/>
    <s v="Yes"/>
    <n v="217"/>
    <n v="68"/>
    <s v="No"/>
    <x v="1"/>
    <s v="West"/>
    <s v="No"/>
    <s v="No comment"/>
    <n v="114.60526315789474"/>
  </r>
  <r>
    <n v="3945"/>
    <x v="5"/>
    <d v="2025-01-06T00:00:00"/>
    <s v="12:14 PM"/>
    <s v="12:27 PM"/>
    <n v="13"/>
    <s v="Kunal Shah"/>
    <x v="4"/>
    <x v="2"/>
    <x v="0"/>
    <n v="5"/>
    <x v="0"/>
    <s v="No"/>
    <n v="106"/>
    <n v="94"/>
    <s v="No"/>
    <x v="3"/>
    <s v="North"/>
    <s v="No"/>
    <s v="Helpful"/>
    <n v="114.75625823451911"/>
  </r>
  <r>
    <n v="3946"/>
    <x v="6"/>
    <d v="2025-05-07T00:00:00"/>
    <s v="09:18 AM"/>
    <s v="09:31 AM"/>
    <n v="13"/>
    <s v="Geeta Singh"/>
    <x v="4"/>
    <x v="0"/>
    <x v="2"/>
    <n v="5"/>
    <x v="0"/>
    <s v="No"/>
    <n v="172"/>
    <n v="76"/>
    <s v="Yes"/>
    <x v="0"/>
    <s v="North"/>
    <s v="No"/>
    <s v="Helpful"/>
    <n v="114.90765171503958"/>
  </r>
  <r>
    <n v="3947"/>
    <x v="5"/>
    <d v="2025-04-27T00:00:00"/>
    <s v="01:55 PM"/>
    <s v="02:24 PM"/>
    <n v="29"/>
    <s v="Ramesh Yadav"/>
    <x v="0"/>
    <x v="1"/>
    <x v="0"/>
    <n v="5"/>
    <x v="0"/>
    <s v="No"/>
    <n v="218"/>
    <n v="170"/>
    <s v="No"/>
    <x v="3"/>
    <s v="North"/>
    <s v="No"/>
    <s v="Issue not solved"/>
    <n v="115.05944517833552"/>
  </r>
  <r>
    <n v="3948"/>
    <x v="2"/>
    <d v="2025-04-07T00:00:00"/>
    <s v="11:33 AM"/>
    <s v="11:41 AM"/>
    <n v="8"/>
    <s v="Deepak Yadav"/>
    <x v="3"/>
    <x v="0"/>
    <x v="0"/>
    <n v="3"/>
    <x v="0"/>
    <s v="No"/>
    <n v="246"/>
    <n v="0"/>
    <s v="No"/>
    <x v="3"/>
    <s v="West"/>
    <s v="No"/>
    <s v="Long Wait"/>
    <n v="115.21164021164022"/>
  </r>
  <r>
    <n v="3949"/>
    <x v="4"/>
    <d v="2025-06-16T00:00:00"/>
    <s v="08:56 AM"/>
    <s v="09:11 AM"/>
    <n v="15"/>
    <s v="Ramesh Yadav"/>
    <x v="2"/>
    <x v="1"/>
    <x v="2"/>
    <n v="5"/>
    <x v="0"/>
    <s v="No"/>
    <n v="217"/>
    <n v="149"/>
    <s v="No"/>
    <x v="3"/>
    <s v="North"/>
    <s v="No"/>
    <s v="Issue not solved"/>
    <n v="115.36423841059602"/>
  </r>
  <r>
    <n v="3950"/>
    <x v="6"/>
    <d v="2025-02-22T00:00:00"/>
    <s v="09:01 AM"/>
    <s v="09:19 AM"/>
    <n v="18"/>
    <s v="Aman Shakya"/>
    <x v="2"/>
    <x v="3"/>
    <x v="3"/>
    <n v="3"/>
    <x v="0"/>
    <s v="No"/>
    <n v="30"/>
    <n v="61"/>
    <s v="No"/>
    <x v="1"/>
    <s v="West"/>
    <s v="No"/>
    <s v="No comment"/>
    <n v="115.51724137931035"/>
  </r>
  <r>
    <n v="3951"/>
    <x v="0"/>
    <d v="2025-04-14T00:00:00"/>
    <s v="02:46 PM"/>
    <s v="03:03 PM"/>
    <n v="17"/>
    <s v="Vijay Kumar"/>
    <x v="0"/>
    <x v="1"/>
    <x v="2"/>
    <n v="4"/>
    <x v="0"/>
    <s v="No"/>
    <n v="46"/>
    <n v="153"/>
    <s v="No"/>
    <x v="3"/>
    <s v="North"/>
    <s v="No"/>
    <s v="No comment"/>
    <n v="115.67065073041169"/>
  </r>
  <r>
    <n v="3952"/>
    <x v="4"/>
    <d v="2025-01-16T00:00:00"/>
    <s v="08:29 AM"/>
    <s v="08:49 AM"/>
    <n v="20"/>
    <s v="Alok Nath"/>
    <x v="1"/>
    <x v="0"/>
    <x v="0"/>
    <n v="2"/>
    <x v="1"/>
    <s v="No"/>
    <n v="133"/>
    <n v="17"/>
    <s v="No"/>
    <x v="3"/>
    <s v="South"/>
    <s v="No"/>
    <s v="Helpful"/>
    <n v="115.82446808510637"/>
  </r>
  <r>
    <n v="3953"/>
    <x v="3"/>
    <d v="2025-05-29T00:00:00"/>
    <s v="04:27 PM"/>
    <s v="04:34 PM"/>
    <n v="7"/>
    <s v="Seema Verma"/>
    <x v="3"/>
    <x v="1"/>
    <x v="1"/>
    <n v="3"/>
    <x v="1"/>
    <s v="No"/>
    <n v="107"/>
    <n v="47"/>
    <s v="No"/>
    <x v="3"/>
    <s v="South"/>
    <s v="No"/>
    <s v="Agent was rude"/>
    <n v="115.82446808510637"/>
  </r>
  <r>
    <n v="3954"/>
    <x v="3"/>
    <d v="2025-02-16T00:00:00"/>
    <s v="11:41 AM"/>
    <s v="11:55 AM"/>
    <n v="14"/>
    <s v="Geeta Singh"/>
    <x v="4"/>
    <x v="2"/>
    <x v="3"/>
    <n v="3"/>
    <x v="0"/>
    <s v="No"/>
    <n v="71"/>
    <n v="136"/>
    <s v="No"/>
    <x v="1"/>
    <s v="East"/>
    <s v="No"/>
    <s v="Helpful"/>
    <n v="115.82446808510637"/>
  </r>
  <r>
    <n v="3955"/>
    <x v="0"/>
    <d v="2025-03-15T00:00:00"/>
    <s v="05:14 PM"/>
    <s v="05:41 PM"/>
    <n v="27"/>
    <s v="Kunal Shah"/>
    <x v="0"/>
    <x v="1"/>
    <x v="2"/>
    <n v="4"/>
    <x v="0"/>
    <s v="No"/>
    <n v="107"/>
    <n v="0"/>
    <s v="No"/>
    <x v="0"/>
    <s v="South"/>
    <s v="Yes"/>
    <s v="Issue not solved"/>
    <n v="115.97869507323568"/>
  </r>
  <r>
    <n v="3956"/>
    <x v="0"/>
    <d v="2025-03-27T00:00:00"/>
    <s v="08:05 AM"/>
    <s v="08:28 AM"/>
    <n v="23"/>
    <s v="Seema Verma"/>
    <x v="4"/>
    <x v="1"/>
    <x v="3"/>
    <n v="4"/>
    <x v="1"/>
    <s v="No"/>
    <n v="271"/>
    <n v="136"/>
    <s v="No"/>
    <x v="0"/>
    <s v="North"/>
    <s v="Yes"/>
    <s v="Quick resolution"/>
    <n v="116.13333333333333"/>
  </r>
  <r>
    <n v="3957"/>
    <x v="5"/>
    <d v="2025-05-21T00:00:00"/>
    <s v="01:45 PM"/>
    <s v="02:13 PM"/>
    <n v="28"/>
    <s v="Riya Mehra"/>
    <x v="0"/>
    <x v="0"/>
    <x v="2"/>
    <n v="3"/>
    <x v="1"/>
    <s v="No"/>
    <n v="170"/>
    <n v="150"/>
    <s v="No"/>
    <x v="0"/>
    <s v="South"/>
    <s v="No"/>
    <s v="Quick resolution"/>
    <n v="116.13333333333333"/>
  </r>
  <r>
    <n v="3958"/>
    <x v="0"/>
    <d v="2025-01-07T00:00:00"/>
    <s v="11:39 AM"/>
    <s v="11:53 AM"/>
    <n v="14"/>
    <s v="Deepak Yadav"/>
    <x v="3"/>
    <x v="2"/>
    <x v="1"/>
    <n v="4"/>
    <x v="0"/>
    <s v="Yes"/>
    <n v="115"/>
    <n v="106"/>
    <s v="No"/>
    <x v="3"/>
    <s v="South"/>
    <s v="No"/>
    <s v="Issue not solved"/>
    <n v="116.13333333333333"/>
  </r>
  <r>
    <n v="3959"/>
    <x v="1"/>
    <d v="2025-05-21T00:00:00"/>
    <s v="04:20 PM"/>
    <s v="04:31 PM"/>
    <n v="11"/>
    <s v="Deepak Yadav"/>
    <x v="0"/>
    <x v="1"/>
    <x v="0"/>
    <n v="3"/>
    <x v="0"/>
    <s v="No"/>
    <n v="73"/>
    <n v="172"/>
    <s v="No"/>
    <x v="1"/>
    <s v="North"/>
    <s v="No"/>
    <s v="Very satisfied"/>
    <n v="116.28838451268358"/>
  </r>
  <r>
    <n v="3960"/>
    <x v="5"/>
    <d v="2025-01-09T00:00:00"/>
    <s v="12:24 PM"/>
    <s v="12:51 PM"/>
    <n v="27"/>
    <s v="Ramesh Yadav"/>
    <x v="4"/>
    <x v="3"/>
    <x v="2"/>
    <n v="3"/>
    <x v="0"/>
    <s v="No"/>
    <n v="255"/>
    <n v="129"/>
    <s v="No"/>
    <x v="0"/>
    <s v="South"/>
    <s v="Yes"/>
    <s v="No comment"/>
    <n v="116.44385026737969"/>
  </r>
  <r>
    <n v="3961"/>
    <x v="6"/>
    <d v="2025-04-18T00:00:00"/>
    <s v="12:40 PM"/>
    <s v="01:01 PM"/>
    <n v="21"/>
    <s v="Sita Rani"/>
    <x v="2"/>
    <x v="2"/>
    <x v="1"/>
    <n v="4"/>
    <x v="0"/>
    <s v="Yes"/>
    <n v="80"/>
    <n v="141"/>
    <s v="Yes"/>
    <x v="0"/>
    <s v="North"/>
    <s v="No"/>
    <s v="Quick resolution"/>
    <n v="116.59973226238287"/>
  </r>
  <r>
    <n v="3962"/>
    <x v="0"/>
    <d v="2025-05-06T00:00:00"/>
    <s v="09:30 AM"/>
    <s v="09:39 AM"/>
    <n v="9"/>
    <s v="Riya Mehra"/>
    <x v="3"/>
    <x v="3"/>
    <x v="3"/>
    <n v="1"/>
    <x v="0"/>
    <s v="No"/>
    <n v="267"/>
    <n v="37"/>
    <s v="No"/>
    <x v="0"/>
    <s v="South"/>
    <s v="Yes"/>
    <s v="Agent was rude"/>
    <n v="116.75603217158177"/>
  </r>
  <r>
    <n v="3963"/>
    <x v="3"/>
    <d v="2025-02-13T00:00:00"/>
    <s v="05:48 PM"/>
    <s v="06:07 PM"/>
    <n v="19"/>
    <s v="Riya Mehra"/>
    <x v="4"/>
    <x v="3"/>
    <x v="3"/>
    <n v="4"/>
    <x v="0"/>
    <s v="No"/>
    <n v="127"/>
    <n v="39"/>
    <s v="No"/>
    <x v="2"/>
    <s v="North"/>
    <s v="No"/>
    <s v="Issue not solved"/>
    <n v="116.91275167785236"/>
  </r>
  <r>
    <n v="3964"/>
    <x v="2"/>
    <d v="2025-01-02T00:00:00"/>
    <s v="04:45 PM"/>
    <s v="04:53 PM"/>
    <n v="8"/>
    <s v="Sita Rani"/>
    <x v="4"/>
    <x v="0"/>
    <x v="3"/>
    <n v="2"/>
    <x v="0"/>
    <s v="No"/>
    <n v="234"/>
    <n v="81"/>
    <s v="No"/>
    <x v="1"/>
    <s v="West"/>
    <s v="No"/>
    <s v="Quick resolution"/>
    <n v="117.06989247311827"/>
  </r>
  <r>
    <n v="3965"/>
    <x v="5"/>
    <d v="2025-04-23T00:00:00"/>
    <s v="11:02 AM"/>
    <s v="11:24 AM"/>
    <n v="22"/>
    <s v="Deepak Yadav"/>
    <x v="3"/>
    <x v="0"/>
    <x v="0"/>
    <n v="2"/>
    <x v="0"/>
    <s v="No"/>
    <n v="40"/>
    <n v="15"/>
    <s v="No"/>
    <x v="2"/>
    <s v="West"/>
    <s v="No"/>
    <s v="Quick resolution"/>
    <n v="117.22745625841185"/>
  </r>
  <r>
    <n v="3966"/>
    <x v="5"/>
    <d v="2025-04-17T00:00:00"/>
    <s v="05:11 PM"/>
    <s v="05:28 PM"/>
    <n v="17"/>
    <s v="Geeta Singh"/>
    <x v="2"/>
    <x v="1"/>
    <x v="2"/>
    <n v="2"/>
    <x v="1"/>
    <s v="No"/>
    <n v="180"/>
    <n v="126"/>
    <s v="No"/>
    <x v="3"/>
    <s v="East"/>
    <s v="No"/>
    <s v="Long Wait"/>
    <n v="117.38544474393531"/>
  </r>
  <r>
    <n v="3967"/>
    <x v="6"/>
    <d v="2025-01-20T00:00:00"/>
    <s v="09:31 AM"/>
    <s v="09:52 AM"/>
    <n v="21"/>
    <s v="Aman Shakya"/>
    <x v="4"/>
    <x v="3"/>
    <x v="3"/>
    <n v="4"/>
    <x v="0"/>
    <s v="No"/>
    <n v="156"/>
    <n v="116"/>
    <s v="No"/>
    <x v="0"/>
    <s v="South"/>
    <s v="Yes"/>
    <s v="Helpful"/>
    <n v="117.38544474393531"/>
  </r>
  <r>
    <n v="3968"/>
    <x v="5"/>
    <d v="2025-06-11T00:00:00"/>
    <s v="12:36 PM"/>
    <s v="12:53 PM"/>
    <n v="17"/>
    <s v="Vijay Kumar"/>
    <x v="3"/>
    <x v="1"/>
    <x v="2"/>
    <n v="5"/>
    <x v="0"/>
    <s v="No"/>
    <n v="58"/>
    <n v="92"/>
    <s v="No"/>
    <x v="3"/>
    <s v="East"/>
    <s v="Yes"/>
    <s v="Quick resolution"/>
    <n v="117.54385964912282"/>
  </r>
  <r>
    <n v="3969"/>
    <x v="0"/>
    <d v="2025-05-10T00:00:00"/>
    <s v="12:21 PM"/>
    <s v="12:50 PM"/>
    <n v="29"/>
    <s v="Ramesh Yadav"/>
    <x v="3"/>
    <x v="0"/>
    <x v="3"/>
    <n v="5"/>
    <x v="0"/>
    <s v="No"/>
    <n v="248"/>
    <n v="133"/>
    <s v="No"/>
    <x v="1"/>
    <s v="North"/>
    <s v="Yes"/>
    <s v="Quick resolution"/>
    <n v="117.70270270270271"/>
  </r>
  <r>
    <n v="3970"/>
    <x v="4"/>
    <d v="2025-01-07T00:00:00"/>
    <s v="11:23 AM"/>
    <s v="11:37 AM"/>
    <n v="14"/>
    <s v="Sita Rani"/>
    <x v="4"/>
    <x v="3"/>
    <x v="3"/>
    <n v="5"/>
    <x v="0"/>
    <s v="No"/>
    <n v="191"/>
    <n v="2"/>
    <s v="No"/>
    <x v="3"/>
    <s v="West"/>
    <s v="Yes"/>
    <s v="Long Wait"/>
    <n v="117.86197564276048"/>
  </r>
  <r>
    <n v="3971"/>
    <x v="6"/>
    <d v="2025-05-26T00:00:00"/>
    <s v="02:02 PM"/>
    <s v="02:28 PM"/>
    <n v="26"/>
    <s v="Aman Shakya"/>
    <x v="2"/>
    <x v="1"/>
    <x v="0"/>
    <n v="4"/>
    <x v="1"/>
    <s v="No"/>
    <n v="23"/>
    <n v="13"/>
    <s v="No"/>
    <x v="3"/>
    <s v="North"/>
    <s v="Yes"/>
    <s v="No comment"/>
    <n v="118.02168021680217"/>
  </r>
  <r>
    <n v="3972"/>
    <x v="4"/>
    <d v="2025-01-23T00:00:00"/>
    <s v="09:34 AM"/>
    <s v="09:58 AM"/>
    <n v="24"/>
    <s v="Vijay Kumar"/>
    <x v="0"/>
    <x v="2"/>
    <x v="1"/>
    <n v="5"/>
    <x v="0"/>
    <s v="Yes"/>
    <n v="79"/>
    <n v="65"/>
    <s v="Yes"/>
    <x v="0"/>
    <s v="East"/>
    <s v="No"/>
    <s v="Issue not solved"/>
    <n v="118.02168021680217"/>
  </r>
  <r>
    <n v="3973"/>
    <x v="6"/>
    <d v="2025-02-26T00:00:00"/>
    <s v="04:55 PM"/>
    <s v="05:12 PM"/>
    <n v="17"/>
    <s v="Sita Rani"/>
    <x v="0"/>
    <x v="0"/>
    <x v="2"/>
    <n v="5"/>
    <x v="0"/>
    <s v="No"/>
    <n v="133"/>
    <n v="94"/>
    <s v="No"/>
    <x v="1"/>
    <s v="North"/>
    <s v="No"/>
    <s v="Issue not solved"/>
    <n v="118.18181818181819"/>
  </r>
  <r>
    <n v="3974"/>
    <x v="1"/>
    <d v="2025-02-23T00:00:00"/>
    <s v="02:39 PM"/>
    <s v="03:09 PM"/>
    <n v="30"/>
    <s v="Alok Nath"/>
    <x v="2"/>
    <x v="3"/>
    <x v="2"/>
    <n v="4"/>
    <x v="1"/>
    <s v="No"/>
    <n v="212"/>
    <n v="85"/>
    <s v="No"/>
    <x v="3"/>
    <s v="North"/>
    <s v="No"/>
    <s v="Long Wait"/>
    <n v="118.34239130434783"/>
  </r>
  <r>
    <n v="3975"/>
    <x v="2"/>
    <d v="2025-01-06T00:00:00"/>
    <s v="05:59 PM"/>
    <s v="06:10 PM"/>
    <n v="11"/>
    <s v="Kunal Shah"/>
    <x v="1"/>
    <x v="0"/>
    <x v="2"/>
    <n v="3"/>
    <x v="0"/>
    <s v="No"/>
    <n v="165"/>
    <n v="113"/>
    <s v="No"/>
    <x v="2"/>
    <s v="North"/>
    <s v="Yes"/>
    <s v="Long Wait"/>
    <n v="118.34239130434783"/>
  </r>
  <r>
    <n v="3976"/>
    <x v="3"/>
    <d v="2025-06-24T00:00:00"/>
    <s v="02:09 PM"/>
    <s v="02:15 PM"/>
    <n v="6"/>
    <s v="Deepak Yadav"/>
    <x v="3"/>
    <x v="3"/>
    <x v="0"/>
    <n v="4"/>
    <x v="1"/>
    <s v="No"/>
    <n v="70"/>
    <n v="158"/>
    <s v="No"/>
    <x v="0"/>
    <s v="North"/>
    <s v="No"/>
    <s v="Very satisfied"/>
    <n v="118.50340136054423"/>
  </r>
  <r>
    <n v="3977"/>
    <x v="1"/>
    <d v="2025-03-03T00:00:00"/>
    <s v="12:41 PM"/>
    <s v="01:02 PM"/>
    <n v="21"/>
    <s v="Sita Rani"/>
    <x v="0"/>
    <x v="2"/>
    <x v="2"/>
    <n v="4"/>
    <x v="0"/>
    <s v="No"/>
    <n v="213"/>
    <n v="160"/>
    <s v="No"/>
    <x v="2"/>
    <s v="West"/>
    <s v="No"/>
    <s v="Helpful"/>
    <n v="118.50340136054423"/>
  </r>
  <r>
    <n v="3978"/>
    <x v="2"/>
    <d v="2025-01-09T00:00:00"/>
    <s v="08:15 AM"/>
    <s v="08:42 AM"/>
    <n v="27"/>
    <s v="Ramesh Yadav"/>
    <x v="1"/>
    <x v="3"/>
    <x v="3"/>
    <n v="4"/>
    <x v="0"/>
    <s v="No"/>
    <n v="64"/>
    <n v="128"/>
    <s v="Yes"/>
    <x v="0"/>
    <s v="North"/>
    <s v="Yes"/>
    <s v="Long Wait"/>
    <n v="118.66485013623978"/>
  </r>
  <r>
    <n v="3979"/>
    <x v="5"/>
    <d v="2025-02-01T00:00:00"/>
    <s v="01:12 PM"/>
    <s v="01:42 PM"/>
    <n v="30"/>
    <s v="Sita Rani"/>
    <x v="4"/>
    <x v="2"/>
    <x v="2"/>
    <n v="2"/>
    <x v="0"/>
    <s v="No"/>
    <n v="220"/>
    <n v="171"/>
    <s v="Yes"/>
    <x v="3"/>
    <s v="North"/>
    <s v="No"/>
    <s v="Helpful"/>
    <n v="118.82673942701227"/>
  </r>
  <r>
    <n v="3980"/>
    <x v="3"/>
    <d v="2025-05-28T00:00:00"/>
    <s v="01:37 PM"/>
    <s v="01:51 PM"/>
    <n v="14"/>
    <s v="Ramesh Yadav"/>
    <x v="4"/>
    <x v="2"/>
    <x v="1"/>
    <n v="2"/>
    <x v="0"/>
    <s v="Yes"/>
    <n v="285"/>
    <n v="14"/>
    <s v="Yes"/>
    <x v="0"/>
    <s v="West"/>
    <s v="No"/>
    <s v="Quick resolution"/>
    <n v="118.98907103825135"/>
  </r>
  <r>
    <n v="3981"/>
    <x v="3"/>
    <d v="2025-05-02T00:00:00"/>
    <s v="01:51 PM"/>
    <s v="02:01 PM"/>
    <n v="10"/>
    <s v="Riya Mehra"/>
    <x v="3"/>
    <x v="0"/>
    <x v="2"/>
    <n v="4"/>
    <x v="1"/>
    <s v="No"/>
    <n v="184"/>
    <n v="36"/>
    <s v="No"/>
    <x v="3"/>
    <s v="North"/>
    <s v="No"/>
    <s v="Agent was rude"/>
    <n v="119.15184678522573"/>
  </r>
  <r>
    <n v="3982"/>
    <x v="4"/>
    <d v="2025-02-22T00:00:00"/>
    <s v="12:37 PM"/>
    <s v="12:51 PM"/>
    <n v="14"/>
    <s v="Sita Rani"/>
    <x v="4"/>
    <x v="1"/>
    <x v="1"/>
    <n v="4"/>
    <x v="1"/>
    <s v="No"/>
    <n v="206"/>
    <n v="154"/>
    <s v="No"/>
    <x v="2"/>
    <s v="North"/>
    <s v="No"/>
    <s v="Issue not solved"/>
    <n v="119.15184678522573"/>
  </r>
  <r>
    <n v="3983"/>
    <x v="1"/>
    <d v="2025-03-22T00:00:00"/>
    <s v="10:00 AM"/>
    <s v="10:18 AM"/>
    <n v="18"/>
    <s v="Deepak Yadav"/>
    <x v="0"/>
    <x v="2"/>
    <x v="3"/>
    <n v="5"/>
    <x v="0"/>
    <s v="No"/>
    <n v="98"/>
    <n v="175"/>
    <s v="Yes"/>
    <x v="3"/>
    <s v="East"/>
    <s v="No"/>
    <s v="Long Wait"/>
    <n v="119.15184678522573"/>
  </r>
  <r>
    <n v="3984"/>
    <x v="4"/>
    <d v="2025-05-12T00:00:00"/>
    <s v="04:18 PM"/>
    <s v="04:45 PM"/>
    <n v="27"/>
    <s v="Aman Shakya"/>
    <x v="2"/>
    <x v="0"/>
    <x v="2"/>
    <n v="1"/>
    <x v="0"/>
    <s v="No"/>
    <n v="241"/>
    <n v="26"/>
    <s v="No"/>
    <x v="0"/>
    <s v="West"/>
    <s v="No"/>
    <s v="Agent was rude"/>
    <n v="119.31506849315068"/>
  </r>
  <r>
    <n v="3985"/>
    <x v="3"/>
    <d v="2025-01-04T00:00:00"/>
    <s v="03:56 PM"/>
    <s v="04:18 PM"/>
    <n v="22"/>
    <s v="Vijay Kumar"/>
    <x v="1"/>
    <x v="3"/>
    <x v="3"/>
    <n v="5"/>
    <x v="1"/>
    <s v="No"/>
    <n v="157"/>
    <n v="11"/>
    <s v="No"/>
    <x v="0"/>
    <s v="South"/>
    <s v="No"/>
    <s v="Issue not solved"/>
    <n v="119.47873799725653"/>
  </r>
  <r>
    <n v="3986"/>
    <x v="0"/>
    <d v="2025-04-25T00:00:00"/>
    <s v="02:54 PM"/>
    <s v="03:01 PM"/>
    <n v="7"/>
    <s v="Aman Shakya"/>
    <x v="4"/>
    <x v="3"/>
    <x v="3"/>
    <n v="5"/>
    <x v="1"/>
    <s v="No"/>
    <n v="97"/>
    <n v="66"/>
    <s v="No"/>
    <x v="0"/>
    <s v="North"/>
    <s v="Yes"/>
    <s v="Very satisfied"/>
    <n v="119.47873799725653"/>
  </r>
  <r>
    <n v="3987"/>
    <x v="4"/>
    <d v="2025-01-24T00:00:00"/>
    <s v="12:55 PM"/>
    <s v="01:05 PM"/>
    <n v="10"/>
    <s v="Deepak Yadav"/>
    <x v="4"/>
    <x v="3"/>
    <x v="1"/>
    <n v="4"/>
    <x v="0"/>
    <s v="Yes"/>
    <n v="41"/>
    <n v="29"/>
    <s v="No"/>
    <x v="2"/>
    <s v="East"/>
    <s v="No"/>
    <s v="Issue not solved"/>
    <n v="119.47873799725653"/>
  </r>
  <r>
    <n v="3988"/>
    <x v="0"/>
    <d v="2025-05-19T00:00:00"/>
    <s v="11:26 AM"/>
    <s v="11:51 AM"/>
    <n v="25"/>
    <s v="Seema Verma"/>
    <x v="3"/>
    <x v="3"/>
    <x v="2"/>
    <n v="3"/>
    <x v="0"/>
    <s v="No"/>
    <n v="138"/>
    <n v="95"/>
    <s v="No"/>
    <x v="1"/>
    <s v="West"/>
    <s v="No"/>
    <s v="Long Wait"/>
    <n v="119.64285714285714"/>
  </r>
  <r>
    <n v="3989"/>
    <x v="3"/>
    <d v="2025-06-18T00:00:00"/>
    <s v="04:23 PM"/>
    <s v="04:46 PM"/>
    <n v="23"/>
    <s v="Deepak Yadav"/>
    <x v="2"/>
    <x v="1"/>
    <x v="2"/>
    <n v="5"/>
    <x v="0"/>
    <s v="No"/>
    <n v="282"/>
    <n v="134"/>
    <s v="No"/>
    <x v="2"/>
    <s v="North"/>
    <s v="No"/>
    <s v="Agent was rude"/>
    <n v="119.80742778541953"/>
  </r>
  <r>
    <n v="3990"/>
    <x v="4"/>
    <d v="2025-03-25T00:00:00"/>
    <s v="02:27 PM"/>
    <s v="02:40 PM"/>
    <n v="13"/>
    <s v="Ramesh Yadav"/>
    <x v="2"/>
    <x v="0"/>
    <x v="3"/>
    <n v="4"/>
    <x v="1"/>
    <s v="No"/>
    <n v="226"/>
    <n v="33"/>
    <s v="No"/>
    <x v="3"/>
    <s v="South"/>
    <s v="No"/>
    <s v="Agent was rude"/>
    <n v="119.9724517906336"/>
  </r>
  <r>
    <n v="3991"/>
    <x v="4"/>
    <d v="2025-05-13T00:00:00"/>
    <s v="05:33 PM"/>
    <s v="05:42 PM"/>
    <n v="9"/>
    <s v="Riya Mehra"/>
    <x v="1"/>
    <x v="2"/>
    <x v="0"/>
    <n v="5"/>
    <x v="0"/>
    <s v="No"/>
    <n v="71"/>
    <n v="31"/>
    <s v="Yes"/>
    <x v="3"/>
    <s v="North"/>
    <s v="No"/>
    <s v="Agent was rude"/>
    <n v="119.9724517906336"/>
  </r>
  <r>
    <n v="3992"/>
    <x v="3"/>
    <d v="2025-06-22T00:00:00"/>
    <s v="04:54 PM"/>
    <s v="05:24 PM"/>
    <n v="30"/>
    <s v="Aman Shakya"/>
    <x v="3"/>
    <x v="0"/>
    <x v="0"/>
    <n v="4"/>
    <x v="0"/>
    <s v="No"/>
    <n v="242"/>
    <n v="116"/>
    <s v="No"/>
    <x v="2"/>
    <s v="East"/>
    <s v="Yes"/>
    <s v="Issue not solved"/>
    <n v="120.13793103448276"/>
  </r>
  <r>
    <n v="3993"/>
    <x v="6"/>
    <d v="2025-04-17T00:00:00"/>
    <s v="10:02 AM"/>
    <s v="10:09 AM"/>
    <n v="7"/>
    <s v="Sita Rani"/>
    <x v="4"/>
    <x v="2"/>
    <x v="0"/>
    <n v="3"/>
    <x v="1"/>
    <s v="No"/>
    <n v="17"/>
    <n v="38"/>
    <s v="No"/>
    <x v="2"/>
    <s v="West"/>
    <s v="No"/>
    <s v="Helpful"/>
    <n v="120.30386740331491"/>
  </r>
  <r>
    <n v="3994"/>
    <x v="2"/>
    <d v="2025-01-27T00:00:00"/>
    <s v="05:56 PM"/>
    <s v="06:17 PM"/>
    <n v="21"/>
    <s v="Kunal Shah"/>
    <x v="3"/>
    <x v="3"/>
    <x v="3"/>
    <n v="3"/>
    <x v="0"/>
    <s v="No"/>
    <n v="76"/>
    <n v="95"/>
    <s v="Yes"/>
    <x v="3"/>
    <s v="East"/>
    <s v="No"/>
    <s v="No comment"/>
    <n v="120.30386740331491"/>
  </r>
  <r>
    <n v="3995"/>
    <x v="4"/>
    <d v="2025-02-14T00:00:00"/>
    <s v="01:09 PM"/>
    <s v="01:29 PM"/>
    <n v="20"/>
    <s v="Seema Verma"/>
    <x v="1"/>
    <x v="3"/>
    <x v="1"/>
    <n v="3"/>
    <x v="0"/>
    <s v="Yes"/>
    <n v="44"/>
    <n v="170"/>
    <s v="No"/>
    <x v="3"/>
    <s v="West"/>
    <s v="No"/>
    <s v="Helpful"/>
    <n v="120.47026279391424"/>
  </r>
  <r>
    <n v="3996"/>
    <x v="5"/>
    <d v="2025-03-03T00:00:00"/>
    <s v="04:28 PM"/>
    <s v="04:56 PM"/>
    <n v="28"/>
    <s v="Seema Verma"/>
    <x v="3"/>
    <x v="2"/>
    <x v="0"/>
    <n v="4"/>
    <x v="0"/>
    <s v="No"/>
    <n v="139"/>
    <n v="170"/>
    <s v="No"/>
    <x v="3"/>
    <s v="South"/>
    <s v="No"/>
    <s v="Issue not solved"/>
    <n v="120.63711911357341"/>
  </r>
  <r>
    <n v="3997"/>
    <x v="3"/>
    <d v="2025-01-15T00:00:00"/>
    <s v="04:00 PM"/>
    <s v="04:22 PM"/>
    <n v="22"/>
    <s v="Vijay Kumar"/>
    <x v="4"/>
    <x v="1"/>
    <x v="1"/>
    <n v="4"/>
    <x v="0"/>
    <s v="Yes"/>
    <n v="176"/>
    <n v="130"/>
    <s v="No"/>
    <x v="1"/>
    <s v="North"/>
    <s v="Yes"/>
    <s v="Long Wait"/>
    <n v="120.80443828016642"/>
  </r>
  <r>
    <n v="3998"/>
    <x v="4"/>
    <d v="2025-03-27T00:00:00"/>
    <s v="09:37 AM"/>
    <s v="09:47 AM"/>
    <n v="10"/>
    <s v="Seema Verma"/>
    <x v="2"/>
    <x v="1"/>
    <x v="1"/>
    <n v="1"/>
    <x v="0"/>
    <s v="Yes"/>
    <n v="221"/>
    <n v="173"/>
    <s v="No"/>
    <x v="1"/>
    <s v="East"/>
    <s v="Yes"/>
    <s v="Issue not solved"/>
    <n v="120.97222222222221"/>
  </r>
  <r>
    <n v="3999"/>
    <x v="3"/>
    <d v="2025-04-14T00:00:00"/>
    <s v="04:14 PM"/>
    <s v="04:37 PM"/>
    <n v="23"/>
    <s v="Kunal Shah"/>
    <x v="3"/>
    <x v="2"/>
    <x v="2"/>
    <n v="5"/>
    <x v="0"/>
    <s v="No"/>
    <n v="91"/>
    <n v="159"/>
    <s v="No"/>
    <x v="2"/>
    <s v="South"/>
    <s v="No"/>
    <s v="Helpful"/>
    <n v="121.14047287899861"/>
  </r>
  <r>
    <n v="4000"/>
    <x v="4"/>
    <d v="2025-01-05T00:00:00"/>
    <s v="10:31 AM"/>
    <s v="10:53 AM"/>
    <n v="22"/>
    <s v="Deepak Yadav"/>
    <x v="1"/>
    <x v="1"/>
    <x v="3"/>
    <n v="4"/>
    <x v="0"/>
    <s v="No"/>
    <n v="21"/>
    <n v="42"/>
    <s v="No"/>
    <x v="2"/>
    <s v="South"/>
    <s v="No"/>
    <s v="Issue not solved"/>
    <n v="121.30919220055709"/>
  </r>
  <r>
    <n v="4001"/>
    <x v="2"/>
    <d v="2025-04-28T00:00:00"/>
    <s v="09:04 AM"/>
    <s v="09:22 AM"/>
    <n v="18"/>
    <s v="Seema Verma"/>
    <x v="0"/>
    <x v="0"/>
    <x v="0"/>
    <n v="3"/>
    <x v="0"/>
    <s v="No"/>
    <n v="171"/>
    <n v="80"/>
    <s v="No"/>
    <x v="1"/>
    <s v="North"/>
    <s v="Yes"/>
    <s v="Agent was rude"/>
    <n v="121.47838214783822"/>
  </r>
  <r>
    <n v="4002"/>
    <x v="6"/>
    <d v="2025-01-04T00:00:00"/>
    <s v="11:13 AM"/>
    <s v="11:39 AM"/>
    <n v="26"/>
    <s v="Aman Shakya"/>
    <x v="1"/>
    <x v="0"/>
    <x v="2"/>
    <n v="5"/>
    <x v="1"/>
    <s v="No"/>
    <n v="91"/>
    <n v="2"/>
    <s v="No"/>
    <x v="0"/>
    <s v="East"/>
    <s v="No"/>
    <s v="Long Wait"/>
    <n v="121.64804469273743"/>
  </r>
  <r>
    <n v="4003"/>
    <x v="3"/>
    <d v="2025-01-12T00:00:00"/>
    <s v="12:11 PM"/>
    <s v="12:31 PM"/>
    <n v="20"/>
    <s v="Seema Verma"/>
    <x v="1"/>
    <x v="2"/>
    <x v="2"/>
    <n v="4"/>
    <x v="1"/>
    <s v="No"/>
    <n v="191"/>
    <n v="73"/>
    <s v="No"/>
    <x v="1"/>
    <s v="North"/>
    <s v="Yes"/>
    <s v="No comment"/>
    <n v="121.64804469273743"/>
  </r>
  <r>
    <n v="4004"/>
    <x v="2"/>
    <d v="2025-05-29T00:00:00"/>
    <s v="11:50 AM"/>
    <s v="12:00 PM"/>
    <n v="10"/>
    <s v="Aman Shakya"/>
    <x v="1"/>
    <x v="1"/>
    <x v="3"/>
    <n v="1"/>
    <x v="0"/>
    <s v="No"/>
    <n v="76"/>
    <n v="116"/>
    <s v="No"/>
    <x v="2"/>
    <s v="North"/>
    <s v="Yes"/>
    <s v="Long Wait"/>
    <n v="121.64804469273743"/>
  </r>
  <r>
    <n v="4005"/>
    <x v="4"/>
    <d v="2025-05-10T00:00:00"/>
    <s v="12:37 PM"/>
    <s v="01:01 PM"/>
    <n v="24"/>
    <s v="Geeta Singh"/>
    <x v="3"/>
    <x v="3"/>
    <x v="2"/>
    <n v="2"/>
    <x v="0"/>
    <s v="No"/>
    <n v="280"/>
    <n v="62"/>
    <s v="No"/>
    <x v="1"/>
    <s v="West"/>
    <s v="No"/>
    <s v="Very satisfied"/>
    <n v="121.81818181818183"/>
  </r>
  <r>
    <n v="4006"/>
    <x v="3"/>
    <d v="2025-04-15T00:00:00"/>
    <s v="11:00 AM"/>
    <s v="11:24 AM"/>
    <n v="24"/>
    <s v="Ramesh Yadav"/>
    <x v="4"/>
    <x v="3"/>
    <x v="3"/>
    <n v="4"/>
    <x v="0"/>
    <s v="No"/>
    <n v="178"/>
    <n v="110"/>
    <s v="No"/>
    <x v="0"/>
    <s v="West"/>
    <s v="No"/>
    <s v="No comment"/>
    <n v="121.9887955182073"/>
  </r>
  <r>
    <n v="4007"/>
    <x v="6"/>
    <d v="2025-04-12T00:00:00"/>
    <s v="01:24 PM"/>
    <s v="01:43 PM"/>
    <n v="19"/>
    <s v="Geeta Singh"/>
    <x v="4"/>
    <x v="3"/>
    <x v="0"/>
    <n v="2"/>
    <x v="0"/>
    <s v="No"/>
    <n v="237"/>
    <n v="39"/>
    <s v="No"/>
    <x v="2"/>
    <s v="North"/>
    <s v="No"/>
    <s v="Issue not solved"/>
    <n v="122.15988779803646"/>
  </r>
  <r>
    <n v="4008"/>
    <x v="6"/>
    <d v="2025-06-03T00:00:00"/>
    <s v="04:42 PM"/>
    <s v="04:52 PM"/>
    <n v="10"/>
    <s v="Kunal Shah"/>
    <x v="4"/>
    <x v="2"/>
    <x v="2"/>
    <n v="4"/>
    <x v="0"/>
    <s v="No"/>
    <n v="134"/>
    <n v="17"/>
    <s v="No"/>
    <x v="3"/>
    <s v="West"/>
    <s v="Yes"/>
    <s v="Quick resolution"/>
    <n v="122.3314606741573"/>
  </r>
  <r>
    <n v="4009"/>
    <x v="2"/>
    <d v="2025-05-28T00:00:00"/>
    <s v="01:58 PM"/>
    <s v="02:03 PM"/>
    <n v="5"/>
    <s v="Aman Shakya"/>
    <x v="0"/>
    <x v="3"/>
    <x v="3"/>
    <n v="5"/>
    <x v="0"/>
    <s v="No"/>
    <n v="279"/>
    <n v="66"/>
    <s v="Yes"/>
    <x v="2"/>
    <s v="East"/>
    <s v="Yes"/>
    <s v="Quick resolution"/>
    <n v="122.50351617440225"/>
  </r>
  <r>
    <n v="4010"/>
    <x v="0"/>
    <d v="2025-02-03T00:00:00"/>
    <s v="10:32 AM"/>
    <s v="10:38 AM"/>
    <n v="6"/>
    <s v="Geeta Singh"/>
    <x v="1"/>
    <x v="1"/>
    <x v="0"/>
    <n v="2"/>
    <x v="0"/>
    <s v="No"/>
    <n v="18"/>
    <n v="102"/>
    <s v="No"/>
    <x v="1"/>
    <s v="West"/>
    <s v="No"/>
    <s v="No comment"/>
    <n v="122.67605633802816"/>
  </r>
  <r>
    <n v="4011"/>
    <x v="5"/>
    <d v="2025-02-25T00:00:00"/>
    <s v="10:08 AM"/>
    <s v="10:36 AM"/>
    <n v="28"/>
    <s v="Alok Nath"/>
    <x v="0"/>
    <x v="3"/>
    <x v="2"/>
    <n v="3"/>
    <x v="0"/>
    <s v="No"/>
    <n v="82"/>
    <n v="137"/>
    <s v="No"/>
    <x v="1"/>
    <s v="South"/>
    <s v="No"/>
    <s v="No comment"/>
    <n v="122.84908321579691"/>
  </r>
  <r>
    <n v="4012"/>
    <x v="4"/>
    <d v="2025-02-27T00:00:00"/>
    <s v="12:07 PM"/>
    <s v="12:12 PM"/>
    <n v="5"/>
    <s v="Aman Shakya"/>
    <x v="3"/>
    <x v="3"/>
    <x v="0"/>
    <n v="4"/>
    <x v="0"/>
    <s v="No"/>
    <n v="227"/>
    <n v="179"/>
    <s v="Yes"/>
    <x v="0"/>
    <s v="North"/>
    <s v="No"/>
    <s v="No comment"/>
    <n v="123.02259887005648"/>
  </r>
  <r>
    <n v="4013"/>
    <x v="1"/>
    <d v="2025-04-08T00:00:00"/>
    <s v="11:52 AM"/>
    <s v="12:07 PM"/>
    <n v="15"/>
    <s v="Alok Nath"/>
    <x v="0"/>
    <x v="1"/>
    <x v="3"/>
    <n v="1"/>
    <x v="0"/>
    <s v="No"/>
    <n v="264"/>
    <n v="45"/>
    <s v="Yes"/>
    <x v="1"/>
    <s v="North"/>
    <s v="Yes"/>
    <s v="Quick resolution"/>
    <n v="123.19660537482319"/>
  </r>
  <r>
    <n v="4014"/>
    <x v="3"/>
    <d v="2025-04-30T00:00:00"/>
    <s v="02:49 PM"/>
    <s v="03:17 PM"/>
    <n v="28"/>
    <s v="Vijay Kumar"/>
    <x v="4"/>
    <x v="1"/>
    <x v="2"/>
    <n v="4"/>
    <x v="0"/>
    <s v="No"/>
    <n v="111"/>
    <n v="54"/>
    <s v="No"/>
    <x v="0"/>
    <s v="East"/>
    <s v="No"/>
    <s v="Agent was rude"/>
    <n v="123.37110481586402"/>
  </r>
  <r>
    <n v="4015"/>
    <x v="3"/>
    <d v="2025-06-12T00:00:00"/>
    <s v="05:48 PM"/>
    <s v="06:11 PM"/>
    <n v="23"/>
    <s v="Alok Nath"/>
    <x v="0"/>
    <x v="2"/>
    <x v="2"/>
    <n v="5"/>
    <x v="0"/>
    <s v="No"/>
    <n v="250"/>
    <n v="173"/>
    <s v="No"/>
    <x v="2"/>
    <s v="North"/>
    <s v="Yes"/>
    <s v="Quick resolution"/>
    <n v="123.54609929078013"/>
  </r>
  <r>
    <n v="4016"/>
    <x v="6"/>
    <d v="2025-06-03T00:00:00"/>
    <s v="11:33 AM"/>
    <s v="11:44 AM"/>
    <n v="11"/>
    <s v="Deepak Yadav"/>
    <x v="0"/>
    <x v="3"/>
    <x v="1"/>
    <n v="2"/>
    <x v="0"/>
    <s v="Yes"/>
    <n v="163"/>
    <n v="74"/>
    <s v="No"/>
    <x v="1"/>
    <s v="West"/>
    <s v="No"/>
    <s v="Issue not solved"/>
    <n v="123.72159090909092"/>
  </r>
  <r>
    <n v="4017"/>
    <x v="0"/>
    <d v="2025-02-08T00:00:00"/>
    <s v="05:05 PM"/>
    <s v="05:21 PM"/>
    <n v="16"/>
    <s v="Seema Verma"/>
    <x v="0"/>
    <x v="2"/>
    <x v="1"/>
    <n v="4"/>
    <x v="1"/>
    <s v="No"/>
    <n v="167"/>
    <n v="96"/>
    <s v="No"/>
    <x v="2"/>
    <s v="South"/>
    <s v="Yes"/>
    <s v="Very satisfied"/>
    <n v="123.89758179231865"/>
  </r>
  <r>
    <n v="4018"/>
    <x v="5"/>
    <d v="2025-02-26T00:00:00"/>
    <s v="04:29 PM"/>
    <s v="04:55 PM"/>
    <n v="26"/>
    <s v="Kunal Shah"/>
    <x v="0"/>
    <x v="0"/>
    <x v="0"/>
    <n v="2"/>
    <x v="1"/>
    <s v="No"/>
    <n v="220"/>
    <n v="25"/>
    <s v="No"/>
    <x v="3"/>
    <s v="North"/>
    <s v="No"/>
    <s v="Very satisfied"/>
    <n v="123.89758179231865"/>
  </r>
  <r>
    <n v="4019"/>
    <x v="2"/>
    <d v="2025-03-01T00:00:00"/>
    <s v="11:54 AM"/>
    <s v="12:21 PM"/>
    <n v="27"/>
    <s v="Aman Shakya"/>
    <x v="2"/>
    <x v="3"/>
    <x v="1"/>
    <n v="4"/>
    <x v="0"/>
    <s v="Yes"/>
    <n v="190"/>
    <n v="154"/>
    <s v="Yes"/>
    <x v="3"/>
    <s v="West"/>
    <s v="No"/>
    <s v="Issue not solved"/>
    <n v="123.89758179231865"/>
  </r>
  <r>
    <n v="4020"/>
    <x v="3"/>
    <d v="2025-06-17T00:00:00"/>
    <s v="11:32 AM"/>
    <s v="11:45 AM"/>
    <n v="13"/>
    <s v="Deepak Yadav"/>
    <x v="3"/>
    <x v="0"/>
    <x v="3"/>
    <n v="5"/>
    <x v="0"/>
    <s v="No"/>
    <n v="169"/>
    <n v="165"/>
    <s v="No"/>
    <x v="0"/>
    <s v="South"/>
    <s v="No"/>
    <s v="Quick resolution"/>
    <n v="124.07407407407408"/>
  </r>
  <r>
    <n v="4021"/>
    <x v="0"/>
    <d v="2025-02-20T00:00:00"/>
    <s v="11:15 AM"/>
    <s v="11:27 AM"/>
    <n v="12"/>
    <s v="Riya Mehra"/>
    <x v="1"/>
    <x v="1"/>
    <x v="3"/>
    <n v="5"/>
    <x v="0"/>
    <s v="No"/>
    <n v="44"/>
    <n v="21"/>
    <s v="No"/>
    <x v="1"/>
    <s v="North"/>
    <s v="No"/>
    <s v="Issue not solved"/>
    <n v="124.25106990014265"/>
  </r>
  <r>
    <n v="4022"/>
    <x v="3"/>
    <d v="2025-04-04T00:00:00"/>
    <s v="02:48 PM"/>
    <s v="03:13 PM"/>
    <n v="25"/>
    <s v="Vijay Kumar"/>
    <x v="4"/>
    <x v="2"/>
    <x v="0"/>
    <n v="5"/>
    <x v="0"/>
    <s v="No"/>
    <n v="13"/>
    <n v="25"/>
    <s v="No"/>
    <x v="2"/>
    <s v="North"/>
    <s v="Yes"/>
    <s v="No comment"/>
    <n v="124.42857142857142"/>
  </r>
  <r>
    <n v="4023"/>
    <x v="1"/>
    <d v="2025-03-10T00:00:00"/>
    <s v="03:55 PM"/>
    <s v="04:07 PM"/>
    <n v="12"/>
    <s v="Seema Verma"/>
    <x v="4"/>
    <x v="0"/>
    <x v="2"/>
    <n v="4"/>
    <x v="0"/>
    <s v="No"/>
    <n v="230"/>
    <n v="162"/>
    <s v="Yes"/>
    <x v="2"/>
    <s v="North"/>
    <s v="No"/>
    <s v="No comment"/>
    <n v="124.60658082975679"/>
  </r>
  <r>
    <n v="4024"/>
    <x v="3"/>
    <d v="2025-04-18T00:00:00"/>
    <s v="05:45 PM"/>
    <s v="06:11 PM"/>
    <n v="26"/>
    <s v="Geeta Singh"/>
    <x v="4"/>
    <x v="3"/>
    <x v="3"/>
    <n v="3"/>
    <x v="1"/>
    <s v="No"/>
    <n v="156"/>
    <n v="72"/>
    <s v="No"/>
    <x v="1"/>
    <s v="South"/>
    <s v="Yes"/>
    <s v="Issue not solved"/>
    <n v="124.78510028653295"/>
  </r>
  <r>
    <n v="4025"/>
    <x v="0"/>
    <d v="2025-03-20T00:00:00"/>
    <s v="01:09 PM"/>
    <s v="01:37 PM"/>
    <n v="28"/>
    <s v="Riya Mehra"/>
    <x v="4"/>
    <x v="2"/>
    <x v="1"/>
    <n v="5"/>
    <x v="0"/>
    <s v="Yes"/>
    <n v="133"/>
    <n v="114"/>
    <s v="No"/>
    <x v="2"/>
    <s v="North"/>
    <s v="No"/>
    <s v="No comment"/>
    <n v="124.78510028653295"/>
  </r>
  <r>
    <n v="4026"/>
    <x v="5"/>
    <d v="2025-04-29T00:00:00"/>
    <s v="10:41 AM"/>
    <s v="10:59 AM"/>
    <n v="18"/>
    <s v="Deepak Yadav"/>
    <x v="0"/>
    <x v="2"/>
    <x v="1"/>
    <n v="3"/>
    <x v="1"/>
    <s v="No"/>
    <n v="36"/>
    <n v="50"/>
    <s v="No"/>
    <x v="1"/>
    <s v="North"/>
    <s v="No"/>
    <s v="Helpful"/>
    <n v="124.96413199426112"/>
  </r>
  <r>
    <n v="4027"/>
    <x v="1"/>
    <d v="2025-06-15T00:00:00"/>
    <s v="03:18 PM"/>
    <s v="03:39 PM"/>
    <n v="21"/>
    <s v="Deepak Yadav"/>
    <x v="4"/>
    <x v="1"/>
    <x v="1"/>
    <n v="4"/>
    <x v="0"/>
    <s v="Yes"/>
    <n v="52"/>
    <n v="112"/>
    <s v="No"/>
    <x v="1"/>
    <s v="West"/>
    <s v="No"/>
    <s v="Very satisfied"/>
    <n v="124.96413199426112"/>
  </r>
  <r>
    <n v="4028"/>
    <x v="6"/>
    <d v="2025-06-12T00:00:00"/>
    <s v="05:45 PM"/>
    <s v="05:51 PM"/>
    <n v="6"/>
    <s v="Kunal Shah"/>
    <x v="1"/>
    <x v="2"/>
    <x v="1"/>
    <n v="3"/>
    <x v="0"/>
    <s v="Yes"/>
    <n v="17"/>
    <n v="145"/>
    <s v="Yes"/>
    <x v="3"/>
    <s v="West"/>
    <s v="Yes"/>
    <s v="Long Wait"/>
    <n v="125.14367816091954"/>
  </r>
  <r>
    <n v="4029"/>
    <x v="3"/>
    <d v="2025-06-23T00:00:00"/>
    <s v="11:36 AM"/>
    <s v="11:43 AM"/>
    <n v="7"/>
    <s v="Deepak Yadav"/>
    <x v="0"/>
    <x v="0"/>
    <x v="3"/>
    <n v="4"/>
    <x v="1"/>
    <s v="No"/>
    <n v="37"/>
    <n v="170"/>
    <s v="No"/>
    <x v="1"/>
    <s v="West"/>
    <s v="No"/>
    <s v="Quick resolution"/>
    <n v="125.32374100719423"/>
  </r>
  <r>
    <n v="4030"/>
    <x v="2"/>
    <d v="2025-05-29T00:00:00"/>
    <s v="03:10 PM"/>
    <s v="03:26 PM"/>
    <n v="16"/>
    <s v="Riya Mehra"/>
    <x v="2"/>
    <x v="1"/>
    <x v="3"/>
    <n v="5"/>
    <x v="0"/>
    <s v="No"/>
    <n v="186"/>
    <n v="11"/>
    <s v="Yes"/>
    <x v="2"/>
    <s v="West"/>
    <s v="No"/>
    <s v="Quick resolution"/>
    <n v="125.32374100719423"/>
  </r>
  <r>
    <n v="4031"/>
    <x v="4"/>
    <d v="2025-01-03T00:00:00"/>
    <s v="02:45 PM"/>
    <s v="03:03 PM"/>
    <n v="18"/>
    <s v="Seema Verma"/>
    <x v="3"/>
    <x v="0"/>
    <x v="2"/>
    <n v="4"/>
    <x v="0"/>
    <s v="No"/>
    <n v="195"/>
    <n v="2"/>
    <s v="No"/>
    <x v="1"/>
    <s v="North"/>
    <s v="No"/>
    <s v="Helpful"/>
    <n v="125.5043227665706"/>
  </r>
  <r>
    <n v="4032"/>
    <x v="6"/>
    <d v="2025-06-15T00:00:00"/>
    <s v="03:48 PM"/>
    <s v="04:00 PM"/>
    <n v="12"/>
    <s v="Geeta Singh"/>
    <x v="3"/>
    <x v="0"/>
    <x v="3"/>
    <n v="5"/>
    <x v="0"/>
    <s v="No"/>
    <n v="242"/>
    <n v="119"/>
    <s v="No"/>
    <x v="3"/>
    <s v="South"/>
    <s v="Yes"/>
    <s v="Agent was rude"/>
    <n v="125.68542568542568"/>
  </r>
  <r>
    <n v="4033"/>
    <x v="0"/>
    <d v="2025-05-26T00:00:00"/>
    <s v="05:50 PM"/>
    <s v="06:16 PM"/>
    <n v="26"/>
    <s v="Vijay Kumar"/>
    <x v="1"/>
    <x v="3"/>
    <x v="0"/>
    <n v="4"/>
    <x v="0"/>
    <s v="No"/>
    <n v="299"/>
    <n v="134"/>
    <s v="No"/>
    <x v="3"/>
    <s v="North"/>
    <s v="No"/>
    <s v="Long Wait"/>
    <n v="125.86705202312139"/>
  </r>
  <r>
    <n v="4034"/>
    <x v="5"/>
    <d v="2025-01-01T00:00:00"/>
    <s v="11:56 AM"/>
    <s v="12:17 PM"/>
    <n v="21"/>
    <s v="Vijay Kumar"/>
    <x v="3"/>
    <x v="2"/>
    <x v="1"/>
    <n v="3"/>
    <x v="1"/>
    <s v="No"/>
    <n v="34"/>
    <n v="133"/>
    <s v="Yes"/>
    <x v="0"/>
    <s v="East"/>
    <s v="Yes"/>
    <s v="Long Wait"/>
    <n v="126.0492040520984"/>
  </r>
  <r>
    <n v="4035"/>
    <x v="2"/>
    <d v="2025-02-09T00:00:00"/>
    <s v="09:45 AM"/>
    <s v="10:00 AM"/>
    <n v="15"/>
    <s v="Geeta Singh"/>
    <x v="0"/>
    <x v="2"/>
    <x v="3"/>
    <n v="3"/>
    <x v="0"/>
    <s v="No"/>
    <n v="214"/>
    <n v="81"/>
    <s v="No"/>
    <x v="2"/>
    <s v="South"/>
    <s v="No"/>
    <s v="Long Wait"/>
    <n v="126.0492040520984"/>
  </r>
  <r>
    <n v="4036"/>
    <x v="0"/>
    <d v="2025-02-22T00:00:00"/>
    <s v="05:46 PM"/>
    <s v="06:12 PM"/>
    <n v="26"/>
    <s v="Kunal Shah"/>
    <x v="1"/>
    <x v="3"/>
    <x v="3"/>
    <n v="5"/>
    <x v="1"/>
    <s v="No"/>
    <n v="218"/>
    <n v="44"/>
    <s v="No"/>
    <x v="1"/>
    <s v="East"/>
    <s v="No"/>
    <s v="No comment"/>
    <n v="126.23188405797102"/>
  </r>
  <r>
    <n v="4037"/>
    <x v="1"/>
    <d v="2025-06-02T00:00:00"/>
    <s v="12:55 PM"/>
    <s v="01:00 PM"/>
    <n v="5"/>
    <s v="Alok Nath"/>
    <x v="4"/>
    <x v="3"/>
    <x v="2"/>
    <n v="3"/>
    <x v="1"/>
    <s v="No"/>
    <n v="89"/>
    <n v="126"/>
    <s v="No"/>
    <x v="2"/>
    <s v="North"/>
    <s v="No"/>
    <s v="Very satisfied"/>
    <n v="126.23188405797102"/>
  </r>
  <r>
    <n v="4038"/>
    <x v="5"/>
    <d v="2025-04-03T00:00:00"/>
    <s v="03:25 PM"/>
    <s v="03:54 PM"/>
    <n v="29"/>
    <s v="Deepak Yadav"/>
    <x v="2"/>
    <x v="2"/>
    <x v="0"/>
    <n v="4"/>
    <x v="1"/>
    <s v="No"/>
    <n v="251"/>
    <n v="85"/>
    <s v="Yes"/>
    <x v="2"/>
    <s v="South"/>
    <s v="No"/>
    <s v="Agent was rude"/>
    <n v="126.23188405797102"/>
  </r>
  <r>
    <n v="4039"/>
    <x v="0"/>
    <d v="2025-05-12T00:00:00"/>
    <s v="04:22 PM"/>
    <s v="04:33 PM"/>
    <n v="11"/>
    <s v="Riya Mehra"/>
    <x v="2"/>
    <x v="1"/>
    <x v="2"/>
    <n v="1"/>
    <x v="0"/>
    <s v="No"/>
    <n v="7"/>
    <n v="114"/>
    <s v="No"/>
    <x v="1"/>
    <s v="South"/>
    <s v="No"/>
    <s v="Helpful"/>
    <n v="126.23188405797102"/>
  </r>
  <r>
    <n v="4040"/>
    <x v="4"/>
    <d v="2025-02-22T00:00:00"/>
    <s v="02:29 PM"/>
    <s v="02:55 PM"/>
    <n v="26"/>
    <s v="Vijay Kumar"/>
    <x v="4"/>
    <x v="2"/>
    <x v="2"/>
    <n v="3"/>
    <x v="0"/>
    <s v="No"/>
    <n v="255"/>
    <n v="166"/>
    <s v="No"/>
    <x v="3"/>
    <s v="West"/>
    <s v="Yes"/>
    <s v="No comment"/>
    <n v="126.41509433962264"/>
  </r>
  <r>
    <n v="4041"/>
    <x v="0"/>
    <d v="2025-02-22T00:00:00"/>
    <s v="11:10 AM"/>
    <s v="11:20 AM"/>
    <n v="10"/>
    <s v="Sita Rani"/>
    <x v="1"/>
    <x v="2"/>
    <x v="3"/>
    <n v="5"/>
    <x v="1"/>
    <s v="No"/>
    <n v="207"/>
    <n v="178"/>
    <s v="No"/>
    <x v="2"/>
    <s v="North"/>
    <s v="No"/>
    <s v="Agent was rude"/>
    <n v="126.59883720930232"/>
  </r>
  <r>
    <n v="4042"/>
    <x v="6"/>
    <d v="2025-05-25T00:00:00"/>
    <s v="11:38 AM"/>
    <s v="12:02 PM"/>
    <n v="24"/>
    <s v="Geeta Singh"/>
    <x v="2"/>
    <x v="0"/>
    <x v="0"/>
    <n v="5"/>
    <x v="0"/>
    <s v="No"/>
    <n v="130"/>
    <n v="8"/>
    <s v="No"/>
    <x v="0"/>
    <s v="East"/>
    <s v="No"/>
    <s v="Quick resolution"/>
    <n v="126.59883720930232"/>
  </r>
  <r>
    <n v="4043"/>
    <x v="6"/>
    <d v="2025-01-09T00:00:00"/>
    <s v="08:10 AM"/>
    <s v="08:24 AM"/>
    <n v="14"/>
    <s v="Geeta Singh"/>
    <x v="2"/>
    <x v="2"/>
    <x v="1"/>
    <n v="4"/>
    <x v="0"/>
    <s v="Yes"/>
    <n v="223"/>
    <n v="150"/>
    <s v="No"/>
    <x v="2"/>
    <s v="South"/>
    <s v="No"/>
    <s v="Helpful"/>
    <n v="126.78311499272199"/>
  </r>
  <r>
    <n v="4044"/>
    <x v="2"/>
    <d v="2025-02-09T00:00:00"/>
    <s v="03:03 PM"/>
    <s v="03:17 PM"/>
    <n v="14"/>
    <s v="Ramesh Yadav"/>
    <x v="1"/>
    <x v="1"/>
    <x v="2"/>
    <n v="3"/>
    <x v="0"/>
    <s v="No"/>
    <n v="196"/>
    <n v="11"/>
    <s v="Yes"/>
    <x v="3"/>
    <s v="South"/>
    <s v="No"/>
    <s v="No comment"/>
    <n v="126.96793002915452"/>
  </r>
  <r>
    <n v="4045"/>
    <x v="5"/>
    <d v="2025-05-12T00:00:00"/>
    <s v="02:05 PM"/>
    <s v="02:29 PM"/>
    <n v="24"/>
    <s v="Riya Mehra"/>
    <x v="3"/>
    <x v="2"/>
    <x v="0"/>
    <n v="3"/>
    <x v="0"/>
    <s v="No"/>
    <n v="141"/>
    <n v="115"/>
    <s v="No"/>
    <x v="0"/>
    <s v="West"/>
    <s v="No"/>
    <s v="Very satisfied"/>
    <n v="127.15328467153284"/>
  </r>
  <r>
    <n v="4046"/>
    <x v="3"/>
    <d v="2025-06-07T00:00:00"/>
    <s v="08:23 AM"/>
    <s v="08:47 AM"/>
    <n v="24"/>
    <s v="Geeta Singh"/>
    <x v="4"/>
    <x v="3"/>
    <x v="0"/>
    <n v="2"/>
    <x v="0"/>
    <s v="No"/>
    <n v="251"/>
    <n v="87"/>
    <s v="No"/>
    <x v="0"/>
    <s v="South"/>
    <s v="No"/>
    <s v="Quick resolution"/>
    <n v="127.3391812865497"/>
  </r>
  <r>
    <n v="4047"/>
    <x v="2"/>
    <d v="2025-01-04T00:00:00"/>
    <s v="12:52 PM"/>
    <s v="01:08 PM"/>
    <n v="16"/>
    <s v="Deepak Yadav"/>
    <x v="4"/>
    <x v="2"/>
    <x v="2"/>
    <n v="5"/>
    <x v="0"/>
    <s v="No"/>
    <n v="95"/>
    <n v="61"/>
    <s v="No"/>
    <x v="0"/>
    <s v="West"/>
    <s v="No"/>
    <s v="Agent was rude"/>
    <n v="127.5256222547584"/>
  </r>
  <r>
    <n v="4048"/>
    <x v="2"/>
    <d v="2025-05-28T00:00:00"/>
    <s v="01:07 PM"/>
    <s v="01:20 PM"/>
    <n v="13"/>
    <s v="Deepak Yadav"/>
    <x v="0"/>
    <x v="2"/>
    <x v="0"/>
    <n v="5"/>
    <x v="0"/>
    <s v="No"/>
    <n v="25"/>
    <n v="103"/>
    <s v="No"/>
    <x v="0"/>
    <s v="South"/>
    <s v="Yes"/>
    <s v="Long Wait"/>
    <n v="127.71260997067448"/>
  </r>
  <r>
    <n v="4049"/>
    <x v="3"/>
    <d v="2025-03-25T00:00:00"/>
    <s v="10:13 AM"/>
    <s v="10:34 AM"/>
    <n v="21"/>
    <s v="Alok Nath"/>
    <x v="3"/>
    <x v="2"/>
    <x v="3"/>
    <n v="5"/>
    <x v="1"/>
    <s v="No"/>
    <n v="110"/>
    <n v="72"/>
    <s v="No"/>
    <x v="1"/>
    <s v="South"/>
    <s v="No"/>
    <s v="Agent was rude"/>
    <n v="127.90014684287812"/>
  </r>
  <r>
    <n v="4050"/>
    <x v="2"/>
    <d v="2025-01-23T00:00:00"/>
    <s v="05:26 PM"/>
    <s v="05:37 PM"/>
    <n v="11"/>
    <s v="Sita Rani"/>
    <x v="3"/>
    <x v="2"/>
    <x v="0"/>
    <n v="4"/>
    <x v="0"/>
    <s v="No"/>
    <n v="122"/>
    <n v="76"/>
    <s v="No"/>
    <x v="1"/>
    <s v="North"/>
    <s v="Yes"/>
    <s v="Quick resolution"/>
    <n v="127.90014684287812"/>
  </r>
  <r>
    <n v="4051"/>
    <x v="0"/>
    <d v="2025-06-01T00:00:00"/>
    <s v="05:01 PM"/>
    <s v="05:30 PM"/>
    <n v="29"/>
    <s v="Ramesh Yadav"/>
    <x v="4"/>
    <x v="1"/>
    <x v="3"/>
    <n v="4"/>
    <x v="1"/>
    <s v="No"/>
    <n v="185"/>
    <n v="39"/>
    <s v="No"/>
    <x v="1"/>
    <s v="South"/>
    <s v="No"/>
    <s v="No comment"/>
    <n v="128.08823529411762"/>
  </r>
  <r>
    <n v="4052"/>
    <x v="1"/>
    <d v="2025-04-01T00:00:00"/>
    <s v="08:44 AM"/>
    <s v="09:08 AM"/>
    <n v="24"/>
    <s v="Alok Nath"/>
    <x v="1"/>
    <x v="1"/>
    <x v="0"/>
    <n v="5"/>
    <x v="0"/>
    <s v="No"/>
    <n v="167"/>
    <n v="134"/>
    <s v="No"/>
    <x v="0"/>
    <s v="West"/>
    <s v="No"/>
    <s v="No comment"/>
    <n v="128.08823529411762"/>
  </r>
  <r>
    <n v="4053"/>
    <x v="0"/>
    <d v="2025-04-12T00:00:00"/>
    <s v="10:41 AM"/>
    <s v="11:09 AM"/>
    <n v="28"/>
    <s v="Deepak Yadav"/>
    <x v="2"/>
    <x v="2"/>
    <x v="3"/>
    <n v="3"/>
    <x v="1"/>
    <s v="No"/>
    <n v="50"/>
    <n v="16"/>
    <s v="No"/>
    <x v="3"/>
    <s v="West"/>
    <s v="No"/>
    <s v="Very satisfied"/>
    <n v="128.27687776141386"/>
  </r>
  <r>
    <n v="4054"/>
    <x v="5"/>
    <d v="2025-04-11T00:00:00"/>
    <s v="10:49 AM"/>
    <s v="11:02 AM"/>
    <n v="13"/>
    <s v="Deepak Yadav"/>
    <x v="4"/>
    <x v="3"/>
    <x v="2"/>
    <n v="5"/>
    <x v="0"/>
    <s v="No"/>
    <n v="4"/>
    <n v="118"/>
    <s v="No"/>
    <x v="2"/>
    <s v="West"/>
    <s v="Yes"/>
    <s v="Very satisfied"/>
    <n v="128.27687776141386"/>
  </r>
  <r>
    <n v="4055"/>
    <x v="0"/>
    <d v="2025-06-02T00:00:00"/>
    <s v="01:37 PM"/>
    <s v="01:47 PM"/>
    <n v="10"/>
    <s v="Riya Mehra"/>
    <x v="4"/>
    <x v="2"/>
    <x v="0"/>
    <n v="5"/>
    <x v="1"/>
    <s v="No"/>
    <n v="76"/>
    <n v="125"/>
    <s v="No"/>
    <x v="0"/>
    <s v="East"/>
    <s v="No"/>
    <s v="Very satisfied"/>
    <n v="128.46607669616517"/>
  </r>
  <r>
    <n v="4056"/>
    <x v="1"/>
    <d v="2025-03-02T00:00:00"/>
    <s v="04:36 PM"/>
    <s v="04:55 PM"/>
    <n v="19"/>
    <s v="Seema Verma"/>
    <x v="2"/>
    <x v="1"/>
    <x v="3"/>
    <n v="1"/>
    <x v="0"/>
    <s v="No"/>
    <n v="159"/>
    <n v="177"/>
    <s v="No"/>
    <x v="3"/>
    <s v="South"/>
    <s v="No"/>
    <s v="Helpful"/>
    <n v="128.46607669616517"/>
  </r>
  <r>
    <n v="4057"/>
    <x v="6"/>
    <d v="2025-03-21T00:00:00"/>
    <s v="03:09 PM"/>
    <s v="03:33 PM"/>
    <n v="24"/>
    <s v="Aman Shakya"/>
    <x v="4"/>
    <x v="0"/>
    <x v="1"/>
    <n v="3"/>
    <x v="1"/>
    <s v="No"/>
    <n v="207"/>
    <n v="23"/>
    <s v="Yes"/>
    <x v="2"/>
    <s v="North"/>
    <s v="Yes"/>
    <s v="Agent was rude"/>
    <n v="128.65583456425406"/>
  </r>
  <r>
    <n v="4058"/>
    <x v="6"/>
    <d v="2025-05-03T00:00:00"/>
    <s v="02:52 PM"/>
    <s v="03:05 PM"/>
    <n v="13"/>
    <s v="Geeta Singh"/>
    <x v="1"/>
    <x v="0"/>
    <x v="0"/>
    <n v="4"/>
    <x v="0"/>
    <s v="No"/>
    <n v="256"/>
    <n v="1"/>
    <s v="No"/>
    <x v="0"/>
    <s v="North"/>
    <s v="No"/>
    <s v="Long Wait"/>
    <n v="128.65583456425406"/>
  </r>
  <r>
    <n v="4059"/>
    <x v="2"/>
    <d v="2025-04-20T00:00:00"/>
    <s v="09:23 AM"/>
    <s v="09:33 AM"/>
    <n v="10"/>
    <s v="Alok Nath"/>
    <x v="2"/>
    <x v="1"/>
    <x v="2"/>
    <n v="2"/>
    <x v="1"/>
    <s v="No"/>
    <n v="204"/>
    <n v="91"/>
    <s v="No"/>
    <x v="2"/>
    <s v="East"/>
    <s v="Yes"/>
    <s v="No comment"/>
    <n v="128.84615384615387"/>
  </r>
  <r>
    <n v="4060"/>
    <x v="6"/>
    <d v="2025-06-28T00:00:00"/>
    <s v="01:20 PM"/>
    <s v="01:36 PM"/>
    <n v="16"/>
    <s v="Seema Verma"/>
    <x v="2"/>
    <x v="0"/>
    <x v="0"/>
    <n v="4"/>
    <x v="1"/>
    <s v="No"/>
    <n v="254"/>
    <n v="160"/>
    <s v="No"/>
    <x v="1"/>
    <s v="South"/>
    <s v="Yes"/>
    <s v="Long Wait"/>
    <n v="128.84615384615387"/>
  </r>
  <r>
    <n v="4061"/>
    <x v="0"/>
    <d v="2025-03-19T00:00:00"/>
    <s v="10:05 AM"/>
    <s v="10:20 AM"/>
    <n v="15"/>
    <s v="Deepak Yadav"/>
    <x v="0"/>
    <x v="3"/>
    <x v="1"/>
    <n v="4"/>
    <x v="0"/>
    <s v="Yes"/>
    <n v="10"/>
    <n v="148"/>
    <s v="No"/>
    <x v="1"/>
    <s v="West"/>
    <s v="Yes"/>
    <s v="Issue not solved"/>
    <n v="128.84615384615387"/>
  </r>
  <r>
    <n v="4062"/>
    <x v="6"/>
    <d v="2025-05-20T00:00:00"/>
    <s v="03:05 PM"/>
    <s v="03:32 PM"/>
    <n v="27"/>
    <s v="Aman Shakya"/>
    <x v="2"/>
    <x v="1"/>
    <x v="3"/>
    <n v="5"/>
    <x v="0"/>
    <s v="No"/>
    <n v="7"/>
    <n v="116"/>
    <s v="Yes"/>
    <x v="1"/>
    <s v="East"/>
    <s v="No"/>
    <s v="Very satisfied"/>
    <n v="129.03703703703704"/>
  </r>
  <r>
    <n v="4063"/>
    <x v="0"/>
    <d v="2025-03-22T00:00:00"/>
    <s v="08:00 AM"/>
    <s v="08:29 AM"/>
    <n v="29"/>
    <s v="Kunal Shah"/>
    <x v="4"/>
    <x v="2"/>
    <x v="1"/>
    <n v="5"/>
    <x v="1"/>
    <s v="No"/>
    <n v="31"/>
    <n v="52"/>
    <s v="Yes"/>
    <x v="3"/>
    <s v="East"/>
    <s v="No"/>
    <s v="Quick resolution"/>
    <n v="129.22848664688428"/>
  </r>
  <r>
    <n v="4064"/>
    <x v="3"/>
    <d v="2025-05-13T00:00:00"/>
    <s v="08:11 AM"/>
    <s v="08:19 AM"/>
    <n v="8"/>
    <s v="Riya Mehra"/>
    <x v="0"/>
    <x v="3"/>
    <x v="3"/>
    <n v="5"/>
    <x v="0"/>
    <s v="No"/>
    <n v="27"/>
    <n v="45"/>
    <s v="No"/>
    <x v="1"/>
    <s v="West"/>
    <s v="Yes"/>
    <s v="Long Wait"/>
    <n v="129.22848664688428"/>
  </r>
  <r>
    <n v="4065"/>
    <x v="5"/>
    <d v="2025-04-30T00:00:00"/>
    <s v="09:36 AM"/>
    <s v="09:58 AM"/>
    <n v="22"/>
    <s v="Seema Verma"/>
    <x v="2"/>
    <x v="2"/>
    <x v="0"/>
    <n v="1"/>
    <x v="1"/>
    <s v="No"/>
    <n v="205"/>
    <n v="44"/>
    <s v="Yes"/>
    <x v="3"/>
    <s v="East"/>
    <s v="No"/>
    <s v="Very satisfied"/>
    <n v="129.42050520059436"/>
  </r>
  <r>
    <n v="4066"/>
    <x v="1"/>
    <d v="2025-06-03T00:00:00"/>
    <s v="01:02 PM"/>
    <s v="01:26 PM"/>
    <n v="24"/>
    <s v="Riya Mehra"/>
    <x v="0"/>
    <x v="2"/>
    <x v="3"/>
    <n v="4"/>
    <x v="0"/>
    <s v="No"/>
    <n v="227"/>
    <n v="8"/>
    <s v="No"/>
    <x v="1"/>
    <s v="East"/>
    <s v="No"/>
    <s v="Long Wait"/>
    <n v="129.42050520059436"/>
  </r>
  <r>
    <n v="4067"/>
    <x v="3"/>
    <d v="2025-01-10T00:00:00"/>
    <s v="02:04 PM"/>
    <s v="02:19 PM"/>
    <n v="15"/>
    <s v="Kunal Shah"/>
    <x v="0"/>
    <x v="2"/>
    <x v="2"/>
    <n v="2"/>
    <x v="0"/>
    <s v="No"/>
    <n v="127"/>
    <n v="5"/>
    <s v="No"/>
    <x v="1"/>
    <s v="West"/>
    <s v="No"/>
    <s v="Agent was rude"/>
    <n v="129.61309523809524"/>
  </r>
  <r>
    <n v="4068"/>
    <x v="6"/>
    <d v="2025-01-21T00:00:00"/>
    <s v="04:33 PM"/>
    <s v="04:51 PM"/>
    <n v="18"/>
    <s v="Riya Mehra"/>
    <x v="3"/>
    <x v="0"/>
    <x v="0"/>
    <n v="5"/>
    <x v="1"/>
    <s v="No"/>
    <n v="254"/>
    <n v="50"/>
    <s v="No"/>
    <x v="1"/>
    <s v="South"/>
    <s v="No"/>
    <s v="Issue not solved"/>
    <n v="129.80625931445604"/>
  </r>
  <r>
    <n v="4069"/>
    <x v="1"/>
    <d v="2025-06-14T00:00:00"/>
    <s v="01:18 PM"/>
    <s v="01:42 PM"/>
    <n v="24"/>
    <s v="Deepak Yadav"/>
    <x v="0"/>
    <x v="3"/>
    <x v="0"/>
    <n v="5"/>
    <x v="0"/>
    <s v="No"/>
    <n v="211"/>
    <n v="118"/>
    <s v="No"/>
    <x v="3"/>
    <s v="North"/>
    <s v="No"/>
    <s v="Very satisfied"/>
    <n v="129.80625931445604"/>
  </r>
  <r>
    <n v="4070"/>
    <x v="0"/>
    <d v="2025-05-06T00:00:00"/>
    <s v="09:43 AM"/>
    <s v="10:07 AM"/>
    <n v="24"/>
    <s v="Kunal Shah"/>
    <x v="0"/>
    <x v="1"/>
    <x v="1"/>
    <n v="4"/>
    <x v="1"/>
    <s v="No"/>
    <n v="238"/>
    <n v="34"/>
    <s v="No"/>
    <x v="2"/>
    <s v="North"/>
    <s v="No"/>
    <s v="Helpful"/>
    <n v="130"/>
  </r>
  <r>
    <n v="4071"/>
    <x v="0"/>
    <d v="2025-01-20T00:00:00"/>
    <s v="11:19 AM"/>
    <s v="11:32 AM"/>
    <n v="13"/>
    <s v="Vijay Kumar"/>
    <x v="2"/>
    <x v="3"/>
    <x v="0"/>
    <n v="4"/>
    <x v="0"/>
    <s v="No"/>
    <n v="206"/>
    <n v="81"/>
    <s v="No"/>
    <x v="3"/>
    <s v="West"/>
    <s v="No"/>
    <s v="Helpful"/>
    <n v="130"/>
  </r>
  <r>
    <n v="4072"/>
    <x v="4"/>
    <d v="2025-06-20T00:00:00"/>
    <s v="08:53 AM"/>
    <s v="09:04 AM"/>
    <n v="11"/>
    <s v="Riya Mehra"/>
    <x v="3"/>
    <x v="2"/>
    <x v="3"/>
    <n v="4"/>
    <x v="0"/>
    <s v="No"/>
    <n v="282"/>
    <n v="146"/>
    <s v="No"/>
    <x v="0"/>
    <s v="West"/>
    <s v="No"/>
    <s v="Long Wait"/>
    <n v="130.19431988041853"/>
  </r>
  <r>
    <n v="4073"/>
    <x v="4"/>
    <d v="2025-05-14T00:00:00"/>
    <s v="05:29 PM"/>
    <s v="05:45 PM"/>
    <n v="16"/>
    <s v="Ramesh Yadav"/>
    <x v="4"/>
    <x v="0"/>
    <x v="2"/>
    <n v="3"/>
    <x v="0"/>
    <s v="No"/>
    <n v="244"/>
    <n v="24"/>
    <s v="Yes"/>
    <x v="0"/>
    <s v="South"/>
    <s v="Yes"/>
    <s v="No comment"/>
    <n v="130.38922155688624"/>
  </r>
  <r>
    <n v="4074"/>
    <x v="0"/>
    <d v="2025-04-13T00:00:00"/>
    <s v="09:48 AM"/>
    <s v="09:55 AM"/>
    <n v="7"/>
    <s v="Geeta Singh"/>
    <x v="0"/>
    <x v="0"/>
    <x v="1"/>
    <n v="4"/>
    <x v="0"/>
    <s v="Yes"/>
    <n v="44"/>
    <n v="138"/>
    <s v="No"/>
    <x v="3"/>
    <s v="East"/>
    <s v="No"/>
    <s v="Agent was rude"/>
    <n v="130.58470764617692"/>
  </r>
  <r>
    <n v="4075"/>
    <x v="5"/>
    <d v="2025-01-16T00:00:00"/>
    <s v="02:37 PM"/>
    <s v="03:00 PM"/>
    <n v="23"/>
    <s v="Riya Mehra"/>
    <x v="3"/>
    <x v="3"/>
    <x v="2"/>
    <n v="5"/>
    <x v="0"/>
    <s v="No"/>
    <n v="104"/>
    <n v="16"/>
    <s v="No"/>
    <x v="3"/>
    <s v="South"/>
    <s v="No"/>
    <s v="Quick resolution"/>
    <n v="130.78078078078076"/>
  </r>
  <r>
    <n v="4076"/>
    <x v="1"/>
    <d v="2025-06-22T00:00:00"/>
    <s v="09:35 AM"/>
    <s v="09:45 AM"/>
    <n v="10"/>
    <s v="Geeta Singh"/>
    <x v="2"/>
    <x v="0"/>
    <x v="0"/>
    <n v="2"/>
    <x v="0"/>
    <s v="No"/>
    <n v="280"/>
    <n v="35"/>
    <s v="No"/>
    <x v="2"/>
    <s v="East"/>
    <s v="Yes"/>
    <s v="No comment"/>
    <n v="130.97744360902254"/>
  </r>
  <r>
    <n v="4077"/>
    <x v="2"/>
    <d v="2025-02-01T00:00:00"/>
    <s v="10:14 AM"/>
    <s v="10:40 AM"/>
    <n v="26"/>
    <s v="Deepak Yadav"/>
    <x v="1"/>
    <x v="1"/>
    <x v="1"/>
    <n v="5"/>
    <x v="0"/>
    <s v="Yes"/>
    <n v="233"/>
    <n v="95"/>
    <s v="Yes"/>
    <x v="3"/>
    <s v="East"/>
    <s v="No"/>
    <s v="Very satisfied"/>
    <n v="131.17469879518075"/>
  </r>
  <r>
    <n v="4078"/>
    <x v="2"/>
    <d v="2025-01-16T00:00:00"/>
    <s v="11:06 AM"/>
    <s v="11:21 AM"/>
    <n v="15"/>
    <s v="Seema Verma"/>
    <x v="3"/>
    <x v="1"/>
    <x v="0"/>
    <n v="3"/>
    <x v="0"/>
    <s v="No"/>
    <n v="188"/>
    <n v="20"/>
    <s v="No"/>
    <x v="1"/>
    <s v="South"/>
    <s v="No"/>
    <s v="Issue not solved"/>
    <n v="131.37254901960785"/>
  </r>
  <r>
    <n v="4079"/>
    <x v="5"/>
    <d v="2025-04-20T00:00:00"/>
    <s v="10:34 AM"/>
    <s v="10:46 AM"/>
    <n v="12"/>
    <s v="Alok Nath"/>
    <x v="1"/>
    <x v="2"/>
    <x v="0"/>
    <n v="2"/>
    <x v="1"/>
    <s v="No"/>
    <n v="43"/>
    <n v="17"/>
    <s v="Yes"/>
    <x v="2"/>
    <s v="West"/>
    <s v="No"/>
    <s v="Agent was rude"/>
    <n v="131.57099697885198"/>
  </r>
  <r>
    <n v="4080"/>
    <x v="3"/>
    <d v="2025-01-06T00:00:00"/>
    <s v="05:56 PM"/>
    <s v="06:23 PM"/>
    <n v="27"/>
    <s v="Kunal Shah"/>
    <x v="3"/>
    <x v="0"/>
    <x v="3"/>
    <n v="3"/>
    <x v="0"/>
    <s v="No"/>
    <n v="224"/>
    <n v="145"/>
    <s v="No"/>
    <x v="3"/>
    <s v="West"/>
    <s v="No"/>
    <s v="Long Wait"/>
    <n v="131.57099697885198"/>
  </r>
  <r>
    <n v="4081"/>
    <x v="3"/>
    <d v="2025-04-02T00:00:00"/>
    <s v="08:31 AM"/>
    <s v="08:47 AM"/>
    <n v="16"/>
    <s v="Vijay Kumar"/>
    <x v="2"/>
    <x v="1"/>
    <x v="2"/>
    <n v="2"/>
    <x v="0"/>
    <s v="No"/>
    <n v="141"/>
    <n v="0"/>
    <s v="Yes"/>
    <x v="3"/>
    <s v="South"/>
    <s v="No"/>
    <s v="Agent was rude"/>
    <n v="131.77004538577913"/>
  </r>
  <r>
    <n v="4082"/>
    <x v="5"/>
    <d v="2025-01-02T00:00:00"/>
    <s v="04:51 PM"/>
    <s v="04:59 PM"/>
    <n v="8"/>
    <s v="Riya Mehra"/>
    <x v="1"/>
    <x v="0"/>
    <x v="3"/>
    <n v="4"/>
    <x v="0"/>
    <s v="No"/>
    <n v="135"/>
    <n v="141"/>
    <s v="No"/>
    <x v="0"/>
    <s v="East"/>
    <s v="No"/>
    <s v="Issue not solved"/>
    <n v="131.96969696969697"/>
  </r>
  <r>
    <n v="4083"/>
    <x v="4"/>
    <d v="2025-03-07T00:00:00"/>
    <s v="02:56 PM"/>
    <s v="03:02 PM"/>
    <n v="6"/>
    <s v="Riya Mehra"/>
    <x v="1"/>
    <x v="2"/>
    <x v="0"/>
    <n v="5"/>
    <x v="0"/>
    <s v="No"/>
    <n v="175"/>
    <n v="135"/>
    <s v="Yes"/>
    <x v="2"/>
    <s v="East"/>
    <s v="Yes"/>
    <s v="Agent was rude"/>
    <n v="132.16995447647952"/>
  </r>
  <r>
    <n v="4084"/>
    <x v="2"/>
    <d v="2025-03-07T00:00:00"/>
    <s v="08:39 AM"/>
    <s v="09:09 AM"/>
    <n v="30"/>
    <s v="Deepak Yadav"/>
    <x v="4"/>
    <x v="2"/>
    <x v="3"/>
    <n v="5"/>
    <x v="1"/>
    <s v="No"/>
    <n v="141"/>
    <n v="50"/>
    <s v="No"/>
    <x v="0"/>
    <s v="East"/>
    <s v="Yes"/>
    <s v="Very satisfied"/>
    <n v="132.370820668693"/>
  </r>
  <r>
    <n v="4085"/>
    <x v="3"/>
    <d v="2025-03-09T00:00:00"/>
    <s v="12:47 PM"/>
    <s v="01:10 PM"/>
    <n v="23"/>
    <s v="Geeta Singh"/>
    <x v="2"/>
    <x v="3"/>
    <x v="0"/>
    <n v="5"/>
    <x v="0"/>
    <s v="No"/>
    <n v="79"/>
    <n v="78"/>
    <s v="No"/>
    <x v="3"/>
    <s v="East"/>
    <s v="Yes"/>
    <s v="Long Wait"/>
    <n v="132.370820668693"/>
  </r>
  <r>
    <n v="4086"/>
    <x v="5"/>
    <d v="2025-04-16T00:00:00"/>
    <s v="10:14 AM"/>
    <s v="10:41 AM"/>
    <n v="27"/>
    <s v="Alok Nath"/>
    <x v="3"/>
    <x v="2"/>
    <x v="1"/>
    <n v="5"/>
    <x v="0"/>
    <s v="Yes"/>
    <n v="81"/>
    <n v="161"/>
    <s v="No"/>
    <x v="2"/>
    <s v="South"/>
    <s v="Yes"/>
    <s v="Issue not solved"/>
    <n v="132.57229832572298"/>
  </r>
  <r>
    <n v="4087"/>
    <x v="3"/>
    <d v="2025-06-25T00:00:00"/>
    <s v="05:19 PM"/>
    <s v="05:35 PM"/>
    <n v="16"/>
    <s v="Ramesh Yadav"/>
    <x v="4"/>
    <x v="1"/>
    <x v="3"/>
    <n v="4"/>
    <x v="0"/>
    <s v="No"/>
    <n v="134"/>
    <n v="35"/>
    <s v="No"/>
    <x v="1"/>
    <s v="North"/>
    <s v="No"/>
    <s v="Long Wait"/>
    <n v="132.77439024390242"/>
  </r>
  <r>
    <n v="4088"/>
    <x v="4"/>
    <d v="2025-01-21T00:00:00"/>
    <s v="01:12 PM"/>
    <s v="01:21 PM"/>
    <n v="9"/>
    <s v="Aman Shakya"/>
    <x v="4"/>
    <x v="3"/>
    <x v="2"/>
    <n v="4"/>
    <x v="0"/>
    <s v="No"/>
    <n v="206"/>
    <n v="61"/>
    <s v="No"/>
    <x v="3"/>
    <s v="West"/>
    <s v="No"/>
    <s v="Quick resolution"/>
    <n v="132.97709923664124"/>
  </r>
  <r>
    <n v="4089"/>
    <x v="2"/>
    <d v="2025-06-16T00:00:00"/>
    <s v="03:33 PM"/>
    <s v="03:51 PM"/>
    <n v="18"/>
    <s v="Deepak Yadav"/>
    <x v="1"/>
    <x v="3"/>
    <x v="2"/>
    <n v="2"/>
    <x v="1"/>
    <s v="No"/>
    <n v="176"/>
    <n v="128"/>
    <s v="No"/>
    <x v="3"/>
    <s v="West"/>
    <s v="No"/>
    <s v="Very satisfied"/>
    <n v="133.18042813455656"/>
  </r>
  <r>
    <n v="4090"/>
    <x v="1"/>
    <d v="2025-04-14T00:00:00"/>
    <s v="02:39 PM"/>
    <s v="03:03 PM"/>
    <n v="24"/>
    <s v="Alok Nath"/>
    <x v="0"/>
    <x v="0"/>
    <x v="0"/>
    <n v="1"/>
    <x v="0"/>
    <s v="No"/>
    <n v="242"/>
    <n v="84"/>
    <s v="No"/>
    <x v="0"/>
    <s v="North"/>
    <s v="No"/>
    <s v="Issue not solved"/>
    <n v="133.18042813455656"/>
  </r>
  <r>
    <n v="4091"/>
    <x v="4"/>
    <d v="2025-04-11T00:00:00"/>
    <s v="12:52 PM"/>
    <s v="01:12 PM"/>
    <n v="20"/>
    <s v="Geeta Singh"/>
    <x v="2"/>
    <x v="2"/>
    <x v="3"/>
    <n v="2"/>
    <x v="1"/>
    <s v="No"/>
    <n v="54"/>
    <n v="41"/>
    <s v="No"/>
    <x v="1"/>
    <s v="East"/>
    <s v="No"/>
    <s v="Quick resolution"/>
    <n v="133.38437978560489"/>
  </r>
  <r>
    <n v="4092"/>
    <x v="3"/>
    <d v="2025-06-22T00:00:00"/>
    <s v="02:24 PM"/>
    <s v="02:45 PM"/>
    <n v="21"/>
    <s v="Vijay Kumar"/>
    <x v="3"/>
    <x v="1"/>
    <x v="2"/>
    <n v="3"/>
    <x v="0"/>
    <s v="No"/>
    <n v="140"/>
    <n v="0"/>
    <s v="No"/>
    <x v="3"/>
    <s v="North"/>
    <s v="No"/>
    <s v="Quick resolution"/>
    <n v="133.38437978560489"/>
  </r>
  <r>
    <n v="4093"/>
    <x v="6"/>
    <d v="2025-04-10T00:00:00"/>
    <s v="09:26 AM"/>
    <s v="09:34 AM"/>
    <n v="8"/>
    <s v="Vijay Kumar"/>
    <x v="1"/>
    <x v="2"/>
    <x v="2"/>
    <n v="5"/>
    <x v="0"/>
    <s v="No"/>
    <n v="55"/>
    <n v="53"/>
    <s v="Yes"/>
    <x v="0"/>
    <s v="North"/>
    <s v="No"/>
    <s v="Quick resolution"/>
    <n v="133.58895705521471"/>
  </r>
  <r>
    <n v="4094"/>
    <x v="0"/>
    <d v="2025-01-03T00:00:00"/>
    <s v="11:14 AM"/>
    <s v="11:28 AM"/>
    <n v="14"/>
    <s v="Sita Rani"/>
    <x v="3"/>
    <x v="2"/>
    <x v="2"/>
    <n v="4"/>
    <x v="1"/>
    <s v="No"/>
    <n v="14"/>
    <n v="174"/>
    <s v="No"/>
    <x v="0"/>
    <s v="North"/>
    <s v="Yes"/>
    <s v="Issue not solved"/>
    <n v="133.79416282642089"/>
  </r>
  <r>
    <n v="4095"/>
    <x v="6"/>
    <d v="2025-06-16T00:00:00"/>
    <s v="08:47 AM"/>
    <s v="08:55 AM"/>
    <n v="8"/>
    <s v="Vijay Kumar"/>
    <x v="3"/>
    <x v="2"/>
    <x v="3"/>
    <n v="3"/>
    <x v="0"/>
    <s v="No"/>
    <n v="184"/>
    <n v="99"/>
    <s v="No"/>
    <x v="3"/>
    <s v="West"/>
    <s v="Yes"/>
    <s v="Long Wait"/>
    <n v="133.79416282642089"/>
  </r>
  <r>
    <n v="4096"/>
    <x v="2"/>
    <d v="2025-01-12T00:00:00"/>
    <s v="10:41 AM"/>
    <s v="10:48 AM"/>
    <n v="7"/>
    <s v="Ramesh Yadav"/>
    <x v="0"/>
    <x v="1"/>
    <x v="0"/>
    <n v="5"/>
    <x v="0"/>
    <s v="No"/>
    <n v="87"/>
    <n v="38"/>
    <s v="Yes"/>
    <x v="2"/>
    <s v="West"/>
    <s v="No"/>
    <s v="Agent was rude"/>
    <n v="134"/>
  </r>
  <r>
    <n v="4097"/>
    <x v="0"/>
    <d v="2025-02-07T00:00:00"/>
    <s v="01:30 PM"/>
    <s v="01:39 PM"/>
    <n v="9"/>
    <s v="Alok Nath"/>
    <x v="0"/>
    <x v="3"/>
    <x v="2"/>
    <n v="3"/>
    <x v="0"/>
    <s v="No"/>
    <n v="96"/>
    <n v="157"/>
    <s v="No"/>
    <x v="3"/>
    <s v="North"/>
    <s v="No"/>
    <s v="Agent was rude"/>
    <n v="134.20647149460709"/>
  </r>
  <r>
    <n v="4098"/>
    <x v="2"/>
    <d v="2025-01-09T00:00:00"/>
    <s v="08:00 AM"/>
    <s v="08:21 AM"/>
    <n v="21"/>
    <s v="Seema Verma"/>
    <x v="1"/>
    <x v="3"/>
    <x v="2"/>
    <n v="3"/>
    <x v="0"/>
    <s v="No"/>
    <n v="143"/>
    <n v="6"/>
    <s v="No"/>
    <x v="1"/>
    <s v="North"/>
    <s v="No"/>
    <s v="Quick resolution"/>
    <n v="134.4135802469136"/>
  </r>
  <r>
    <n v="4099"/>
    <x v="2"/>
    <d v="2025-01-17T00:00:00"/>
    <s v="03:43 PM"/>
    <s v="03:53 PM"/>
    <n v="10"/>
    <s v="Aman Shakya"/>
    <x v="4"/>
    <x v="1"/>
    <x v="0"/>
    <n v="2"/>
    <x v="0"/>
    <s v="No"/>
    <n v="7"/>
    <n v="149"/>
    <s v="No"/>
    <x v="3"/>
    <s v="North"/>
    <s v="No"/>
    <s v="Helpful"/>
    <n v="134.62132921174651"/>
  </r>
  <r>
    <n v="4100"/>
    <x v="5"/>
    <d v="2025-06-10T00:00:00"/>
    <s v="02:08 PM"/>
    <s v="02:36 PM"/>
    <n v="28"/>
    <s v="Deepak Yadav"/>
    <x v="2"/>
    <x v="1"/>
    <x v="0"/>
    <n v="5"/>
    <x v="0"/>
    <s v="No"/>
    <n v="214"/>
    <n v="120"/>
    <s v="No"/>
    <x v="2"/>
    <s v="East"/>
    <s v="No"/>
    <s v="Helpful"/>
    <n v="134.82972136222909"/>
  </r>
  <r>
    <n v="4101"/>
    <x v="3"/>
    <d v="2025-05-12T00:00:00"/>
    <s v="12:38 PM"/>
    <s v="12:54 PM"/>
    <n v="16"/>
    <s v="Alok Nath"/>
    <x v="1"/>
    <x v="1"/>
    <x v="3"/>
    <n v="5"/>
    <x v="0"/>
    <s v="No"/>
    <n v="172"/>
    <n v="177"/>
    <s v="No"/>
    <x v="0"/>
    <s v="East"/>
    <s v="Yes"/>
    <s v="Issue not solved"/>
    <n v="135.03875968992247"/>
  </r>
  <r>
    <n v="4102"/>
    <x v="4"/>
    <d v="2025-06-19T00:00:00"/>
    <s v="10:32 AM"/>
    <s v="10:44 AM"/>
    <n v="12"/>
    <s v="Riya Mehra"/>
    <x v="2"/>
    <x v="0"/>
    <x v="1"/>
    <n v="2"/>
    <x v="0"/>
    <s v="Yes"/>
    <n v="222"/>
    <n v="44"/>
    <s v="No"/>
    <x v="1"/>
    <s v="East"/>
    <s v="No"/>
    <s v="Long Wait"/>
    <n v="135.24844720496893"/>
  </r>
  <r>
    <n v="4103"/>
    <x v="0"/>
    <d v="2025-05-29T00:00:00"/>
    <s v="12:37 PM"/>
    <s v="12:50 PM"/>
    <n v="13"/>
    <s v="Riya Mehra"/>
    <x v="4"/>
    <x v="0"/>
    <x v="3"/>
    <n v="5"/>
    <x v="0"/>
    <s v="No"/>
    <n v="39"/>
    <n v="73"/>
    <s v="No"/>
    <x v="1"/>
    <s v="West"/>
    <s v="Yes"/>
    <s v="Issue not solved"/>
    <n v="135.45878693623638"/>
  </r>
  <r>
    <n v="4104"/>
    <x v="0"/>
    <d v="2025-01-08T00:00:00"/>
    <s v="05:11 PM"/>
    <s v="05:41 PM"/>
    <n v="30"/>
    <s v="Sita Rani"/>
    <x v="0"/>
    <x v="2"/>
    <x v="2"/>
    <n v="4"/>
    <x v="0"/>
    <s v="No"/>
    <n v="181"/>
    <n v="119"/>
    <s v="Yes"/>
    <x v="1"/>
    <s v="South"/>
    <s v="No"/>
    <s v="Long Wait"/>
    <n v="135.66978193146417"/>
  </r>
  <r>
    <n v="4105"/>
    <x v="5"/>
    <d v="2025-06-01T00:00:00"/>
    <s v="05:17 PM"/>
    <s v="05:26 PM"/>
    <n v="9"/>
    <s v="Aman Shakya"/>
    <x v="0"/>
    <x v="0"/>
    <x v="0"/>
    <n v="4"/>
    <x v="0"/>
    <s v="No"/>
    <n v="269"/>
    <n v="71"/>
    <s v="No"/>
    <x v="1"/>
    <s v="North"/>
    <s v="No"/>
    <s v="Very satisfied"/>
    <n v="135.88143525741029"/>
  </r>
  <r>
    <n v="4106"/>
    <x v="0"/>
    <d v="2025-04-20T00:00:00"/>
    <s v="05:03 PM"/>
    <s v="05:12 PM"/>
    <n v="9"/>
    <s v="Ramesh Yadav"/>
    <x v="1"/>
    <x v="0"/>
    <x v="0"/>
    <n v="3"/>
    <x v="0"/>
    <s v="No"/>
    <n v="186"/>
    <n v="137"/>
    <s v="Yes"/>
    <x v="2"/>
    <s v="North"/>
    <s v="Yes"/>
    <s v="Helpful"/>
    <n v="136.09375"/>
  </r>
  <r>
    <n v="4107"/>
    <x v="1"/>
    <d v="2025-06-17T00:00:00"/>
    <s v="08:15 AM"/>
    <s v="08:21 AM"/>
    <n v="6"/>
    <s v="Geeta Singh"/>
    <x v="0"/>
    <x v="3"/>
    <x v="1"/>
    <n v="5"/>
    <x v="1"/>
    <s v="No"/>
    <n v="244"/>
    <n v="141"/>
    <s v="No"/>
    <x v="2"/>
    <s v="South"/>
    <s v="No"/>
    <s v="Issue not solved"/>
    <n v="136.30672926447573"/>
  </r>
  <r>
    <n v="4108"/>
    <x v="1"/>
    <d v="2025-04-15T00:00:00"/>
    <s v="01:52 PM"/>
    <s v="02:11 PM"/>
    <n v="19"/>
    <s v="Geeta Singh"/>
    <x v="0"/>
    <x v="3"/>
    <x v="3"/>
    <n v="4"/>
    <x v="0"/>
    <s v="No"/>
    <n v="230"/>
    <n v="45"/>
    <s v="No"/>
    <x v="2"/>
    <s v="North"/>
    <s v="No"/>
    <s v="No comment"/>
    <n v="136.30672926447573"/>
  </r>
  <r>
    <n v="4109"/>
    <x v="2"/>
    <d v="2025-05-10T00:00:00"/>
    <s v="04:04 PM"/>
    <s v="04:23 PM"/>
    <n v="19"/>
    <s v="Alok Nath"/>
    <x v="0"/>
    <x v="2"/>
    <x v="1"/>
    <n v="5"/>
    <x v="1"/>
    <s v="No"/>
    <n v="154"/>
    <n v="122"/>
    <s v="No"/>
    <x v="2"/>
    <s v="East"/>
    <s v="No"/>
    <s v="Very satisfied"/>
    <n v="136.52037617554859"/>
  </r>
  <r>
    <n v="4110"/>
    <x v="1"/>
    <d v="2025-06-29T00:00:00"/>
    <s v="01:07 PM"/>
    <s v="01:28 PM"/>
    <n v="21"/>
    <s v="Vijay Kumar"/>
    <x v="0"/>
    <x v="2"/>
    <x v="1"/>
    <n v="4"/>
    <x v="0"/>
    <s v="Yes"/>
    <n v="174"/>
    <n v="117"/>
    <s v="No"/>
    <x v="0"/>
    <s v="East"/>
    <s v="Yes"/>
    <s v="Agent was rude"/>
    <n v="136.52037617554859"/>
  </r>
  <r>
    <n v="4111"/>
    <x v="0"/>
    <d v="2025-03-22T00:00:00"/>
    <s v="01:18 PM"/>
    <s v="01:32 PM"/>
    <n v="14"/>
    <s v="Alok Nath"/>
    <x v="0"/>
    <x v="3"/>
    <x v="0"/>
    <n v="5"/>
    <x v="0"/>
    <s v="No"/>
    <n v="114"/>
    <n v="74"/>
    <s v="No"/>
    <x v="3"/>
    <s v="South"/>
    <s v="No"/>
    <s v="Helpful"/>
    <n v="136.73469387755102"/>
  </r>
  <r>
    <n v="4112"/>
    <x v="2"/>
    <d v="2025-01-18T00:00:00"/>
    <s v="03:57 PM"/>
    <s v="04:18 PM"/>
    <n v="21"/>
    <s v="Vijay Kumar"/>
    <x v="1"/>
    <x v="0"/>
    <x v="3"/>
    <n v="4"/>
    <x v="0"/>
    <s v="No"/>
    <n v="299"/>
    <n v="5"/>
    <s v="No"/>
    <x v="2"/>
    <s v="East"/>
    <s v="Yes"/>
    <s v="Long Wait"/>
    <n v="136.9496855345912"/>
  </r>
  <r>
    <n v="4113"/>
    <x v="0"/>
    <d v="2025-01-12T00:00:00"/>
    <s v="12:15 PM"/>
    <s v="12:28 PM"/>
    <n v="13"/>
    <s v="Seema Verma"/>
    <x v="1"/>
    <x v="1"/>
    <x v="2"/>
    <n v="3"/>
    <x v="0"/>
    <s v="No"/>
    <n v="17"/>
    <n v="20"/>
    <s v="Yes"/>
    <x v="3"/>
    <s v="South"/>
    <s v="No"/>
    <s v="Quick resolution"/>
    <n v="137.16535433070868"/>
  </r>
  <r>
    <n v="4114"/>
    <x v="6"/>
    <d v="2025-02-10T00:00:00"/>
    <s v="08:07 AM"/>
    <s v="08:20 AM"/>
    <n v="13"/>
    <s v="Geeta Singh"/>
    <x v="3"/>
    <x v="2"/>
    <x v="0"/>
    <n v="4"/>
    <x v="0"/>
    <s v="No"/>
    <n v="271"/>
    <n v="146"/>
    <s v="No"/>
    <x v="1"/>
    <s v="East"/>
    <s v="No"/>
    <s v="Agent was rude"/>
    <n v="137.38170347003154"/>
  </r>
  <r>
    <n v="4115"/>
    <x v="6"/>
    <d v="2025-05-17T00:00:00"/>
    <s v="10:11 AM"/>
    <s v="10:33 AM"/>
    <n v="22"/>
    <s v="Sita Rani"/>
    <x v="4"/>
    <x v="2"/>
    <x v="0"/>
    <n v="4"/>
    <x v="0"/>
    <s v="No"/>
    <n v="11"/>
    <n v="102"/>
    <s v="No"/>
    <x v="0"/>
    <s v="North"/>
    <s v="Yes"/>
    <s v="Agent was rude"/>
    <n v="137.59873617693523"/>
  </r>
  <r>
    <n v="4116"/>
    <x v="5"/>
    <d v="2025-06-20T00:00:00"/>
    <s v="10:12 AM"/>
    <s v="10:18 AM"/>
    <n v="6"/>
    <s v="Deepak Yadav"/>
    <x v="2"/>
    <x v="1"/>
    <x v="2"/>
    <n v="4"/>
    <x v="0"/>
    <s v="No"/>
    <n v="191"/>
    <n v="87"/>
    <s v="No"/>
    <x v="0"/>
    <s v="West"/>
    <s v="No"/>
    <s v="Very satisfied"/>
    <n v="137.81645569620252"/>
  </r>
  <r>
    <n v="4117"/>
    <x v="5"/>
    <d v="2025-05-23T00:00:00"/>
    <s v="02:08 PM"/>
    <s v="02:32 PM"/>
    <n v="24"/>
    <s v="Vijay Kumar"/>
    <x v="3"/>
    <x v="1"/>
    <x v="0"/>
    <n v="2"/>
    <x v="1"/>
    <s v="No"/>
    <n v="231"/>
    <n v="98"/>
    <s v="No"/>
    <x v="3"/>
    <s v="East"/>
    <s v="Yes"/>
    <s v="No comment"/>
    <n v="138.03486529318542"/>
  </r>
  <r>
    <n v="4118"/>
    <x v="4"/>
    <d v="2025-06-18T00:00:00"/>
    <s v="08:35 AM"/>
    <s v="08:55 AM"/>
    <n v="20"/>
    <s v="Riya Mehra"/>
    <x v="4"/>
    <x v="3"/>
    <x v="1"/>
    <n v="5"/>
    <x v="0"/>
    <s v="Yes"/>
    <n v="92"/>
    <n v="61"/>
    <s v="No"/>
    <x v="3"/>
    <s v="South"/>
    <s v="No"/>
    <s v="Issue not solved"/>
    <n v="138.03486529318542"/>
  </r>
  <r>
    <n v="4119"/>
    <x v="3"/>
    <d v="2025-01-01T00:00:00"/>
    <s v="10:04 AM"/>
    <s v="10:09 AM"/>
    <n v="5"/>
    <s v="Sita Rani"/>
    <x v="4"/>
    <x v="3"/>
    <x v="1"/>
    <n v="5"/>
    <x v="0"/>
    <s v="Yes"/>
    <n v="217"/>
    <n v="106"/>
    <s v="No"/>
    <x v="3"/>
    <s v="West"/>
    <s v="Yes"/>
    <s v="Quick resolution"/>
    <n v="138.25396825396825"/>
  </r>
  <r>
    <n v="4120"/>
    <x v="6"/>
    <d v="2025-06-01T00:00:00"/>
    <s v="02:31 PM"/>
    <s v="02:45 PM"/>
    <n v="14"/>
    <s v="Sita Rani"/>
    <x v="4"/>
    <x v="1"/>
    <x v="1"/>
    <n v="3"/>
    <x v="1"/>
    <s v="No"/>
    <n v="277"/>
    <n v="82"/>
    <s v="No"/>
    <x v="0"/>
    <s v="North"/>
    <s v="No"/>
    <s v="Issue not solved"/>
    <n v="138.4737678855326"/>
  </r>
  <r>
    <n v="4121"/>
    <x v="4"/>
    <d v="2025-01-18T00:00:00"/>
    <s v="04:10 PM"/>
    <s v="04:18 PM"/>
    <n v="8"/>
    <s v="Alok Nath"/>
    <x v="0"/>
    <x v="1"/>
    <x v="1"/>
    <n v="5"/>
    <x v="0"/>
    <s v="Yes"/>
    <n v="28"/>
    <n v="151"/>
    <s v="No"/>
    <x v="2"/>
    <s v="West"/>
    <s v="Yes"/>
    <s v="Very satisfied"/>
    <n v="138.4737678855326"/>
  </r>
  <r>
    <n v="4122"/>
    <x v="6"/>
    <d v="2025-03-12T00:00:00"/>
    <s v="05:54 PM"/>
    <s v="06:13 PM"/>
    <n v="19"/>
    <s v="Kunal Shah"/>
    <x v="3"/>
    <x v="0"/>
    <x v="0"/>
    <n v="2"/>
    <x v="0"/>
    <s v="No"/>
    <n v="76"/>
    <n v="55"/>
    <s v="No"/>
    <x v="0"/>
    <s v="South"/>
    <s v="No"/>
    <s v="Agent was rude"/>
    <n v="138.69426751592357"/>
  </r>
  <r>
    <n v="4123"/>
    <x v="4"/>
    <d v="2025-01-07T00:00:00"/>
    <s v="08:46 AM"/>
    <s v="09:14 AM"/>
    <n v="28"/>
    <s v="Sita Rani"/>
    <x v="0"/>
    <x v="3"/>
    <x v="3"/>
    <n v="3"/>
    <x v="0"/>
    <s v="No"/>
    <n v="8"/>
    <n v="161"/>
    <s v="No"/>
    <x v="2"/>
    <s v="North"/>
    <s v="No"/>
    <s v="Helpful"/>
    <n v="138.91547049441786"/>
  </r>
  <r>
    <n v="4124"/>
    <x v="1"/>
    <d v="2025-06-03T00:00:00"/>
    <s v="04:28 PM"/>
    <s v="04:44 PM"/>
    <n v="16"/>
    <s v="Alok Nath"/>
    <x v="1"/>
    <x v="2"/>
    <x v="0"/>
    <n v="5"/>
    <x v="1"/>
    <s v="No"/>
    <n v="23"/>
    <n v="21"/>
    <s v="No"/>
    <x v="1"/>
    <s v="North"/>
    <s v="No"/>
    <s v="Agent was rude"/>
    <n v="139.1373801916933"/>
  </r>
  <r>
    <n v="4125"/>
    <x v="6"/>
    <d v="2025-05-16T00:00:00"/>
    <s v="04:56 PM"/>
    <s v="05:17 PM"/>
    <n v="21"/>
    <s v="Seema Verma"/>
    <x v="3"/>
    <x v="0"/>
    <x v="1"/>
    <n v="1"/>
    <x v="1"/>
    <s v="No"/>
    <n v="14"/>
    <n v="67"/>
    <s v="No"/>
    <x v="2"/>
    <s v="East"/>
    <s v="No"/>
    <s v="Very satisfied"/>
    <n v="139.1373801916933"/>
  </r>
  <r>
    <n v="4126"/>
    <x v="6"/>
    <d v="2025-01-30T00:00:00"/>
    <s v="02:15 PM"/>
    <s v="02:38 PM"/>
    <n v="23"/>
    <s v="Kunal Shah"/>
    <x v="4"/>
    <x v="1"/>
    <x v="2"/>
    <n v="4"/>
    <x v="0"/>
    <s v="No"/>
    <n v="163"/>
    <n v="9"/>
    <s v="No"/>
    <x v="3"/>
    <s v="West"/>
    <s v="No"/>
    <s v="Agent was rude"/>
    <n v="139.1373801916933"/>
  </r>
  <r>
    <n v="4127"/>
    <x v="5"/>
    <d v="2025-04-22T00:00:00"/>
    <s v="11:44 AM"/>
    <s v="12:05 PM"/>
    <n v="21"/>
    <s v="Kunal Shah"/>
    <x v="2"/>
    <x v="1"/>
    <x v="1"/>
    <n v="2"/>
    <x v="0"/>
    <s v="Yes"/>
    <n v="12"/>
    <n v="65"/>
    <s v="No"/>
    <x v="2"/>
    <s v="East"/>
    <s v="No"/>
    <s v="Quick resolution"/>
    <n v="139.35999999999999"/>
  </r>
  <r>
    <n v="4128"/>
    <x v="2"/>
    <d v="2025-01-31T00:00:00"/>
    <s v="10:44 AM"/>
    <s v="10:54 AM"/>
    <n v="10"/>
    <s v="Kunal Shah"/>
    <x v="4"/>
    <x v="3"/>
    <x v="0"/>
    <n v="2"/>
    <x v="1"/>
    <s v="No"/>
    <n v="171"/>
    <n v="7"/>
    <s v="No"/>
    <x v="2"/>
    <s v="North"/>
    <s v="No"/>
    <s v="Agent was rude"/>
    <n v="139.58333333333331"/>
  </r>
  <r>
    <n v="4129"/>
    <x v="4"/>
    <d v="2025-04-23T00:00:00"/>
    <s v="08:14 AM"/>
    <s v="08:28 AM"/>
    <n v="14"/>
    <s v="Riya Mehra"/>
    <x v="4"/>
    <x v="1"/>
    <x v="2"/>
    <n v="4"/>
    <x v="0"/>
    <s v="No"/>
    <n v="199"/>
    <n v="122"/>
    <s v="No"/>
    <x v="0"/>
    <s v="East"/>
    <s v="No"/>
    <s v="Agent was rude"/>
    <n v="139.58333333333331"/>
  </r>
  <r>
    <n v="4130"/>
    <x v="4"/>
    <d v="2025-05-23T00:00:00"/>
    <s v="03:54 PM"/>
    <s v="04:08 PM"/>
    <n v="14"/>
    <s v="Ramesh Yadav"/>
    <x v="4"/>
    <x v="0"/>
    <x v="2"/>
    <n v="4"/>
    <x v="0"/>
    <s v="No"/>
    <n v="75"/>
    <n v="37"/>
    <s v="No"/>
    <x v="3"/>
    <s v="East"/>
    <s v="No"/>
    <s v="Agent was rude"/>
    <n v="139.80738362760835"/>
  </r>
  <r>
    <n v="4131"/>
    <x v="2"/>
    <d v="2025-01-05T00:00:00"/>
    <s v="11:46 AM"/>
    <s v="12:03 PM"/>
    <n v="17"/>
    <s v="Alok Nath"/>
    <x v="3"/>
    <x v="0"/>
    <x v="0"/>
    <n v="3"/>
    <x v="0"/>
    <s v="No"/>
    <n v="163"/>
    <n v="122"/>
    <s v="No"/>
    <x v="1"/>
    <s v="South"/>
    <s v="No"/>
    <s v="Helpful"/>
    <n v="140.03215434083603"/>
  </r>
  <r>
    <n v="4132"/>
    <x v="0"/>
    <d v="2025-06-22T00:00:00"/>
    <s v="03:40 PM"/>
    <s v="03:57 PM"/>
    <n v="17"/>
    <s v="Vijay Kumar"/>
    <x v="1"/>
    <x v="1"/>
    <x v="0"/>
    <n v="5"/>
    <x v="0"/>
    <s v="No"/>
    <n v="60"/>
    <n v="61"/>
    <s v="No"/>
    <x v="2"/>
    <s v="East"/>
    <s v="No"/>
    <s v="Long Wait"/>
    <n v="140.25764895330113"/>
  </r>
  <r>
    <n v="4133"/>
    <x v="2"/>
    <d v="2025-02-16T00:00:00"/>
    <s v="05:11 PM"/>
    <s v="05:20 PM"/>
    <n v="9"/>
    <s v="Deepak Yadav"/>
    <x v="1"/>
    <x v="2"/>
    <x v="1"/>
    <n v="2"/>
    <x v="0"/>
    <s v="Yes"/>
    <n v="244"/>
    <n v="155"/>
    <s v="No"/>
    <x v="1"/>
    <s v="North"/>
    <s v="No"/>
    <s v="Long Wait"/>
    <n v="140.48387096774192"/>
  </r>
  <r>
    <n v="4134"/>
    <x v="6"/>
    <d v="2025-05-04T00:00:00"/>
    <s v="05:28 PM"/>
    <s v="05:58 PM"/>
    <n v="30"/>
    <s v="Vijay Kumar"/>
    <x v="3"/>
    <x v="3"/>
    <x v="1"/>
    <n v="3"/>
    <x v="0"/>
    <s v="Yes"/>
    <n v="154"/>
    <n v="137"/>
    <s v="No"/>
    <x v="3"/>
    <s v="East"/>
    <s v="Yes"/>
    <s v="Issue not solved"/>
    <n v="140.71082390953151"/>
  </r>
  <r>
    <n v="4135"/>
    <x v="5"/>
    <d v="2025-06-03T00:00:00"/>
    <s v="11:30 AM"/>
    <s v="11:41 AM"/>
    <n v="11"/>
    <s v="Alok Nath"/>
    <x v="1"/>
    <x v="2"/>
    <x v="1"/>
    <n v="5"/>
    <x v="0"/>
    <s v="Yes"/>
    <n v="256"/>
    <n v="44"/>
    <s v="No"/>
    <x v="2"/>
    <s v="North"/>
    <s v="No"/>
    <s v="Long Wait"/>
    <n v="140.93851132686083"/>
  </r>
  <r>
    <n v="4136"/>
    <x v="6"/>
    <d v="2025-06-19T00:00:00"/>
    <s v="08:37 AM"/>
    <s v="08:54 AM"/>
    <n v="17"/>
    <s v="Aman Shakya"/>
    <x v="4"/>
    <x v="3"/>
    <x v="1"/>
    <n v="4"/>
    <x v="0"/>
    <s v="Yes"/>
    <n v="243"/>
    <n v="64"/>
    <s v="Yes"/>
    <x v="0"/>
    <s v="North"/>
    <s v="No"/>
    <s v="Long Wait"/>
    <n v="141.16693679092381"/>
  </r>
  <r>
    <n v="4137"/>
    <x v="5"/>
    <d v="2025-01-25T00:00:00"/>
    <s v="11:06 AM"/>
    <s v="11:17 AM"/>
    <n v="11"/>
    <s v="Deepak Yadav"/>
    <x v="4"/>
    <x v="3"/>
    <x v="0"/>
    <n v="3"/>
    <x v="1"/>
    <s v="No"/>
    <n v="161"/>
    <n v="66"/>
    <s v="No"/>
    <x v="1"/>
    <s v="South"/>
    <s v="No"/>
    <s v="Long Wait"/>
    <n v="141.39610389610388"/>
  </r>
  <r>
    <n v="4138"/>
    <x v="2"/>
    <d v="2025-01-29T00:00:00"/>
    <s v="04:53 PM"/>
    <s v="05:19 PM"/>
    <n v="26"/>
    <s v="Geeta Singh"/>
    <x v="4"/>
    <x v="0"/>
    <x v="1"/>
    <n v="3"/>
    <x v="0"/>
    <s v="Yes"/>
    <n v="67"/>
    <n v="136"/>
    <s v="No"/>
    <x v="0"/>
    <s v="North"/>
    <s v="No"/>
    <s v="No comment"/>
    <n v="141.39610389610388"/>
  </r>
  <r>
    <n v="4139"/>
    <x v="6"/>
    <d v="2025-03-08T00:00:00"/>
    <s v="11:05 AM"/>
    <s v="11:13 AM"/>
    <n v="8"/>
    <s v="Deepak Yadav"/>
    <x v="3"/>
    <x v="0"/>
    <x v="2"/>
    <n v="1"/>
    <x v="0"/>
    <s v="No"/>
    <n v="276"/>
    <n v="132"/>
    <s v="No"/>
    <x v="1"/>
    <s v="North"/>
    <s v="No"/>
    <s v="Agent was rude"/>
    <n v="141.6260162601626"/>
  </r>
  <r>
    <n v="4140"/>
    <x v="0"/>
    <d v="2025-01-05T00:00:00"/>
    <s v="01:14 PM"/>
    <s v="01:36 PM"/>
    <n v="22"/>
    <s v="Geeta Singh"/>
    <x v="4"/>
    <x v="0"/>
    <x v="0"/>
    <n v="5"/>
    <x v="0"/>
    <s v="No"/>
    <n v="160"/>
    <n v="105"/>
    <s v="No"/>
    <x v="3"/>
    <s v="South"/>
    <s v="Yes"/>
    <s v="No comment"/>
    <n v="141.85667752442995"/>
  </r>
  <r>
    <n v="4141"/>
    <x v="5"/>
    <d v="2025-06-26T00:00:00"/>
    <s v="03:00 PM"/>
    <s v="03:28 PM"/>
    <n v="28"/>
    <s v="Alok Nath"/>
    <x v="1"/>
    <x v="3"/>
    <x v="3"/>
    <n v="3"/>
    <x v="0"/>
    <s v="No"/>
    <n v="258"/>
    <n v="137"/>
    <s v="No"/>
    <x v="2"/>
    <s v="North"/>
    <s v="No"/>
    <s v="Agent was rude"/>
    <n v="142.08809135399673"/>
  </r>
  <r>
    <n v="4142"/>
    <x v="1"/>
    <d v="2025-02-12T00:00:00"/>
    <s v="09:15 AM"/>
    <s v="09:39 AM"/>
    <n v="24"/>
    <s v="Deepak Yadav"/>
    <x v="2"/>
    <x v="1"/>
    <x v="2"/>
    <n v="3"/>
    <x v="0"/>
    <s v="No"/>
    <n v="94"/>
    <n v="139"/>
    <s v="No"/>
    <x v="1"/>
    <s v="South"/>
    <s v="No"/>
    <s v="Quick resolution"/>
    <n v="142.3202614379085"/>
  </r>
  <r>
    <n v="4143"/>
    <x v="0"/>
    <d v="2025-02-19T00:00:00"/>
    <s v="02:43 PM"/>
    <s v="02:58 PM"/>
    <n v="15"/>
    <s v="Ramesh Yadav"/>
    <x v="3"/>
    <x v="2"/>
    <x v="2"/>
    <n v="4"/>
    <x v="0"/>
    <s v="No"/>
    <n v="245"/>
    <n v="81"/>
    <s v="No"/>
    <x v="0"/>
    <s v="West"/>
    <s v="No"/>
    <s v="Helpful"/>
    <n v="142.55319148936169"/>
  </r>
  <r>
    <n v="4144"/>
    <x v="1"/>
    <d v="2025-05-14T00:00:00"/>
    <s v="04:24 PM"/>
    <s v="04:44 PM"/>
    <n v="20"/>
    <s v="Deepak Yadav"/>
    <x v="4"/>
    <x v="2"/>
    <x v="0"/>
    <n v="4"/>
    <x v="1"/>
    <s v="No"/>
    <n v="220"/>
    <n v="57"/>
    <s v="Yes"/>
    <x v="1"/>
    <s v="West"/>
    <s v="No"/>
    <s v="No comment"/>
    <n v="142.78688524590163"/>
  </r>
  <r>
    <n v="4145"/>
    <x v="1"/>
    <d v="2025-02-23T00:00:00"/>
    <s v="01:16 PM"/>
    <s v="01:23 PM"/>
    <n v="7"/>
    <s v="Riya Mehra"/>
    <x v="1"/>
    <x v="3"/>
    <x v="1"/>
    <n v="4"/>
    <x v="1"/>
    <s v="No"/>
    <n v="122"/>
    <n v="148"/>
    <s v="No"/>
    <x v="1"/>
    <s v="West"/>
    <s v="Yes"/>
    <s v="Agent was rude"/>
    <n v="142.78688524590163"/>
  </r>
  <r>
    <n v="4146"/>
    <x v="2"/>
    <d v="2025-05-23T00:00:00"/>
    <s v="08:24 AM"/>
    <s v="08:46 AM"/>
    <n v="22"/>
    <s v="Sita Rani"/>
    <x v="0"/>
    <x v="2"/>
    <x v="2"/>
    <n v="4"/>
    <x v="0"/>
    <s v="No"/>
    <n v="186"/>
    <n v="148"/>
    <s v="No"/>
    <x v="1"/>
    <s v="North"/>
    <s v="Yes"/>
    <s v="Agent was rude"/>
    <n v="142.78688524590163"/>
  </r>
  <r>
    <n v="4147"/>
    <x v="3"/>
    <d v="2025-02-03T00:00:00"/>
    <s v="11:16 AM"/>
    <s v="11:27 AM"/>
    <n v="11"/>
    <s v="Ramesh Yadav"/>
    <x v="3"/>
    <x v="0"/>
    <x v="3"/>
    <n v="4"/>
    <x v="0"/>
    <s v="No"/>
    <n v="261"/>
    <n v="130"/>
    <s v="Yes"/>
    <x v="1"/>
    <s v="East"/>
    <s v="No"/>
    <s v="Long Wait"/>
    <n v="143.02134646962233"/>
  </r>
  <r>
    <n v="4148"/>
    <x v="0"/>
    <d v="2025-01-08T00:00:00"/>
    <s v="08:33 AM"/>
    <s v="08:41 AM"/>
    <n v="8"/>
    <s v="Kunal Shah"/>
    <x v="2"/>
    <x v="3"/>
    <x v="3"/>
    <n v="1"/>
    <x v="0"/>
    <s v="No"/>
    <n v="272"/>
    <n v="68"/>
    <s v="No"/>
    <x v="1"/>
    <s v="South"/>
    <s v="No"/>
    <s v="Helpful"/>
    <n v="143.25657894736844"/>
  </r>
  <r>
    <n v="4149"/>
    <x v="4"/>
    <d v="2025-05-15T00:00:00"/>
    <s v="08:00 AM"/>
    <s v="08:14 AM"/>
    <n v="14"/>
    <s v="Deepak Yadav"/>
    <x v="3"/>
    <x v="3"/>
    <x v="2"/>
    <n v="3"/>
    <x v="1"/>
    <s v="No"/>
    <n v="59"/>
    <n v="88"/>
    <s v="Yes"/>
    <x v="1"/>
    <s v="West"/>
    <s v="No"/>
    <s v="Helpful"/>
    <n v="143.49258649093903"/>
  </r>
  <r>
    <n v="4150"/>
    <x v="1"/>
    <d v="2025-06-08T00:00:00"/>
    <s v="10:40 AM"/>
    <s v="11:09 AM"/>
    <n v="29"/>
    <s v="Kunal Shah"/>
    <x v="2"/>
    <x v="0"/>
    <x v="0"/>
    <n v="1"/>
    <x v="1"/>
    <s v="No"/>
    <n v="124"/>
    <n v="63"/>
    <s v="No"/>
    <x v="0"/>
    <s v="South"/>
    <s v="No"/>
    <s v="Long Wait"/>
    <n v="143.49258649093903"/>
  </r>
  <r>
    <n v="4151"/>
    <x v="6"/>
    <d v="2025-05-15T00:00:00"/>
    <s v="02:43 PM"/>
    <s v="02:51 PM"/>
    <n v="8"/>
    <s v="Sita Rani"/>
    <x v="3"/>
    <x v="0"/>
    <x v="3"/>
    <n v="5"/>
    <x v="0"/>
    <s v="No"/>
    <n v="50"/>
    <n v="176"/>
    <s v="Yes"/>
    <x v="1"/>
    <s v="West"/>
    <s v="No"/>
    <s v="No comment"/>
    <n v="143.49258649093903"/>
  </r>
  <r>
    <n v="4152"/>
    <x v="6"/>
    <d v="2025-06-10T00:00:00"/>
    <s v="05:44 PM"/>
    <s v="05:51 PM"/>
    <n v="7"/>
    <s v="Deepak Yadav"/>
    <x v="1"/>
    <x v="0"/>
    <x v="2"/>
    <n v="3"/>
    <x v="0"/>
    <s v="No"/>
    <n v="177"/>
    <n v="71"/>
    <s v="Yes"/>
    <x v="1"/>
    <s v="West"/>
    <s v="No"/>
    <s v="Long Wait"/>
    <n v="143.72937293729373"/>
  </r>
  <r>
    <n v="4153"/>
    <x v="0"/>
    <d v="2025-04-27T00:00:00"/>
    <s v="05:46 PM"/>
    <s v="06:03 PM"/>
    <n v="17"/>
    <s v="Geeta Singh"/>
    <x v="3"/>
    <x v="1"/>
    <x v="0"/>
    <n v="4"/>
    <x v="1"/>
    <s v="No"/>
    <n v="138"/>
    <n v="16"/>
    <s v="No"/>
    <x v="1"/>
    <s v="North"/>
    <s v="No"/>
    <s v="Helpful"/>
    <n v="143.96694214876032"/>
  </r>
  <r>
    <n v="4154"/>
    <x v="0"/>
    <d v="2025-05-30T00:00:00"/>
    <s v="02:43 PM"/>
    <s v="02:51 PM"/>
    <n v="8"/>
    <s v="Deepak Yadav"/>
    <x v="3"/>
    <x v="1"/>
    <x v="2"/>
    <n v="1"/>
    <x v="0"/>
    <s v="No"/>
    <n v="169"/>
    <n v="72"/>
    <s v="No"/>
    <x v="2"/>
    <s v="South"/>
    <s v="No"/>
    <s v="Very satisfied"/>
    <n v="143.96694214876032"/>
  </r>
  <r>
    <n v="4155"/>
    <x v="5"/>
    <d v="2025-03-20T00:00:00"/>
    <s v="11:49 AM"/>
    <s v="12:15 PM"/>
    <n v="26"/>
    <s v="Seema Verma"/>
    <x v="3"/>
    <x v="2"/>
    <x v="1"/>
    <n v="2"/>
    <x v="0"/>
    <s v="Yes"/>
    <n v="38"/>
    <n v="159"/>
    <s v="Yes"/>
    <x v="3"/>
    <s v="North"/>
    <s v="No"/>
    <s v="Long Wait"/>
    <n v="144.20529801324506"/>
  </r>
  <r>
    <n v="4156"/>
    <x v="3"/>
    <d v="2025-03-10T00:00:00"/>
    <s v="02:11 PM"/>
    <s v="02:35 PM"/>
    <n v="24"/>
    <s v="Alok Nath"/>
    <x v="4"/>
    <x v="2"/>
    <x v="1"/>
    <n v="5"/>
    <x v="0"/>
    <s v="Yes"/>
    <n v="68"/>
    <n v="69"/>
    <s v="No"/>
    <x v="3"/>
    <s v="South"/>
    <s v="No"/>
    <s v="Long Wait"/>
    <n v="144.44444444444443"/>
  </r>
  <r>
    <n v="4157"/>
    <x v="3"/>
    <d v="2025-02-10T00:00:00"/>
    <s v="04:20 PM"/>
    <s v="04:39 PM"/>
    <n v="19"/>
    <s v="Alok Nath"/>
    <x v="4"/>
    <x v="0"/>
    <x v="2"/>
    <n v="1"/>
    <x v="0"/>
    <s v="No"/>
    <n v="235"/>
    <n v="112"/>
    <s v="No"/>
    <x v="3"/>
    <s v="South"/>
    <s v="Yes"/>
    <s v="Helpful"/>
    <n v="144.68438538205982"/>
  </r>
  <r>
    <n v="4158"/>
    <x v="0"/>
    <d v="2025-06-23T00:00:00"/>
    <s v="04:31 PM"/>
    <s v="04:42 PM"/>
    <n v="11"/>
    <s v="Geeta Singh"/>
    <x v="2"/>
    <x v="2"/>
    <x v="3"/>
    <n v="4"/>
    <x v="1"/>
    <s v="No"/>
    <n v="47"/>
    <n v="20"/>
    <s v="No"/>
    <x v="0"/>
    <s v="East"/>
    <s v="No"/>
    <s v="No comment"/>
    <n v="144.92512479201332"/>
  </r>
  <r>
    <n v="4159"/>
    <x v="2"/>
    <d v="2025-04-15T00:00:00"/>
    <s v="04:40 PM"/>
    <s v="05:02 PM"/>
    <n v="22"/>
    <s v="Seema Verma"/>
    <x v="3"/>
    <x v="0"/>
    <x v="0"/>
    <n v="4"/>
    <x v="1"/>
    <s v="No"/>
    <n v="56"/>
    <n v="134"/>
    <s v="No"/>
    <x v="0"/>
    <s v="West"/>
    <s v="No"/>
    <s v="Very satisfied"/>
    <n v="144.92512479201332"/>
  </r>
  <r>
    <n v="4160"/>
    <x v="0"/>
    <d v="2025-05-15T00:00:00"/>
    <s v="01:51 PM"/>
    <s v="02:17 PM"/>
    <n v="26"/>
    <s v="Alok Nath"/>
    <x v="1"/>
    <x v="2"/>
    <x v="2"/>
    <n v="4"/>
    <x v="0"/>
    <s v="No"/>
    <n v="276"/>
    <n v="6"/>
    <s v="No"/>
    <x v="0"/>
    <s v="North"/>
    <s v="No"/>
    <s v="Quick resolution"/>
    <n v="144.92512479201332"/>
  </r>
  <r>
    <n v="4161"/>
    <x v="0"/>
    <d v="2025-06-01T00:00:00"/>
    <s v="01:00 PM"/>
    <s v="01:11 PM"/>
    <n v="11"/>
    <s v="Geeta Singh"/>
    <x v="4"/>
    <x v="3"/>
    <x v="2"/>
    <n v="5"/>
    <x v="0"/>
    <s v="No"/>
    <n v="98"/>
    <n v="110"/>
    <s v="No"/>
    <x v="1"/>
    <s v="East"/>
    <s v="Yes"/>
    <s v="Very satisfied"/>
    <n v="145.16666666666666"/>
  </r>
  <r>
    <n v="4162"/>
    <x v="6"/>
    <d v="2025-01-14T00:00:00"/>
    <s v="10:52 AM"/>
    <s v="11:09 AM"/>
    <n v="17"/>
    <s v="Geeta Singh"/>
    <x v="3"/>
    <x v="2"/>
    <x v="3"/>
    <n v="3"/>
    <x v="0"/>
    <s v="No"/>
    <n v="14"/>
    <n v="26"/>
    <s v="No"/>
    <x v="3"/>
    <s v="South"/>
    <s v="Yes"/>
    <s v="Issue not solved"/>
    <n v="145.40901502504173"/>
  </r>
  <r>
    <n v="4163"/>
    <x v="5"/>
    <d v="2025-06-02T00:00:00"/>
    <s v="02:43 PM"/>
    <s v="03:13 PM"/>
    <n v="30"/>
    <s v="Alok Nath"/>
    <x v="1"/>
    <x v="2"/>
    <x v="2"/>
    <n v="5"/>
    <x v="0"/>
    <s v="No"/>
    <n v="178"/>
    <n v="7"/>
    <s v="No"/>
    <x v="1"/>
    <s v="West"/>
    <s v="No"/>
    <s v="Very satisfied"/>
    <n v="145.65217391304347"/>
  </r>
  <r>
    <n v="4164"/>
    <x v="6"/>
    <d v="2025-04-09T00:00:00"/>
    <s v="12:25 PM"/>
    <s v="12:48 PM"/>
    <n v="23"/>
    <s v="Riya Mehra"/>
    <x v="4"/>
    <x v="3"/>
    <x v="1"/>
    <n v="4"/>
    <x v="0"/>
    <s v="Yes"/>
    <n v="61"/>
    <n v="27"/>
    <s v="No"/>
    <x v="2"/>
    <s v="North"/>
    <s v="No"/>
    <s v="Long Wait"/>
    <n v="145.89614740368509"/>
  </r>
  <r>
    <n v="4165"/>
    <x v="4"/>
    <d v="2025-03-12T00:00:00"/>
    <s v="03:33 PM"/>
    <s v="03:46 PM"/>
    <n v="13"/>
    <s v="Aman Shakya"/>
    <x v="0"/>
    <x v="3"/>
    <x v="0"/>
    <n v="5"/>
    <x v="0"/>
    <s v="No"/>
    <n v="118"/>
    <n v="46"/>
    <s v="Yes"/>
    <x v="3"/>
    <s v="East"/>
    <s v="No"/>
    <s v="Agent was rude"/>
    <n v="146.14093959731545"/>
  </r>
  <r>
    <n v="4166"/>
    <x v="1"/>
    <d v="2025-04-04T00:00:00"/>
    <s v="12:07 PM"/>
    <s v="12:26 PM"/>
    <n v="19"/>
    <s v="Aman Shakya"/>
    <x v="1"/>
    <x v="3"/>
    <x v="2"/>
    <n v="4"/>
    <x v="0"/>
    <s v="No"/>
    <n v="36"/>
    <n v="85"/>
    <s v="No"/>
    <x v="2"/>
    <s v="South"/>
    <s v="No"/>
    <s v="Helpful"/>
    <n v="146.38655462184872"/>
  </r>
  <r>
    <n v="4167"/>
    <x v="5"/>
    <d v="2025-03-22T00:00:00"/>
    <s v="11:52 AM"/>
    <s v="12:17 PM"/>
    <n v="25"/>
    <s v="Aman Shakya"/>
    <x v="0"/>
    <x v="2"/>
    <x v="3"/>
    <n v="4"/>
    <x v="0"/>
    <s v="No"/>
    <n v="133"/>
    <n v="9"/>
    <s v="Yes"/>
    <x v="2"/>
    <s v="East"/>
    <s v="Yes"/>
    <s v="Quick resolution"/>
    <n v="146.63299663299662"/>
  </r>
  <r>
    <n v="4168"/>
    <x v="6"/>
    <d v="2025-03-13T00:00:00"/>
    <s v="05:27 PM"/>
    <s v="05:33 PM"/>
    <n v="6"/>
    <s v="Seema Verma"/>
    <x v="2"/>
    <x v="3"/>
    <x v="1"/>
    <n v="5"/>
    <x v="0"/>
    <s v="Yes"/>
    <n v="25"/>
    <n v="113"/>
    <s v="No"/>
    <x v="1"/>
    <s v="South"/>
    <s v="No"/>
    <s v="Long Wait"/>
    <n v="146.88026981450253"/>
  </r>
  <r>
    <n v="4169"/>
    <x v="5"/>
    <d v="2025-05-17T00:00:00"/>
    <s v="11:41 AM"/>
    <s v="11:52 AM"/>
    <n v="11"/>
    <s v="Geeta Singh"/>
    <x v="1"/>
    <x v="1"/>
    <x v="1"/>
    <n v="5"/>
    <x v="0"/>
    <s v="Yes"/>
    <n v="7"/>
    <n v="32"/>
    <s v="No"/>
    <x v="3"/>
    <s v="South"/>
    <s v="No"/>
    <s v="Quick resolution"/>
    <n v="147.12837837837839"/>
  </r>
  <r>
    <n v="4170"/>
    <x v="6"/>
    <d v="2025-06-05T00:00:00"/>
    <s v="10:03 AM"/>
    <s v="10:15 AM"/>
    <n v="12"/>
    <s v="Sita Rani"/>
    <x v="1"/>
    <x v="0"/>
    <x v="3"/>
    <n v="4"/>
    <x v="0"/>
    <s v="No"/>
    <n v="3"/>
    <n v="134"/>
    <s v="No"/>
    <x v="2"/>
    <s v="West"/>
    <s v="No"/>
    <s v="Helpful"/>
    <n v="147.37732656514382"/>
  </r>
  <r>
    <n v="4171"/>
    <x v="3"/>
    <d v="2025-01-08T00:00:00"/>
    <s v="04:06 PM"/>
    <s v="04:18 PM"/>
    <n v="12"/>
    <s v="Sita Rani"/>
    <x v="2"/>
    <x v="3"/>
    <x v="0"/>
    <n v="4"/>
    <x v="0"/>
    <s v="No"/>
    <n v="20"/>
    <n v="130"/>
    <s v="No"/>
    <x v="3"/>
    <s v="North"/>
    <s v="No"/>
    <s v="Quick resolution"/>
    <n v="147.62711864406779"/>
  </r>
  <r>
    <n v="4172"/>
    <x v="4"/>
    <d v="2025-04-09T00:00:00"/>
    <s v="11:43 AM"/>
    <s v="11:53 AM"/>
    <n v="10"/>
    <s v="Sita Rani"/>
    <x v="2"/>
    <x v="3"/>
    <x v="0"/>
    <n v="5"/>
    <x v="1"/>
    <s v="No"/>
    <n v="148"/>
    <n v="13"/>
    <s v="No"/>
    <x v="2"/>
    <s v="West"/>
    <s v="Yes"/>
    <s v="Very satisfied"/>
    <n v="147.87775891341258"/>
  </r>
  <r>
    <n v="4173"/>
    <x v="0"/>
    <d v="2025-01-12T00:00:00"/>
    <s v="10:24 AM"/>
    <s v="10:42 AM"/>
    <n v="18"/>
    <s v="Seema Verma"/>
    <x v="3"/>
    <x v="2"/>
    <x v="1"/>
    <n v="3"/>
    <x v="0"/>
    <s v="Yes"/>
    <n v="24"/>
    <n v="171"/>
    <s v="Yes"/>
    <x v="2"/>
    <s v="North"/>
    <s v="No"/>
    <s v="Helpful"/>
    <n v="147.87775891341258"/>
  </r>
  <r>
    <n v="4174"/>
    <x v="4"/>
    <d v="2025-02-21T00:00:00"/>
    <s v="12:58 PM"/>
    <s v="01:15 PM"/>
    <n v="17"/>
    <s v="Geeta Singh"/>
    <x v="4"/>
    <x v="2"/>
    <x v="2"/>
    <n v="4"/>
    <x v="0"/>
    <s v="No"/>
    <n v="142"/>
    <n v="45"/>
    <s v="No"/>
    <x v="1"/>
    <s v="North"/>
    <s v="No"/>
    <s v="Long Wait"/>
    <n v="148.12925170068027"/>
  </r>
  <r>
    <n v="4175"/>
    <x v="0"/>
    <d v="2025-01-10T00:00:00"/>
    <s v="12:13 PM"/>
    <s v="12:24 PM"/>
    <n v="11"/>
    <s v="Ramesh Yadav"/>
    <x v="0"/>
    <x v="2"/>
    <x v="3"/>
    <n v="5"/>
    <x v="1"/>
    <s v="No"/>
    <n v="244"/>
    <n v="60"/>
    <s v="No"/>
    <x v="3"/>
    <s v="South"/>
    <s v="Yes"/>
    <s v="Agent was rude"/>
    <n v="148.381601362862"/>
  </r>
  <r>
    <n v="4176"/>
    <x v="3"/>
    <d v="2025-01-29T00:00:00"/>
    <s v="01:43 PM"/>
    <s v="02:07 PM"/>
    <n v="24"/>
    <s v="Kunal Shah"/>
    <x v="4"/>
    <x v="0"/>
    <x v="0"/>
    <n v="2"/>
    <x v="1"/>
    <s v="No"/>
    <n v="42"/>
    <n v="163"/>
    <s v="Yes"/>
    <x v="1"/>
    <s v="East"/>
    <s v="No"/>
    <s v="Long Wait"/>
    <n v="148.381601362862"/>
  </r>
  <r>
    <n v="4177"/>
    <x v="6"/>
    <d v="2025-01-23T00:00:00"/>
    <s v="08:21 AM"/>
    <s v="08:31 AM"/>
    <n v="10"/>
    <s v="Aman Shakya"/>
    <x v="3"/>
    <x v="0"/>
    <x v="3"/>
    <n v="4"/>
    <x v="0"/>
    <s v="No"/>
    <n v="292"/>
    <n v="12"/>
    <s v="No"/>
    <x v="1"/>
    <s v="North"/>
    <s v="No"/>
    <s v="No comment"/>
    <n v="148.381601362862"/>
  </r>
  <r>
    <n v="4178"/>
    <x v="5"/>
    <d v="2025-01-30T00:00:00"/>
    <s v="02:41 PM"/>
    <s v="02:55 PM"/>
    <n v="14"/>
    <s v="Kunal Shah"/>
    <x v="3"/>
    <x v="2"/>
    <x v="2"/>
    <n v="5"/>
    <x v="1"/>
    <s v="No"/>
    <n v="184"/>
    <n v="15"/>
    <s v="No"/>
    <x v="1"/>
    <s v="North"/>
    <s v="No"/>
    <s v="Issue not solved"/>
    <n v="148.63481228668942"/>
  </r>
  <r>
    <n v="4179"/>
    <x v="2"/>
    <d v="2025-02-21T00:00:00"/>
    <s v="04:50 PM"/>
    <s v="05:01 PM"/>
    <n v="11"/>
    <s v="Aman Shakya"/>
    <x v="3"/>
    <x v="0"/>
    <x v="3"/>
    <n v="5"/>
    <x v="0"/>
    <s v="No"/>
    <n v="41"/>
    <n v="132"/>
    <s v="No"/>
    <x v="1"/>
    <s v="North"/>
    <s v="No"/>
    <s v="Helpful"/>
    <n v="148.63481228668942"/>
  </r>
  <r>
    <n v="4180"/>
    <x v="4"/>
    <d v="2025-03-06T00:00:00"/>
    <s v="11:40 AM"/>
    <s v="11:55 AM"/>
    <n v="15"/>
    <s v="Alok Nath"/>
    <x v="4"/>
    <x v="2"/>
    <x v="1"/>
    <n v="4"/>
    <x v="0"/>
    <s v="Yes"/>
    <n v="91"/>
    <n v="37"/>
    <s v="Yes"/>
    <x v="1"/>
    <s v="North"/>
    <s v="Yes"/>
    <s v="Long Wait"/>
    <n v="148.88888888888889"/>
  </r>
  <r>
    <n v="4181"/>
    <x v="4"/>
    <d v="2025-03-29T00:00:00"/>
    <s v="08:23 AM"/>
    <s v="08:53 AM"/>
    <n v="30"/>
    <s v="Vijay Kumar"/>
    <x v="3"/>
    <x v="0"/>
    <x v="1"/>
    <n v="5"/>
    <x v="0"/>
    <s v="Yes"/>
    <n v="52"/>
    <n v="177"/>
    <s v="No"/>
    <x v="2"/>
    <s v="South"/>
    <s v="No"/>
    <s v="Very satisfied"/>
    <n v="149.14383561643837"/>
  </r>
  <r>
    <n v="4182"/>
    <x v="1"/>
    <d v="2025-04-30T00:00:00"/>
    <s v="08:29 AM"/>
    <s v="08:57 AM"/>
    <n v="28"/>
    <s v="Ramesh Yadav"/>
    <x v="4"/>
    <x v="2"/>
    <x v="2"/>
    <n v="4"/>
    <x v="0"/>
    <s v="No"/>
    <n v="83"/>
    <n v="37"/>
    <s v="No"/>
    <x v="3"/>
    <s v="West"/>
    <s v="No"/>
    <s v="Very satisfied"/>
    <n v="149.39965694682675"/>
  </r>
  <r>
    <n v="4183"/>
    <x v="4"/>
    <d v="2025-01-16T00:00:00"/>
    <s v="04:12 PM"/>
    <s v="04:19 PM"/>
    <n v="7"/>
    <s v="Seema Verma"/>
    <x v="2"/>
    <x v="1"/>
    <x v="1"/>
    <n v="4"/>
    <x v="0"/>
    <s v="Yes"/>
    <n v="33"/>
    <n v="102"/>
    <s v="No"/>
    <x v="3"/>
    <s v="East"/>
    <s v="No"/>
    <s v="No comment"/>
    <n v="149.65635738831617"/>
  </r>
  <r>
    <n v="4184"/>
    <x v="1"/>
    <d v="2025-03-03T00:00:00"/>
    <s v="02:48 PM"/>
    <s v="02:56 PM"/>
    <n v="8"/>
    <s v="Riya Mehra"/>
    <x v="0"/>
    <x v="1"/>
    <x v="2"/>
    <n v="5"/>
    <x v="0"/>
    <s v="No"/>
    <n v="75"/>
    <n v="55"/>
    <s v="No"/>
    <x v="1"/>
    <s v="South"/>
    <s v="No"/>
    <s v="Quick resolution"/>
    <n v="149.91394148020655"/>
  </r>
  <r>
    <n v="4185"/>
    <x v="1"/>
    <d v="2025-04-29T00:00:00"/>
    <s v="12:19 PM"/>
    <s v="12:35 PM"/>
    <n v="16"/>
    <s v="Seema Verma"/>
    <x v="4"/>
    <x v="0"/>
    <x v="1"/>
    <n v="4"/>
    <x v="0"/>
    <s v="Yes"/>
    <n v="196"/>
    <n v="62"/>
    <s v="No"/>
    <x v="3"/>
    <s v="South"/>
    <s v="Yes"/>
    <s v="Long Wait"/>
    <n v="150.17241379310343"/>
  </r>
  <r>
    <n v="4186"/>
    <x v="6"/>
    <d v="2025-03-05T00:00:00"/>
    <s v="04:30 PM"/>
    <s v="04:48 PM"/>
    <n v="18"/>
    <s v="Aman Shakya"/>
    <x v="4"/>
    <x v="0"/>
    <x v="2"/>
    <n v="5"/>
    <x v="0"/>
    <s v="No"/>
    <n v="285"/>
    <n v="119"/>
    <s v="No"/>
    <x v="2"/>
    <s v="South"/>
    <s v="No"/>
    <s v="Quick resolution"/>
    <n v="150.43177892918825"/>
  </r>
  <r>
    <n v="4187"/>
    <x v="2"/>
    <d v="2025-05-29T00:00:00"/>
    <s v="09:07 AM"/>
    <s v="09:36 AM"/>
    <n v="29"/>
    <s v="Geeta Singh"/>
    <x v="4"/>
    <x v="0"/>
    <x v="0"/>
    <n v="1"/>
    <x v="0"/>
    <s v="No"/>
    <n v="87"/>
    <n v="47"/>
    <s v="No"/>
    <x v="1"/>
    <s v="North"/>
    <s v="No"/>
    <s v="Issue not solved"/>
    <n v="150.69204152249137"/>
  </r>
  <r>
    <n v="4188"/>
    <x v="6"/>
    <d v="2025-04-20T00:00:00"/>
    <s v="12:33 PM"/>
    <s v="12:39 PM"/>
    <n v="6"/>
    <s v="Seema Verma"/>
    <x v="0"/>
    <x v="3"/>
    <x v="2"/>
    <n v="4"/>
    <x v="0"/>
    <s v="No"/>
    <n v="234"/>
    <n v="104"/>
    <s v="No"/>
    <x v="0"/>
    <s v="East"/>
    <s v="No"/>
    <s v="Helpful"/>
    <n v="150.95320623916811"/>
  </r>
  <r>
    <n v="4189"/>
    <x v="2"/>
    <d v="2025-05-16T00:00:00"/>
    <s v="12:35 PM"/>
    <s v="12:56 PM"/>
    <n v="21"/>
    <s v="Aman Shakya"/>
    <x v="0"/>
    <x v="3"/>
    <x v="3"/>
    <n v="5"/>
    <x v="0"/>
    <s v="No"/>
    <n v="231"/>
    <n v="58"/>
    <s v="No"/>
    <x v="0"/>
    <s v="South"/>
    <s v="No"/>
    <s v="Issue not solved"/>
    <n v="151.21527777777777"/>
  </r>
  <r>
    <n v="4190"/>
    <x v="5"/>
    <d v="2025-04-29T00:00:00"/>
    <s v="11:38 AM"/>
    <s v="11:56 AM"/>
    <n v="18"/>
    <s v="Sita Rani"/>
    <x v="2"/>
    <x v="3"/>
    <x v="3"/>
    <n v="5"/>
    <x v="1"/>
    <s v="No"/>
    <n v="6"/>
    <n v="76"/>
    <s v="No"/>
    <x v="2"/>
    <s v="South"/>
    <s v="Yes"/>
    <s v="Agent was rude"/>
    <n v="151.47826086956522"/>
  </r>
  <r>
    <n v="4191"/>
    <x v="3"/>
    <d v="2025-06-08T00:00:00"/>
    <s v="10:12 AM"/>
    <s v="10:32 AM"/>
    <n v="20"/>
    <s v="Kunal Shah"/>
    <x v="2"/>
    <x v="1"/>
    <x v="0"/>
    <n v="2"/>
    <x v="1"/>
    <s v="No"/>
    <n v="291"/>
    <n v="171"/>
    <s v="No"/>
    <x v="2"/>
    <s v="South"/>
    <s v="No"/>
    <s v="No comment"/>
    <n v="151.47826086956522"/>
  </r>
  <r>
    <n v="4192"/>
    <x v="4"/>
    <d v="2025-04-26T00:00:00"/>
    <s v="05:27 PM"/>
    <s v="05:48 PM"/>
    <n v="21"/>
    <s v="Geeta Singh"/>
    <x v="4"/>
    <x v="1"/>
    <x v="0"/>
    <n v="3"/>
    <x v="1"/>
    <s v="No"/>
    <n v="37"/>
    <n v="126"/>
    <s v="No"/>
    <x v="0"/>
    <s v="North"/>
    <s v="No"/>
    <s v="Quick resolution"/>
    <n v="151.47826086956522"/>
  </r>
  <r>
    <n v="4193"/>
    <x v="4"/>
    <d v="2025-04-20T00:00:00"/>
    <s v="04:24 PM"/>
    <s v="04:52 PM"/>
    <n v="28"/>
    <s v="Kunal Shah"/>
    <x v="1"/>
    <x v="3"/>
    <x v="3"/>
    <n v="4"/>
    <x v="0"/>
    <s v="No"/>
    <n v="51"/>
    <n v="54"/>
    <s v="No"/>
    <x v="1"/>
    <s v="North"/>
    <s v="No"/>
    <s v="Long Wait"/>
    <n v="151.47826086956522"/>
  </r>
  <r>
    <n v="4194"/>
    <x v="1"/>
    <d v="2025-03-10T00:00:00"/>
    <s v="08:42 AM"/>
    <s v="09:04 AM"/>
    <n v="22"/>
    <s v="Alok Nath"/>
    <x v="1"/>
    <x v="1"/>
    <x v="0"/>
    <n v="4"/>
    <x v="1"/>
    <s v="No"/>
    <n v="142"/>
    <n v="54"/>
    <s v="No"/>
    <x v="2"/>
    <s v="South"/>
    <s v="Yes"/>
    <s v="Quick resolution"/>
    <n v="151.74216027874564"/>
  </r>
  <r>
    <n v="4195"/>
    <x v="4"/>
    <d v="2025-02-21T00:00:00"/>
    <s v="11:10 AM"/>
    <s v="11:35 AM"/>
    <n v="25"/>
    <s v="Alok Nath"/>
    <x v="3"/>
    <x v="0"/>
    <x v="3"/>
    <n v="1"/>
    <x v="0"/>
    <s v="No"/>
    <n v="220"/>
    <n v="128"/>
    <s v="Yes"/>
    <x v="0"/>
    <s v="North"/>
    <s v="Yes"/>
    <s v="Issue not solved"/>
    <n v="151.74216027874564"/>
  </r>
  <r>
    <n v="4196"/>
    <x v="3"/>
    <d v="2025-02-09T00:00:00"/>
    <s v="03:13 PM"/>
    <s v="03:37 PM"/>
    <n v="24"/>
    <s v="Riya Mehra"/>
    <x v="4"/>
    <x v="1"/>
    <x v="1"/>
    <n v="4"/>
    <x v="0"/>
    <s v="Yes"/>
    <n v="239"/>
    <n v="135"/>
    <s v="No"/>
    <x v="1"/>
    <s v="East"/>
    <s v="No"/>
    <s v="No comment"/>
    <n v="152.00698080279233"/>
  </r>
  <r>
    <n v="4197"/>
    <x v="1"/>
    <d v="2025-06-16T00:00:00"/>
    <s v="08:38 AM"/>
    <s v="08:47 AM"/>
    <n v="9"/>
    <s v="Kunal Shah"/>
    <x v="3"/>
    <x v="2"/>
    <x v="1"/>
    <n v="4"/>
    <x v="0"/>
    <s v="Yes"/>
    <n v="142"/>
    <n v="126"/>
    <s v="No"/>
    <x v="2"/>
    <s v="North"/>
    <s v="Yes"/>
    <s v="Agent was rude"/>
    <n v="152.27272727272728"/>
  </r>
  <r>
    <n v="4198"/>
    <x v="0"/>
    <d v="2025-02-26T00:00:00"/>
    <s v="08:21 AM"/>
    <s v="08:45 AM"/>
    <n v="24"/>
    <s v="Deepak Yadav"/>
    <x v="4"/>
    <x v="2"/>
    <x v="3"/>
    <n v="5"/>
    <x v="0"/>
    <s v="No"/>
    <n v="48"/>
    <n v="131"/>
    <s v="No"/>
    <x v="3"/>
    <s v="South"/>
    <s v="No"/>
    <s v="Issue not solved"/>
    <n v="152.53940455341507"/>
  </r>
  <r>
    <n v="4199"/>
    <x v="1"/>
    <d v="2025-03-09T00:00:00"/>
    <s v="08:03 AM"/>
    <s v="08:15 AM"/>
    <n v="12"/>
    <s v="Kunal Shah"/>
    <x v="2"/>
    <x v="3"/>
    <x v="3"/>
    <n v="1"/>
    <x v="0"/>
    <s v="No"/>
    <n v="276"/>
    <n v="84"/>
    <s v="No"/>
    <x v="3"/>
    <s v="East"/>
    <s v="No"/>
    <s v="Agent was rude"/>
    <n v="152.80701754385967"/>
  </r>
  <r>
    <n v="4200"/>
    <x v="0"/>
    <d v="2025-01-16T00:00:00"/>
    <s v="11:04 AM"/>
    <s v="11:30 AM"/>
    <n v="26"/>
    <s v="Aman Shakya"/>
    <x v="2"/>
    <x v="1"/>
    <x v="3"/>
    <n v="4"/>
    <x v="0"/>
    <s v="No"/>
    <n v="270"/>
    <n v="114"/>
    <s v="No"/>
    <x v="3"/>
    <s v="North"/>
    <s v="No"/>
    <s v="No comment"/>
    <n v="153.0755711775044"/>
  </r>
  <r>
    <n v="4201"/>
    <x v="5"/>
    <d v="2025-02-25T00:00:00"/>
    <s v="09:35 AM"/>
    <s v="09:57 AM"/>
    <n v="22"/>
    <s v="Aman Shakya"/>
    <x v="2"/>
    <x v="3"/>
    <x v="1"/>
    <n v="5"/>
    <x v="1"/>
    <s v="No"/>
    <n v="13"/>
    <n v="57"/>
    <s v="No"/>
    <x v="1"/>
    <s v="South"/>
    <s v="Yes"/>
    <s v="Very satisfied"/>
    <n v="153.3450704225352"/>
  </r>
  <r>
    <n v="4202"/>
    <x v="0"/>
    <d v="2025-02-21T00:00:00"/>
    <s v="09:20 AM"/>
    <s v="09:46 AM"/>
    <n v="26"/>
    <s v="Aman Shakya"/>
    <x v="3"/>
    <x v="1"/>
    <x v="0"/>
    <n v="5"/>
    <x v="0"/>
    <s v="No"/>
    <n v="297"/>
    <n v="36"/>
    <s v="No"/>
    <x v="2"/>
    <s v="West"/>
    <s v="No"/>
    <s v="Very satisfied"/>
    <n v="153.3450704225352"/>
  </r>
  <r>
    <n v="4203"/>
    <x v="3"/>
    <d v="2025-03-19T00:00:00"/>
    <s v="05:01 PM"/>
    <s v="05:09 PM"/>
    <n v="8"/>
    <s v="Kunal Shah"/>
    <x v="0"/>
    <x v="0"/>
    <x v="3"/>
    <n v="5"/>
    <x v="0"/>
    <s v="No"/>
    <n v="14"/>
    <n v="48"/>
    <s v="No"/>
    <x v="0"/>
    <s v="West"/>
    <s v="No"/>
    <s v="Long Wait"/>
    <n v="153.61552028218694"/>
  </r>
  <r>
    <n v="4204"/>
    <x v="0"/>
    <d v="2025-03-18T00:00:00"/>
    <s v="05:03 PM"/>
    <s v="05:17 PM"/>
    <n v="14"/>
    <s v="Seema Verma"/>
    <x v="4"/>
    <x v="2"/>
    <x v="2"/>
    <n v="5"/>
    <x v="1"/>
    <s v="No"/>
    <n v="233"/>
    <n v="66"/>
    <s v="No"/>
    <x v="2"/>
    <s v="East"/>
    <s v="No"/>
    <s v="Issue not solved"/>
    <n v="153.886925795053"/>
  </r>
  <r>
    <n v="4205"/>
    <x v="1"/>
    <d v="2025-06-03T00:00:00"/>
    <s v="03:37 PM"/>
    <s v="03:48 PM"/>
    <n v="11"/>
    <s v="Vijay Kumar"/>
    <x v="4"/>
    <x v="3"/>
    <x v="3"/>
    <n v="4"/>
    <x v="0"/>
    <s v="No"/>
    <n v="62"/>
    <n v="18"/>
    <s v="No"/>
    <x v="3"/>
    <s v="East"/>
    <s v="No"/>
    <s v="Very satisfied"/>
    <n v="153.886925795053"/>
  </r>
  <r>
    <n v="4206"/>
    <x v="3"/>
    <d v="2025-03-02T00:00:00"/>
    <s v="04:58 PM"/>
    <s v="05:06 PM"/>
    <n v="8"/>
    <s v="Seema Verma"/>
    <x v="0"/>
    <x v="2"/>
    <x v="1"/>
    <n v="3"/>
    <x v="0"/>
    <s v="Yes"/>
    <n v="195"/>
    <n v="128"/>
    <s v="No"/>
    <x v="3"/>
    <s v="East"/>
    <s v="No"/>
    <s v="Quick resolution"/>
    <n v="154.15929203539821"/>
  </r>
  <r>
    <n v="4207"/>
    <x v="0"/>
    <d v="2025-06-23T00:00:00"/>
    <s v="11:12 AM"/>
    <s v="11:41 AM"/>
    <n v="29"/>
    <s v="Geeta Singh"/>
    <x v="4"/>
    <x v="1"/>
    <x v="3"/>
    <n v="4"/>
    <x v="0"/>
    <s v="No"/>
    <n v="26"/>
    <n v="28"/>
    <s v="Yes"/>
    <x v="1"/>
    <s v="North"/>
    <s v="No"/>
    <s v="No comment"/>
    <n v="154.43262411347519"/>
  </r>
  <r>
    <n v="4208"/>
    <x v="5"/>
    <d v="2025-01-26T00:00:00"/>
    <s v="04:36 PM"/>
    <s v="04:51 PM"/>
    <n v="15"/>
    <s v="Alok Nath"/>
    <x v="3"/>
    <x v="2"/>
    <x v="0"/>
    <n v="2"/>
    <x v="0"/>
    <s v="No"/>
    <n v="92"/>
    <n v="86"/>
    <s v="Yes"/>
    <x v="0"/>
    <s v="East"/>
    <s v="Yes"/>
    <s v="Helpful"/>
    <n v="154.7069271758437"/>
  </r>
  <r>
    <n v="4209"/>
    <x v="3"/>
    <d v="2025-03-28T00:00:00"/>
    <s v="01:46 PM"/>
    <s v="02:09 PM"/>
    <n v="23"/>
    <s v="Seema Verma"/>
    <x v="2"/>
    <x v="2"/>
    <x v="3"/>
    <n v="1"/>
    <x v="0"/>
    <s v="No"/>
    <n v="104"/>
    <n v="32"/>
    <s v="No"/>
    <x v="1"/>
    <s v="North"/>
    <s v="No"/>
    <s v="No comment"/>
    <n v="154.98220640569394"/>
  </r>
  <r>
    <n v="4210"/>
    <x v="6"/>
    <d v="2025-03-19T00:00:00"/>
    <s v="12:28 PM"/>
    <s v="12:56 PM"/>
    <n v="28"/>
    <s v="Riya Mehra"/>
    <x v="4"/>
    <x v="0"/>
    <x v="3"/>
    <n v="4"/>
    <x v="0"/>
    <s v="No"/>
    <n v="51"/>
    <n v="118"/>
    <s v="No"/>
    <x v="0"/>
    <s v="South"/>
    <s v="No"/>
    <s v="Quick resolution"/>
    <n v="155.2584670231729"/>
  </r>
  <r>
    <n v="4211"/>
    <x v="3"/>
    <d v="2025-05-12T00:00:00"/>
    <s v="05:27 PM"/>
    <s v="05:41 PM"/>
    <n v="14"/>
    <s v="Alok Nath"/>
    <x v="2"/>
    <x v="1"/>
    <x v="3"/>
    <n v="4"/>
    <x v="0"/>
    <s v="No"/>
    <n v="180"/>
    <n v="179"/>
    <s v="Yes"/>
    <x v="2"/>
    <s v="North"/>
    <s v="No"/>
    <s v="Very satisfied"/>
    <n v="155.53571428571428"/>
  </r>
  <r>
    <n v="4212"/>
    <x v="0"/>
    <d v="2025-03-15T00:00:00"/>
    <s v="02:56 PM"/>
    <s v="03:23 PM"/>
    <n v="27"/>
    <s v="Alok Nath"/>
    <x v="2"/>
    <x v="2"/>
    <x v="2"/>
    <n v="3"/>
    <x v="0"/>
    <s v="No"/>
    <n v="56"/>
    <n v="168"/>
    <s v="No"/>
    <x v="1"/>
    <s v="North"/>
    <s v="No"/>
    <s v="Very satisfied"/>
    <n v="155.81395348837211"/>
  </r>
  <r>
    <n v="4213"/>
    <x v="1"/>
    <d v="2025-06-02T00:00:00"/>
    <s v="02:09 PM"/>
    <s v="02:25 PM"/>
    <n v="16"/>
    <s v="Deepak Yadav"/>
    <x v="4"/>
    <x v="3"/>
    <x v="0"/>
    <n v="5"/>
    <x v="0"/>
    <s v="No"/>
    <n v="119"/>
    <n v="150"/>
    <s v="No"/>
    <x v="1"/>
    <s v="South"/>
    <s v="Yes"/>
    <s v="Issue not solved"/>
    <n v="156.09318996415772"/>
  </r>
  <r>
    <n v="4214"/>
    <x v="4"/>
    <d v="2025-01-16T00:00:00"/>
    <s v="04:39 PM"/>
    <s v="05:08 PM"/>
    <n v="29"/>
    <s v="Vijay Kumar"/>
    <x v="3"/>
    <x v="2"/>
    <x v="3"/>
    <n v="5"/>
    <x v="0"/>
    <s v="No"/>
    <n v="42"/>
    <n v="132"/>
    <s v="No"/>
    <x v="1"/>
    <s v="West"/>
    <s v="No"/>
    <s v="Agent was rude"/>
    <n v="156.3734290843806"/>
  </r>
  <r>
    <n v="4215"/>
    <x v="4"/>
    <d v="2025-03-18T00:00:00"/>
    <s v="03:37 PM"/>
    <s v="04:06 PM"/>
    <n v="29"/>
    <s v="Ramesh Yadav"/>
    <x v="3"/>
    <x v="3"/>
    <x v="3"/>
    <n v="5"/>
    <x v="0"/>
    <s v="No"/>
    <n v="134"/>
    <n v="70"/>
    <s v="No"/>
    <x v="3"/>
    <s v="North"/>
    <s v="No"/>
    <s v="Helpful"/>
    <n v="156.65467625899282"/>
  </r>
  <r>
    <n v="4216"/>
    <x v="4"/>
    <d v="2025-05-28T00:00:00"/>
    <s v="11:04 AM"/>
    <s v="11:20 AM"/>
    <n v="16"/>
    <s v="Riya Mehra"/>
    <x v="0"/>
    <x v="1"/>
    <x v="2"/>
    <n v="3"/>
    <x v="1"/>
    <s v="No"/>
    <n v="259"/>
    <n v="133"/>
    <s v="No"/>
    <x v="3"/>
    <s v="North"/>
    <s v="No"/>
    <s v="Helpful"/>
    <n v="156.93693693693695"/>
  </r>
  <r>
    <n v="4217"/>
    <x v="2"/>
    <d v="2025-02-07T00:00:00"/>
    <s v="12:55 PM"/>
    <s v="01:23 PM"/>
    <n v="28"/>
    <s v="Deepak Yadav"/>
    <x v="3"/>
    <x v="2"/>
    <x v="0"/>
    <n v="4"/>
    <x v="0"/>
    <s v="No"/>
    <n v="196"/>
    <n v="176"/>
    <s v="Yes"/>
    <x v="0"/>
    <s v="South"/>
    <s v="No"/>
    <s v="Agent was rude"/>
    <n v="156.93693693693695"/>
  </r>
  <r>
    <n v="4218"/>
    <x v="2"/>
    <d v="2025-01-05T00:00:00"/>
    <s v="04:25 PM"/>
    <s v="04:31 PM"/>
    <n v="6"/>
    <s v="Alok Nath"/>
    <x v="4"/>
    <x v="3"/>
    <x v="3"/>
    <n v="5"/>
    <x v="0"/>
    <s v="No"/>
    <n v="132"/>
    <n v="21"/>
    <s v="Yes"/>
    <x v="2"/>
    <s v="East"/>
    <s v="No"/>
    <s v="Issue not solved"/>
    <n v="157.22021660649818"/>
  </r>
  <r>
    <n v="4219"/>
    <x v="4"/>
    <d v="2025-05-26T00:00:00"/>
    <s v="03:06 PM"/>
    <s v="03:25 PM"/>
    <n v="19"/>
    <s v="Riya Mehra"/>
    <x v="3"/>
    <x v="2"/>
    <x v="1"/>
    <n v="5"/>
    <x v="0"/>
    <s v="Yes"/>
    <n v="254"/>
    <n v="76"/>
    <s v="No"/>
    <x v="1"/>
    <s v="South"/>
    <s v="No"/>
    <s v="Very satisfied"/>
    <n v="157.50452079566003"/>
  </r>
  <r>
    <n v="4220"/>
    <x v="4"/>
    <d v="2025-02-20T00:00:00"/>
    <s v="05:37 PM"/>
    <s v="05:52 PM"/>
    <n v="15"/>
    <s v="Ramesh Yadav"/>
    <x v="2"/>
    <x v="1"/>
    <x v="3"/>
    <n v="5"/>
    <x v="0"/>
    <s v="No"/>
    <n v="219"/>
    <n v="3"/>
    <s v="No"/>
    <x v="3"/>
    <s v="West"/>
    <s v="No"/>
    <s v="Agent was rude"/>
    <n v="157.78985507246378"/>
  </r>
  <r>
    <n v="4221"/>
    <x v="3"/>
    <d v="2025-04-04T00:00:00"/>
    <s v="06:00 PM"/>
    <s v="06:12 PM"/>
    <n v="12"/>
    <s v="Vijay Kumar"/>
    <x v="3"/>
    <x v="2"/>
    <x v="2"/>
    <n v="3"/>
    <x v="0"/>
    <s v="No"/>
    <n v="40"/>
    <n v="71"/>
    <s v="No"/>
    <x v="1"/>
    <s v="East"/>
    <s v="No"/>
    <s v="No comment"/>
    <n v="158.07622504537204"/>
  </r>
  <r>
    <n v="4222"/>
    <x v="2"/>
    <d v="2025-03-09T00:00:00"/>
    <s v="08:21 AM"/>
    <s v="08:38 AM"/>
    <n v="17"/>
    <s v="Vijay Kumar"/>
    <x v="0"/>
    <x v="2"/>
    <x v="1"/>
    <n v="3"/>
    <x v="0"/>
    <s v="Yes"/>
    <n v="254"/>
    <n v="164"/>
    <s v="No"/>
    <x v="0"/>
    <s v="West"/>
    <s v="No"/>
    <s v="No comment"/>
    <n v="158.36363636363637"/>
  </r>
  <r>
    <n v="4223"/>
    <x v="2"/>
    <d v="2025-06-23T00:00:00"/>
    <s v="04:14 PM"/>
    <s v="04:31 PM"/>
    <n v="17"/>
    <s v="Riya Mehra"/>
    <x v="4"/>
    <x v="3"/>
    <x v="0"/>
    <n v="3"/>
    <x v="1"/>
    <s v="No"/>
    <n v="1"/>
    <n v="158"/>
    <s v="Yes"/>
    <x v="0"/>
    <s v="North"/>
    <s v="No"/>
    <s v="No comment"/>
    <n v="158.65209471766849"/>
  </r>
  <r>
    <n v="4224"/>
    <x v="4"/>
    <d v="2025-06-27T00:00:00"/>
    <s v="11:26 AM"/>
    <s v="11:39 AM"/>
    <n v="13"/>
    <s v="Aman Shakya"/>
    <x v="2"/>
    <x v="3"/>
    <x v="3"/>
    <n v="2"/>
    <x v="1"/>
    <s v="No"/>
    <n v="194"/>
    <n v="164"/>
    <s v="No"/>
    <x v="2"/>
    <s v="West"/>
    <s v="No"/>
    <s v="Helpful"/>
    <n v="158.65209471766849"/>
  </r>
  <r>
    <n v="4225"/>
    <x v="5"/>
    <d v="2025-04-04T00:00:00"/>
    <s v="01:44 PM"/>
    <s v="02:06 PM"/>
    <n v="22"/>
    <s v="Alok Nath"/>
    <x v="4"/>
    <x v="3"/>
    <x v="3"/>
    <n v="3"/>
    <x v="0"/>
    <s v="No"/>
    <n v="241"/>
    <n v="127"/>
    <s v="No"/>
    <x v="0"/>
    <s v="West"/>
    <s v="Yes"/>
    <s v="Helpful"/>
    <n v="158.65209471766849"/>
  </r>
  <r>
    <n v="4226"/>
    <x v="1"/>
    <d v="2025-04-22T00:00:00"/>
    <s v="11:11 AM"/>
    <s v="11:19 AM"/>
    <n v="8"/>
    <s v="Deepak Yadav"/>
    <x v="0"/>
    <x v="3"/>
    <x v="2"/>
    <n v="4"/>
    <x v="1"/>
    <s v="No"/>
    <n v="148"/>
    <n v="44"/>
    <s v="No"/>
    <x v="1"/>
    <s v="South"/>
    <s v="Yes"/>
    <s v="No comment"/>
    <n v="158.94160583941607"/>
  </r>
  <r>
    <n v="4227"/>
    <x v="1"/>
    <d v="2025-06-29T00:00:00"/>
    <s v="03:04 PM"/>
    <s v="03:22 PM"/>
    <n v="18"/>
    <s v="Kunal Shah"/>
    <x v="4"/>
    <x v="0"/>
    <x v="3"/>
    <n v="4"/>
    <x v="0"/>
    <s v="No"/>
    <n v="197"/>
    <n v="135"/>
    <s v="No"/>
    <x v="2"/>
    <s v="East"/>
    <s v="No"/>
    <s v="No comment"/>
    <n v="158.94160583941607"/>
  </r>
  <r>
    <n v="4228"/>
    <x v="2"/>
    <d v="2025-05-29T00:00:00"/>
    <s v="09:33 AM"/>
    <s v="09:38 AM"/>
    <n v="5"/>
    <s v="Aman Shakya"/>
    <x v="4"/>
    <x v="1"/>
    <x v="0"/>
    <n v="4"/>
    <x v="0"/>
    <s v="No"/>
    <n v="298"/>
    <n v="167"/>
    <s v="Yes"/>
    <x v="2"/>
    <s v="North"/>
    <s v="No"/>
    <s v="No comment"/>
    <n v="159.23217550274222"/>
  </r>
  <r>
    <n v="4229"/>
    <x v="4"/>
    <d v="2025-05-02T00:00:00"/>
    <s v="09:30 AM"/>
    <s v="09:46 AM"/>
    <n v="16"/>
    <s v="Ramesh Yadav"/>
    <x v="1"/>
    <x v="3"/>
    <x v="1"/>
    <n v="5"/>
    <x v="0"/>
    <s v="Yes"/>
    <n v="244"/>
    <n v="92"/>
    <s v="Yes"/>
    <x v="3"/>
    <s v="North"/>
    <s v="No"/>
    <s v="Very satisfied"/>
    <n v="159.52380952380955"/>
  </r>
  <r>
    <n v="4230"/>
    <x v="0"/>
    <d v="2025-01-24T00:00:00"/>
    <s v="05:52 PM"/>
    <s v="06:11 PM"/>
    <n v="19"/>
    <s v="Geeta Singh"/>
    <x v="1"/>
    <x v="2"/>
    <x v="0"/>
    <n v="4"/>
    <x v="0"/>
    <s v="No"/>
    <n v="107"/>
    <n v="4"/>
    <s v="Yes"/>
    <x v="1"/>
    <s v="North"/>
    <s v="Yes"/>
    <s v="Very satisfied"/>
    <n v="159.81651376146789"/>
  </r>
  <r>
    <n v="4231"/>
    <x v="6"/>
    <d v="2025-06-07T00:00:00"/>
    <s v="12:08 PM"/>
    <s v="12:15 PM"/>
    <n v="7"/>
    <s v="Aman Shakya"/>
    <x v="1"/>
    <x v="3"/>
    <x v="0"/>
    <n v="4"/>
    <x v="1"/>
    <s v="No"/>
    <n v="211"/>
    <n v="155"/>
    <s v="No"/>
    <x v="0"/>
    <s v="East"/>
    <s v="No"/>
    <s v="Long Wait"/>
    <n v="160.11029411764704"/>
  </r>
  <r>
    <n v="4232"/>
    <x v="2"/>
    <d v="2025-01-23T00:00:00"/>
    <s v="08:34 AM"/>
    <s v="08:50 AM"/>
    <n v="16"/>
    <s v="Seema Verma"/>
    <x v="0"/>
    <x v="0"/>
    <x v="0"/>
    <n v="3"/>
    <x v="0"/>
    <s v="No"/>
    <n v="155"/>
    <n v="103"/>
    <s v="No"/>
    <x v="3"/>
    <s v="East"/>
    <s v="No"/>
    <s v="Quick resolution"/>
    <n v="160.11029411764704"/>
  </r>
  <r>
    <n v="4233"/>
    <x v="0"/>
    <d v="2025-01-28T00:00:00"/>
    <s v="02:18 PM"/>
    <s v="02:29 PM"/>
    <n v="11"/>
    <s v="Geeta Singh"/>
    <x v="4"/>
    <x v="0"/>
    <x v="0"/>
    <n v="2"/>
    <x v="0"/>
    <s v="No"/>
    <n v="25"/>
    <n v="80"/>
    <s v="No"/>
    <x v="1"/>
    <s v="West"/>
    <s v="No"/>
    <s v="Agent was rude"/>
    <n v="160.40515653775321"/>
  </r>
  <r>
    <n v="4234"/>
    <x v="0"/>
    <d v="2025-06-06T00:00:00"/>
    <s v="11:14 AM"/>
    <s v="11:40 AM"/>
    <n v="26"/>
    <s v="Deepak Yadav"/>
    <x v="1"/>
    <x v="2"/>
    <x v="1"/>
    <n v="4"/>
    <x v="1"/>
    <s v="No"/>
    <n v="81"/>
    <n v="86"/>
    <s v="No"/>
    <x v="1"/>
    <s v="West"/>
    <s v="No"/>
    <s v="Very satisfied"/>
    <n v="160.70110701107012"/>
  </r>
  <r>
    <n v="4235"/>
    <x v="4"/>
    <d v="2025-05-08T00:00:00"/>
    <s v="08:43 AM"/>
    <s v="08:53 AM"/>
    <n v="10"/>
    <s v="Deepak Yadav"/>
    <x v="1"/>
    <x v="2"/>
    <x v="1"/>
    <n v="5"/>
    <x v="0"/>
    <s v="Yes"/>
    <n v="82"/>
    <n v="136"/>
    <s v="No"/>
    <x v="2"/>
    <s v="East"/>
    <s v="No"/>
    <s v="Long Wait"/>
    <n v="160.70110701107012"/>
  </r>
  <r>
    <n v="4236"/>
    <x v="0"/>
    <d v="2025-06-17T00:00:00"/>
    <s v="09:04 AM"/>
    <s v="09:26 AM"/>
    <n v="22"/>
    <s v="Seema Verma"/>
    <x v="4"/>
    <x v="3"/>
    <x v="2"/>
    <n v="4"/>
    <x v="0"/>
    <s v="No"/>
    <n v="130"/>
    <n v="129"/>
    <s v="No"/>
    <x v="2"/>
    <s v="North"/>
    <s v="No"/>
    <s v="Issue not solved"/>
    <n v="160.9981515711645"/>
  </r>
  <r>
    <n v="4237"/>
    <x v="2"/>
    <d v="2025-05-14T00:00:00"/>
    <s v="09:41 AM"/>
    <s v="10:10 AM"/>
    <n v="29"/>
    <s v="Ramesh Yadav"/>
    <x v="3"/>
    <x v="2"/>
    <x v="1"/>
    <n v="5"/>
    <x v="0"/>
    <s v="Yes"/>
    <n v="99"/>
    <n v="62"/>
    <s v="No"/>
    <x v="1"/>
    <s v="East"/>
    <s v="No"/>
    <s v="No comment"/>
    <n v="161.2962962962963"/>
  </r>
  <r>
    <n v="4238"/>
    <x v="0"/>
    <d v="2025-03-11T00:00:00"/>
    <s v="10:18 AM"/>
    <s v="10:46 AM"/>
    <n v="28"/>
    <s v="Sita Rani"/>
    <x v="1"/>
    <x v="0"/>
    <x v="1"/>
    <n v="1"/>
    <x v="1"/>
    <s v="No"/>
    <n v="255"/>
    <n v="50"/>
    <s v="No"/>
    <x v="3"/>
    <s v="South"/>
    <s v="No"/>
    <s v="Helpful"/>
    <n v="161.59554730983302"/>
  </r>
  <r>
    <n v="4239"/>
    <x v="6"/>
    <d v="2025-03-17T00:00:00"/>
    <s v="11:10 AM"/>
    <s v="11:38 AM"/>
    <n v="28"/>
    <s v="Sita Rani"/>
    <x v="3"/>
    <x v="3"/>
    <x v="1"/>
    <n v="5"/>
    <x v="1"/>
    <s v="No"/>
    <n v="48"/>
    <n v="115"/>
    <s v="No"/>
    <x v="2"/>
    <s v="East"/>
    <s v="No"/>
    <s v="Agent was rude"/>
    <n v="161.59554730983302"/>
  </r>
  <r>
    <n v="4240"/>
    <x v="5"/>
    <d v="2025-04-16T00:00:00"/>
    <s v="01:14 PM"/>
    <s v="01:27 PM"/>
    <n v="13"/>
    <s v="Ramesh Yadav"/>
    <x v="1"/>
    <x v="1"/>
    <x v="1"/>
    <n v="5"/>
    <x v="0"/>
    <s v="Yes"/>
    <n v="62"/>
    <n v="112"/>
    <s v="Yes"/>
    <x v="2"/>
    <s v="East"/>
    <s v="No"/>
    <s v="Quick resolution"/>
    <n v="161.59554730983302"/>
  </r>
  <r>
    <n v="4241"/>
    <x v="1"/>
    <d v="2025-05-07T00:00:00"/>
    <s v="03:24 PM"/>
    <s v="03:42 PM"/>
    <n v="18"/>
    <s v="Alok Nath"/>
    <x v="1"/>
    <x v="0"/>
    <x v="2"/>
    <n v="3"/>
    <x v="0"/>
    <s v="No"/>
    <n v="289"/>
    <n v="30"/>
    <s v="Yes"/>
    <x v="1"/>
    <s v="North"/>
    <s v="No"/>
    <s v="Issue not solved"/>
    <n v="161.89591078066914"/>
  </r>
  <r>
    <n v="4242"/>
    <x v="0"/>
    <d v="2025-04-24T00:00:00"/>
    <s v="01:09 PM"/>
    <s v="01:22 PM"/>
    <n v="13"/>
    <s v="Sita Rani"/>
    <x v="3"/>
    <x v="2"/>
    <x v="0"/>
    <n v="4"/>
    <x v="0"/>
    <s v="No"/>
    <n v="104"/>
    <n v="6"/>
    <s v="No"/>
    <x v="1"/>
    <s v="West"/>
    <s v="No"/>
    <s v="Agent was rude"/>
    <n v="162.19739292364989"/>
  </r>
  <r>
    <n v="4243"/>
    <x v="0"/>
    <d v="2025-03-20T00:00:00"/>
    <s v="12:23 PM"/>
    <s v="12:40 PM"/>
    <n v="17"/>
    <s v="Kunal Shah"/>
    <x v="1"/>
    <x v="3"/>
    <x v="1"/>
    <n v="5"/>
    <x v="1"/>
    <s v="No"/>
    <n v="104"/>
    <n v="157"/>
    <s v="No"/>
    <x v="2"/>
    <s v="South"/>
    <s v="Yes"/>
    <s v="Agent was rude"/>
    <n v="162.5"/>
  </r>
  <r>
    <n v="4244"/>
    <x v="6"/>
    <d v="2025-01-24T00:00:00"/>
    <s v="01:34 PM"/>
    <s v="01:49 PM"/>
    <n v="15"/>
    <s v="Sita Rani"/>
    <x v="0"/>
    <x v="1"/>
    <x v="3"/>
    <n v="5"/>
    <x v="0"/>
    <s v="No"/>
    <n v="14"/>
    <n v="2"/>
    <s v="No"/>
    <x v="3"/>
    <s v="South"/>
    <s v="Yes"/>
    <s v="Very satisfied"/>
    <n v="162.5"/>
  </r>
  <r>
    <n v="4245"/>
    <x v="2"/>
    <d v="2025-01-03T00:00:00"/>
    <s v="10:36 AM"/>
    <s v="11:01 AM"/>
    <n v="25"/>
    <s v="Kunal Shah"/>
    <x v="2"/>
    <x v="2"/>
    <x v="3"/>
    <n v="3"/>
    <x v="0"/>
    <s v="No"/>
    <n v="174"/>
    <n v="50"/>
    <s v="No"/>
    <x v="2"/>
    <s v="South"/>
    <s v="Yes"/>
    <s v="Long Wait"/>
    <n v="162.803738317757"/>
  </r>
  <r>
    <n v="4246"/>
    <x v="2"/>
    <d v="2025-05-31T00:00:00"/>
    <s v="02:37 PM"/>
    <s v="02:54 PM"/>
    <n v="17"/>
    <s v="Seema Verma"/>
    <x v="2"/>
    <x v="0"/>
    <x v="1"/>
    <n v="4"/>
    <x v="1"/>
    <s v="No"/>
    <n v="258"/>
    <n v="55"/>
    <s v="No"/>
    <x v="1"/>
    <s v="East"/>
    <s v="No"/>
    <s v="Agent was rude"/>
    <n v="163.10861423220976"/>
  </r>
  <r>
    <n v="4247"/>
    <x v="0"/>
    <d v="2025-02-05T00:00:00"/>
    <s v="05:50 PM"/>
    <s v="06:20 PM"/>
    <n v="30"/>
    <s v="Vijay Kumar"/>
    <x v="4"/>
    <x v="2"/>
    <x v="2"/>
    <n v="5"/>
    <x v="0"/>
    <s v="No"/>
    <n v="210"/>
    <n v="72"/>
    <s v="No"/>
    <x v="2"/>
    <s v="North"/>
    <s v="Yes"/>
    <s v="Quick resolution"/>
    <n v="163.10861423220976"/>
  </r>
  <r>
    <n v="4248"/>
    <x v="0"/>
    <d v="2025-02-05T00:00:00"/>
    <s v="11:10 AM"/>
    <s v="11:16 AM"/>
    <n v="6"/>
    <s v="Deepak Yadav"/>
    <x v="3"/>
    <x v="3"/>
    <x v="0"/>
    <n v="3"/>
    <x v="0"/>
    <s v="No"/>
    <n v="258"/>
    <n v="9"/>
    <s v="Yes"/>
    <x v="1"/>
    <s v="East"/>
    <s v="No"/>
    <s v="Issue not solved"/>
    <n v="163.41463414634146"/>
  </r>
  <r>
    <n v="4249"/>
    <x v="6"/>
    <d v="2025-04-10T00:00:00"/>
    <s v="09:05 AM"/>
    <s v="09:16 AM"/>
    <n v="11"/>
    <s v="Sita Rani"/>
    <x v="1"/>
    <x v="3"/>
    <x v="2"/>
    <n v="4"/>
    <x v="0"/>
    <s v="No"/>
    <n v="101"/>
    <n v="60"/>
    <s v="No"/>
    <x v="2"/>
    <s v="West"/>
    <s v="No"/>
    <s v="Quick resolution"/>
    <n v="163.72180451127821"/>
  </r>
  <r>
    <n v="4250"/>
    <x v="2"/>
    <d v="2025-05-09T00:00:00"/>
    <s v="12:10 PM"/>
    <s v="12:16 PM"/>
    <n v="6"/>
    <s v="Alok Nath"/>
    <x v="4"/>
    <x v="2"/>
    <x v="3"/>
    <n v="5"/>
    <x v="1"/>
    <s v="No"/>
    <n v="259"/>
    <n v="49"/>
    <s v="No"/>
    <x v="1"/>
    <s v="North"/>
    <s v="No"/>
    <s v="Agent was rude"/>
    <n v="164.03013182674201"/>
  </r>
  <r>
    <n v="4251"/>
    <x v="2"/>
    <d v="2025-06-22T00:00:00"/>
    <s v="03:40 PM"/>
    <s v="04:06 PM"/>
    <n v="26"/>
    <s v="Alok Nath"/>
    <x v="3"/>
    <x v="2"/>
    <x v="0"/>
    <n v="3"/>
    <x v="0"/>
    <s v="No"/>
    <n v="158"/>
    <n v="121"/>
    <s v="No"/>
    <x v="1"/>
    <s v="South"/>
    <s v="No"/>
    <s v="Quick resolution"/>
    <n v="164.03013182674201"/>
  </r>
  <r>
    <n v="4252"/>
    <x v="4"/>
    <d v="2025-01-14T00:00:00"/>
    <s v="02:01 PM"/>
    <s v="02:16 PM"/>
    <n v="15"/>
    <s v="Vijay Kumar"/>
    <x v="3"/>
    <x v="2"/>
    <x v="2"/>
    <n v="1"/>
    <x v="0"/>
    <s v="No"/>
    <n v="44"/>
    <n v="174"/>
    <s v="No"/>
    <x v="3"/>
    <s v="East"/>
    <s v="No"/>
    <s v="Quick resolution"/>
    <n v="164.33962264150944"/>
  </r>
  <r>
    <n v="4253"/>
    <x v="6"/>
    <d v="2025-03-08T00:00:00"/>
    <s v="12:21 PM"/>
    <s v="12:45 PM"/>
    <n v="24"/>
    <s v="Deepak Yadav"/>
    <x v="0"/>
    <x v="2"/>
    <x v="0"/>
    <n v="3"/>
    <x v="0"/>
    <s v="No"/>
    <n v="250"/>
    <n v="0"/>
    <s v="No"/>
    <x v="1"/>
    <s v="North"/>
    <s v="No"/>
    <s v="No comment"/>
    <n v="164.65028355387523"/>
  </r>
  <r>
    <n v="4254"/>
    <x v="6"/>
    <d v="2025-04-05T00:00:00"/>
    <s v="03:00 PM"/>
    <s v="03:08 PM"/>
    <n v="8"/>
    <s v="Alok Nath"/>
    <x v="0"/>
    <x v="3"/>
    <x v="3"/>
    <n v="3"/>
    <x v="0"/>
    <s v="No"/>
    <n v="164"/>
    <n v="37"/>
    <s v="No"/>
    <x v="2"/>
    <s v="East"/>
    <s v="Yes"/>
    <s v="Long Wait"/>
    <n v="164.96212121212122"/>
  </r>
  <r>
    <n v="4255"/>
    <x v="3"/>
    <d v="2025-02-15T00:00:00"/>
    <s v="08:43 AM"/>
    <s v="08:49 AM"/>
    <n v="6"/>
    <s v="Seema Verma"/>
    <x v="3"/>
    <x v="2"/>
    <x v="3"/>
    <n v="3"/>
    <x v="0"/>
    <s v="No"/>
    <n v="192"/>
    <n v="78"/>
    <s v="No"/>
    <x v="1"/>
    <s v="North"/>
    <s v="No"/>
    <s v="Helpful"/>
    <n v="165.27514231499052"/>
  </r>
  <r>
    <n v="4256"/>
    <x v="0"/>
    <d v="2025-04-27T00:00:00"/>
    <s v="09:42 AM"/>
    <s v="09:58 AM"/>
    <n v="16"/>
    <s v="Alok Nath"/>
    <x v="2"/>
    <x v="0"/>
    <x v="3"/>
    <n v="2"/>
    <x v="0"/>
    <s v="No"/>
    <n v="8"/>
    <n v="88"/>
    <s v="No"/>
    <x v="0"/>
    <s v="South"/>
    <s v="No"/>
    <s v="Agent was rude"/>
    <n v="165.58935361216729"/>
  </r>
  <r>
    <n v="4257"/>
    <x v="5"/>
    <d v="2025-06-21T00:00:00"/>
    <s v="08:22 AM"/>
    <s v="08:52 AM"/>
    <n v="30"/>
    <s v="Riya Mehra"/>
    <x v="0"/>
    <x v="1"/>
    <x v="3"/>
    <n v="3"/>
    <x v="1"/>
    <s v="No"/>
    <n v="64"/>
    <n v="81"/>
    <s v="No"/>
    <x v="2"/>
    <s v="West"/>
    <s v="No"/>
    <s v="Issue not solved"/>
    <n v="165.9047619047619"/>
  </r>
  <r>
    <n v="4258"/>
    <x v="4"/>
    <d v="2025-05-21T00:00:00"/>
    <s v="01:27 PM"/>
    <s v="01:33 PM"/>
    <n v="6"/>
    <s v="Sita Rani"/>
    <x v="0"/>
    <x v="1"/>
    <x v="1"/>
    <n v="4"/>
    <x v="0"/>
    <s v="Yes"/>
    <n v="281"/>
    <n v="66"/>
    <s v="No"/>
    <x v="3"/>
    <s v="West"/>
    <s v="No"/>
    <s v="No comment"/>
    <n v="165.9047619047619"/>
  </r>
  <r>
    <n v="4259"/>
    <x v="6"/>
    <d v="2025-05-25T00:00:00"/>
    <s v="04:32 PM"/>
    <s v="04:52 PM"/>
    <n v="20"/>
    <s v="Deepak Yadav"/>
    <x v="0"/>
    <x v="2"/>
    <x v="0"/>
    <n v="5"/>
    <x v="0"/>
    <s v="No"/>
    <n v="180"/>
    <n v="16"/>
    <s v="Yes"/>
    <x v="2"/>
    <s v="East"/>
    <s v="No"/>
    <s v="No comment"/>
    <n v="166.22137404580153"/>
  </r>
  <r>
    <n v="4260"/>
    <x v="3"/>
    <d v="2025-03-13T00:00:00"/>
    <s v="10:11 AM"/>
    <s v="10:22 AM"/>
    <n v="11"/>
    <s v="Aman Shakya"/>
    <x v="3"/>
    <x v="0"/>
    <x v="0"/>
    <n v="3"/>
    <x v="0"/>
    <s v="No"/>
    <n v="281"/>
    <n v="126"/>
    <s v="No"/>
    <x v="3"/>
    <s v="South"/>
    <s v="No"/>
    <s v="Helpful"/>
    <n v="166.53919694072658"/>
  </r>
  <r>
    <n v="4261"/>
    <x v="0"/>
    <d v="2025-05-06T00:00:00"/>
    <s v="08:44 AM"/>
    <s v="08:50 AM"/>
    <n v="6"/>
    <s v="Kunal Shah"/>
    <x v="2"/>
    <x v="3"/>
    <x v="3"/>
    <n v="3"/>
    <x v="0"/>
    <s v="No"/>
    <n v="278"/>
    <n v="111"/>
    <s v="Yes"/>
    <x v="0"/>
    <s v="East"/>
    <s v="No"/>
    <s v="Quick resolution"/>
    <n v="166.85823754789274"/>
  </r>
  <r>
    <n v="4262"/>
    <x v="6"/>
    <d v="2025-04-28T00:00:00"/>
    <s v="01:02 PM"/>
    <s v="01:25 PM"/>
    <n v="23"/>
    <s v="Alok Nath"/>
    <x v="1"/>
    <x v="0"/>
    <x v="3"/>
    <n v="5"/>
    <x v="1"/>
    <s v="No"/>
    <n v="29"/>
    <n v="135"/>
    <s v="No"/>
    <x v="3"/>
    <s v="East"/>
    <s v="No"/>
    <s v="Helpful"/>
    <n v="167.17850287907871"/>
  </r>
  <r>
    <n v="4263"/>
    <x v="5"/>
    <d v="2025-02-03T00:00:00"/>
    <s v="04:04 PM"/>
    <s v="04:09 PM"/>
    <n v="5"/>
    <s v="Kunal Shah"/>
    <x v="1"/>
    <x v="2"/>
    <x v="0"/>
    <n v="5"/>
    <x v="0"/>
    <s v="No"/>
    <n v="265"/>
    <n v="59"/>
    <s v="No"/>
    <x v="1"/>
    <s v="North"/>
    <s v="No"/>
    <s v="Very satisfied"/>
    <n v="167.17850287907871"/>
  </r>
  <r>
    <n v="4264"/>
    <x v="1"/>
    <d v="2025-01-29T00:00:00"/>
    <s v="12:56 PM"/>
    <s v="01:07 PM"/>
    <n v="11"/>
    <s v="Deepak Yadav"/>
    <x v="2"/>
    <x v="3"/>
    <x v="0"/>
    <n v="3"/>
    <x v="0"/>
    <s v="No"/>
    <n v="216"/>
    <n v="39"/>
    <s v="No"/>
    <x v="0"/>
    <s v="North"/>
    <s v="No"/>
    <s v="Very satisfied"/>
    <n v="167.5"/>
  </r>
  <r>
    <n v="4265"/>
    <x v="4"/>
    <d v="2025-06-10T00:00:00"/>
    <s v="04:15 PM"/>
    <s v="04:35 PM"/>
    <n v="20"/>
    <s v="Alok Nath"/>
    <x v="2"/>
    <x v="1"/>
    <x v="0"/>
    <n v="5"/>
    <x v="0"/>
    <s v="No"/>
    <n v="104"/>
    <n v="88"/>
    <s v="Yes"/>
    <x v="0"/>
    <s v="North"/>
    <s v="No"/>
    <s v="Agent was rude"/>
    <n v="167.82273603082851"/>
  </r>
  <r>
    <n v="4266"/>
    <x v="0"/>
    <d v="2025-04-20T00:00:00"/>
    <s v="09:18 AM"/>
    <s v="09:23 AM"/>
    <n v="5"/>
    <s v="Vijay Kumar"/>
    <x v="2"/>
    <x v="2"/>
    <x v="2"/>
    <n v="4"/>
    <x v="0"/>
    <s v="No"/>
    <n v="183"/>
    <n v="40"/>
    <s v="No"/>
    <x v="3"/>
    <s v="South"/>
    <s v="No"/>
    <s v="No comment"/>
    <n v="168.14671814671814"/>
  </r>
  <r>
    <n v="4267"/>
    <x v="2"/>
    <d v="2025-03-15T00:00:00"/>
    <s v="01:47 PM"/>
    <s v="02:17 PM"/>
    <n v="30"/>
    <s v="Ramesh Yadav"/>
    <x v="2"/>
    <x v="3"/>
    <x v="2"/>
    <n v="5"/>
    <x v="0"/>
    <s v="No"/>
    <n v="147"/>
    <n v="139"/>
    <s v="No"/>
    <x v="2"/>
    <s v="South"/>
    <s v="Yes"/>
    <s v="Issue not solved"/>
    <n v="168.47195357833655"/>
  </r>
  <r>
    <n v="4268"/>
    <x v="3"/>
    <d v="2025-03-03T00:00:00"/>
    <s v="10:38 AM"/>
    <s v="10:44 AM"/>
    <n v="6"/>
    <s v="Kunal Shah"/>
    <x v="0"/>
    <x v="2"/>
    <x v="3"/>
    <n v="3"/>
    <x v="0"/>
    <s v="No"/>
    <n v="104"/>
    <n v="114"/>
    <s v="No"/>
    <x v="3"/>
    <s v="East"/>
    <s v="Yes"/>
    <s v="Very satisfied"/>
    <n v="168.79844961240309"/>
  </r>
  <r>
    <n v="4269"/>
    <x v="6"/>
    <d v="2025-03-05T00:00:00"/>
    <s v="09:29 AM"/>
    <s v="09:39 AM"/>
    <n v="10"/>
    <s v="Alok Nath"/>
    <x v="3"/>
    <x v="0"/>
    <x v="1"/>
    <n v="4"/>
    <x v="1"/>
    <s v="No"/>
    <n v="46"/>
    <n v="99"/>
    <s v="No"/>
    <x v="3"/>
    <s v="North"/>
    <s v="No"/>
    <s v="Quick resolution"/>
    <n v="169.126213592233"/>
  </r>
  <r>
    <n v="4270"/>
    <x v="6"/>
    <d v="2025-02-26T00:00:00"/>
    <s v="11:26 AM"/>
    <s v="11:43 AM"/>
    <n v="17"/>
    <s v="Alok Nath"/>
    <x v="4"/>
    <x v="0"/>
    <x v="2"/>
    <n v="1"/>
    <x v="1"/>
    <s v="No"/>
    <n v="86"/>
    <n v="116"/>
    <s v="No"/>
    <x v="0"/>
    <s v="South"/>
    <s v="Yes"/>
    <s v="Long Wait"/>
    <n v="169.126213592233"/>
  </r>
  <r>
    <n v="4271"/>
    <x v="5"/>
    <d v="2025-02-07T00:00:00"/>
    <s v="12:16 PM"/>
    <s v="12:35 PM"/>
    <n v="19"/>
    <s v="Vijay Kumar"/>
    <x v="3"/>
    <x v="2"/>
    <x v="1"/>
    <n v="3"/>
    <x v="0"/>
    <s v="Yes"/>
    <n v="128"/>
    <n v="88"/>
    <s v="Yes"/>
    <x v="1"/>
    <s v="East"/>
    <s v="No"/>
    <s v="Long Wait"/>
    <n v="169.126213592233"/>
  </r>
  <r>
    <n v="4272"/>
    <x v="6"/>
    <d v="2025-01-14T00:00:00"/>
    <s v="12:07 PM"/>
    <s v="12:24 PM"/>
    <n v="17"/>
    <s v="Aman Shakya"/>
    <x v="0"/>
    <x v="2"/>
    <x v="3"/>
    <n v="4"/>
    <x v="1"/>
    <s v="No"/>
    <n v="257"/>
    <n v="92"/>
    <s v="No"/>
    <x v="2"/>
    <s v="South"/>
    <s v="Yes"/>
    <s v="Quick resolution"/>
    <n v="169.45525291828793"/>
  </r>
  <r>
    <n v="4273"/>
    <x v="5"/>
    <d v="2025-01-29T00:00:00"/>
    <s v="08:07 AM"/>
    <s v="08:12 AM"/>
    <n v="5"/>
    <s v="Geeta Singh"/>
    <x v="1"/>
    <x v="2"/>
    <x v="0"/>
    <n v="5"/>
    <x v="0"/>
    <s v="No"/>
    <n v="146"/>
    <n v="138"/>
    <s v="No"/>
    <x v="3"/>
    <s v="East"/>
    <s v="No"/>
    <s v="Helpful"/>
    <n v="169.45525291828793"/>
  </r>
  <r>
    <n v="4274"/>
    <x v="3"/>
    <d v="2025-04-20T00:00:00"/>
    <s v="05:52 PM"/>
    <s v="05:57 PM"/>
    <n v="5"/>
    <s v="Riya Mehra"/>
    <x v="0"/>
    <x v="0"/>
    <x v="0"/>
    <n v="3"/>
    <x v="0"/>
    <s v="No"/>
    <n v="71"/>
    <n v="59"/>
    <s v="No"/>
    <x v="1"/>
    <s v="West"/>
    <s v="Yes"/>
    <s v="Quick resolution"/>
    <n v="169.78557504873294"/>
  </r>
  <r>
    <n v="4275"/>
    <x v="2"/>
    <d v="2025-04-09T00:00:00"/>
    <s v="03:44 PM"/>
    <s v="04:11 PM"/>
    <n v="27"/>
    <s v="Vijay Kumar"/>
    <x v="0"/>
    <x v="3"/>
    <x v="1"/>
    <n v="4"/>
    <x v="0"/>
    <s v="Yes"/>
    <n v="139"/>
    <n v="67"/>
    <s v="No"/>
    <x v="1"/>
    <s v="North"/>
    <s v="Yes"/>
    <s v="Helpful"/>
    <n v="170.1171875"/>
  </r>
  <r>
    <n v="4276"/>
    <x v="0"/>
    <d v="2025-05-28T00:00:00"/>
    <s v="11:55 AM"/>
    <s v="12:24 PM"/>
    <n v="29"/>
    <s v="Aman Shakya"/>
    <x v="4"/>
    <x v="3"/>
    <x v="3"/>
    <n v="4"/>
    <x v="0"/>
    <s v="No"/>
    <n v="26"/>
    <n v="77"/>
    <s v="No"/>
    <x v="2"/>
    <s v="West"/>
    <s v="Yes"/>
    <s v="Helpful"/>
    <n v="170.45009784735811"/>
  </r>
  <r>
    <n v="4277"/>
    <x v="6"/>
    <d v="2025-05-30T00:00:00"/>
    <s v="01:27 PM"/>
    <s v="01:34 PM"/>
    <n v="7"/>
    <s v="Alok Nath"/>
    <x v="3"/>
    <x v="0"/>
    <x v="2"/>
    <n v="5"/>
    <x v="0"/>
    <s v="No"/>
    <n v="28"/>
    <n v="45"/>
    <s v="No"/>
    <x v="1"/>
    <s v="East"/>
    <s v="No"/>
    <s v="Long Wait"/>
    <n v="170.78431372549019"/>
  </r>
  <r>
    <n v="4278"/>
    <x v="3"/>
    <d v="2025-05-29T00:00:00"/>
    <s v="01:03 PM"/>
    <s v="01:14 PM"/>
    <n v="11"/>
    <s v="Seema Verma"/>
    <x v="0"/>
    <x v="0"/>
    <x v="1"/>
    <n v="2"/>
    <x v="0"/>
    <s v="Yes"/>
    <n v="270"/>
    <n v="37"/>
    <s v="Yes"/>
    <x v="3"/>
    <s v="East"/>
    <s v="No"/>
    <s v="Very satisfied"/>
    <n v="171.11984282907662"/>
  </r>
  <r>
    <n v="4279"/>
    <x v="6"/>
    <d v="2025-03-11T00:00:00"/>
    <s v="11:00 AM"/>
    <s v="11:17 AM"/>
    <n v="17"/>
    <s v="Seema Verma"/>
    <x v="4"/>
    <x v="3"/>
    <x v="0"/>
    <n v="4"/>
    <x v="0"/>
    <s v="No"/>
    <n v="173"/>
    <n v="16"/>
    <s v="No"/>
    <x v="0"/>
    <s v="North"/>
    <s v="No"/>
    <s v="Quick resolution"/>
    <n v="171.45669291338584"/>
  </r>
  <r>
    <n v="4280"/>
    <x v="5"/>
    <d v="2025-05-27T00:00:00"/>
    <s v="08:25 AM"/>
    <s v="08:34 AM"/>
    <n v="9"/>
    <s v="Riya Mehra"/>
    <x v="2"/>
    <x v="3"/>
    <x v="3"/>
    <n v="5"/>
    <x v="0"/>
    <s v="No"/>
    <n v="252"/>
    <n v="65"/>
    <s v="No"/>
    <x v="1"/>
    <s v="North"/>
    <s v="No"/>
    <s v="Very satisfied"/>
    <n v="171.7948717948718"/>
  </r>
  <r>
    <n v="4281"/>
    <x v="3"/>
    <d v="2025-05-20T00:00:00"/>
    <s v="04:36 PM"/>
    <s v="04:42 PM"/>
    <n v="6"/>
    <s v="Aman Shakya"/>
    <x v="1"/>
    <x v="1"/>
    <x v="1"/>
    <n v="5"/>
    <x v="0"/>
    <s v="Yes"/>
    <n v="59"/>
    <n v="35"/>
    <s v="No"/>
    <x v="0"/>
    <s v="East"/>
    <s v="No"/>
    <s v="Agent was rude"/>
    <n v="172.13438735177866"/>
  </r>
  <r>
    <n v="4282"/>
    <x v="0"/>
    <d v="2025-03-14T00:00:00"/>
    <s v="02:40 PM"/>
    <s v="03:09 PM"/>
    <n v="29"/>
    <s v="Deepak Yadav"/>
    <x v="3"/>
    <x v="1"/>
    <x v="1"/>
    <n v="3"/>
    <x v="1"/>
    <s v="No"/>
    <n v="106"/>
    <n v="73"/>
    <s v="Yes"/>
    <x v="2"/>
    <s v="South"/>
    <s v="No"/>
    <s v="Issue not solved"/>
    <n v="172.47524752475246"/>
  </r>
  <r>
    <n v="4283"/>
    <x v="5"/>
    <d v="2025-01-02T00:00:00"/>
    <s v="01:23 PM"/>
    <s v="01:43 PM"/>
    <n v="20"/>
    <s v="Sita Rani"/>
    <x v="0"/>
    <x v="2"/>
    <x v="0"/>
    <n v="5"/>
    <x v="0"/>
    <s v="No"/>
    <n v="219"/>
    <n v="6"/>
    <s v="Yes"/>
    <x v="2"/>
    <s v="North"/>
    <s v="No"/>
    <s v="Long Wait"/>
    <n v="172.47524752475246"/>
  </r>
  <r>
    <n v="4284"/>
    <x v="3"/>
    <d v="2025-01-01T00:00:00"/>
    <s v="05:51 PM"/>
    <s v="06:13 PM"/>
    <n v="22"/>
    <s v="Geeta Singh"/>
    <x v="4"/>
    <x v="1"/>
    <x v="2"/>
    <n v="5"/>
    <x v="0"/>
    <s v="No"/>
    <n v="258"/>
    <n v="15"/>
    <s v="No"/>
    <x v="1"/>
    <s v="East"/>
    <s v="No"/>
    <s v="No comment"/>
    <n v="172.81746031746033"/>
  </r>
  <r>
    <n v="4285"/>
    <x v="3"/>
    <d v="2025-04-25T00:00:00"/>
    <s v="08:33 AM"/>
    <s v="08:58 AM"/>
    <n v="25"/>
    <s v="Ramesh Yadav"/>
    <x v="2"/>
    <x v="3"/>
    <x v="2"/>
    <n v="4"/>
    <x v="0"/>
    <s v="No"/>
    <n v="145"/>
    <n v="13"/>
    <s v="No"/>
    <x v="0"/>
    <s v="North"/>
    <s v="Yes"/>
    <s v="Helpful"/>
    <n v="173.1610337972167"/>
  </r>
  <r>
    <n v="4286"/>
    <x v="4"/>
    <d v="2025-01-16T00:00:00"/>
    <s v="09:53 AM"/>
    <s v="10:03 AM"/>
    <n v="10"/>
    <s v="Kunal Shah"/>
    <x v="0"/>
    <x v="1"/>
    <x v="1"/>
    <n v="3"/>
    <x v="0"/>
    <s v="Yes"/>
    <n v="51"/>
    <n v="79"/>
    <s v="No"/>
    <x v="3"/>
    <s v="North"/>
    <s v="Yes"/>
    <s v="Issue not solved"/>
    <n v="173.50597609561754"/>
  </r>
  <r>
    <n v="4287"/>
    <x v="6"/>
    <d v="2025-06-10T00:00:00"/>
    <s v="05:38 PM"/>
    <s v="06:06 PM"/>
    <n v="28"/>
    <s v="Seema Verma"/>
    <x v="4"/>
    <x v="2"/>
    <x v="0"/>
    <n v="4"/>
    <x v="1"/>
    <s v="No"/>
    <n v="59"/>
    <n v="24"/>
    <s v="Yes"/>
    <x v="0"/>
    <s v="West"/>
    <s v="No"/>
    <s v="Helpful"/>
    <n v="173.85229540918164"/>
  </r>
  <r>
    <n v="4288"/>
    <x v="3"/>
    <d v="2025-04-27T00:00:00"/>
    <s v="02:27 PM"/>
    <s v="02:51 PM"/>
    <n v="24"/>
    <s v="Alok Nath"/>
    <x v="1"/>
    <x v="0"/>
    <x v="2"/>
    <n v="4"/>
    <x v="0"/>
    <s v="No"/>
    <n v="33"/>
    <n v="104"/>
    <s v="No"/>
    <x v="1"/>
    <s v="West"/>
    <s v="Yes"/>
    <s v="Issue not solved"/>
    <n v="173.85229540918164"/>
  </r>
  <r>
    <n v="4289"/>
    <x v="4"/>
    <d v="2025-03-02T00:00:00"/>
    <s v="05:36 PM"/>
    <s v="05:48 PM"/>
    <n v="12"/>
    <s v="Riya Mehra"/>
    <x v="2"/>
    <x v="3"/>
    <x v="3"/>
    <n v="1"/>
    <x v="0"/>
    <s v="No"/>
    <n v="95"/>
    <n v="3"/>
    <s v="No"/>
    <x v="0"/>
    <s v="South"/>
    <s v="No"/>
    <s v="Issue not solved"/>
    <n v="174.2"/>
  </r>
  <r>
    <n v="4290"/>
    <x v="2"/>
    <d v="2025-05-31T00:00:00"/>
    <s v="09:25 AM"/>
    <s v="09:54 AM"/>
    <n v="29"/>
    <s v="Seema Verma"/>
    <x v="0"/>
    <x v="1"/>
    <x v="0"/>
    <n v="3"/>
    <x v="1"/>
    <s v="No"/>
    <n v="88"/>
    <n v="156"/>
    <s v="No"/>
    <x v="0"/>
    <s v="North"/>
    <s v="No"/>
    <s v="Very satisfied"/>
    <n v="174.5490981963928"/>
  </r>
  <r>
    <n v="4291"/>
    <x v="6"/>
    <d v="2025-05-05T00:00:00"/>
    <s v="11:36 AM"/>
    <s v="11:53 AM"/>
    <n v="17"/>
    <s v="Aman Shakya"/>
    <x v="1"/>
    <x v="3"/>
    <x v="3"/>
    <n v="3"/>
    <x v="0"/>
    <s v="No"/>
    <n v="230"/>
    <n v="126"/>
    <s v="No"/>
    <x v="2"/>
    <s v="East"/>
    <s v="Yes"/>
    <s v="No comment"/>
    <n v="174.5490981963928"/>
  </r>
  <r>
    <n v="4292"/>
    <x v="2"/>
    <d v="2025-01-12T00:00:00"/>
    <s v="02:34 PM"/>
    <s v="02:50 PM"/>
    <n v="16"/>
    <s v="Sita Rani"/>
    <x v="4"/>
    <x v="1"/>
    <x v="3"/>
    <n v="5"/>
    <x v="0"/>
    <s v="No"/>
    <n v="274"/>
    <n v="55"/>
    <s v="No"/>
    <x v="1"/>
    <s v="East"/>
    <s v="No"/>
    <s v="Agent was rude"/>
    <n v="174.89959839357431"/>
  </r>
  <r>
    <n v="4293"/>
    <x v="4"/>
    <d v="2025-05-27T00:00:00"/>
    <s v="11:27 AM"/>
    <s v="11:43 AM"/>
    <n v="16"/>
    <s v="Ramesh Yadav"/>
    <x v="3"/>
    <x v="3"/>
    <x v="0"/>
    <n v="4"/>
    <x v="0"/>
    <s v="No"/>
    <n v="245"/>
    <n v="5"/>
    <s v="Yes"/>
    <x v="0"/>
    <s v="North"/>
    <s v="No"/>
    <s v="Agent was rude"/>
    <n v="175.25150905432596"/>
  </r>
  <r>
    <n v="4294"/>
    <x v="3"/>
    <d v="2025-05-28T00:00:00"/>
    <s v="12:27 PM"/>
    <s v="12:44 PM"/>
    <n v="17"/>
    <s v="Ramesh Yadav"/>
    <x v="1"/>
    <x v="3"/>
    <x v="2"/>
    <n v="2"/>
    <x v="1"/>
    <s v="No"/>
    <n v="110"/>
    <n v="128"/>
    <s v="No"/>
    <x v="1"/>
    <s v="North"/>
    <s v="No"/>
    <s v="Helpful"/>
    <n v="175.60483870967744"/>
  </r>
  <r>
    <n v="4295"/>
    <x v="4"/>
    <d v="2025-02-07T00:00:00"/>
    <s v="11:06 AM"/>
    <s v="11:25 AM"/>
    <n v="19"/>
    <s v="Vijay Kumar"/>
    <x v="3"/>
    <x v="0"/>
    <x v="1"/>
    <n v="2"/>
    <x v="0"/>
    <s v="Yes"/>
    <n v="233"/>
    <n v="166"/>
    <s v="No"/>
    <x v="3"/>
    <s v="South"/>
    <s v="No"/>
    <s v="Long Wait"/>
    <n v="175.60483870967744"/>
  </r>
  <r>
    <n v="4296"/>
    <x v="3"/>
    <d v="2025-06-11T00:00:00"/>
    <s v="02:32 PM"/>
    <s v="03:02 PM"/>
    <n v="30"/>
    <s v="Riya Mehra"/>
    <x v="1"/>
    <x v="2"/>
    <x v="0"/>
    <n v="5"/>
    <x v="0"/>
    <s v="No"/>
    <n v="277"/>
    <n v="128"/>
    <s v="Yes"/>
    <x v="1"/>
    <s v="South"/>
    <s v="Yes"/>
    <s v="Agent was rude"/>
    <n v="175.95959595959596"/>
  </r>
  <r>
    <n v="4297"/>
    <x v="2"/>
    <d v="2025-01-31T00:00:00"/>
    <s v="08:27 AM"/>
    <s v="08:51 AM"/>
    <n v="24"/>
    <s v="Deepak Yadav"/>
    <x v="3"/>
    <x v="0"/>
    <x v="0"/>
    <n v="5"/>
    <x v="0"/>
    <s v="No"/>
    <n v="165"/>
    <n v="114"/>
    <s v="No"/>
    <x v="3"/>
    <s v="South"/>
    <s v="Yes"/>
    <s v="Long Wait"/>
    <n v="176.31578947368419"/>
  </r>
  <r>
    <n v="4298"/>
    <x v="1"/>
    <d v="2025-05-31T00:00:00"/>
    <s v="12:45 PM"/>
    <s v="01:08 PM"/>
    <n v="23"/>
    <s v="Riya Mehra"/>
    <x v="3"/>
    <x v="0"/>
    <x v="0"/>
    <n v="1"/>
    <x v="0"/>
    <s v="No"/>
    <n v="127"/>
    <n v="56"/>
    <s v="No"/>
    <x v="1"/>
    <s v="East"/>
    <s v="No"/>
    <s v="Helpful"/>
    <n v="176.6734279918864"/>
  </r>
  <r>
    <n v="4299"/>
    <x v="4"/>
    <d v="2025-02-20T00:00:00"/>
    <s v="10:19 AM"/>
    <s v="10:39 AM"/>
    <n v="20"/>
    <s v="Vijay Kumar"/>
    <x v="1"/>
    <x v="0"/>
    <x v="3"/>
    <n v="4"/>
    <x v="0"/>
    <s v="No"/>
    <n v="236"/>
    <n v="64"/>
    <s v="Yes"/>
    <x v="1"/>
    <s v="West"/>
    <s v="No"/>
    <s v="Long Wait"/>
    <n v="177.03252032520325"/>
  </r>
  <r>
    <n v="4300"/>
    <x v="6"/>
    <d v="2025-06-21T00:00:00"/>
    <s v="04:56 PM"/>
    <s v="05:15 PM"/>
    <n v="19"/>
    <s v="Ramesh Yadav"/>
    <x v="2"/>
    <x v="0"/>
    <x v="3"/>
    <n v="4"/>
    <x v="0"/>
    <s v="No"/>
    <n v="290"/>
    <n v="64"/>
    <s v="No"/>
    <x v="0"/>
    <s v="South"/>
    <s v="Yes"/>
    <s v="Issue not solved"/>
    <n v="177.39307535641549"/>
  </r>
  <r>
    <n v="4301"/>
    <x v="1"/>
    <d v="2025-06-21T00:00:00"/>
    <s v="03:55 PM"/>
    <s v="04:04 PM"/>
    <n v="9"/>
    <s v="Vijay Kumar"/>
    <x v="2"/>
    <x v="0"/>
    <x v="3"/>
    <n v="4"/>
    <x v="0"/>
    <s v="No"/>
    <n v="106"/>
    <n v="102"/>
    <s v="Yes"/>
    <x v="0"/>
    <s v="East"/>
    <s v="No"/>
    <s v="Issue not solved"/>
    <n v="177.75510204081633"/>
  </r>
  <r>
    <n v="4302"/>
    <x v="6"/>
    <d v="2025-04-20T00:00:00"/>
    <s v="02:50 PM"/>
    <s v="03:04 PM"/>
    <n v="14"/>
    <s v="Ramesh Yadav"/>
    <x v="0"/>
    <x v="3"/>
    <x v="3"/>
    <n v="4"/>
    <x v="1"/>
    <s v="No"/>
    <n v="127"/>
    <n v="20"/>
    <s v="No"/>
    <x v="3"/>
    <s v="South"/>
    <s v="No"/>
    <s v="Helpful"/>
    <n v="178.11860940695297"/>
  </r>
  <r>
    <n v="4303"/>
    <x v="1"/>
    <d v="2025-04-10T00:00:00"/>
    <s v="05:36 PM"/>
    <s v="06:02 PM"/>
    <n v="26"/>
    <s v="Vijay Kumar"/>
    <x v="0"/>
    <x v="0"/>
    <x v="3"/>
    <n v="2"/>
    <x v="1"/>
    <s v="No"/>
    <n v="194"/>
    <n v="157"/>
    <s v="No"/>
    <x v="3"/>
    <s v="East"/>
    <s v="No"/>
    <s v="Long Wait"/>
    <n v="178.11860940695297"/>
  </r>
  <r>
    <n v="4304"/>
    <x v="2"/>
    <d v="2025-01-31T00:00:00"/>
    <s v="11:29 AM"/>
    <s v="11:45 AM"/>
    <n v="16"/>
    <s v="Kunal Shah"/>
    <x v="3"/>
    <x v="3"/>
    <x v="1"/>
    <n v="4"/>
    <x v="0"/>
    <s v="Yes"/>
    <n v="142"/>
    <n v="32"/>
    <s v="No"/>
    <x v="2"/>
    <s v="North"/>
    <s v="No"/>
    <s v="No comment"/>
    <n v="178.11860940695297"/>
  </r>
  <r>
    <n v="4305"/>
    <x v="3"/>
    <d v="2025-04-01T00:00:00"/>
    <s v="08:45 AM"/>
    <s v="08:51 AM"/>
    <n v="6"/>
    <s v="Geeta Singh"/>
    <x v="3"/>
    <x v="3"/>
    <x v="2"/>
    <n v="4"/>
    <x v="1"/>
    <s v="No"/>
    <n v="110"/>
    <n v="175"/>
    <s v="No"/>
    <x v="0"/>
    <s v="East"/>
    <s v="No"/>
    <s v="No comment"/>
    <n v="178.48360655737704"/>
  </r>
  <r>
    <n v="4306"/>
    <x v="3"/>
    <d v="2025-06-13T00:00:00"/>
    <s v="04:04 PM"/>
    <s v="04:15 PM"/>
    <n v="11"/>
    <s v="Seema Verma"/>
    <x v="0"/>
    <x v="0"/>
    <x v="2"/>
    <n v="3"/>
    <x v="0"/>
    <s v="No"/>
    <n v="89"/>
    <n v="21"/>
    <s v="Yes"/>
    <x v="3"/>
    <s v="North"/>
    <s v="No"/>
    <s v="Long Wait"/>
    <n v="178.48360655737704"/>
  </r>
  <r>
    <n v="4307"/>
    <x v="5"/>
    <d v="2025-05-08T00:00:00"/>
    <s v="12:28 PM"/>
    <s v="12:49 PM"/>
    <n v="21"/>
    <s v="Ramesh Yadav"/>
    <x v="3"/>
    <x v="1"/>
    <x v="3"/>
    <n v="4"/>
    <x v="0"/>
    <s v="No"/>
    <n v="250"/>
    <n v="109"/>
    <s v="Yes"/>
    <x v="0"/>
    <s v="East"/>
    <s v="Yes"/>
    <s v="Helpful"/>
    <n v="178.85010266940452"/>
  </r>
  <r>
    <n v="4308"/>
    <x v="0"/>
    <d v="2025-06-07T00:00:00"/>
    <s v="01:41 PM"/>
    <s v="02:06 PM"/>
    <n v="25"/>
    <s v="Seema Verma"/>
    <x v="0"/>
    <x v="3"/>
    <x v="2"/>
    <n v="4"/>
    <x v="0"/>
    <s v="No"/>
    <n v="279"/>
    <n v="3"/>
    <s v="Yes"/>
    <x v="1"/>
    <s v="West"/>
    <s v="No"/>
    <s v="No comment"/>
    <n v="179.21810699588477"/>
  </r>
  <r>
    <n v="4309"/>
    <x v="3"/>
    <d v="2025-06-04T00:00:00"/>
    <s v="05:52 PM"/>
    <s v="06:15 PM"/>
    <n v="23"/>
    <s v="Vijay Kumar"/>
    <x v="4"/>
    <x v="1"/>
    <x v="0"/>
    <n v="4"/>
    <x v="1"/>
    <s v="No"/>
    <n v="223"/>
    <n v="171"/>
    <s v="No"/>
    <x v="2"/>
    <s v="East"/>
    <s v="No"/>
    <s v="Agent was rude"/>
    <n v="179.58762886597938"/>
  </r>
  <r>
    <n v="4310"/>
    <x v="5"/>
    <d v="2025-01-21T00:00:00"/>
    <s v="11:24 AM"/>
    <s v="11:30 AM"/>
    <n v="6"/>
    <s v="Geeta Singh"/>
    <x v="1"/>
    <x v="0"/>
    <x v="1"/>
    <n v="4"/>
    <x v="1"/>
    <s v="No"/>
    <n v="100"/>
    <n v="139"/>
    <s v="No"/>
    <x v="0"/>
    <s v="North"/>
    <s v="Yes"/>
    <s v="Very satisfied"/>
    <n v="179.58762886597938"/>
  </r>
  <r>
    <n v="4311"/>
    <x v="1"/>
    <d v="2025-04-08T00:00:00"/>
    <s v="04:22 PM"/>
    <s v="04:30 PM"/>
    <n v="8"/>
    <s v="Geeta Singh"/>
    <x v="1"/>
    <x v="1"/>
    <x v="1"/>
    <n v="4"/>
    <x v="0"/>
    <s v="Yes"/>
    <n v="131"/>
    <n v="73"/>
    <s v="No"/>
    <x v="0"/>
    <s v="West"/>
    <s v="No"/>
    <s v="Agent was rude"/>
    <n v="179.58762886597938"/>
  </r>
  <r>
    <n v="4312"/>
    <x v="4"/>
    <d v="2025-04-05T00:00:00"/>
    <s v="12:04 PM"/>
    <s v="12:30 PM"/>
    <n v="26"/>
    <s v="Riya Mehra"/>
    <x v="0"/>
    <x v="2"/>
    <x v="1"/>
    <n v="1"/>
    <x v="1"/>
    <s v="No"/>
    <n v="12"/>
    <n v="118"/>
    <s v="No"/>
    <x v="0"/>
    <s v="East"/>
    <s v="No"/>
    <s v="Quick resolution"/>
    <n v="179.95867768595042"/>
  </r>
  <r>
    <n v="4313"/>
    <x v="0"/>
    <d v="2025-01-11T00:00:00"/>
    <s v="01:28 PM"/>
    <s v="01:53 PM"/>
    <n v="25"/>
    <s v="Seema Verma"/>
    <x v="3"/>
    <x v="3"/>
    <x v="1"/>
    <n v="3"/>
    <x v="0"/>
    <s v="Yes"/>
    <n v="97"/>
    <n v="179"/>
    <s v="No"/>
    <x v="0"/>
    <s v="East"/>
    <s v="Yes"/>
    <s v="Very satisfied"/>
    <n v="179.95867768595042"/>
  </r>
  <r>
    <n v="4314"/>
    <x v="4"/>
    <d v="2025-03-02T00:00:00"/>
    <s v="01:37 PM"/>
    <s v="01:52 PM"/>
    <n v="15"/>
    <s v="Vijay Kumar"/>
    <x v="2"/>
    <x v="1"/>
    <x v="3"/>
    <n v="2"/>
    <x v="1"/>
    <s v="No"/>
    <n v="119"/>
    <n v="92"/>
    <s v="No"/>
    <x v="3"/>
    <s v="South"/>
    <s v="Yes"/>
    <s v="Long Wait"/>
    <n v="180.33126293995861"/>
  </r>
  <r>
    <n v="4315"/>
    <x v="3"/>
    <d v="2025-05-21T00:00:00"/>
    <s v="04:22 PM"/>
    <s v="04:35 PM"/>
    <n v="13"/>
    <s v="Riya Mehra"/>
    <x v="0"/>
    <x v="1"/>
    <x v="2"/>
    <n v="4"/>
    <x v="1"/>
    <s v="No"/>
    <n v="292"/>
    <n v="64"/>
    <s v="No"/>
    <x v="3"/>
    <s v="West"/>
    <s v="Yes"/>
    <s v="Very satisfied"/>
    <n v="180.33126293995861"/>
  </r>
  <r>
    <n v="4316"/>
    <x v="3"/>
    <d v="2025-06-01T00:00:00"/>
    <s v="11:21 AM"/>
    <s v="11:35 AM"/>
    <n v="14"/>
    <s v="Ramesh Yadav"/>
    <x v="0"/>
    <x v="1"/>
    <x v="1"/>
    <n v="5"/>
    <x v="0"/>
    <s v="Yes"/>
    <n v="198"/>
    <n v="64"/>
    <s v="No"/>
    <x v="2"/>
    <s v="North"/>
    <s v="No"/>
    <s v="No comment"/>
    <n v="180.33126293995861"/>
  </r>
  <r>
    <n v="4317"/>
    <x v="4"/>
    <d v="2025-02-05T00:00:00"/>
    <s v="05:52 PM"/>
    <s v="06:04 PM"/>
    <n v="12"/>
    <s v="Ramesh Yadav"/>
    <x v="1"/>
    <x v="2"/>
    <x v="3"/>
    <n v="1"/>
    <x v="1"/>
    <s v="No"/>
    <n v="0"/>
    <n v="9"/>
    <s v="Yes"/>
    <x v="1"/>
    <s v="West"/>
    <s v="Yes"/>
    <s v="Very satisfied"/>
    <n v="180.70539419087137"/>
  </r>
  <r>
    <n v="4318"/>
    <x v="4"/>
    <d v="2025-01-03T00:00:00"/>
    <s v="12:10 PM"/>
    <s v="12:33 PM"/>
    <n v="23"/>
    <s v="Ramesh Yadav"/>
    <x v="4"/>
    <x v="0"/>
    <x v="3"/>
    <n v="4"/>
    <x v="0"/>
    <s v="No"/>
    <n v="59"/>
    <n v="145"/>
    <s v="No"/>
    <x v="1"/>
    <s v="North"/>
    <s v="No"/>
    <s v="Long Wait"/>
    <n v="180.70539419087137"/>
  </r>
  <r>
    <n v="4319"/>
    <x v="4"/>
    <d v="2025-03-25T00:00:00"/>
    <s v="04:13 PM"/>
    <s v="04:40 PM"/>
    <n v="27"/>
    <s v="Ramesh Yadav"/>
    <x v="1"/>
    <x v="0"/>
    <x v="2"/>
    <n v="4"/>
    <x v="0"/>
    <s v="No"/>
    <n v="249"/>
    <n v="46"/>
    <s v="No"/>
    <x v="2"/>
    <s v="South"/>
    <s v="Yes"/>
    <s v="Issue not solved"/>
    <n v="181.08108108108107"/>
  </r>
  <r>
    <n v="4320"/>
    <x v="4"/>
    <d v="2025-03-18T00:00:00"/>
    <s v="11:28 AM"/>
    <s v="11:35 AM"/>
    <n v="7"/>
    <s v="Sita Rani"/>
    <x v="0"/>
    <x v="3"/>
    <x v="3"/>
    <n v="5"/>
    <x v="0"/>
    <s v="No"/>
    <n v="139"/>
    <n v="65"/>
    <s v="No"/>
    <x v="1"/>
    <s v="South"/>
    <s v="No"/>
    <s v="Very satisfied"/>
    <n v="181.45833333333334"/>
  </r>
  <r>
    <n v="4321"/>
    <x v="4"/>
    <d v="2025-02-22T00:00:00"/>
    <s v="01:58 PM"/>
    <s v="02:10 PM"/>
    <n v="12"/>
    <s v="Riya Mehra"/>
    <x v="2"/>
    <x v="3"/>
    <x v="2"/>
    <n v="4"/>
    <x v="0"/>
    <s v="No"/>
    <n v="148"/>
    <n v="48"/>
    <s v="No"/>
    <x v="3"/>
    <s v="North"/>
    <s v="No"/>
    <s v="No comment"/>
    <n v="181.83716075156576"/>
  </r>
  <r>
    <n v="4322"/>
    <x v="6"/>
    <d v="2025-04-01T00:00:00"/>
    <s v="08:32 AM"/>
    <s v="08:55 AM"/>
    <n v="23"/>
    <s v="Vijay Kumar"/>
    <x v="2"/>
    <x v="3"/>
    <x v="0"/>
    <n v="2"/>
    <x v="1"/>
    <s v="No"/>
    <n v="43"/>
    <n v="21"/>
    <s v="No"/>
    <x v="0"/>
    <s v="North"/>
    <s v="No"/>
    <s v="No comment"/>
    <n v="182.21757322175731"/>
  </r>
  <r>
    <n v="4323"/>
    <x v="5"/>
    <d v="2025-02-18T00:00:00"/>
    <s v="02:29 PM"/>
    <s v="02:52 PM"/>
    <n v="23"/>
    <s v="Ramesh Yadav"/>
    <x v="4"/>
    <x v="2"/>
    <x v="1"/>
    <n v="5"/>
    <x v="0"/>
    <s v="Yes"/>
    <n v="185"/>
    <n v="85"/>
    <s v="Yes"/>
    <x v="1"/>
    <s v="North"/>
    <s v="Yes"/>
    <s v="Helpful"/>
    <n v="182.21757322175731"/>
  </r>
  <r>
    <n v="4324"/>
    <x v="3"/>
    <d v="2025-06-06T00:00:00"/>
    <s v="12:22 PM"/>
    <s v="12:33 PM"/>
    <n v="11"/>
    <s v="Geeta Singh"/>
    <x v="1"/>
    <x v="2"/>
    <x v="2"/>
    <n v="2"/>
    <x v="0"/>
    <s v="No"/>
    <n v="107"/>
    <n v="25"/>
    <s v="No"/>
    <x v="0"/>
    <s v="South"/>
    <s v="No"/>
    <s v="Agent was rude"/>
    <n v="182.59958071278825"/>
  </r>
  <r>
    <n v="4325"/>
    <x v="3"/>
    <d v="2025-01-02T00:00:00"/>
    <s v="04:53 PM"/>
    <s v="05:15 PM"/>
    <n v="22"/>
    <s v="Geeta Singh"/>
    <x v="1"/>
    <x v="3"/>
    <x v="1"/>
    <n v="3"/>
    <x v="1"/>
    <s v="No"/>
    <n v="43"/>
    <n v="136"/>
    <s v="No"/>
    <x v="0"/>
    <s v="West"/>
    <s v="No"/>
    <s v="Long Wait"/>
    <n v="182.98319327731093"/>
  </r>
  <r>
    <n v="4326"/>
    <x v="3"/>
    <d v="2025-05-29T00:00:00"/>
    <s v="12:39 PM"/>
    <s v="12:52 PM"/>
    <n v="13"/>
    <s v="Riya Mehra"/>
    <x v="2"/>
    <x v="3"/>
    <x v="1"/>
    <n v="5"/>
    <x v="1"/>
    <s v="No"/>
    <n v="77"/>
    <n v="148"/>
    <s v="Yes"/>
    <x v="3"/>
    <s v="South"/>
    <s v="No"/>
    <s v="Long Wait"/>
    <n v="182.98319327731093"/>
  </r>
  <r>
    <n v="4327"/>
    <x v="5"/>
    <d v="2025-05-05T00:00:00"/>
    <s v="04:05 PM"/>
    <s v="04:18 PM"/>
    <n v="13"/>
    <s v="Sita Rani"/>
    <x v="1"/>
    <x v="1"/>
    <x v="0"/>
    <n v="4"/>
    <x v="0"/>
    <s v="No"/>
    <n v="225"/>
    <n v="94"/>
    <s v="No"/>
    <x v="0"/>
    <s v="East"/>
    <s v="No"/>
    <s v="Very satisfied"/>
    <n v="182.98319327731093"/>
  </r>
  <r>
    <n v="4328"/>
    <x v="1"/>
    <d v="2025-01-01T00:00:00"/>
    <s v="09:49 AM"/>
    <s v="10:10 AM"/>
    <n v="21"/>
    <s v="Seema Verma"/>
    <x v="1"/>
    <x v="2"/>
    <x v="0"/>
    <n v="5"/>
    <x v="1"/>
    <s v="No"/>
    <n v="161"/>
    <n v="106"/>
    <s v="No"/>
    <x v="1"/>
    <s v="South"/>
    <s v="Yes"/>
    <s v="Issue not solved"/>
    <n v="183.36842105263159"/>
  </r>
  <r>
    <n v="4329"/>
    <x v="4"/>
    <d v="2025-02-24T00:00:00"/>
    <s v="10:39 AM"/>
    <s v="11:08 AM"/>
    <n v="29"/>
    <s v="Kunal Shah"/>
    <x v="0"/>
    <x v="3"/>
    <x v="2"/>
    <n v="5"/>
    <x v="0"/>
    <s v="No"/>
    <n v="280"/>
    <n v="133"/>
    <s v="No"/>
    <x v="3"/>
    <s v="East"/>
    <s v="Yes"/>
    <s v="Issue not solved"/>
    <n v="183.36842105263159"/>
  </r>
  <r>
    <n v="4330"/>
    <x v="1"/>
    <d v="2025-03-24T00:00:00"/>
    <s v="11:35 AM"/>
    <s v="11:56 AM"/>
    <n v="21"/>
    <s v="Riya Mehra"/>
    <x v="2"/>
    <x v="0"/>
    <x v="3"/>
    <n v="3"/>
    <x v="1"/>
    <s v="No"/>
    <n v="252"/>
    <n v="13"/>
    <s v="No"/>
    <x v="2"/>
    <s v="East"/>
    <s v="Yes"/>
    <s v="Agent was rude"/>
    <n v="183.75527426160338"/>
  </r>
  <r>
    <n v="4331"/>
    <x v="5"/>
    <d v="2025-05-08T00:00:00"/>
    <s v="08:38 AM"/>
    <s v="08:49 AM"/>
    <n v="11"/>
    <s v="Geeta Singh"/>
    <x v="2"/>
    <x v="0"/>
    <x v="2"/>
    <n v="3"/>
    <x v="0"/>
    <s v="No"/>
    <n v="131"/>
    <n v="160"/>
    <s v="No"/>
    <x v="3"/>
    <s v="South"/>
    <s v="No"/>
    <s v="Agent was rude"/>
    <n v="183.75527426160338"/>
  </r>
  <r>
    <n v="4332"/>
    <x v="2"/>
    <d v="2025-03-15T00:00:00"/>
    <s v="10:45 AM"/>
    <s v="11:02 AM"/>
    <n v="17"/>
    <s v="Alok Nath"/>
    <x v="4"/>
    <x v="3"/>
    <x v="2"/>
    <n v="2"/>
    <x v="0"/>
    <s v="No"/>
    <n v="143"/>
    <n v="70"/>
    <s v="No"/>
    <x v="1"/>
    <s v="South"/>
    <s v="No"/>
    <s v="No comment"/>
    <n v="184.14376321353066"/>
  </r>
  <r>
    <n v="4333"/>
    <x v="2"/>
    <d v="2025-02-11T00:00:00"/>
    <s v="08:03 AM"/>
    <s v="08:13 AM"/>
    <n v="10"/>
    <s v="Deepak Yadav"/>
    <x v="4"/>
    <x v="3"/>
    <x v="2"/>
    <n v="5"/>
    <x v="0"/>
    <s v="No"/>
    <n v="265"/>
    <n v="151"/>
    <s v="No"/>
    <x v="3"/>
    <s v="South"/>
    <s v="No"/>
    <s v="Issue not solved"/>
    <n v="184.53389830508476"/>
  </r>
  <r>
    <n v="4334"/>
    <x v="1"/>
    <d v="2025-06-09T00:00:00"/>
    <s v="10:53 AM"/>
    <s v="11:02 AM"/>
    <n v="9"/>
    <s v="Sita Rani"/>
    <x v="2"/>
    <x v="2"/>
    <x v="0"/>
    <n v="4"/>
    <x v="0"/>
    <s v="No"/>
    <n v="108"/>
    <n v="74"/>
    <s v="No"/>
    <x v="1"/>
    <s v="West"/>
    <s v="No"/>
    <s v="Quick resolution"/>
    <n v="184.92569002123142"/>
  </r>
  <r>
    <n v="4335"/>
    <x v="5"/>
    <d v="2025-04-24T00:00:00"/>
    <s v="12:12 PM"/>
    <s v="12:38 PM"/>
    <n v="26"/>
    <s v="Geeta Singh"/>
    <x v="3"/>
    <x v="0"/>
    <x v="3"/>
    <n v="3"/>
    <x v="0"/>
    <s v="No"/>
    <n v="193"/>
    <n v="119"/>
    <s v="No"/>
    <x v="1"/>
    <s v="South"/>
    <s v="No"/>
    <s v="Issue not solved"/>
    <n v="185.31914893617022"/>
  </r>
  <r>
    <n v="4336"/>
    <x v="4"/>
    <d v="2025-03-08T00:00:00"/>
    <s v="04:03 PM"/>
    <s v="04:29 PM"/>
    <n v="26"/>
    <s v="Aman Shakya"/>
    <x v="3"/>
    <x v="0"/>
    <x v="1"/>
    <n v="1"/>
    <x v="0"/>
    <s v="Yes"/>
    <n v="34"/>
    <n v="111"/>
    <s v="Yes"/>
    <x v="3"/>
    <s v="North"/>
    <s v="Yes"/>
    <s v="Issue not solved"/>
    <n v="185.71428571428572"/>
  </r>
  <r>
    <n v="4337"/>
    <x v="1"/>
    <d v="2025-05-27T00:00:00"/>
    <s v="04:58 PM"/>
    <s v="05:05 PM"/>
    <n v="7"/>
    <s v="Alok Nath"/>
    <x v="2"/>
    <x v="2"/>
    <x v="1"/>
    <n v="1"/>
    <x v="0"/>
    <s v="Yes"/>
    <n v="274"/>
    <n v="50"/>
    <s v="Yes"/>
    <x v="1"/>
    <s v="South"/>
    <s v="Yes"/>
    <s v="Very satisfied"/>
    <n v="186.11111111111111"/>
  </r>
  <r>
    <n v="4338"/>
    <x v="2"/>
    <d v="2025-03-28T00:00:00"/>
    <s v="10:16 AM"/>
    <s v="10:23 AM"/>
    <n v="7"/>
    <s v="Riya Mehra"/>
    <x v="0"/>
    <x v="0"/>
    <x v="1"/>
    <n v="3"/>
    <x v="1"/>
    <s v="No"/>
    <n v="186"/>
    <n v="129"/>
    <s v="Yes"/>
    <x v="2"/>
    <s v="East"/>
    <s v="No"/>
    <s v="No comment"/>
    <n v="186.50963597430408"/>
  </r>
  <r>
    <n v="4339"/>
    <x v="5"/>
    <d v="2025-02-12T00:00:00"/>
    <s v="12:58 PM"/>
    <s v="01:23 PM"/>
    <n v="25"/>
    <s v="Geeta Singh"/>
    <x v="2"/>
    <x v="2"/>
    <x v="0"/>
    <n v="2"/>
    <x v="0"/>
    <s v="No"/>
    <n v="242"/>
    <n v="142"/>
    <s v="No"/>
    <x v="1"/>
    <s v="West"/>
    <s v="No"/>
    <s v="Helpful"/>
    <n v="186.50963597430408"/>
  </r>
  <r>
    <n v="4340"/>
    <x v="2"/>
    <d v="2025-06-05T00:00:00"/>
    <s v="01:45 PM"/>
    <s v="02:03 PM"/>
    <n v="18"/>
    <s v="Riya Mehra"/>
    <x v="1"/>
    <x v="3"/>
    <x v="3"/>
    <n v="3"/>
    <x v="0"/>
    <s v="No"/>
    <n v="263"/>
    <n v="162"/>
    <s v="No"/>
    <x v="2"/>
    <s v="West"/>
    <s v="No"/>
    <s v="Agent was rude"/>
    <n v="186.90987124463518"/>
  </r>
  <r>
    <n v="4341"/>
    <x v="6"/>
    <d v="2025-02-01T00:00:00"/>
    <s v="11:16 AM"/>
    <s v="11:27 AM"/>
    <n v="11"/>
    <s v="Geeta Singh"/>
    <x v="4"/>
    <x v="0"/>
    <x v="1"/>
    <n v="4"/>
    <x v="0"/>
    <s v="Yes"/>
    <n v="9"/>
    <n v="35"/>
    <s v="No"/>
    <x v="2"/>
    <s v="East"/>
    <s v="No"/>
    <s v="Quick resolution"/>
    <n v="187.31182795698925"/>
  </r>
  <r>
    <n v="4342"/>
    <x v="3"/>
    <d v="2025-05-13T00:00:00"/>
    <s v="01:48 PM"/>
    <s v="02:12 PM"/>
    <n v="24"/>
    <s v="Alok Nath"/>
    <x v="3"/>
    <x v="3"/>
    <x v="0"/>
    <n v="5"/>
    <x v="0"/>
    <s v="No"/>
    <n v="165"/>
    <n v="117"/>
    <s v="No"/>
    <x v="1"/>
    <s v="West"/>
    <s v="Yes"/>
    <s v="Quick resolution"/>
    <n v="187.7155172413793"/>
  </r>
  <r>
    <n v="4343"/>
    <x v="6"/>
    <d v="2025-04-23T00:00:00"/>
    <s v="09:41 AM"/>
    <s v="10:07 AM"/>
    <n v="26"/>
    <s v="Seema Verma"/>
    <x v="0"/>
    <x v="0"/>
    <x v="3"/>
    <n v="3"/>
    <x v="1"/>
    <s v="No"/>
    <n v="28"/>
    <n v="166"/>
    <s v="Yes"/>
    <x v="0"/>
    <s v="West"/>
    <s v="Yes"/>
    <s v="Long Wait"/>
    <n v="188.12095032397409"/>
  </r>
  <r>
    <n v="4344"/>
    <x v="3"/>
    <d v="2025-02-15T00:00:00"/>
    <s v="01:11 PM"/>
    <s v="01:34 PM"/>
    <n v="23"/>
    <s v="Kunal Shah"/>
    <x v="2"/>
    <x v="0"/>
    <x v="3"/>
    <n v="2"/>
    <x v="1"/>
    <s v="No"/>
    <n v="270"/>
    <n v="3"/>
    <s v="Yes"/>
    <x v="2"/>
    <s v="North"/>
    <s v="No"/>
    <s v="Issue not solved"/>
    <n v="188.12095032397409"/>
  </r>
  <r>
    <n v="4345"/>
    <x v="5"/>
    <d v="2025-02-10T00:00:00"/>
    <s v="05:44 PM"/>
    <s v="06:07 PM"/>
    <n v="23"/>
    <s v="Seema Verma"/>
    <x v="2"/>
    <x v="3"/>
    <x v="0"/>
    <n v="5"/>
    <x v="0"/>
    <s v="No"/>
    <n v="86"/>
    <n v="5"/>
    <s v="Yes"/>
    <x v="2"/>
    <s v="North"/>
    <s v="No"/>
    <s v="Issue not solved"/>
    <n v="188.12095032397409"/>
  </r>
  <r>
    <n v="4346"/>
    <x v="2"/>
    <d v="2025-03-14T00:00:00"/>
    <s v="08:07 AM"/>
    <s v="08:36 AM"/>
    <n v="29"/>
    <s v="Seema Verma"/>
    <x v="4"/>
    <x v="2"/>
    <x v="1"/>
    <n v="1"/>
    <x v="0"/>
    <s v="Yes"/>
    <n v="22"/>
    <n v="157"/>
    <s v="No"/>
    <x v="3"/>
    <s v="West"/>
    <s v="No"/>
    <s v="Helpful"/>
    <n v="188.52813852813853"/>
  </r>
  <r>
    <n v="4347"/>
    <x v="6"/>
    <d v="2025-05-29T00:00:00"/>
    <s v="10:03 AM"/>
    <s v="10:17 AM"/>
    <n v="14"/>
    <s v="Alok Nath"/>
    <x v="0"/>
    <x v="0"/>
    <x v="0"/>
    <n v="5"/>
    <x v="1"/>
    <s v="No"/>
    <n v="209"/>
    <n v="109"/>
    <s v="Yes"/>
    <x v="2"/>
    <s v="South"/>
    <s v="No"/>
    <s v="No comment"/>
    <n v="188.93709327548805"/>
  </r>
  <r>
    <n v="4348"/>
    <x v="3"/>
    <d v="2025-02-11T00:00:00"/>
    <s v="08:31 AM"/>
    <s v="08:39 AM"/>
    <n v="8"/>
    <s v="Vijay Kumar"/>
    <x v="2"/>
    <x v="3"/>
    <x v="3"/>
    <n v="4"/>
    <x v="0"/>
    <s v="No"/>
    <n v="45"/>
    <n v="98"/>
    <s v="No"/>
    <x v="2"/>
    <s v="West"/>
    <s v="Yes"/>
    <s v="Issue not solved"/>
    <n v="188.93709327548805"/>
  </r>
  <r>
    <n v="4349"/>
    <x v="6"/>
    <d v="2025-04-22T00:00:00"/>
    <s v="04:35 PM"/>
    <s v="04:56 PM"/>
    <n v="21"/>
    <s v="Geeta Singh"/>
    <x v="4"/>
    <x v="3"/>
    <x v="0"/>
    <n v="5"/>
    <x v="1"/>
    <s v="No"/>
    <n v="27"/>
    <n v="121"/>
    <s v="No"/>
    <x v="2"/>
    <s v="North"/>
    <s v="No"/>
    <s v="Agent was rude"/>
    <n v="189.34782608695653"/>
  </r>
  <r>
    <n v="4350"/>
    <x v="2"/>
    <d v="2025-06-26T00:00:00"/>
    <s v="05:15 PM"/>
    <s v="05:24 PM"/>
    <n v="9"/>
    <s v="Kunal Shah"/>
    <x v="2"/>
    <x v="1"/>
    <x v="2"/>
    <n v="4"/>
    <x v="0"/>
    <s v="No"/>
    <n v="25"/>
    <n v="116"/>
    <s v="No"/>
    <x v="2"/>
    <s v="West"/>
    <s v="No"/>
    <s v="Quick resolution"/>
    <n v="189.34782608695653"/>
  </r>
  <r>
    <n v="4351"/>
    <x v="6"/>
    <d v="2025-04-28T00:00:00"/>
    <s v="01:34 PM"/>
    <s v="01:58 PM"/>
    <n v="24"/>
    <s v="Sita Rani"/>
    <x v="4"/>
    <x v="0"/>
    <x v="3"/>
    <n v="5"/>
    <x v="1"/>
    <s v="No"/>
    <n v="265"/>
    <n v="95"/>
    <s v="No"/>
    <x v="0"/>
    <s v="South"/>
    <s v="Yes"/>
    <s v="Issue not solved"/>
    <n v="189.760348583878"/>
  </r>
  <r>
    <n v="4352"/>
    <x v="4"/>
    <d v="2025-02-18T00:00:00"/>
    <s v="10:33 AM"/>
    <s v="11:01 AM"/>
    <n v="28"/>
    <s v="Aman Shakya"/>
    <x v="2"/>
    <x v="0"/>
    <x v="1"/>
    <n v="2"/>
    <x v="0"/>
    <s v="Yes"/>
    <n v="174"/>
    <n v="66"/>
    <s v="No"/>
    <x v="2"/>
    <s v="South"/>
    <s v="No"/>
    <s v="Helpful"/>
    <n v="189.760348583878"/>
  </r>
  <r>
    <n v="4353"/>
    <x v="0"/>
    <d v="2025-01-16T00:00:00"/>
    <s v="04:49 PM"/>
    <s v="05:04 PM"/>
    <n v="15"/>
    <s v="Riya Mehra"/>
    <x v="4"/>
    <x v="2"/>
    <x v="1"/>
    <n v="5"/>
    <x v="0"/>
    <s v="Yes"/>
    <n v="3"/>
    <n v="119"/>
    <s v="Yes"/>
    <x v="1"/>
    <s v="North"/>
    <s v="No"/>
    <s v="Very satisfied"/>
    <n v="190.17467248908298"/>
  </r>
  <r>
    <n v="4354"/>
    <x v="4"/>
    <d v="2025-03-02T00:00:00"/>
    <s v="12:56 PM"/>
    <s v="01:06 PM"/>
    <n v="10"/>
    <s v="Aman Shakya"/>
    <x v="0"/>
    <x v="1"/>
    <x v="3"/>
    <n v="4"/>
    <x v="1"/>
    <s v="No"/>
    <n v="66"/>
    <n v="14"/>
    <s v="No"/>
    <x v="0"/>
    <s v="West"/>
    <s v="No"/>
    <s v="Agent was rude"/>
    <n v="190.59080962800877"/>
  </r>
  <r>
    <n v="4355"/>
    <x v="3"/>
    <d v="2025-04-12T00:00:00"/>
    <s v="10:58 AM"/>
    <s v="11:15 AM"/>
    <n v="17"/>
    <s v="Deepak Yadav"/>
    <x v="0"/>
    <x v="0"/>
    <x v="1"/>
    <n v="4"/>
    <x v="0"/>
    <s v="Yes"/>
    <n v="134"/>
    <n v="16"/>
    <s v="Yes"/>
    <x v="2"/>
    <s v="North"/>
    <s v="No"/>
    <s v="Very satisfied"/>
    <n v="190.59080962800877"/>
  </r>
  <r>
    <n v="4356"/>
    <x v="0"/>
    <d v="2025-03-22T00:00:00"/>
    <s v="12:12 PM"/>
    <s v="12:41 PM"/>
    <n v="29"/>
    <s v="Deepak Yadav"/>
    <x v="1"/>
    <x v="2"/>
    <x v="2"/>
    <n v="5"/>
    <x v="0"/>
    <s v="No"/>
    <n v="54"/>
    <n v="17"/>
    <s v="Yes"/>
    <x v="1"/>
    <s v="East"/>
    <s v="No"/>
    <s v="Long Wait"/>
    <n v="191.00877192982458"/>
  </r>
  <r>
    <n v="4357"/>
    <x v="5"/>
    <d v="2025-01-11T00:00:00"/>
    <s v="03:38 PM"/>
    <s v="03:58 PM"/>
    <n v="20"/>
    <s v="Vijay Kumar"/>
    <x v="1"/>
    <x v="1"/>
    <x v="2"/>
    <n v="3"/>
    <x v="0"/>
    <s v="No"/>
    <n v="30"/>
    <n v="114"/>
    <s v="No"/>
    <x v="1"/>
    <s v="North"/>
    <s v="No"/>
    <s v="Helpful"/>
    <n v="191.42857142857144"/>
  </r>
  <r>
    <n v="4358"/>
    <x v="6"/>
    <d v="2025-06-13T00:00:00"/>
    <s v="03:16 PM"/>
    <s v="03:43 PM"/>
    <n v="27"/>
    <s v="Sita Rani"/>
    <x v="2"/>
    <x v="2"/>
    <x v="2"/>
    <n v="3"/>
    <x v="0"/>
    <s v="No"/>
    <n v="73"/>
    <n v="146"/>
    <s v="No"/>
    <x v="0"/>
    <s v="North"/>
    <s v="Yes"/>
    <s v="Long Wait"/>
    <n v="191.85022026431716"/>
  </r>
  <r>
    <n v="4359"/>
    <x v="5"/>
    <d v="2025-02-04T00:00:00"/>
    <s v="09:16 AM"/>
    <s v="09:22 AM"/>
    <n v="6"/>
    <s v="Vijay Kumar"/>
    <x v="4"/>
    <x v="0"/>
    <x v="0"/>
    <n v="4"/>
    <x v="0"/>
    <s v="No"/>
    <n v="18"/>
    <n v="75"/>
    <s v="No"/>
    <x v="0"/>
    <s v="North"/>
    <s v="No"/>
    <s v="Long Wait"/>
    <n v="192.27373068432672"/>
  </r>
  <r>
    <n v="4360"/>
    <x v="2"/>
    <d v="2025-03-03T00:00:00"/>
    <s v="11:43 AM"/>
    <s v="12:10 PM"/>
    <n v="27"/>
    <s v="Alok Nath"/>
    <x v="2"/>
    <x v="0"/>
    <x v="2"/>
    <n v="1"/>
    <x v="0"/>
    <s v="No"/>
    <n v="155"/>
    <n v="87"/>
    <s v="Yes"/>
    <x v="1"/>
    <s v="West"/>
    <s v="No"/>
    <s v="Quick resolution"/>
    <n v="192.6991150442478"/>
  </r>
  <r>
    <n v="4361"/>
    <x v="0"/>
    <d v="2025-02-07T00:00:00"/>
    <s v="12:50 PM"/>
    <s v="01:20 PM"/>
    <n v="30"/>
    <s v="Alok Nath"/>
    <x v="4"/>
    <x v="1"/>
    <x v="2"/>
    <n v="4"/>
    <x v="0"/>
    <s v="No"/>
    <n v="155"/>
    <n v="151"/>
    <s v="No"/>
    <x v="0"/>
    <s v="East"/>
    <s v="Yes"/>
    <s v="Long Wait"/>
    <n v="193.12638580931264"/>
  </r>
  <r>
    <n v="4362"/>
    <x v="2"/>
    <d v="2025-03-30T00:00:00"/>
    <s v="12:56 PM"/>
    <s v="01:03 PM"/>
    <n v="7"/>
    <s v="Seema Verma"/>
    <x v="1"/>
    <x v="1"/>
    <x v="1"/>
    <n v="4"/>
    <x v="0"/>
    <s v="Yes"/>
    <n v="146"/>
    <n v="90"/>
    <s v="No"/>
    <x v="0"/>
    <s v="West"/>
    <s v="No"/>
    <s v="Long Wait"/>
    <n v="193.55555555555554"/>
  </r>
  <r>
    <n v="4363"/>
    <x v="2"/>
    <d v="2025-05-05T00:00:00"/>
    <s v="03:24 PM"/>
    <s v="03:53 PM"/>
    <n v="29"/>
    <s v="Deepak Yadav"/>
    <x v="1"/>
    <x v="3"/>
    <x v="1"/>
    <n v="5"/>
    <x v="1"/>
    <s v="No"/>
    <n v="86"/>
    <n v="47"/>
    <s v="No"/>
    <x v="3"/>
    <s v="South"/>
    <s v="No"/>
    <s v="Helpful"/>
    <n v="193.98663697104678"/>
  </r>
  <r>
    <n v="4364"/>
    <x v="1"/>
    <d v="2025-02-26T00:00:00"/>
    <s v="05:28 PM"/>
    <s v="05:54 PM"/>
    <n v="26"/>
    <s v="Vijay Kumar"/>
    <x v="1"/>
    <x v="1"/>
    <x v="2"/>
    <n v="2"/>
    <x v="0"/>
    <s v="No"/>
    <n v="19"/>
    <n v="157"/>
    <s v="No"/>
    <x v="0"/>
    <s v="East"/>
    <s v="Yes"/>
    <s v="Very satisfied"/>
    <n v="193.98663697104678"/>
  </r>
  <r>
    <n v="4365"/>
    <x v="2"/>
    <d v="2025-06-15T00:00:00"/>
    <s v="11:16 AM"/>
    <s v="11:42 AM"/>
    <n v="26"/>
    <s v="Ramesh Yadav"/>
    <x v="1"/>
    <x v="2"/>
    <x v="0"/>
    <n v="4"/>
    <x v="0"/>
    <s v="No"/>
    <n v="268"/>
    <n v="14"/>
    <s v="No"/>
    <x v="3"/>
    <s v="North"/>
    <s v="Yes"/>
    <s v="Issue not solved"/>
    <n v="194.41964285714286"/>
  </r>
  <r>
    <n v="4366"/>
    <x v="0"/>
    <d v="2025-05-03T00:00:00"/>
    <s v="08:40 AM"/>
    <s v="08:53 AM"/>
    <n v="13"/>
    <s v="Alok Nath"/>
    <x v="3"/>
    <x v="1"/>
    <x v="0"/>
    <n v="2"/>
    <x v="0"/>
    <s v="No"/>
    <n v="42"/>
    <n v="174"/>
    <s v="No"/>
    <x v="0"/>
    <s v="North"/>
    <s v="Yes"/>
    <s v="Long Wait"/>
    <n v="194.8545861297539"/>
  </r>
  <r>
    <n v="4367"/>
    <x v="2"/>
    <d v="2025-05-14T00:00:00"/>
    <s v="02:16 PM"/>
    <s v="02:39 PM"/>
    <n v="23"/>
    <s v="Riya Mehra"/>
    <x v="3"/>
    <x v="1"/>
    <x v="0"/>
    <n v="3"/>
    <x v="0"/>
    <s v="No"/>
    <n v="27"/>
    <n v="122"/>
    <s v="No"/>
    <x v="0"/>
    <s v="North"/>
    <s v="No"/>
    <s v="Quick resolution"/>
    <n v="195.29147982062781"/>
  </r>
  <r>
    <n v="4368"/>
    <x v="4"/>
    <d v="2025-06-16T00:00:00"/>
    <s v="11:15 AM"/>
    <s v="11:30 AM"/>
    <n v="15"/>
    <s v="Ramesh Yadav"/>
    <x v="2"/>
    <x v="3"/>
    <x v="0"/>
    <n v="3"/>
    <x v="0"/>
    <s v="No"/>
    <n v="259"/>
    <n v="126"/>
    <s v="Yes"/>
    <x v="1"/>
    <s v="West"/>
    <s v="No"/>
    <s v="No comment"/>
    <n v="195.73033707865167"/>
  </r>
  <r>
    <n v="4369"/>
    <x v="3"/>
    <d v="2025-05-01T00:00:00"/>
    <s v="08:03 AM"/>
    <s v="08:23 AM"/>
    <n v="20"/>
    <s v="Seema Verma"/>
    <x v="1"/>
    <x v="3"/>
    <x v="3"/>
    <n v="4"/>
    <x v="0"/>
    <s v="No"/>
    <n v="21"/>
    <n v="171"/>
    <s v="No"/>
    <x v="3"/>
    <s v="South"/>
    <s v="No"/>
    <s v="Issue not solved"/>
    <n v="196.17117117117118"/>
  </r>
  <r>
    <n v="4370"/>
    <x v="6"/>
    <d v="2025-06-18T00:00:00"/>
    <s v="05:51 PM"/>
    <s v="06:15 PM"/>
    <n v="24"/>
    <s v="Deepak Yadav"/>
    <x v="4"/>
    <x v="2"/>
    <x v="2"/>
    <n v="4"/>
    <x v="0"/>
    <s v="No"/>
    <n v="100"/>
    <n v="97"/>
    <s v="No"/>
    <x v="0"/>
    <s v="East"/>
    <s v="Yes"/>
    <s v="Quick resolution"/>
    <n v="196.61399548532731"/>
  </r>
  <r>
    <n v="4371"/>
    <x v="0"/>
    <d v="2025-05-10T00:00:00"/>
    <s v="03:06 PM"/>
    <s v="03:33 PM"/>
    <n v="27"/>
    <s v="Riya Mehra"/>
    <x v="0"/>
    <x v="0"/>
    <x v="3"/>
    <n v="5"/>
    <x v="0"/>
    <s v="No"/>
    <n v="38"/>
    <n v="154"/>
    <s v="No"/>
    <x v="2"/>
    <s v="East"/>
    <s v="Yes"/>
    <s v="Issue not solved"/>
    <n v="197.05882352941177"/>
  </r>
  <r>
    <n v="4372"/>
    <x v="2"/>
    <d v="2025-05-29T00:00:00"/>
    <s v="02:07 PM"/>
    <s v="02:14 PM"/>
    <n v="7"/>
    <s v="Sita Rani"/>
    <x v="1"/>
    <x v="3"/>
    <x v="3"/>
    <n v="4"/>
    <x v="0"/>
    <s v="No"/>
    <n v="289"/>
    <n v="83"/>
    <s v="No"/>
    <x v="0"/>
    <s v="West"/>
    <s v="No"/>
    <s v="Long Wait"/>
    <n v="197.50566893424036"/>
  </r>
  <r>
    <n v="4373"/>
    <x v="1"/>
    <d v="2025-03-13T00:00:00"/>
    <s v="10:55 AM"/>
    <s v="11:05 AM"/>
    <n v="10"/>
    <s v="Alok Nath"/>
    <x v="4"/>
    <x v="0"/>
    <x v="1"/>
    <n v="5"/>
    <x v="0"/>
    <s v="Yes"/>
    <n v="299"/>
    <n v="40"/>
    <s v="Yes"/>
    <x v="1"/>
    <s v="South"/>
    <s v="No"/>
    <s v="Agent was rude"/>
    <n v="197.95454545454544"/>
  </r>
  <r>
    <n v="4374"/>
    <x v="3"/>
    <d v="2025-02-18T00:00:00"/>
    <s v="08:35 AM"/>
    <s v="09:03 AM"/>
    <n v="28"/>
    <s v="Alok Nath"/>
    <x v="4"/>
    <x v="0"/>
    <x v="2"/>
    <n v="3"/>
    <x v="0"/>
    <s v="No"/>
    <n v="169"/>
    <n v="95"/>
    <s v="No"/>
    <x v="1"/>
    <s v="East"/>
    <s v="Yes"/>
    <s v="No comment"/>
    <n v="198.40546697038724"/>
  </r>
  <r>
    <n v="4375"/>
    <x v="4"/>
    <d v="2025-02-23T00:00:00"/>
    <s v="02:02 PM"/>
    <s v="02:10 PM"/>
    <n v="8"/>
    <s v="Riya Mehra"/>
    <x v="2"/>
    <x v="2"/>
    <x v="2"/>
    <n v="5"/>
    <x v="0"/>
    <s v="No"/>
    <n v="295"/>
    <n v="67"/>
    <s v="Yes"/>
    <x v="1"/>
    <s v="West"/>
    <s v="Yes"/>
    <s v="Issue not solved"/>
    <n v="198.85844748858449"/>
  </r>
  <r>
    <n v="4376"/>
    <x v="2"/>
    <d v="2025-03-21T00:00:00"/>
    <s v="01:50 PM"/>
    <s v="01:58 PM"/>
    <n v="8"/>
    <s v="Geeta Singh"/>
    <x v="0"/>
    <x v="2"/>
    <x v="3"/>
    <n v="4"/>
    <x v="0"/>
    <s v="No"/>
    <n v="129"/>
    <n v="4"/>
    <s v="No"/>
    <x v="3"/>
    <s v="South"/>
    <s v="Yes"/>
    <s v="Agent was rude"/>
    <n v="199.31350114416475"/>
  </r>
  <r>
    <n v="4377"/>
    <x v="5"/>
    <d v="2025-06-04T00:00:00"/>
    <s v="08:10 AM"/>
    <s v="08:25 AM"/>
    <n v="15"/>
    <s v="Riya Mehra"/>
    <x v="3"/>
    <x v="1"/>
    <x v="2"/>
    <n v="5"/>
    <x v="0"/>
    <s v="No"/>
    <n v="155"/>
    <n v="52"/>
    <s v="No"/>
    <x v="3"/>
    <s v="South"/>
    <s v="No"/>
    <s v="Very satisfied"/>
    <n v="199.77064220183487"/>
  </r>
  <r>
    <n v="4378"/>
    <x v="6"/>
    <d v="2025-02-06T00:00:00"/>
    <s v="10:24 AM"/>
    <s v="10:36 AM"/>
    <n v="12"/>
    <s v="Ramesh Yadav"/>
    <x v="1"/>
    <x v="2"/>
    <x v="0"/>
    <n v="3"/>
    <x v="1"/>
    <s v="No"/>
    <n v="73"/>
    <n v="121"/>
    <s v="Yes"/>
    <x v="3"/>
    <s v="East"/>
    <s v="No"/>
    <s v="Issue not solved"/>
    <n v="200.22988505747125"/>
  </r>
  <r>
    <n v="4379"/>
    <x v="1"/>
    <d v="2025-02-20T00:00:00"/>
    <s v="10:56 AM"/>
    <s v="11:07 AM"/>
    <n v="11"/>
    <s v="Riya Mehra"/>
    <x v="0"/>
    <x v="0"/>
    <x v="2"/>
    <n v="4"/>
    <x v="0"/>
    <s v="No"/>
    <n v="89"/>
    <n v="135"/>
    <s v="No"/>
    <x v="2"/>
    <s v="East"/>
    <s v="No"/>
    <s v="Helpful"/>
    <n v="200.22988505747125"/>
  </r>
  <r>
    <n v="4380"/>
    <x v="1"/>
    <d v="2025-01-17T00:00:00"/>
    <s v="04:58 PM"/>
    <s v="05:22 PM"/>
    <n v="24"/>
    <s v="Deepak Yadav"/>
    <x v="4"/>
    <x v="3"/>
    <x v="2"/>
    <n v="4"/>
    <x v="0"/>
    <s v="No"/>
    <n v="66"/>
    <n v="21"/>
    <s v="No"/>
    <x v="3"/>
    <s v="South"/>
    <s v="No"/>
    <s v="Quick resolution"/>
    <n v="200.69124423963132"/>
  </r>
  <r>
    <n v="4381"/>
    <x v="3"/>
    <d v="2025-06-24T00:00:00"/>
    <s v="01:27 PM"/>
    <s v="01:36 PM"/>
    <n v="9"/>
    <s v="Riya Mehra"/>
    <x v="0"/>
    <x v="2"/>
    <x v="3"/>
    <n v="5"/>
    <x v="0"/>
    <s v="No"/>
    <n v="235"/>
    <n v="105"/>
    <s v="Yes"/>
    <x v="1"/>
    <s v="East"/>
    <s v="No"/>
    <s v="No comment"/>
    <n v="201.15473441108546"/>
  </r>
  <r>
    <n v="4382"/>
    <x v="6"/>
    <d v="2025-05-29T00:00:00"/>
    <s v="03:13 PM"/>
    <s v="03:25 PM"/>
    <n v="12"/>
    <s v="Deepak Yadav"/>
    <x v="2"/>
    <x v="0"/>
    <x v="3"/>
    <n v="5"/>
    <x v="0"/>
    <s v="No"/>
    <n v="199"/>
    <n v="6"/>
    <s v="No"/>
    <x v="3"/>
    <s v="West"/>
    <s v="Yes"/>
    <s v="Very satisfied"/>
    <n v="201.62037037037038"/>
  </r>
  <r>
    <n v="4383"/>
    <x v="3"/>
    <d v="2025-06-05T00:00:00"/>
    <s v="11:30 AM"/>
    <s v="11:42 AM"/>
    <n v="12"/>
    <s v="Aman Shakya"/>
    <x v="1"/>
    <x v="2"/>
    <x v="1"/>
    <n v="5"/>
    <x v="0"/>
    <s v="Yes"/>
    <n v="226"/>
    <n v="149"/>
    <s v="No"/>
    <x v="3"/>
    <s v="South"/>
    <s v="Yes"/>
    <s v="Very satisfied"/>
    <n v="202.08816705336426"/>
  </r>
  <r>
    <n v="4384"/>
    <x v="5"/>
    <d v="2025-03-03T00:00:00"/>
    <s v="08:55 AM"/>
    <s v="09:13 AM"/>
    <n v="18"/>
    <s v="Kunal Shah"/>
    <x v="4"/>
    <x v="0"/>
    <x v="0"/>
    <n v="5"/>
    <x v="0"/>
    <s v="No"/>
    <n v="232"/>
    <n v="45"/>
    <s v="Yes"/>
    <x v="0"/>
    <s v="East"/>
    <s v="No"/>
    <s v="No comment"/>
    <n v="202.55813953488371"/>
  </r>
  <r>
    <n v="4385"/>
    <x v="3"/>
    <d v="2025-03-02T00:00:00"/>
    <s v="05:05 PM"/>
    <s v="05:13 PM"/>
    <n v="8"/>
    <s v="Deepak Yadav"/>
    <x v="3"/>
    <x v="3"/>
    <x v="3"/>
    <n v="4"/>
    <x v="1"/>
    <s v="No"/>
    <n v="265"/>
    <n v="29"/>
    <s v="Yes"/>
    <x v="3"/>
    <s v="East"/>
    <s v="Yes"/>
    <s v="Agent was rude"/>
    <n v="203.03030303030303"/>
  </r>
  <r>
    <n v="4386"/>
    <x v="1"/>
    <d v="2025-01-24T00:00:00"/>
    <s v="08:38 AM"/>
    <s v="08:44 AM"/>
    <n v="6"/>
    <s v="Vijay Kumar"/>
    <x v="4"/>
    <x v="0"/>
    <x v="3"/>
    <n v="2"/>
    <x v="0"/>
    <s v="No"/>
    <n v="85"/>
    <n v="125"/>
    <s v="No"/>
    <x v="0"/>
    <s v="West"/>
    <s v="No"/>
    <s v="Long Wait"/>
    <n v="203.03030303030303"/>
  </r>
  <r>
    <n v="4387"/>
    <x v="0"/>
    <d v="2025-01-07T00:00:00"/>
    <s v="05:17 PM"/>
    <s v="05:24 PM"/>
    <n v="7"/>
    <s v="Seema Verma"/>
    <x v="4"/>
    <x v="2"/>
    <x v="0"/>
    <n v="4"/>
    <x v="1"/>
    <s v="No"/>
    <n v="101"/>
    <n v="100"/>
    <s v="No"/>
    <x v="3"/>
    <s v="East"/>
    <s v="Yes"/>
    <s v="Quick resolution"/>
    <n v="203.50467289719626"/>
  </r>
  <r>
    <n v="4388"/>
    <x v="4"/>
    <d v="2025-04-19T00:00:00"/>
    <s v="05:23 PM"/>
    <s v="05:43 PM"/>
    <n v="20"/>
    <s v="Deepak Yadav"/>
    <x v="0"/>
    <x v="0"/>
    <x v="3"/>
    <n v="4"/>
    <x v="0"/>
    <s v="No"/>
    <n v="213"/>
    <n v="143"/>
    <s v="No"/>
    <x v="0"/>
    <s v="East"/>
    <s v="Yes"/>
    <s v="Helpful"/>
    <n v="203.50467289719626"/>
  </r>
  <r>
    <n v="4389"/>
    <x v="2"/>
    <d v="2025-05-26T00:00:00"/>
    <s v="05:47 PM"/>
    <s v="06:07 PM"/>
    <n v="20"/>
    <s v="Aman Shakya"/>
    <x v="0"/>
    <x v="1"/>
    <x v="0"/>
    <n v="5"/>
    <x v="0"/>
    <s v="No"/>
    <n v="107"/>
    <n v="78"/>
    <s v="No"/>
    <x v="1"/>
    <s v="East"/>
    <s v="Yes"/>
    <s v="No comment"/>
    <n v="203.98126463700231"/>
  </r>
  <r>
    <n v="4390"/>
    <x v="6"/>
    <d v="2025-03-13T00:00:00"/>
    <s v="11:12 AM"/>
    <s v="11:37 AM"/>
    <n v="25"/>
    <s v="Sita Rani"/>
    <x v="0"/>
    <x v="1"/>
    <x v="3"/>
    <n v="3"/>
    <x v="0"/>
    <s v="No"/>
    <n v="164"/>
    <n v="132"/>
    <s v="No"/>
    <x v="3"/>
    <s v="North"/>
    <s v="No"/>
    <s v="No comment"/>
    <n v="204.4600938967136"/>
  </r>
  <r>
    <n v="4391"/>
    <x v="5"/>
    <d v="2025-03-20T00:00:00"/>
    <s v="10:12 AM"/>
    <s v="10:20 AM"/>
    <n v="8"/>
    <s v="Riya Mehra"/>
    <x v="2"/>
    <x v="0"/>
    <x v="3"/>
    <n v="1"/>
    <x v="0"/>
    <s v="No"/>
    <n v="90"/>
    <n v="66"/>
    <s v="No"/>
    <x v="1"/>
    <s v="West"/>
    <s v="No"/>
    <s v="Helpful"/>
    <n v="204.94117647058823"/>
  </r>
  <r>
    <n v="4392"/>
    <x v="5"/>
    <d v="2025-04-12T00:00:00"/>
    <s v="08:01 AM"/>
    <s v="08:08 AM"/>
    <n v="7"/>
    <s v="Riya Mehra"/>
    <x v="0"/>
    <x v="0"/>
    <x v="1"/>
    <n v="1"/>
    <x v="0"/>
    <s v="Yes"/>
    <n v="191"/>
    <n v="22"/>
    <s v="No"/>
    <x v="3"/>
    <s v="West"/>
    <s v="Yes"/>
    <s v="Agent was rude"/>
    <n v="205.42452830188677"/>
  </r>
  <r>
    <n v="4393"/>
    <x v="6"/>
    <d v="2025-03-28T00:00:00"/>
    <s v="02:15 PM"/>
    <s v="02:30 PM"/>
    <n v="15"/>
    <s v="Kunal Shah"/>
    <x v="4"/>
    <x v="1"/>
    <x v="0"/>
    <n v="5"/>
    <x v="0"/>
    <s v="No"/>
    <n v="85"/>
    <n v="73"/>
    <s v="Yes"/>
    <x v="2"/>
    <s v="North"/>
    <s v="Yes"/>
    <s v="Agent was rude"/>
    <n v="205.91016548463358"/>
  </r>
  <r>
    <n v="4394"/>
    <x v="4"/>
    <d v="2025-05-01T00:00:00"/>
    <s v="10:30 AM"/>
    <s v="10:56 AM"/>
    <n v="26"/>
    <s v="Deepak Yadav"/>
    <x v="1"/>
    <x v="3"/>
    <x v="2"/>
    <n v="4"/>
    <x v="0"/>
    <s v="No"/>
    <n v="221"/>
    <n v="4"/>
    <s v="No"/>
    <x v="2"/>
    <s v="West"/>
    <s v="No"/>
    <s v="Very satisfied"/>
    <n v="206.39810426540285"/>
  </r>
  <r>
    <n v="4395"/>
    <x v="6"/>
    <d v="2025-06-27T00:00:00"/>
    <s v="03:55 PM"/>
    <s v="04:04 PM"/>
    <n v="9"/>
    <s v="Geeta Singh"/>
    <x v="2"/>
    <x v="2"/>
    <x v="2"/>
    <n v="4"/>
    <x v="1"/>
    <s v="No"/>
    <n v="100"/>
    <n v="150"/>
    <s v="Yes"/>
    <x v="1"/>
    <s v="East"/>
    <s v="No"/>
    <s v="No comment"/>
    <n v="206.88836104513064"/>
  </r>
  <r>
    <n v="4396"/>
    <x v="5"/>
    <d v="2025-05-06T00:00:00"/>
    <s v="03:13 PM"/>
    <s v="03:33 PM"/>
    <n v="20"/>
    <s v="Riya Mehra"/>
    <x v="0"/>
    <x v="2"/>
    <x v="2"/>
    <n v="5"/>
    <x v="1"/>
    <s v="No"/>
    <n v="225"/>
    <n v="81"/>
    <s v="Yes"/>
    <x v="1"/>
    <s v="East"/>
    <s v="Yes"/>
    <s v="Agent was rude"/>
    <n v="206.88836104513064"/>
  </r>
  <r>
    <n v="4397"/>
    <x v="1"/>
    <d v="2025-06-18T00:00:00"/>
    <s v="09:18 AM"/>
    <s v="09:27 AM"/>
    <n v="9"/>
    <s v="Seema Verma"/>
    <x v="2"/>
    <x v="1"/>
    <x v="2"/>
    <n v="5"/>
    <x v="0"/>
    <s v="No"/>
    <n v="59"/>
    <n v="24"/>
    <s v="No"/>
    <x v="2"/>
    <s v="East"/>
    <s v="No"/>
    <s v="Long Wait"/>
    <n v="206.88836104513064"/>
  </r>
  <r>
    <n v="4398"/>
    <x v="6"/>
    <d v="2025-06-14T00:00:00"/>
    <s v="10:44 AM"/>
    <s v="10:50 AM"/>
    <n v="6"/>
    <s v="Deepak Yadav"/>
    <x v="2"/>
    <x v="3"/>
    <x v="3"/>
    <n v="3"/>
    <x v="0"/>
    <s v="No"/>
    <n v="249"/>
    <n v="7"/>
    <s v="Yes"/>
    <x v="2"/>
    <s v="West"/>
    <s v="No"/>
    <s v="Very satisfied"/>
    <n v="207.38095238095241"/>
  </r>
  <r>
    <n v="4399"/>
    <x v="1"/>
    <d v="2025-01-30T00:00:00"/>
    <s v="12:18 PM"/>
    <s v="12:33 PM"/>
    <n v="15"/>
    <s v="Geeta Singh"/>
    <x v="1"/>
    <x v="0"/>
    <x v="2"/>
    <n v="3"/>
    <x v="0"/>
    <s v="No"/>
    <n v="47"/>
    <n v="148"/>
    <s v="No"/>
    <x v="0"/>
    <s v="West"/>
    <s v="No"/>
    <s v="Very satisfied"/>
    <n v="207.87589498806685"/>
  </r>
  <r>
    <n v="4400"/>
    <x v="4"/>
    <d v="2025-02-27T00:00:00"/>
    <s v="12:47 PM"/>
    <s v="12:55 PM"/>
    <n v="8"/>
    <s v="Aman Shakya"/>
    <x v="3"/>
    <x v="2"/>
    <x v="3"/>
    <n v="4"/>
    <x v="0"/>
    <s v="No"/>
    <n v="116"/>
    <n v="1"/>
    <s v="No"/>
    <x v="3"/>
    <s v="South"/>
    <s v="No"/>
    <s v="Very satisfied"/>
    <n v="208.3732057416268"/>
  </r>
  <r>
    <n v="4401"/>
    <x v="2"/>
    <d v="2025-06-23T00:00:00"/>
    <s v="08:41 AM"/>
    <s v="08:53 AM"/>
    <n v="12"/>
    <s v="Riya Mehra"/>
    <x v="4"/>
    <x v="2"/>
    <x v="3"/>
    <n v="4"/>
    <x v="0"/>
    <s v="No"/>
    <n v="226"/>
    <n v="21"/>
    <s v="Yes"/>
    <x v="2"/>
    <s v="North"/>
    <s v="No"/>
    <s v="Helpful"/>
    <n v="208.87290167865706"/>
  </r>
  <r>
    <n v="4402"/>
    <x v="1"/>
    <d v="2025-05-11T00:00:00"/>
    <s v="01:39 PM"/>
    <s v="02:03 PM"/>
    <n v="24"/>
    <s v="Riya Mehra"/>
    <x v="1"/>
    <x v="3"/>
    <x v="1"/>
    <n v="2"/>
    <x v="0"/>
    <s v="Yes"/>
    <n v="32"/>
    <n v="71"/>
    <s v="Yes"/>
    <x v="1"/>
    <s v="West"/>
    <s v="No"/>
    <s v="Quick resolution"/>
    <n v="209.375"/>
  </r>
  <r>
    <n v="4403"/>
    <x v="5"/>
    <d v="2025-06-19T00:00:00"/>
    <s v="02:40 PM"/>
    <s v="03:08 PM"/>
    <n v="28"/>
    <s v="Sita Rani"/>
    <x v="4"/>
    <x v="1"/>
    <x v="1"/>
    <n v="2"/>
    <x v="0"/>
    <s v="Yes"/>
    <n v="43"/>
    <n v="86"/>
    <s v="No"/>
    <x v="1"/>
    <s v="South"/>
    <s v="Yes"/>
    <s v="Quick resolution"/>
    <n v="209.87951807228916"/>
  </r>
  <r>
    <n v="4404"/>
    <x v="1"/>
    <d v="2025-05-30T00:00:00"/>
    <s v="11:07 AM"/>
    <s v="11:26 AM"/>
    <n v="19"/>
    <s v="Alok Nath"/>
    <x v="4"/>
    <x v="0"/>
    <x v="2"/>
    <n v="1"/>
    <x v="0"/>
    <s v="No"/>
    <n v="164"/>
    <n v="71"/>
    <s v="No"/>
    <x v="2"/>
    <s v="North"/>
    <s v="No"/>
    <s v="Helpful"/>
    <n v="210.38647342995171"/>
  </r>
  <r>
    <n v="4405"/>
    <x v="6"/>
    <d v="2025-02-28T00:00:00"/>
    <s v="04:48 PM"/>
    <s v="05:03 PM"/>
    <n v="15"/>
    <s v="Aman Shakya"/>
    <x v="0"/>
    <x v="0"/>
    <x v="2"/>
    <n v="5"/>
    <x v="1"/>
    <s v="No"/>
    <n v="291"/>
    <n v="67"/>
    <s v="No"/>
    <x v="1"/>
    <s v="North"/>
    <s v="Yes"/>
    <s v="Very satisfied"/>
    <n v="210.8958837772397"/>
  </r>
  <r>
    <n v="4406"/>
    <x v="6"/>
    <d v="2025-06-12T00:00:00"/>
    <s v="09:16 AM"/>
    <s v="09:45 AM"/>
    <n v="29"/>
    <s v="Seema Verma"/>
    <x v="4"/>
    <x v="1"/>
    <x v="0"/>
    <n v="3"/>
    <x v="0"/>
    <s v="No"/>
    <n v="286"/>
    <n v="63"/>
    <s v="No"/>
    <x v="3"/>
    <s v="East"/>
    <s v="No"/>
    <s v="Long Wait"/>
    <n v="210.8958837772397"/>
  </r>
  <r>
    <n v="4407"/>
    <x v="5"/>
    <d v="2025-06-25T00:00:00"/>
    <s v="01:54 PM"/>
    <s v="02:10 PM"/>
    <n v="16"/>
    <s v="Alok Nath"/>
    <x v="0"/>
    <x v="3"/>
    <x v="3"/>
    <n v="4"/>
    <x v="1"/>
    <s v="No"/>
    <n v="224"/>
    <n v="93"/>
    <s v="No"/>
    <x v="0"/>
    <s v="East"/>
    <s v="Yes"/>
    <s v="Issue not solved"/>
    <n v="211.40776699029126"/>
  </r>
  <r>
    <n v="4408"/>
    <x v="1"/>
    <d v="2025-03-14T00:00:00"/>
    <s v="08:36 AM"/>
    <s v="08:55 AM"/>
    <n v="19"/>
    <s v="Kunal Shah"/>
    <x v="3"/>
    <x v="2"/>
    <x v="2"/>
    <n v="5"/>
    <x v="0"/>
    <s v="No"/>
    <n v="285"/>
    <n v="18"/>
    <s v="No"/>
    <x v="3"/>
    <s v="South"/>
    <s v="No"/>
    <s v="Very satisfied"/>
    <n v="211.40776699029126"/>
  </r>
  <r>
    <n v="4409"/>
    <x v="2"/>
    <d v="2025-06-28T00:00:00"/>
    <s v="04:35 PM"/>
    <s v="04:56 PM"/>
    <n v="21"/>
    <s v="Kunal Shah"/>
    <x v="0"/>
    <x v="1"/>
    <x v="0"/>
    <n v="4"/>
    <x v="0"/>
    <s v="No"/>
    <n v="203"/>
    <n v="127"/>
    <s v="No"/>
    <x v="0"/>
    <s v="South"/>
    <s v="Yes"/>
    <s v="Agent was rude"/>
    <n v="211.92214111922141"/>
  </r>
  <r>
    <n v="4410"/>
    <x v="4"/>
    <d v="2025-01-09T00:00:00"/>
    <s v="08:39 AM"/>
    <s v="08:58 AM"/>
    <n v="19"/>
    <s v="Aman Shakya"/>
    <x v="4"/>
    <x v="0"/>
    <x v="3"/>
    <n v="5"/>
    <x v="0"/>
    <s v="No"/>
    <n v="171"/>
    <n v="86"/>
    <s v="No"/>
    <x v="0"/>
    <s v="East"/>
    <s v="Yes"/>
    <s v="No comment"/>
    <n v="212.4390243902439"/>
  </r>
  <r>
    <n v="4411"/>
    <x v="5"/>
    <d v="2025-05-07T00:00:00"/>
    <s v="09:09 AM"/>
    <s v="09:17 AM"/>
    <n v="8"/>
    <s v="Geeta Singh"/>
    <x v="2"/>
    <x v="2"/>
    <x v="3"/>
    <n v="5"/>
    <x v="0"/>
    <s v="No"/>
    <n v="11"/>
    <n v="81"/>
    <s v="No"/>
    <x v="2"/>
    <s v="East"/>
    <s v="No"/>
    <s v="No comment"/>
    <n v="212.95843520782398"/>
  </r>
  <r>
    <n v="4412"/>
    <x v="5"/>
    <d v="2025-06-21T00:00:00"/>
    <s v="04:23 PM"/>
    <s v="04:45 PM"/>
    <n v="22"/>
    <s v="Riya Mehra"/>
    <x v="2"/>
    <x v="3"/>
    <x v="2"/>
    <n v="4"/>
    <x v="0"/>
    <s v="No"/>
    <n v="120"/>
    <n v="86"/>
    <s v="No"/>
    <x v="1"/>
    <s v="North"/>
    <s v="No"/>
    <s v="Quick resolution"/>
    <n v="213.48039215686273"/>
  </r>
  <r>
    <n v="4413"/>
    <x v="5"/>
    <d v="2025-04-15T00:00:00"/>
    <s v="04:15 PM"/>
    <s v="04:22 PM"/>
    <n v="7"/>
    <s v="Sita Rani"/>
    <x v="0"/>
    <x v="2"/>
    <x v="1"/>
    <n v="4"/>
    <x v="0"/>
    <s v="Yes"/>
    <n v="243"/>
    <n v="96"/>
    <s v="No"/>
    <x v="0"/>
    <s v="North"/>
    <s v="No"/>
    <s v="No comment"/>
    <n v="214.00491400491401"/>
  </r>
  <r>
    <n v="4414"/>
    <x v="5"/>
    <d v="2025-03-16T00:00:00"/>
    <s v="01:07 PM"/>
    <s v="01:27 PM"/>
    <n v="20"/>
    <s v="Kunal Shah"/>
    <x v="1"/>
    <x v="2"/>
    <x v="2"/>
    <n v="1"/>
    <x v="0"/>
    <s v="No"/>
    <n v="151"/>
    <n v="51"/>
    <s v="No"/>
    <x v="2"/>
    <s v="West"/>
    <s v="Yes"/>
    <s v="Issue not solved"/>
    <n v="214.53201970443351"/>
  </r>
  <r>
    <n v="4415"/>
    <x v="3"/>
    <d v="2025-01-22T00:00:00"/>
    <s v="09:57 AM"/>
    <s v="10:27 AM"/>
    <n v="30"/>
    <s v="Seema Verma"/>
    <x v="3"/>
    <x v="2"/>
    <x v="0"/>
    <n v="1"/>
    <x v="0"/>
    <s v="No"/>
    <n v="151"/>
    <n v="174"/>
    <s v="No"/>
    <x v="1"/>
    <s v="East"/>
    <s v="No"/>
    <s v="Helpful"/>
    <n v="215.06172839506172"/>
  </r>
  <r>
    <n v="4416"/>
    <x v="2"/>
    <d v="2025-03-01T00:00:00"/>
    <s v="12:08 PM"/>
    <s v="12:18 PM"/>
    <n v="10"/>
    <s v="Aman Shakya"/>
    <x v="4"/>
    <x v="3"/>
    <x v="1"/>
    <n v="3"/>
    <x v="0"/>
    <s v="Yes"/>
    <n v="187"/>
    <n v="81"/>
    <s v="No"/>
    <x v="1"/>
    <s v="North"/>
    <s v="Yes"/>
    <s v="Helpful"/>
    <n v="215.59405940594058"/>
  </r>
  <r>
    <n v="4417"/>
    <x v="2"/>
    <d v="2025-01-08T00:00:00"/>
    <s v="03:54 PM"/>
    <s v="04:06 PM"/>
    <n v="12"/>
    <s v="Geeta Singh"/>
    <x v="3"/>
    <x v="2"/>
    <x v="3"/>
    <n v="2"/>
    <x v="0"/>
    <s v="No"/>
    <n v="12"/>
    <n v="171"/>
    <s v="Yes"/>
    <x v="0"/>
    <s v="South"/>
    <s v="No"/>
    <s v="Issue not solved"/>
    <n v="216.12903225806451"/>
  </r>
  <r>
    <n v="4418"/>
    <x v="2"/>
    <d v="2025-06-03T00:00:00"/>
    <s v="09:01 AM"/>
    <s v="09:30 AM"/>
    <n v="29"/>
    <s v="Aman Shakya"/>
    <x v="4"/>
    <x v="1"/>
    <x v="0"/>
    <n v="3"/>
    <x v="0"/>
    <s v="No"/>
    <n v="90"/>
    <n v="96"/>
    <s v="No"/>
    <x v="1"/>
    <s v="North"/>
    <s v="No"/>
    <s v="Quick resolution"/>
    <n v="216.66666666666666"/>
  </r>
  <r>
    <n v="4419"/>
    <x v="4"/>
    <d v="2025-04-29T00:00:00"/>
    <s v="03:32 PM"/>
    <s v="03:56 PM"/>
    <n v="24"/>
    <s v="Seema Verma"/>
    <x v="1"/>
    <x v="1"/>
    <x v="3"/>
    <n v="4"/>
    <x v="0"/>
    <s v="No"/>
    <n v="199"/>
    <n v="134"/>
    <s v="No"/>
    <x v="3"/>
    <s v="East"/>
    <s v="No"/>
    <s v="Quick resolution"/>
    <n v="217.20698254364089"/>
  </r>
  <r>
    <n v="4420"/>
    <x v="3"/>
    <d v="2025-04-14T00:00:00"/>
    <s v="05:47 PM"/>
    <s v="05:57 PM"/>
    <n v="10"/>
    <s v="Sita Rani"/>
    <x v="1"/>
    <x v="0"/>
    <x v="0"/>
    <n v="3"/>
    <x v="0"/>
    <s v="No"/>
    <n v="73"/>
    <n v="114"/>
    <s v="Yes"/>
    <x v="1"/>
    <s v="North"/>
    <s v="Yes"/>
    <s v="Agent was rude"/>
    <n v="217.75000000000003"/>
  </r>
  <r>
    <n v="4421"/>
    <x v="6"/>
    <d v="2025-06-24T00:00:00"/>
    <s v="11:16 AM"/>
    <s v="11:22 AM"/>
    <n v="6"/>
    <s v="Sita Rani"/>
    <x v="0"/>
    <x v="1"/>
    <x v="1"/>
    <n v="1"/>
    <x v="0"/>
    <s v="Yes"/>
    <n v="255"/>
    <n v="91"/>
    <s v="No"/>
    <x v="3"/>
    <s v="East"/>
    <s v="No"/>
    <s v="Helpful"/>
    <n v="218.29573934837092"/>
  </r>
  <r>
    <n v="4422"/>
    <x v="2"/>
    <d v="2025-01-22T00:00:00"/>
    <s v="12:30 PM"/>
    <s v="12:46 PM"/>
    <n v="16"/>
    <s v="Alok Nath"/>
    <x v="2"/>
    <x v="0"/>
    <x v="1"/>
    <n v="4"/>
    <x v="1"/>
    <s v="No"/>
    <n v="275"/>
    <n v="0"/>
    <s v="No"/>
    <x v="1"/>
    <s v="North"/>
    <s v="No"/>
    <s v="Helpful"/>
    <n v="218.84422110552765"/>
  </r>
  <r>
    <n v="4423"/>
    <x v="2"/>
    <d v="2025-04-29T00:00:00"/>
    <s v="02:16 PM"/>
    <s v="02:40 PM"/>
    <n v="24"/>
    <s v="Ramesh Yadav"/>
    <x v="2"/>
    <x v="0"/>
    <x v="1"/>
    <n v="1"/>
    <x v="0"/>
    <s v="Yes"/>
    <n v="70"/>
    <n v="62"/>
    <s v="Yes"/>
    <x v="0"/>
    <s v="West"/>
    <s v="Yes"/>
    <s v="Very satisfied"/>
    <n v="218.84422110552765"/>
  </r>
  <r>
    <n v="4424"/>
    <x v="0"/>
    <d v="2025-03-11T00:00:00"/>
    <s v="12:07 PM"/>
    <s v="12:36 PM"/>
    <n v="29"/>
    <s v="Vijay Kumar"/>
    <x v="4"/>
    <x v="2"/>
    <x v="2"/>
    <n v="4"/>
    <x v="1"/>
    <s v="No"/>
    <n v="77"/>
    <n v="166"/>
    <s v="No"/>
    <x v="0"/>
    <s v="West"/>
    <s v="No"/>
    <s v="Long Wait"/>
    <n v="219.39546599496222"/>
  </r>
  <r>
    <n v="4425"/>
    <x v="4"/>
    <d v="2025-03-17T00:00:00"/>
    <s v="08:29 AM"/>
    <s v="08:59 AM"/>
    <n v="30"/>
    <s v="Alok Nath"/>
    <x v="0"/>
    <x v="2"/>
    <x v="1"/>
    <n v="5"/>
    <x v="0"/>
    <s v="Yes"/>
    <n v="283"/>
    <n v="18"/>
    <s v="No"/>
    <x v="2"/>
    <s v="South"/>
    <s v="Yes"/>
    <s v="Agent was rude"/>
    <n v="219.39546599496222"/>
  </r>
  <r>
    <n v="4426"/>
    <x v="0"/>
    <d v="2025-03-22T00:00:00"/>
    <s v="09:33 AM"/>
    <s v="09:58 AM"/>
    <n v="25"/>
    <s v="Riya Mehra"/>
    <x v="2"/>
    <x v="3"/>
    <x v="3"/>
    <n v="4"/>
    <x v="0"/>
    <s v="No"/>
    <n v="129"/>
    <n v="30"/>
    <s v="No"/>
    <x v="3"/>
    <s v="South"/>
    <s v="No"/>
    <s v="Very satisfied"/>
    <n v="219.94949494949495"/>
  </r>
  <r>
    <n v="4427"/>
    <x v="3"/>
    <d v="2025-01-28T00:00:00"/>
    <s v="09:08 AM"/>
    <s v="09:16 AM"/>
    <n v="8"/>
    <s v="Vijay Kumar"/>
    <x v="2"/>
    <x v="2"/>
    <x v="0"/>
    <n v="4"/>
    <x v="0"/>
    <s v="No"/>
    <n v="42"/>
    <n v="76"/>
    <s v="Yes"/>
    <x v="3"/>
    <s v="East"/>
    <s v="No"/>
    <s v="No comment"/>
    <n v="220.50632911392407"/>
  </r>
  <r>
    <n v="4428"/>
    <x v="4"/>
    <d v="2025-05-06T00:00:00"/>
    <s v="09:44 AM"/>
    <s v="09:56 AM"/>
    <n v="12"/>
    <s v="Kunal Shah"/>
    <x v="0"/>
    <x v="0"/>
    <x v="0"/>
    <n v="5"/>
    <x v="0"/>
    <s v="No"/>
    <n v="7"/>
    <n v="120"/>
    <s v="Yes"/>
    <x v="0"/>
    <s v="East"/>
    <s v="No"/>
    <s v="Long Wait"/>
    <n v="221.06598984771574"/>
  </r>
  <r>
    <n v="4429"/>
    <x v="4"/>
    <d v="2025-04-03T00:00:00"/>
    <s v="10:11 AM"/>
    <s v="10:21 AM"/>
    <n v="10"/>
    <s v="Sita Rani"/>
    <x v="4"/>
    <x v="1"/>
    <x v="2"/>
    <n v="1"/>
    <x v="0"/>
    <s v="No"/>
    <n v="12"/>
    <n v="23"/>
    <s v="No"/>
    <x v="0"/>
    <s v="East"/>
    <s v="No"/>
    <s v="No comment"/>
    <n v="221.62849872773535"/>
  </r>
  <r>
    <n v="4430"/>
    <x v="2"/>
    <d v="2025-04-23T00:00:00"/>
    <s v="12:10 PM"/>
    <s v="12:38 PM"/>
    <n v="28"/>
    <s v="Deepak Yadav"/>
    <x v="1"/>
    <x v="3"/>
    <x v="1"/>
    <n v="5"/>
    <x v="1"/>
    <s v="No"/>
    <n v="212"/>
    <n v="68"/>
    <s v="No"/>
    <x v="0"/>
    <s v="North"/>
    <s v="Yes"/>
    <s v="Helpful"/>
    <n v="222.19387755102042"/>
  </r>
  <r>
    <n v="4431"/>
    <x v="6"/>
    <d v="2025-03-22T00:00:00"/>
    <s v="03:14 PM"/>
    <s v="03:22 PM"/>
    <n v="8"/>
    <s v="Riya Mehra"/>
    <x v="4"/>
    <x v="3"/>
    <x v="3"/>
    <n v="2"/>
    <x v="0"/>
    <s v="No"/>
    <n v="110"/>
    <n v="160"/>
    <s v="Yes"/>
    <x v="3"/>
    <s v="North"/>
    <s v="Yes"/>
    <s v="Long Wait"/>
    <n v="222.19387755102042"/>
  </r>
  <r>
    <n v="4432"/>
    <x v="1"/>
    <d v="2025-02-06T00:00:00"/>
    <s v="03:03 PM"/>
    <s v="03:33 PM"/>
    <n v="30"/>
    <s v="Sita Rani"/>
    <x v="4"/>
    <x v="3"/>
    <x v="1"/>
    <n v="5"/>
    <x v="0"/>
    <s v="Yes"/>
    <n v="290"/>
    <n v="58"/>
    <s v="No"/>
    <x v="2"/>
    <s v="North"/>
    <s v="No"/>
    <s v="Helpful"/>
    <n v="222.76214833759587"/>
  </r>
  <r>
    <n v="4433"/>
    <x v="6"/>
    <d v="2025-04-23T00:00:00"/>
    <s v="01:24 PM"/>
    <s v="01:46 PM"/>
    <n v="22"/>
    <s v="Seema Verma"/>
    <x v="0"/>
    <x v="3"/>
    <x v="0"/>
    <n v="5"/>
    <x v="0"/>
    <s v="No"/>
    <n v="22"/>
    <n v="113"/>
    <s v="No"/>
    <x v="3"/>
    <s v="South"/>
    <s v="No"/>
    <s v="Quick resolution"/>
    <n v="223.33333333333334"/>
  </r>
  <r>
    <n v="4434"/>
    <x v="1"/>
    <d v="2025-05-17T00:00:00"/>
    <s v="09:49 AM"/>
    <s v="10:02 AM"/>
    <n v="13"/>
    <s v="Sita Rani"/>
    <x v="2"/>
    <x v="1"/>
    <x v="1"/>
    <n v="5"/>
    <x v="1"/>
    <s v="No"/>
    <n v="253"/>
    <n v="160"/>
    <s v="Yes"/>
    <x v="0"/>
    <s v="East"/>
    <s v="Yes"/>
    <s v="Very satisfied"/>
    <n v="223.90745501285346"/>
  </r>
  <r>
    <n v="4435"/>
    <x v="1"/>
    <d v="2025-02-04T00:00:00"/>
    <s v="11:19 AM"/>
    <s v="11:35 AM"/>
    <n v="16"/>
    <s v="Deepak Yadav"/>
    <x v="4"/>
    <x v="0"/>
    <x v="1"/>
    <n v="4"/>
    <x v="0"/>
    <s v="Yes"/>
    <n v="14"/>
    <n v="159"/>
    <s v="No"/>
    <x v="2"/>
    <s v="North"/>
    <s v="No"/>
    <s v="Helpful"/>
    <n v="223.90745501285346"/>
  </r>
  <r>
    <n v="4436"/>
    <x v="1"/>
    <d v="2025-06-21T00:00:00"/>
    <s v="01:41 PM"/>
    <s v="02:06 PM"/>
    <n v="25"/>
    <s v="Aman Shakya"/>
    <x v="4"/>
    <x v="0"/>
    <x v="2"/>
    <n v="2"/>
    <x v="0"/>
    <s v="No"/>
    <n v="129"/>
    <n v="100"/>
    <s v="No"/>
    <x v="1"/>
    <s v="South"/>
    <s v="Yes"/>
    <s v="Long Wait"/>
    <n v="224.48453608247422"/>
  </r>
  <r>
    <n v="4437"/>
    <x v="1"/>
    <d v="2025-03-22T00:00:00"/>
    <s v="08:46 AM"/>
    <s v="09:06 AM"/>
    <n v="20"/>
    <s v="Riya Mehra"/>
    <x v="1"/>
    <x v="2"/>
    <x v="1"/>
    <n v="5"/>
    <x v="0"/>
    <s v="Yes"/>
    <n v="60"/>
    <n v="168"/>
    <s v="No"/>
    <x v="1"/>
    <s v="West"/>
    <s v="No"/>
    <s v="Very satisfied"/>
    <n v="225.06459948320412"/>
  </r>
  <r>
    <n v="4438"/>
    <x v="5"/>
    <d v="2025-04-03T00:00:00"/>
    <s v="12:25 PM"/>
    <s v="12:55 PM"/>
    <n v="30"/>
    <s v="Vijay Kumar"/>
    <x v="4"/>
    <x v="1"/>
    <x v="3"/>
    <n v="5"/>
    <x v="1"/>
    <s v="No"/>
    <n v="114"/>
    <n v="11"/>
    <s v="Yes"/>
    <x v="0"/>
    <s v="East"/>
    <s v="Yes"/>
    <s v="Long Wait"/>
    <n v="225.6476683937824"/>
  </r>
  <r>
    <n v="4439"/>
    <x v="5"/>
    <d v="2025-06-30T00:00:00"/>
    <s v="04:04 PM"/>
    <s v="04:24 PM"/>
    <n v="20"/>
    <s v="Sita Rani"/>
    <x v="4"/>
    <x v="2"/>
    <x v="3"/>
    <n v="4"/>
    <x v="1"/>
    <s v="No"/>
    <n v="66"/>
    <n v="118"/>
    <s v="No"/>
    <x v="2"/>
    <s v="West"/>
    <s v="No"/>
    <s v="Long Wait"/>
    <n v="225.6476683937824"/>
  </r>
  <r>
    <n v="4440"/>
    <x v="5"/>
    <d v="2025-05-31T00:00:00"/>
    <s v="12:11 PM"/>
    <s v="12:17 PM"/>
    <n v="6"/>
    <s v="Aman Shakya"/>
    <x v="2"/>
    <x v="2"/>
    <x v="0"/>
    <n v="3"/>
    <x v="0"/>
    <s v="No"/>
    <n v="248"/>
    <n v="138"/>
    <s v="No"/>
    <x v="0"/>
    <s v="South"/>
    <s v="Yes"/>
    <s v="Issue not solved"/>
    <n v="225.6476683937824"/>
  </r>
  <r>
    <n v="4441"/>
    <x v="0"/>
    <d v="2025-04-09T00:00:00"/>
    <s v="05:41 PM"/>
    <s v="06:03 PM"/>
    <n v="22"/>
    <s v="Geeta Singh"/>
    <x v="4"/>
    <x v="2"/>
    <x v="1"/>
    <n v="5"/>
    <x v="1"/>
    <s v="No"/>
    <n v="174"/>
    <n v="96"/>
    <s v="No"/>
    <x v="3"/>
    <s v="East"/>
    <s v="Yes"/>
    <s v="Helpful"/>
    <n v="226.23376623376626"/>
  </r>
  <r>
    <n v="4442"/>
    <x v="2"/>
    <d v="2025-06-21T00:00:00"/>
    <s v="03:48 PM"/>
    <s v="04:04 PM"/>
    <n v="16"/>
    <s v="Deepak Yadav"/>
    <x v="3"/>
    <x v="2"/>
    <x v="1"/>
    <n v="5"/>
    <x v="1"/>
    <s v="No"/>
    <n v="1"/>
    <n v="146"/>
    <s v="No"/>
    <x v="3"/>
    <s v="North"/>
    <s v="No"/>
    <s v="Helpful"/>
    <n v="226.23376623376626"/>
  </r>
  <r>
    <n v="4443"/>
    <x v="4"/>
    <d v="2025-05-24T00:00:00"/>
    <s v="02:00 PM"/>
    <s v="02:25 PM"/>
    <n v="25"/>
    <s v="Geeta Singh"/>
    <x v="2"/>
    <x v="0"/>
    <x v="1"/>
    <n v="5"/>
    <x v="0"/>
    <s v="Yes"/>
    <n v="171"/>
    <n v="56"/>
    <s v="No"/>
    <x v="2"/>
    <s v="South"/>
    <s v="No"/>
    <s v="Long Wait"/>
    <n v="226.23376623376626"/>
  </r>
  <r>
    <n v="4444"/>
    <x v="0"/>
    <d v="2025-02-01T00:00:00"/>
    <s v="08:22 AM"/>
    <s v="08:35 AM"/>
    <n v="13"/>
    <s v="Alok Nath"/>
    <x v="4"/>
    <x v="3"/>
    <x v="1"/>
    <n v="1"/>
    <x v="0"/>
    <s v="Yes"/>
    <n v="283"/>
    <n v="41"/>
    <s v="No"/>
    <x v="0"/>
    <s v="West"/>
    <s v="No"/>
    <s v="No comment"/>
    <n v="226.82291666666666"/>
  </r>
  <r>
    <n v="4445"/>
    <x v="6"/>
    <d v="2025-06-04T00:00:00"/>
    <s v="03:25 PM"/>
    <s v="03:31 PM"/>
    <n v="6"/>
    <s v="Aman Shakya"/>
    <x v="1"/>
    <x v="1"/>
    <x v="1"/>
    <n v="1"/>
    <x v="0"/>
    <s v="Yes"/>
    <n v="53"/>
    <n v="97"/>
    <s v="No"/>
    <x v="0"/>
    <s v="West"/>
    <s v="Yes"/>
    <s v="Quick resolution"/>
    <n v="227.41514360313317"/>
  </r>
  <r>
    <n v="4446"/>
    <x v="1"/>
    <d v="2025-06-11T00:00:00"/>
    <s v="12:18 PM"/>
    <s v="12:37 PM"/>
    <n v="19"/>
    <s v="Vijay Kumar"/>
    <x v="3"/>
    <x v="1"/>
    <x v="3"/>
    <n v="1"/>
    <x v="1"/>
    <s v="No"/>
    <n v="66"/>
    <n v="30"/>
    <s v="Yes"/>
    <x v="1"/>
    <s v="West"/>
    <s v="No"/>
    <s v="Helpful"/>
    <n v="228.01047120418846"/>
  </r>
  <r>
    <n v="4447"/>
    <x v="0"/>
    <d v="2025-06-21T00:00:00"/>
    <s v="09:46 AM"/>
    <s v="10:13 AM"/>
    <n v="27"/>
    <s v="Riya Mehra"/>
    <x v="3"/>
    <x v="0"/>
    <x v="1"/>
    <n v="4"/>
    <x v="0"/>
    <s v="Yes"/>
    <n v="101"/>
    <n v="179"/>
    <s v="No"/>
    <x v="2"/>
    <s v="South"/>
    <s v="Yes"/>
    <s v="Agent was rude"/>
    <n v="228.01047120418846"/>
  </r>
  <r>
    <n v="4448"/>
    <x v="0"/>
    <d v="2025-02-03T00:00:00"/>
    <s v="02:20 PM"/>
    <s v="02:26 PM"/>
    <n v="6"/>
    <s v="Kunal Shah"/>
    <x v="4"/>
    <x v="1"/>
    <x v="3"/>
    <n v="4"/>
    <x v="1"/>
    <s v="No"/>
    <n v="119"/>
    <n v="1"/>
    <s v="Yes"/>
    <x v="0"/>
    <s v="South"/>
    <s v="No"/>
    <s v="Quick resolution"/>
    <n v="228.60892388451441"/>
  </r>
  <r>
    <n v="4449"/>
    <x v="5"/>
    <d v="2025-03-10T00:00:00"/>
    <s v="10:38 AM"/>
    <s v="10:57 AM"/>
    <n v="19"/>
    <s v="Vijay Kumar"/>
    <x v="0"/>
    <x v="2"/>
    <x v="0"/>
    <n v="4"/>
    <x v="0"/>
    <s v="No"/>
    <n v="190"/>
    <n v="165"/>
    <s v="Yes"/>
    <x v="3"/>
    <s v="East"/>
    <s v="No"/>
    <s v="Quick resolution"/>
    <n v="228.60892388451441"/>
  </r>
  <r>
    <n v="4450"/>
    <x v="5"/>
    <d v="2025-05-08T00:00:00"/>
    <s v="12:30 PM"/>
    <s v="12:53 PM"/>
    <n v="23"/>
    <s v="Alok Nath"/>
    <x v="4"/>
    <x v="3"/>
    <x v="3"/>
    <n v="4"/>
    <x v="1"/>
    <s v="No"/>
    <n v="46"/>
    <n v="31"/>
    <s v="No"/>
    <x v="0"/>
    <s v="East"/>
    <s v="No"/>
    <s v="Quick resolution"/>
    <n v="229.21052631578948"/>
  </r>
  <r>
    <n v="4451"/>
    <x v="4"/>
    <d v="2025-04-27T00:00:00"/>
    <s v="04:39 PM"/>
    <s v="04:47 PM"/>
    <n v="8"/>
    <s v="Deepak Yadav"/>
    <x v="2"/>
    <x v="2"/>
    <x v="3"/>
    <n v="2"/>
    <x v="0"/>
    <s v="No"/>
    <n v="221"/>
    <n v="137"/>
    <s v="No"/>
    <x v="0"/>
    <s v="West"/>
    <s v="Yes"/>
    <s v="Helpful"/>
    <n v="229.21052631578948"/>
  </r>
  <r>
    <n v="4452"/>
    <x v="1"/>
    <d v="2025-06-24T00:00:00"/>
    <s v="10:27 AM"/>
    <s v="10:46 AM"/>
    <n v="19"/>
    <s v="Deepak Yadav"/>
    <x v="0"/>
    <x v="1"/>
    <x v="3"/>
    <n v="5"/>
    <x v="0"/>
    <s v="No"/>
    <n v="20"/>
    <n v="104"/>
    <s v="Yes"/>
    <x v="3"/>
    <s v="South"/>
    <s v="No"/>
    <s v="Quick resolution"/>
    <n v="229.81530343007915"/>
  </r>
  <r>
    <n v="4453"/>
    <x v="0"/>
    <d v="2025-01-07T00:00:00"/>
    <s v="10:45 AM"/>
    <s v="10:56 AM"/>
    <n v="11"/>
    <s v="Geeta Singh"/>
    <x v="0"/>
    <x v="2"/>
    <x v="2"/>
    <n v="4"/>
    <x v="1"/>
    <s v="No"/>
    <n v="157"/>
    <n v="135"/>
    <s v="No"/>
    <x v="3"/>
    <s v="East"/>
    <s v="No"/>
    <s v="Quick resolution"/>
    <n v="230.42328042328043"/>
  </r>
  <r>
    <n v="4454"/>
    <x v="5"/>
    <d v="2025-01-27T00:00:00"/>
    <s v="03:52 PM"/>
    <s v="04:10 PM"/>
    <n v="18"/>
    <s v="Aman Shakya"/>
    <x v="4"/>
    <x v="0"/>
    <x v="3"/>
    <n v="5"/>
    <x v="1"/>
    <s v="No"/>
    <n v="158"/>
    <n v="74"/>
    <s v="No"/>
    <x v="0"/>
    <s v="South"/>
    <s v="No"/>
    <s v="Very satisfied"/>
    <n v="230.42328042328043"/>
  </r>
  <r>
    <n v="4455"/>
    <x v="3"/>
    <d v="2025-04-10T00:00:00"/>
    <s v="01:44 PM"/>
    <s v="02:10 PM"/>
    <n v="26"/>
    <s v="Vijay Kumar"/>
    <x v="1"/>
    <x v="2"/>
    <x v="1"/>
    <n v="3"/>
    <x v="1"/>
    <s v="No"/>
    <n v="234"/>
    <n v="104"/>
    <s v="No"/>
    <x v="3"/>
    <s v="North"/>
    <s v="No"/>
    <s v="Helpful"/>
    <n v="230.42328042328043"/>
  </r>
  <r>
    <n v="4456"/>
    <x v="5"/>
    <d v="2025-05-10T00:00:00"/>
    <s v="09:21 AM"/>
    <s v="09:29 AM"/>
    <n v="8"/>
    <s v="Aman Shakya"/>
    <x v="0"/>
    <x v="1"/>
    <x v="1"/>
    <n v="5"/>
    <x v="0"/>
    <s v="Yes"/>
    <n v="149"/>
    <n v="147"/>
    <s v="No"/>
    <x v="1"/>
    <s v="South"/>
    <s v="No"/>
    <s v="Quick resolution"/>
    <n v="230.42328042328043"/>
  </r>
  <r>
    <n v="4457"/>
    <x v="4"/>
    <d v="2025-01-10T00:00:00"/>
    <s v="04:08 PM"/>
    <s v="04:37 PM"/>
    <n v="29"/>
    <s v="Alok Nath"/>
    <x v="1"/>
    <x v="3"/>
    <x v="1"/>
    <n v="4"/>
    <x v="0"/>
    <s v="Yes"/>
    <n v="256"/>
    <n v="147"/>
    <s v="No"/>
    <x v="1"/>
    <s v="West"/>
    <s v="No"/>
    <s v="No comment"/>
    <n v="231.0344827586207"/>
  </r>
  <r>
    <n v="4458"/>
    <x v="6"/>
    <d v="2025-05-15T00:00:00"/>
    <s v="10:18 AM"/>
    <s v="10:37 AM"/>
    <n v="19"/>
    <s v="Ramesh Yadav"/>
    <x v="3"/>
    <x v="3"/>
    <x v="1"/>
    <n v="5"/>
    <x v="0"/>
    <s v="Yes"/>
    <n v="164"/>
    <n v="126"/>
    <s v="Yes"/>
    <x v="1"/>
    <s v="South"/>
    <s v="Yes"/>
    <s v="Agent was rude"/>
    <n v="231.64893617021275"/>
  </r>
  <r>
    <n v="4459"/>
    <x v="0"/>
    <d v="2025-02-22T00:00:00"/>
    <s v="11:35 AM"/>
    <s v="11:50 AM"/>
    <n v="15"/>
    <s v="Deepak Yadav"/>
    <x v="3"/>
    <x v="1"/>
    <x v="1"/>
    <n v="4"/>
    <x v="0"/>
    <s v="Yes"/>
    <n v="76"/>
    <n v="8"/>
    <s v="No"/>
    <x v="3"/>
    <s v="West"/>
    <s v="No"/>
    <s v="Quick resolution"/>
    <n v="232.26666666666665"/>
  </r>
  <r>
    <n v="4460"/>
    <x v="2"/>
    <d v="2025-04-23T00:00:00"/>
    <s v="04:52 PM"/>
    <s v="05:03 PM"/>
    <n v="11"/>
    <s v="Kunal Shah"/>
    <x v="0"/>
    <x v="0"/>
    <x v="3"/>
    <n v="4"/>
    <x v="0"/>
    <s v="No"/>
    <n v="84"/>
    <n v="14"/>
    <s v="Yes"/>
    <x v="3"/>
    <s v="East"/>
    <s v="No"/>
    <s v="Long Wait"/>
    <n v="232.88770053475938"/>
  </r>
  <r>
    <n v="4461"/>
    <x v="3"/>
    <d v="2025-01-31T00:00:00"/>
    <s v="08:42 AM"/>
    <s v="08:47 AM"/>
    <n v="5"/>
    <s v="Ramesh Yadav"/>
    <x v="3"/>
    <x v="1"/>
    <x v="0"/>
    <n v="2"/>
    <x v="0"/>
    <s v="No"/>
    <n v="45"/>
    <n v="96"/>
    <s v="No"/>
    <x v="3"/>
    <s v="East"/>
    <s v="No"/>
    <s v="Helpful"/>
    <n v="233.51206434316353"/>
  </r>
  <r>
    <n v="4462"/>
    <x v="4"/>
    <d v="2025-03-07T00:00:00"/>
    <s v="11:18 AM"/>
    <s v="11:43 AM"/>
    <n v="25"/>
    <s v="Seema Verma"/>
    <x v="3"/>
    <x v="2"/>
    <x v="3"/>
    <n v="4"/>
    <x v="0"/>
    <s v="No"/>
    <n v="46"/>
    <n v="104"/>
    <s v="Yes"/>
    <x v="2"/>
    <s v="East"/>
    <s v="No"/>
    <s v="Very satisfied"/>
    <n v="234.13978494623655"/>
  </r>
  <r>
    <n v="4463"/>
    <x v="5"/>
    <d v="2025-02-25T00:00:00"/>
    <s v="04:28 PM"/>
    <s v="04:35 PM"/>
    <n v="7"/>
    <s v="Ramesh Yadav"/>
    <x v="0"/>
    <x v="0"/>
    <x v="0"/>
    <n v="3"/>
    <x v="1"/>
    <s v="No"/>
    <n v="212"/>
    <n v="62"/>
    <s v="No"/>
    <x v="3"/>
    <s v="North"/>
    <s v="No"/>
    <s v="Agent was rude"/>
    <n v="234.77088948787062"/>
  </r>
  <r>
    <n v="4464"/>
    <x v="1"/>
    <d v="2025-04-02T00:00:00"/>
    <s v="11:05 AM"/>
    <s v="11:10 AM"/>
    <n v="5"/>
    <s v="Deepak Yadav"/>
    <x v="2"/>
    <x v="2"/>
    <x v="1"/>
    <n v="4"/>
    <x v="0"/>
    <s v="Yes"/>
    <n v="58"/>
    <n v="20"/>
    <s v="No"/>
    <x v="1"/>
    <s v="West"/>
    <s v="No"/>
    <s v="Issue not solved"/>
    <n v="234.77088948787062"/>
  </r>
  <r>
    <n v="4465"/>
    <x v="1"/>
    <d v="2025-01-08T00:00:00"/>
    <s v="05:41 PM"/>
    <s v="05:57 PM"/>
    <n v="16"/>
    <s v="Deepak Yadav"/>
    <x v="0"/>
    <x v="2"/>
    <x v="2"/>
    <n v="1"/>
    <x v="0"/>
    <s v="No"/>
    <n v="53"/>
    <n v="4"/>
    <s v="No"/>
    <x v="1"/>
    <s v="North"/>
    <s v="No"/>
    <s v="Long Wait"/>
    <n v="235.40540540540542"/>
  </r>
  <r>
    <n v="4466"/>
    <x v="0"/>
    <d v="2025-02-28T00:00:00"/>
    <s v="09:47 AM"/>
    <s v="09:56 AM"/>
    <n v="9"/>
    <s v="Sita Rani"/>
    <x v="2"/>
    <x v="3"/>
    <x v="3"/>
    <n v="4"/>
    <x v="0"/>
    <s v="No"/>
    <n v="11"/>
    <n v="124"/>
    <s v="No"/>
    <x v="1"/>
    <s v="North"/>
    <s v="Yes"/>
    <s v="Long Wait"/>
    <n v="236.04336043360433"/>
  </r>
  <r>
    <n v="4467"/>
    <x v="4"/>
    <d v="2025-01-14T00:00:00"/>
    <s v="10:43 AM"/>
    <s v="11:09 AM"/>
    <n v="26"/>
    <s v="Alok Nath"/>
    <x v="1"/>
    <x v="0"/>
    <x v="1"/>
    <n v="4"/>
    <x v="0"/>
    <s v="Yes"/>
    <n v="191"/>
    <n v="162"/>
    <s v="No"/>
    <x v="2"/>
    <s v="East"/>
    <s v="No"/>
    <s v="Long Wait"/>
    <n v="236.68478260869566"/>
  </r>
  <r>
    <n v="4468"/>
    <x v="1"/>
    <d v="2025-04-16T00:00:00"/>
    <s v="05:17 PM"/>
    <s v="05:44 PM"/>
    <n v="27"/>
    <s v="Aman Shakya"/>
    <x v="3"/>
    <x v="1"/>
    <x v="1"/>
    <n v="1"/>
    <x v="0"/>
    <s v="Yes"/>
    <n v="5"/>
    <n v="84"/>
    <s v="No"/>
    <x v="0"/>
    <s v="West"/>
    <s v="No"/>
    <s v="Agent was rude"/>
    <n v="237.32970027247956"/>
  </r>
  <r>
    <n v="4469"/>
    <x v="3"/>
    <d v="2025-01-08T00:00:00"/>
    <s v="05:34 PM"/>
    <s v="05:59 PM"/>
    <n v="25"/>
    <s v="Vijay Kumar"/>
    <x v="2"/>
    <x v="3"/>
    <x v="3"/>
    <n v="4"/>
    <x v="1"/>
    <s v="No"/>
    <n v="143"/>
    <n v="112"/>
    <s v="No"/>
    <x v="1"/>
    <s v="South"/>
    <s v="Yes"/>
    <s v="Helpful"/>
    <n v="237.97814207650271"/>
  </r>
  <r>
    <n v="4470"/>
    <x v="4"/>
    <d v="2025-02-16T00:00:00"/>
    <s v="12:11 PM"/>
    <s v="12:35 PM"/>
    <n v="24"/>
    <s v="Alok Nath"/>
    <x v="1"/>
    <x v="2"/>
    <x v="0"/>
    <n v="5"/>
    <x v="1"/>
    <s v="No"/>
    <n v="260"/>
    <n v="175"/>
    <s v="Yes"/>
    <x v="2"/>
    <s v="South"/>
    <s v="No"/>
    <s v="Helpful"/>
    <n v="237.97814207650271"/>
  </r>
  <r>
    <n v="4471"/>
    <x v="5"/>
    <d v="2025-02-03T00:00:00"/>
    <s v="12:00 PM"/>
    <s v="12:11 PM"/>
    <n v="11"/>
    <s v="Kunal Shah"/>
    <x v="1"/>
    <x v="2"/>
    <x v="3"/>
    <n v="1"/>
    <x v="1"/>
    <s v="No"/>
    <n v="72"/>
    <n v="79"/>
    <s v="Yes"/>
    <x v="0"/>
    <s v="West"/>
    <s v="No"/>
    <s v="Quick resolution"/>
    <n v="237.97814207650271"/>
  </r>
  <r>
    <n v="4472"/>
    <x v="1"/>
    <d v="2025-01-30T00:00:00"/>
    <s v="03:51 PM"/>
    <s v="04:07 PM"/>
    <n v="16"/>
    <s v="Aman Shakya"/>
    <x v="0"/>
    <x v="1"/>
    <x v="1"/>
    <n v="4"/>
    <x v="1"/>
    <s v="No"/>
    <n v="173"/>
    <n v="115"/>
    <s v="Yes"/>
    <x v="2"/>
    <s v="South"/>
    <s v="No"/>
    <s v="Quick resolution"/>
    <n v="237.97814207650271"/>
  </r>
  <r>
    <n v="4473"/>
    <x v="2"/>
    <d v="2025-01-04T00:00:00"/>
    <s v="05:24 PM"/>
    <s v="05:45 PM"/>
    <n v="21"/>
    <s v="Geeta Singh"/>
    <x v="2"/>
    <x v="3"/>
    <x v="0"/>
    <n v="4"/>
    <x v="0"/>
    <s v="No"/>
    <n v="231"/>
    <n v="162"/>
    <s v="Yes"/>
    <x v="2"/>
    <s v="East"/>
    <s v="No"/>
    <s v="Helpful"/>
    <n v="237.97814207650271"/>
  </r>
  <r>
    <n v="4474"/>
    <x v="2"/>
    <d v="2025-04-30T00:00:00"/>
    <s v="01:44 PM"/>
    <s v="01:49 PM"/>
    <n v="5"/>
    <s v="Sita Rani"/>
    <x v="2"/>
    <x v="1"/>
    <x v="0"/>
    <n v="2"/>
    <x v="0"/>
    <s v="No"/>
    <n v="269"/>
    <n v="96"/>
    <s v="No"/>
    <x v="0"/>
    <s v="East"/>
    <s v="Yes"/>
    <s v="No comment"/>
    <n v="238.63013698630135"/>
  </r>
  <r>
    <n v="4475"/>
    <x v="6"/>
    <d v="2025-01-13T00:00:00"/>
    <s v="03:34 PM"/>
    <s v="03:55 PM"/>
    <n v="21"/>
    <s v="Ramesh Yadav"/>
    <x v="4"/>
    <x v="2"/>
    <x v="3"/>
    <n v="4"/>
    <x v="0"/>
    <s v="No"/>
    <n v="221"/>
    <n v="20"/>
    <s v="No"/>
    <x v="3"/>
    <s v="North"/>
    <s v="No"/>
    <s v="Quick resolution"/>
    <n v="239.28571428571428"/>
  </r>
  <r>
    <n v="4476"/>
    <x v="3"/>
    <d v="2025-03-29T00:00:00"/>
    <s v="05:14 PM"/>
    <s v="05:29 PM"/>
    <n v="15"/>
    <s v="Kunal Shah"/>
    <x v="4"/>
    <x v="0"/>
    <x v="3"/>
    <n v="5"/>
    <x v="0"/>
    <s v="No"/>
    <n v="51"/>
    <n v="79"/>
    <s v="No"/>
    <x v="3"/>
    <s v="East"/>
    <s v="No"/>
    <s v="No comment"/>
    <n v="239.9449035812672"/>
  </r>
  <r>
    <n v="4477"/>
    <x v="6"/>
    <d v="2025-03-27T00:00:00"/>
    <s v="08:44 AM"/>
    <s v="08:58 AM"/>
    <n v="14"/>
    <s v="Vijay Kumar"/>
    <x v="0"/>
    <x v="2"/>
    <x v="2"/>
    <n v="4"/>
    <x v="0"/>
    <s v="No"/>
    <n v="115"/>
    <n v="38"/>
    <s v="No"/>
    <x v="1"/>
    <s v="South"/>
    <s v="No"/>
    <s v="Helpful"/>
    <n v="240.60773480662982"/>
  </r>
  <r>
    <n v="4478"/>
    <x v="6"/>
    <d v="2025-06-09T00:00:00"/>
    <s v="12:58 PM"/>
    <s v="01:24 PM"/>
    <n v="26"/>
    <s v="Vijay Kumar"/>
    <x v="1"/>
    <x v="2"/>
    <x v="3"/>
    <n v="3"/>
    <x v="0"/>
    <s v="No"/>
    <n v="25"/>
    <n v="161"/>
    <s v="Yes"/>
    <x v="0"/>
    <s v="North"/>
    <s v="No"/>
    <s v="Long Wait"/>
    <n v="241.27423822714681"/>
  </r>
  <r>
    <n v="4479"/>
    <x v="4"/>
    <d v="2025-01-27T00:00:00"/>
    <s v="05:13 PM"/>
    <s v="05:21 PM"/>
    <n v="8"/>
    <s v="Vijay Kumar"/>
    <x v="2"/>
    <x v="3"/>
    <x v="1"/>
    <n v="3"/>
    <x v="0"/>
    <s v="Yes"/>
    <n v="52"/>
    <n v="120"/>
    <s v="No"/>
    <x v="1"/>
    <s v="West"/>
    <s v="Yes"/>
    <s v="Issue not solved"/>
    <n v="241.94444444444443"/>
  </r>
  <r>
    <n v="4480"/>
    <x v="5"/>
    <d v="2025-06-16T00:00:00"/>
    <s v="05:26 PM"/>
    <s v="05:39 PM"/>
    <n v="13"/>
    <s v="Aman Shakya"/>
    <x v="4"/>
    <x v="2"/>
    <x v="1"/>
    <n v="5"/>
    <x v="0"/>
    <s v="Yes"/>
    <n v="28"/>
    <n v="123"/>
    <s v="No"/>
    <x v="2"/>
    <s v="West"/>
    <s v="No"/>
    <s v="Long Wait"/>
    <n v="242.61838440111418"/>
  </r>
  <r>
    <n v="4481"/>
    <x v="0"/>
    <d v="2025-01-28T00:00:00"/>
    <s v="04:18 PM"/>
    <s v="04:35 PM"/>
    <n v="17"/>
    <s v="Sita Rani"/>
    <x v="1"/>
    <x v="1"/>
    <x v="3"/>
    <n v="3"/>
    <x v="0"/>
    <s v="No"/>
    <n v="18"/>
    <n v="142"/>
    <s v="No"/>
    <x v="3"/>
    <s v="North"/>
    <s v="No"/>
    <s v="No comment"/>
    <n v="243.29608938547486"/>
  </r>
  <r>
    <n v="4482"/>
    <x v="4"/>
    <d v="2025-01-28T00:00:00"/>
    <s v="03:15 PM"/>
    <s v="03:45 PM"/>
    <n v="30"/>
    <s v="Geeta Singh"/>
    <x v="3"/>
    <x v="3"/>
    <x v="0"/>
    <n v="5"/>
    <x v="0"/>
    <s v="No"/>
    <n v="278"/>
    <n v="5"/>
    <s v="No"/>
    <x v="1"/>
    <s v="East"/>
    <s v="No"/>
    <s v="Quick resolution"/>
    <n v="243.97759103641459"/>
  </r>
  <r>
    <n v="4483"/>
    <x v="4"/>
    <d v="2025-04-24T00:00:00"/>
    <s v="05:29 PM"/>
    <s v="05:55 PM"/>
    <n v="26"/>
    <s v="Geeta Singh"/>
    <x v="1"/>
    <x v="3"/>
    <x v="3"/>
    <n v="4"/>
    <x v="0"/>
    <s v="No"/>
    <n v="116"/>
    <n v="55"/>
    <s v="No"/>
    <x v="1"/>
    <s v="North"/>
    <s v="No"/>
    <s v="Issue not solved"/>
    <n v="244.6629213483146"/>
  </r>
  <r>
    <n v="4484"/>
    <x v="2"/>
    <d v="2025-04-25T00:00:00"/>
    <s v="12:37 PM"/>
    <s v="01:01 PM"/>
    <n v="24"/>
    <s v="Riya Mehra"/>
    <x v="2"/>
    <x v="2"/>
    <x v="2"/>
    <n v="1"/>
    <x v="0"/>
    <s v="No"/>
    <n v="105"/>
    <n v="48"/>
    <s v="No"/>
    <x v="3"/>
    <s v="North"/>
    <s v="No"/>
    <s v="Issue not solved"/>
    <n v="245.35211267605632"/>
  </r>
  <r>
    <n v="4485"/>
    <x v="3"/>
    <d v="2025-04-28T00:00:00"/>
    <s v="10:34 AM"/>
    <s v="10:52 AM"/>
    <n v="18"/>
    <s v="Seema Verma"/>
    <x v="3"/>
    <x v="1"/>
    <x v="2"/>
    <n v="3"/>
    <x v="0"/>
    <s v="No"/>
    <n v="226"/>
    <n v="91"/>
    <s v="No"/>
    <x v="2"/>
    <s v="East"/>
    <s v="No"/>
    <s v="Helpful"/>
    <n v="246.04519774011297"/>
  </r>
  <r>
    <n v="4486"/>
    <x v="3"/>
    <d v="2025-05-18T00:00:00"/>
    <s v="01:24 PM"/>
    <s v="01:35 PM"/>
    <n v="11"/>
    <s v="Riya Mehra"/>
    <x v="0"/>
    <x v="3"/>
    <x v="1"/>
    <n v="4"/>
    <x v="1"/>
    <s v="No"/>
    <n v="185"/>
    <n v="128"/>
    <s v="No"/>
    <x v="1"/>
    <s v="West"/>
    <s v="No"/>
    <s v="Very satisfied"/>
    <n v="246.74220963172803"/>
  </r>
  <r>
    <n v="4487"/>
    <x v="4"/>
    <d v="2025-01-29T00:00:00"/>
    <s v="03:21 PM"/>
    <s v="03:49 PM"/>
    <n v="28"/>
    <s v="Kunal Shah"/>
    <x v="1"/>
    <x v="1"/>
    <x v="3"/>
    <n v="3"/>
    <x v="0"/>
    <s v="No"/>
    <n v="260"/>
    <n v="64"/>
    <s v="No"/>
    <x v="1"/>
    <s v="North"/>
    <s v="No"/>
    <s v="Agent was rude"/>
    <n v="246.74220963172803"/>
  </r>
  <r>
    <n v="4488"/>
    <x v="6"/>
    <d v="2025-03-05T00:00:00"/>
    <s v="03:29 PM"/>
    <s v="03:51 PM"/>
    <n v="22"/>
    <s v="Aman Shakya"/>
    <x v="4"/>
    <x v="0"/>
    <x v="2"/>
    <n v="1"/>
    <x v="0"/>
    <s v="No"/>
    <n v="15"/>
    <n v="27"/>
    <s v="Yes"/>
    <x v="0"/>
    <s v="West"/>
    <s v="No"/>
    <s v="Very satisfied"/>
    <n v="247.44318181818184"/>
  </r>
  <r>
    <n v="4489"/>
    <x v="2"/>
    <d v="2025-06-10T00:00:00"/>
    <s v="11:25 AM"/>
    <s v="11:42 AM"/>
    <n v="17"/>
    <s v="Seema Verma"/>
    <x v="3"/>
    <x v="3"/>
    <x v="2"/>
    <n v="3"/>
    <x v="1"/>
    <s v="No"/>
    <n v="272"/>
    <n v="99"/>
    <s v="No"/>
    <x v="0"/>
    <s v="South"/>
    <s v="No"/>
    <s v="Issue not solved"/>
    <n v="248.14814814814815"/>
  </r>
  <r>
    <n v="4490"/>
    <x v="1"/>
    <d v="2025-05-29T00:00:00"/>
    <s v="11:02 AM"/>
    <s v="11:20 AM"/>
    <n v="18"/>
    <s v="Vijay Kumar"/>
    <x v="2"/>
    <x v="1"/>
    <x v="1"/>
    <n v="5"/>
    <x v="0"/>
    <s v="Yes"/>
    <n v="159"/>
    <n v="147"/>
    <s v="No"/>
    <x v="3"/>
    <s v="East"/>
    <s v="Yes"/>
    <s v="Very satisfied"/>
    <n v="248.14814814814815"/>
  </r>
  <r>
    <n v="4491"/>
    <x v="3"/>
    <d v="2025-05-01T00:00:00"/>
    <s v="11:33 AM"/>
    <s v="11:48 AM"/>
    <n v="15"/>
    <s v="Vijay Kumar"/>
    <x v="4"/>
    <x v="2"/>
    <x v="2"/>
    <n v="5"/>
    <x v="0"/>
    <s v="No"/>
    <n v="249"/>
    <n v="175"/>
    <s v="No"/>
    <x v="3"/>
    <s v="South"/>
    <s v="No"/>
    <s v="Quick resolution"/>
    <n v="248.85714285714283"/>
  </r>
  <r>
    <n v="4492"/>
    <x v="3"/>
    <d v="2025-02-17T00:00:00"/>
    <s v="09:14 AM"/>
    <s v="09:23 AM"/>
    <n v="9"/>
    <s v="Aman Shakya"/>
    <x v="1"/>
    <x v="3"/>
    <x v="2"/>
    <n v="5"/>
    <x v="0"/>
    <s v="No"/>
    <n v="223"/>
    <n v="71"/>
    <s v="Yes"/>
    <x v="2"/>
    <s v="West"/>
    <s v="No"/>
    <s v="Issue not solved"/>
    <n v="249.5702005730659"/>
  </r>
  <r>
    <n v="4493"/>
    <x v="1"/>
    <d v="2025-06-18T00:00:00"/>
    <s v="04:38 PM"/>
    <s v="05:01 PM"/>
    <n v="23"/>
    <s v="Riya Mehra"/>
    <x v="4"/>
    <x v="1"/>
    <x v="1"/>
    <n v="3"/>
    <x v="0"/>
    <s v="Yes"/>
    <n v="255"/>
    <n v="64"/>
    <s v="No"/>
    <x v="2"/>
    <s v="South"/>
    <s v="No"/>
    <s v="Long Wait"/>
    <n v="250.28735632183907"/>
  </r>
  <r>
    <n v="4494"/>
    <x v="6"/>
    <d v="2025-06-30T00:00:00"/>
    <s v="01:12 PM"/>
    <s v="01:22 PM"/>
    <n v="10"/>
    <s v="Geeta Singh"/>
    <x v="2"/>
    <x v="0"/>
    <x v="0"/>
    <n v="3"/>
    <x v="1"/>
    <s v="No"/>
    <n v="179"/>
    <n v="50"/>
    <s v="No"/>
    <x v="1"/>
    <s v="South"/>
    <s v="No"/>
    <s v="Quick resolution"/>
    <n v="251.00864553314119"/>
  </r>
  <r>
    <n v="4495"/>
    <x v="6"/>
    <d v="2025-03-27T00:00:00"/>
    <s v="04:22 PM"/>
    <s v="04:52 PM"/>
    <n v="30"/>
    <s v="Kunal Shah"/>
    <x v="2"/>
    <x v="1"/>
    <x v="0"/>
    <n v="4"/>
    <x v="1"/>
    <s v="No"/>
    <n v="19"/>
    <n v="170"/>
    <s v="No"/>
    <x v="0"/>
    <s v="South"/>
    <s v="No"/>
    <s v="Long Wait"/>
    <n v="251.00864553314119"/>
  </r>
  <r>
    <n v="4496"/>
    <x v="0"/>
    <d v="2025-02-21T00:00:00"/>
    <s v="12:35 PM"/>
    <s v="12:42 PM"/>
    <n v="7"/>
    <s v="Geeta Singh"/>
    <x v="4"/>
    <x v="1"/>
    <x v="1"/>
    <n v="5"/>
    <x v="0"/>
    <s v="Yes"/>
    <n v="111"/>
    <n v="48"/>
    <s v="No"/>
    <x v="2"/>
    <s v="North"/>
    <s v="Yes"/>
    <s v="Quick resolution"/>
    <n v="251.00864553314119"/>
  </r>
  <r>
    <n v="4497"/>
    <x v="1"/>
    <d v="2025-05-31T00:00:00"/>
    <s v="04:47 PM"/>
    <s v="05:02 PM"/>
    <n v="15"/>
    <s v="Sita Rani"/>
    <x v="1"/>
    <x v="2"/>
    <x v="2"/>
    <n v="4"/>
    <x v="0"/>
    <s v="No"/>
    <n v="119"/>
    <n v="152"/>
    <s v="No"/>
    <x v="1"/>
    <s v="North"/>
    <s v="Yes"/>
    <s v="Helpful"/>
    <n v="251.73410404624278"/>
  </r>
  <r>
    <n v="4498"/>
    <x v="3"/>
    <d v="2025-01-08T00:00:00"/>
    <s v="04:30 PM"/>
    <s v="05:00 PM"/>
    <n v="30"/>
    <s v="Aman Shakya"/>
    <x v="3"/>
    <x v="3"/>
    <x v="2"/>
    <n v="1"/>
    <x v="0"/>
    <s v="No"/>
    <n v="193"/>
    <n v="73"/>
    <s v="No"/>
    <x v="1"/>
    <s v="East"/>
    <s v="Yes"/>
    <s v="No comment"/>
    <n v="252.46376811594203"/>
  </r>
  <r>
    <n v="4499"/>
    <x v="2"/>
    <d v="2025-01-26T00:00:00"/>
    <s v="12:44 PM"/>
    <s v="01:14 PM"/>
    <n v="30"/>
    <s v="Ramesh Yadav"/>
    <x v="2"/>
    <x v="0"/>
    <x v="3"/>
    <n v="3"/>
    <x v="0"/>
    <s v="No"/>
    <n v="110"/>
    <n v="168"/>
    <s v="No"/>
    <x v="3"/>
    <s v="West"/>
    <s v="No"/>
    <s v="Quick resolution"/>
    <n v="253.19767441860463"/>
  </r>
  <r>
    <n v="4500"/>
    <x v="6"/>
    <d v="2025-06-01T00:00:00"/>
    <s v="09:21 AM"/>
    <s v="09:49 AM"/>
    <n v="28"/>
    <s v="Sita Rani"/>
    <x v="4"/>
    <x v="1"/>
    <x v="2"/>
    <n v="5"/>
    <x v="0"/>
    <s v="No"/>
    <n v="209"/>
    <n v="11"/>
    <s v="No"/>
    <x v="0"/>
    <s v="West"/>
    <s v="Yes"/>
    <s v="Agent was rude"/>
    <n v="253.93586005830903"/>
  </r>
  <r>
    <n v="4501"/>
    <x v="4"/>
    <d v="2025-05-24T00:00:00"/>
    <s v="03:28 PM"/>
    <s v="03:35 PM"/>
    <n v="7"/>
    <s v="Geeta Singh"/>
    <x v="0"/>
    <x v="2"/>
    <x v="2"/>
    <n v="4"/>
    <x v="0"/>
    <s v="No"/>
    <n v="0"/>
    <n v="103"/>
    <s v="No"/>
    <x v="1"/>
    <s v="East"/>
    <s v="Yes"/>
    <s v="Long Wait"/>
    <n v="254.67836257309941"/>
  </r>
  <r>
    <n v="4502"/>
    <x v="4"/>
    <d v="2025-02-17T00:00:00"/>
    <s v="09:21 AM"/>
    <s v="09:37 AM"/>
    <n v="16"/>
    <s v="Ramesh Yadav"/>
    <x v="4"/>
    <x v="0"/>
    <x v="3"/>
    <n v="5"/>
    <x v="0"/>
    <s v="No"/>
    <n v="57"/>
    <n v="80"/>
    <s v="No"/>
    <x v="3"/>
    <s v="West"/>
    <s v="Yes"/>
    <s v="Quick resolution"/>
    <n v="255.42521994134896"/>
  </r>
  <r>
    <n v="4503"/>
    <x v="3"/>
    <d v="2025-03-07T00:00:00"/>
    <s v="02:23 PM"/>
    <s v="02:44 PM"/>
    <n v="21"/>
    <s v="Seema Verma"/>
    <x v="0"/>
    <x v="3"/>
    <x v="2"/>
    <n v="4"/>
    <x v="0"/>
    <s v="No"/>
    <n v="92"/>
    <n v="126"/>
    <s v="Yes"/>
    <x v="1"/>
    <s v="West"/>
    <s v="Yes"/>
    <s v="Agent was rude"/>
    <n v="256.17647058823525"/>
  </r>
  <r>
    <n v="4504"/>
    <x v="1"/>
    <d v="2025-03-20T00:00:00"/>
    <s v="09:08 AM"/>
    <s v="09:21 AM"/>
    <n v="13"/>
    <s v="Alok Nath"/>
    <x v="0"/>
    <x v="0"/>
    <x v="3"/>
    <n v="2"/>
    <x v="0"/>
    <s v="No"/>
    <n v="220"/>
    <n v="13"/>
    <s v="No"/>
    <x v="0"/>
    <s v="South"/>
    <s v="No"/>
    <s v="Helpful"/>
    <n v="256.93215339233035"/>
  </r>
  <r>
    <n v="4505"/>
    <x v="6"/>
    <d v="2025-01-28T00:00:00"/>
    <s v="04:35 PM"/>
    <s v="04:56 PM"/>
    <n v="21"/>
    <s v="Deepak Yadav"/>
    <x v="4"/>
    <x v="1"/>
    <x v="0"/>
    <n v="4"/>
    <x v="0"/>
    <s v="No"/>
    <n v="210"/>
    <n v="33"/>
    <s v="No"/>
    <x v="1"/>
    <s v="South"/>
    <s v="No"/>
    <s v="Quick resolution"/>
    <n v="257.69230769230774"/>
  </r>
  <r>
    <n v="4506"/>
    <x v="0"/>
    <d v="2025-06-12T00:00:00"/>
    <s v="10:44 AM"/>
    <s v="10:53 AM"/>
    <n v="9"/>
    <s v="Kunal Shah"/>
    <x v="1"/>
    <x v="1"/>
    <x v="0"/>
    <n v="3"/>
    <x v="0"/>
    <s v="No"/>
    <n v="231"/>
    <n v="47"/>
    <s v="Yes"/>
    <x v="1"/>
    <s v="West"/>
    <s v="No"/>
    <s v="No comment"/>
    <n v="258.45697329376856"/>
  </r>
  <r>
    <n v="4507"/>
    <x v="6"/>
    <d v="2025-03-22T00:00:00"/>
    <s v="05:36 PM"/>
    <s v="06:06 PM"/>
    <n v="30"/>
    <s v="Riya Mehra"/>
    <x v="0"/>
    <x v="1"/>
    <x v="0"/>
    <n v="1"/>
    <x v="1"/>
    <s v="No"/>
    <n v="261"/>
    <n v="60"/>
    <s v="No"/>
    <x v="2"/>
    <s v="East"/>
    <s v="No"/>
    <s v="Agent was rude"/>
    <n v="259.22619047619048"/>
  </r>
  <r>
    <n v="4508"/>
    <x v="2"/>
    <d v="2025-03-16T00:00:00"/>
    <s v="12:39 PM"/>
    <s v="01:00 PM"/>
    <n v="21"/>
    <s v="Alok Nath"/>
    <x v="3"/>
    <x v="2"/>
    <x v="2"/>
    <n v="3"/>
    <x v="0"/>
    <s v="No"/>
    <n v="102"/>
    <n v="34"/>
    <s v="No"/>
    <x v="2"/>
    <s v="East"/>
    <s v="No"/>
    <s v="No comment"/>
    <n v="259.22619047619048"/>
  </r>
  <r>
    <n v="4509"/>
    <x v="4"/>
    <d v="2025-01-19T00:00:00"/>
    <s v="02:12 PM"/>
    <s v="02:38 PM"/>
    <n v="26"/>
    <s v="Ramesh Yadav"/>
    <x v="3"/>
    <x v="2"/>
    <x v="0"/>
    <n v="3"/>
    <x v="0"/>
    <s v="No"/>
    <n v="49"/>
    <n v="118"/>
    <s v="No"/>
    <x v="3"/>
    <s v="West"/>
    <s v="No"/>
    <s v="Quick resolution"/>
    <n v="260"/>
  </r>
  <r>
    <n v="4510"/>
    <x v="2"/>
    <d v="2025-03-17T00:00:00"/>
    <s v="01:23 PM"/>
    <s v="01:41 PM"/>
    <n v="18"/>
    <s v="Deepak Yadav"/>
    <x v="1"/>
    <x v="0"/>
    <x v="0"/>
    <n v="4"/>
    <x v="1"/>
    <s v="No"/>
    <n v="109"/>
    <n v="64"/>
    <s v="No"/>
    <x v="1"/>
    <s v="East"/>
    <s v="No"/>
    <s v="Long Wait"/>
    <n v="260.77844311377248"/>
  </r>
  <r>
    <n v="4511"/>
    <x v="6"/>
    <d v="2025-04-13T00:00:00"/>
    <s v="01:17 PM"/>
    <s v="01:33 PM"/>
    <n v="16"/>
    <s v="Ramesh Yadav"/>
    <x v="3"/>
    <x v="2"/>
    <x v="3"/>
    <n v="4"/>
    <x v="0"/>
    <s v="No"/>
    <n v="87"/>
    <n v="58"/>
    <s v="Yes"/>
    <x v="3"/>
    <s v="East"/>
    <s v="No"/>
    <s v="Long Wait"/>
    <n v="260.77844311377248"/>
  </r>
  <r>
    <n v="4512"/>
    <x v="5"/>
    <d v="2025-05-02T00:00:00"/>
    <s v="03:23 PM"/>
    <s v="03:40 PM"/>
    <n v="17"/>
    <s v="Ramesh Yadav"/>
    <x v="3"/>
    <x v="0"/>
    <x v="3"/>
    <n v="4"/>
    <x v="0"/>
    <s v="No"/>
    <n v="19"/>
    <n v="35"/>
    <s v="No"/>
    <x v="0"/>
    <s v="South"/>
    <s v="No"/>
    <s v="Very satisfied"/>
    <n v="261.56156156156152"/>
  </r>
  <r>
    <n v="4513"/>
    <x v="5"/>
    <d v="2025-02-02T00:00:00"/>
    <s v="08:08 AM"/>
    <s v="08:29 AM"/>
    <n v="21"/>
    <s v="Vijay Kumar"/>
    <x v="1"/>
    <x v="2"/>
    <x v="3"/>
    <n v="4"/>
    <x v="0"/>
    <s v="No"/>
    <n v="13"/>
    <n v="146"/>
    <s v="Yes"/>
    <x v="3"/>
    <s v="East"/>
    <s v="No"/>
    <s v="Very satisfied"/>
    <n v="262.34939759036149"/>
  </r>
  <r>
    <n v="4514"/>
    <x v="5"/>
    <d v="2025-03-26T00:00:00"/>
    <s v="01:28 PM"/>
    <s v="01:38 PM"/>
    <n v="10"/>
    <s v="Aman Shakya"/>
    <x v="4"/>
    <x v="2"/>
    <x v="1"/>
    <n v="1"/>
    <x v="0"/>
    <s v="Yes"/>
    <n v="132"/>
    <n v="41"/>
    <s v="No"/>
    <x v="1"/>
    <s v="North"/>
    <s v="No"/>
    <s v="Quick resolution"/>
    <n v="263.14199395770396"/>
  </r>
  <r>
    <n v="4515"/>
    <x v="0"/>
    <d v="2025-06-01T00:00:00"/>
    <s v="05:31 PM"/>
    <s v="05:52 PM"/>
    <n v="21"/>
    <s v="Ramesh Yadav"/>
    <x v="4"/>
    <x v="3"/>
    <x v="3"/>
    <n v="4"/>
    <x v="0"/>
    <s v="No"/>
    <n v="295"/>
    <n v="68"/>
    <s v="No"/>
    <x v="2"/>
    <s v="South"/>
    <s v="No"/>
    <s v="Very satisfied"/>
    <n v="263.93939393939394"/>
  </r>
  <r>
    <n v="4516"/>
    <x v="4"/>
    <d v="2025-02-06T00:00:00"/>
    <s v="10:50 AM"/>
    <s v="10:55 AM"/>
    <n v="5"/>
    <s v="Seema Verma"/>
    <x v="4"/>
    <x v="0"/>
    <x v="2"/>
    <n v="4"/>
    <x v="0"/>
    <s v="No"/>
    <n v="33"/>
    <n v="146"/>
    <s v="No"/>
    <x v="2"/>
    <s v="North"/>
    <s v="No"/>
    <s v="Quick resolution"/>
    <n v="264.741641337386"/>
  </r>
  <r>
    <n v="4517"/>
    <x v="6"/>
    <d v="2025-06-05T00:00:00"/>
    <s v="10:54 AM"/>
    <s v="11:18 AM"/>
    <n v="24"/>
    <s v="Deepak Yadav"/>
    <x v="1"/>
    <x v="2"/>
    <x v="3"/>
    <n v="5"/>
    <x v="0"/>
    <s v="No"/>
    <n v="207"/>
    <n v="106"/>
    <s v="No"/>
    <x v="3"/>
    <s v="West"/>
    <s v="No"/>
    <s v="Quick resolution"/>
    <n v="265.54878048780483"/>
  </r>
  <r>
    <n v="4518"/>
    <x v="0"/>
    <d v="2025-01-09T00:00:00"/>
    <s v="09:03 AM"/>
    <s v="09:20 AM"/>
    <n v="17"/>
    <s v="Sita Rani"/>
    <x v="3"/>
    <x v="2"/>
    <x v="1"/>
    <n v="5"/>
    <x v="1"/>
    <s v="No"/>
    <n v="198"/>
    <n v="38"/>
    <s v="Yes"/>
    <x v="2"/>
    <s v="East"/>
    <s v="No"/>
    <s v="No comment"/>
    <n v="266.36085626911313"/>
  </r>
  <r>
    <n v="4519"/>
    <x v="2"/>
    <d v="2025-05-30T00:00:00"/>
    <s v="08:38 AM"/>
    <s v="08:50 AM"/>
    <n v="12"/>
    <s v="Riya Mehra"/>
    <x v="4"/>
    <x v="1"/>
    <x v="0"/>
    <n v="2"/>
    <x v="0"/>
    <s v="No"/>
    <n v="79"/>
    <n v="68"/>
    <s v="No"/>
    <x v="1"/>
    <s v="North"/>
    <s v="No"/>
    <s v="Agent was rude"/>
    <n v="266.36085626911313"/>
  </r>
  <r>
    <n v="4520"/>
    <x v="1"/>
    <d v="2025-02-19T00:00:00"/>
    <s v="09:31 AM"/>
    <s v="09:53 AM"/>
    <n v="22"/>
    <s v="Deepak Yadav"/>
    <x v="0"/>
    <x v="0"/>
    <x v="0"/>
    <n v="4"/>
    <x v="0"/>
    <s v="No"/>
    <n v="70"/>
    <n v="179"/>
    <s v="No"/>
    <x v="1"/>
    <s v="East"/>
    <s v="No"/>
    <s v="Long Wait"/>
    <n v="267.17791411042941"/>
  </r>
  <r>
    <n v="4521"/>
    <x v="5"/>
    <d v="2025-01-28T00:00:00"/>
    <s v="09:54 AM"/>
    <s v="10:24 AM"/>
    <n v="30"/>
    <s v="Aman Shakya"/>
    <x v="3"/>
    <x v="3"/>
    <x v="3"/>
    <n v="5"/>
    <x v="1"/>
    <s v="No"/>
    <n v="154"/>
    <n v="11"/>
    <s v="No"/>
    <x v="0"/>
    <s v="North"/>
    <s v="Yes"/>
    <s v="Helpful"/>
    <n v="268"/>
  </r>
  <r>
    <n v="4522"/>
    <x v="6"/>
    <d v="2025-05-09T00:00:00"/>
    <s v="05:04 PM"/>
    <s v="05:19 PM"/>
    <n v="15"/>
    <s v="Alok Nath"/>
    <x v="4"/>
    <x v="1"/>
    <x v="3"/>
    <n v="3"/>
    <x v="0"/>
    <s v="No"/>
    <n v="77"/>
    <n v="82"/>
    <s v="No"/>
    <x v="2"/>
    <s v="South"/>
    <s v="Yes"/>
    <s v="Issue not solved"/>
    <n v="268"/>
  </r>
  <r>
    <n v="4523"/>
    <x v="5"/>
    <d v="2025-04-02T00:00:00"/>
    <s v="10:37 AM"/>
    <s v="11:00 AM"/>
    <n v="23"/>
    <s v="Riya Mehra"/>
    <x v="4"/>
    <x v="1"/>
    <x v="2"/>
    <n v="3"/>
    <x v="1"/>
    <s v="No"/>
    <n v="77"/>
    <n v="174"/>
    <s v="No"/>
    <x v="2"/>
    <s v="West"/>
    <s v="Yes"/>
    <s v="Long Wait"/>
    <n v="268.82716049382719"/>
  </r>
  <r>
    <n v="4524"/>
    <x v="4"/>
    <d v="2025-06-05T00:00:00"/>
    <s v="03:48 PM"/>
    <s v="04:01 PM"/>
    <n v="13"/>
    <s v="Seema Verma"/>
    <x v="0"/>
    <x v="3"/>
    <x v="0"/>
    <n v="3"/>
    <x v="0"/>
    <s v="No"/>
    <n v="171"/>
    <n v="35"/>
    <s v="No"/>
    <x v="0"/>
    <s v="North"/>
    <s v="No"/>
    <s v="Very satisfied"/>
    <n v="268.82716049382719"/>
  </r>
  <r>
    <n v="4525"/>
    <x v="1"/>
    <d v="2025-04-26T00:00:00"/>
    <s v="05:45 PM"/>
    <s v="06:07 PM"/>
    <n v="22"/>
    <s v="Ramesh Yadav"/>
    <x v="2"/>
    <x v="1"/>
    <x v="3"/>
    <n v="2"/>
    <x v="1"/>
    <s v="No"/>
    <n v="288"/>
    <n v="125"/>
    <s v="No"/>
    <x v="3"/>
    <s v="South"/>
    <s v="Yes"/>
    <s v="Quick resolution"/>
    <n v="269.65944272445819"/>
  </r>
  <r>
    <n v="4526"/>
    <x v="6"/>
    <d v="2025-03-31T00:00:00"/>
    <s v="02:46 PM"/>
    <s v="03:04 PM"/>
    <n v="18"/>
    <s v="Deepak Yadav"/>
    <x v="0"/>
    <x v="3"/>
    <x v="2"/>
    <n v="5"/>
    <x v="0"/>
    <s v="No"/>
    <n v="32"/>
    <n v="62"/>
    <s v="No"/>
    <x v="0"/>
    <s v="West"/>
    <s v="Yes"/>
    <s v="Very satisfied"/>
    <n v="269.65944272445819"/>
  </r>
  <r>
    <n v="4527"/>
    <x v="1"/>
    <d v="2025-06-20T00:00:00"/>
    <s v="12:16 PM"/>
    <s v="12:23 PM"/>
    <n v="7"/>
    <s v="Vijay Kumar"/>
    <x v="4"/>
    <x v="2"/>
    <x v="0"/>
    <n v="4"/>
    <x v="1"/>
    <s v="No"/>
    <n v="299"/>
    <n v="75"/>
    <s v="No"/>
    <x v="2"/>
    <s v="North"/>
    <s v="Yes"/>
    <s v="Agent was rude"/>
    <n v="270.49689440993785"/>
  </r>
  <r>
    <n v="4528"/>
    <x v="1"/>
    <d v="2025-06-27T00:00:00"/>
    <s v="10:05 AM"/>
    <s v="10:29 AM"/>
    <n v="24"/>
    <s v="Riya Mehra"/>
    <x v="3"/>
    <x v="1"/>
    <x v="3"/>
    <n v="4"/>
    <x v="1"/>
    <s v="No"/>
    <n v="275"/>
    <n v="81"/>
    <s v="No"/>
    <x v="3"/>
    <s v="North"/>
    <s v="No"/>
    <s v="Very satisfied"/>
    <n v="270.49689440993785"/>
  </r>
  <r>
    <n v="4529"/>
    <x v="4"/>
    <d v="2025-04-19T00:00:00"/>
    <s v="01:13 PM"/>
    <s v="01:38 PM"/>
    <n v="25"/>
    <s v="Vijay Kumar"/>
    <x v="1"/>
    <x v="1"/>
    <x v="2"/>
    <n v="4"/>
    <x v="0"/>
    <s v="No"/>
    <n v="6"/>
    <n v="50"/>
    <s v="No"/>
    <x v="1"/>
    <s v="South"/>
    <s v="No"/>
    <s v="Agent was rude"/>
    <n v="270.49689440993785"/>
  </r>
  <r>
    <n v="4530"/>
    <x v="1"/>
    <d v="2025-06-25T00:00:00"/>
    <s v="05:09 PM"/>
    <s v="05:23 PM"/>
    <n v="14"/>
    <s v="Alok Nath"/>
    <x v="2"/>
    <x v="2"/>
    <x v="2"/>
    <n v="2"/>
    <x v="0"/>
    <s v="No"/>
    <n v="159"/>
    <n v="42"/>
    <s v="No"/>
    <x v="1"/>
    <s v="West"/>
    <s v="Yes"/>
    <s v="Helpful"/>
    <n v="271.33956386292834"/>
  </r>
  <r>
    <n v="4531"/>
    <x v="2"/>
    <d v="2025-02-18T00:00:00"/>
    <s v="03:24 PM"/>
    <s v="03:44 PM"/>
    <n v="20"/>
    <s v="Kunal Shah"/>
    <x v="2"/>
    <x v="0"/>
    <x v="0"/>
    <n v="4"/>
    <x v="0"/>
    <s v="No"/>
    <n v="239"/>
    <n v="33"/>
    <s v="No"/>
    <x v="0"/>
    <s v="West"/>
    <s v="No"/>
    <s v="Quick resolution"/>
    <n v="272.1875"/>
  </r>
  <r>
    <n v="4532"/>
    <x v="3"/>
    <d v="2025-02-03T00:00:00"/>
    <s v="04:26 PM"/>
    <s v="04:33 PM"/>
    <n v="7"/>
    <s v="Kunal Shah"/>
    <x v="4"/>
    <x v="1"/>
    <x v="0"/>
    <n v="4"/>
    <x v="0"/>
    <s v="No"/>
    <n v="23"/>
    <n v="96"/>
    <s v="No"/>
    <x v="1"/>
    <s v="South"/>
    <s v="Yes"/>
    <s v="Very satisfied"/>
    <n v="273.04075235109718"/>
  </r>
  <r>
    <n v="4533"/>
    <x v="3"/>
    <d v="2025-02-18T00:00:00"/>
    <s v="05:12 PM"/>
    <s v="05:38 PM"/>
    <n v="26"/>
    <s v="Vijay Kumar"/>
    <x v="2"/>
    <x v="3"/>
    <x v="0"/>
    <n v="4"/>
    <x v="0"/>
    <s v="No"/>
    <n v="213"/>
    <n v="48"/>
    <s v="Yes"/>
    <x v="2"/>
    <s v="East"/>
    <s v="Yes"/>
    <s v="Agent was rude"/>
    <n v="273.89937106918239"/>
  </r>
  <r>
    <n v="4534"/>
    <x v="5"/>
    <d v="2025-05-27T00:00:00"/>
    <s v="08:42 AM"/>
    <s v="09:07 AM"/>
    <n v="25"/>
    <s v="Geeta Singh"/>
    <x v="0"/>
    <x v="3"/>
    <x v="3"/>
    <n v="3"/>
    <x v="0"/>
    <s v="No"/>
    <n v="69"/>
    <n v="145"/>
    <s v="No"/>
    <x v="0"/>
    <s v="South"/>
    <s v="No"/>
    <s v="Very satisfied"/>
    <n v="274.76340694006308"/>
  </r>
  <r>
    <n v="4535"/>
    <x v="6"/>
    <d v="2025-04-17T00:00:00"/>
    <s v="11:07 AM"/>
    <s v="11:16 AM"/>
    <n v="9"/>
    <s v="Alok Nath"/>
    <x v="3"/>
    <x v="2"/>
    <x v="1"/>
    <n v="1"/>
    <x v="0"/>
    <s v="Yes"/>
    <n v="215"/>
    <n v="124"/>
    <s v="Yes"/>
    <x v="2"/>
    <s v="West"/>
    <s v="No"/>
    <s v="Agent was rude"/>
    <n v="275.63291139240505"/>
  </r>
  <r>
    <n v="4536"/>
    <x v="4"/>
    <d v="2025-06-11T00:00:00"/>
    <s v="12:01 PM"/>
    <s v="12:25 PM"/>
    <n v="24"/>
    <s v="Alok Nath"/>
    <x v="2"/>
    <x v="1"/>
    <x v="3"/>
    <n v="3"/>
    <x v="0"/>
    <s v="No"/>
    <n v="103"/>
    <n v="56"/>
    <s v="No"/>
    <x v="2"/>
    <s v="South"/>
    <s v="No"/>
    <s v="No comment"/>
    <n v="276.50793650793651"/>
  </r>
  <r>
    <n v="4537"/>
    <x v="0"/>
    <d v="2025-02-18T00:00:00"/>
    <s v="10:14 AM"/>
    <s v="10:31 AM"/>
    <n v="17"/>
    <s v="Seema Verma"/>
    <x v="2"/>
    <x v="3"/>
    <x v="0"/>
    <n v="2"/>
    <x v="0"/>
    <s v="No"/>
    <n v="214"/>
    <n v="92"/>
    <s v="No"/>
    <x v="3"/>
    <s v="East"/>
    <s v="No"/>
    <s v="Quick resolution"/>
    <n v="277.38853503184714"/>
  </r>
  <r>
    <n v="4538"/>
    <x v="5"/>
    <d v="2025-03-02T00:00:00"/>
    <s v="08:54 AM"/>
    <s v="09:19 AM"/>
    <n v="25"/>
    <s v="Kunal Shah"/>
    <x v="1"/>
    <x v="3"/>
    <x v="0"/>
    <n v="4"/>
    <x v="0"/>
    <s v="No"/>
    <n v="53"/>
    <n v="108"/>
    <s v="No"/>
    <x v="3"/>
    <s v="South"/>
    <s v="No"/>
    <s v="Quick resolution"/>
    <n v="278.27476038338659"/>
  </r>
  <r>
    <n v="4539"/>
    <x v="5"/>
    <d v="2025-06-22T00:00:00"/>
    <s v="12:40 PM"/>
    <s v="12:50 PM"/>
    <n v="10"/>
    <s v="Seema Verma"/>
    <x v="4"/>
    <x v="1"/>
    <x v="3"/>
    <n v="1"/>
    <x v="0"/>
    <s v="No"/>
    <n v="293"/>
    <n v="4"/>
    <s v="No"/>
    <x v="3"/>
    <s v="South"/>
    <s v="No"/>
    <s v="Long Wait"/>
    <n v="279.16666666666663"/>
  </r>
  <r>
    <n v="4540"/>
    <x v="2"/>
    <d v="2025-01-13T00:00:00"/>
    <s v="04:19 PM"/>
    <s v="04:32 PM"/>
    <n v="13"/>
    <s v="Kunal Shah"/>
    <x v="0"/>
    <x v="1"/>
    <x v="1"/>
    <n v="3"/>
    <x v="0"/>
    <s v="Yes"/>
    <n v="202"/>
    <n v="23"/>
    <s v="No"/>
    <x v="1"/>
    <s v="North"/>
    <s v="No"/>
    <s v="Agent was rude"/>
    <n v="280.06430868167206"/>
  </r>
  <r>
    <n v="4541"/>
    <x v="1"/>
    <d v="2025-05-12T00:00:00"/>
    <s v="08:55 AM"/>
    <s v="09:18 AM"/>
    <n v="23"/>
    <s v="Kunal Shah"/>
    <x v="3"/>
    <x v="0"/>
    <x v="1"/>
    <n v="4"/>
    <x v="0"/>
    <s v="Yes"/>
    <n v="287"/>
    <n v="58"/>
    <s v="No"/>
    <x v="3"/>
    <s v="East"/>
    <s v="No"/>
    <s v="Issue not solved"/>
    <n v="280.96774193548384"/>
  </r>
  <r>
    <n v="4542"/>
    <x v="2"/>
    <d v="2025-03-09T00:00:00"/>
    <s v="12:36 PM"/>
    <s v="12:41 PM"/>
    <n v="5"/>
    <s v="Deepak Yadav"/>
    <x v="2"/>
    <x v="0"/>
    <x v="0"/>
    <n v="3"/>
    <x v="0"/>
    <s v="No"/>
    <n v="44"/>
    <n v="37"/>
    <s v="Yes"/>
    <x v="2"/>
    <s v="West"/>
    <s v="Yes"/>
    <s v="Helpful"/>
    <n v="281.87702265372167"/>
  </r>
  <r>
    <n v="4543"/>
    <x v="0"/>
    <d v="2025-04-30T00:00:00"/>
    <s v="04:15 PM"/>
    <s v="04:23 PM"/>
    <n v="8"/>
    <s v="Deepak Yadav"/>
    <x v="4"/>
    <x v="1"/>
    <x v="1"/>
    <n v="4"/>
    <x v="0"/>
    <s v="Yes"/>
    <n v="197"/>
    <n v="160"/>
    <s v="No"/>
    <x v="0"/>
    <s v="East"/>
    <s v="No"/>
    <s v="Long Wait"/>
    <n v="282.79220779220776"/>
  </r>
  <r>
    <n v="4544"/>
    <x v="6"/>
    <d v="2025-05-06T00:00:00"/>
    <s v="04:06 PM"/>
    <s v="04:31 PM"/>
    <n v="25"/>
    <s v="Geeta Singh"/>
    <x v="4"/>
    <x v="3"/>
    <x v="3"/>
    <n v="4"/>
    <x v="0"/>
    <s v="No"/>
    <n v="215"/>
    <n v="9"/>
    <s v="No"/>
    <x v="0"/>
    <s v="West"/>
    <s v="No"/>
    <s v="Helpful"/>
    <n v="283.71335504885991"/>
  </r>
  <r>
    <n v="4545"/>
    <x v="6"/>
    <d v="2025-04-23T00:00:00"/>
    <s v="02:47 PM"/>
    <s v="02:54 PM"/>
    <n v="7"/>
    <s v="Alok Nath"/>
    <x v="3"/>
    <x v="1"/>
    <x v="3"/>
    <n v="4"/>
    <x v="0"/>
    <s v="No"/>
    <n v="183"/>
    <n v="164"/>
    <s v="No"/>
    <x v="2"/>
    <s v="West"/>
    <s v="No"/>
    <s v="Long Wait"/>
    <n v="284.640522875817"/>
  </r>
  <r>
    <n v="4546"/>
    <x v="5"/>
    <d v="2025-03-24T00:00:00"/>
    <s v="01:17 PM"/>
    <s v="01:39 PM"/>
    <n v="22"/>
    <s v="Ramesh Yadav"/>
    <x v="2"/>
    <x v="1"/>
    <x v="2"/>
    <n v="5"/>
    <x v="1"/>
    <s v="No"/>
    <n v="26"/>
    <n v="125"/>
    <s v="No"/>
    <x v="1"/>
    <s v="North"/>
    <s v="Yes"/>
    <s v="Very satisfied"/>
    <n v="285.57377049180326"/>
  </r>
  <r>
    <n v="4547"/>
    <x v="4"/>
    <d v="2025-04-15T00:00:00"/>
    <s v="03:18 PM"/>
    <s v="03:26 PM"/>
    <n v="8"/>
    <s v="Deepak Yadav"/>
    <x v="1"/>
    <x v="1"/>
    <x v="1"/>
    <n v="3"/>
    <x v="0"/>
    <s v="Yes"/>
    <n v="165"/>
    <n v="10"/>
    <s v="No"/>
    <x v="0"/>
    <s v="East"/>
    <s v="No"/>
    <s v="Agent was rude"/>
    <n v="285.57377049180326"/>
  </r>
  <r>
    <n v="4548"/>
    <x v="3"/>
    <d v="2025-06-05T00:00:00"/>
    <s v="12:32 PM"/>
    <s v="12:42 PM"/>
    <n v="10"/>
    <s v="Vijay Kumar"/>
    <x v="2"/>
    <x v="3"/>
    <x v="0"/>
    <n v="4"/>
    <x v="0"/>
    <s v="No"/>
    <n v="273"/>
    <n v="23"/>
    <s v="No"/>
    <x v="2"/>
    <s v="North"/>
    <s v="Yes"/>
    <s v="Very satisfied"/>
    <n v="286.51315789473688"/>
  </r>
  <r>
    <n v="4549"/>
    <x v="2"/>
    <d v="2025-06-14T00:00:00"/>
    <s v="09:40 AM"/>
    <s v="09:51 AM"/>
    <n v="11"/>
    <s v="Deepak Yadav"/>
    <x v="0"/>
    <x v="0"/>
    <x v="2"/>
    <n v="5"/>
    <x v="0"/>
    <s v="No"/>
    <n v="102"/>
    <n v="87"/>
    <s v="No"/>
    <x v="2"/>
    <s v="South"/>
    <s v="No"/>
    <s v="Helpful"/>
    <n v="287.45874587458746"/>
  </r>
  <r>
    <n v="4550"/>
    <x v="1"/>
    <d v="2025-02-10T00:00:00"/>
    <s v="04:03 PM"/>
    <s v="04:27 PM"/>
    <n v="24"/>
    <s v="Kunal Shah"/>
    <x v="4"/>
    <x v="1"/>
    <x v="3"/>
    <n v="5"/>
    <x v="1"/>
    <s v="No"/>
    <n v="103"/>
    <n v="113"/>
    <s v="No"/>
    <x v="2"/>
    <s v="East"/>
    <s v="No"/>
    <s v="Quick resolution"/>
    <n v="288.41059602649011"/>
  </r>
  <r>
    <n v="4551"/>
    <x v="2"/>
    <d v="2025-04-25T00:00:00"/>
    <s v="04:04 PM"/>
    <s v="04:15 PM"/>
    <n v="11"/>
    <s v="Kunal Shah"/>
    <x v="2"/>
    <x v="1"/>
    <x v="0"/>
    <n v="3"/>
    <x v="1"/>
    <s v="No"/>
    <n v="244"/>
    <n v="20"/>
    <s v="No"/>
    <x v="0"/>
    <s v="South"/>
    <s v="No"/>
    <s v="Helpful"/>
    <n v="288.41059602649011"/>
  </r>
  <r>
    <n v="4552"/>
    <x v="3"/>
    <d v="2025-02-26T00:00:00"/>
    <s v="03:40 PM"/>
    <s v="03:48 PM"/>
    <n v="8"/>
    <s v="Vijay Kumar"/>
    <x v="3"/>
    <x v="3"/>
    <x v="1"/>
    <n v="4"/>
    <x v="0"/>
    <s v="Yes"/>
    <n v="168"/>
    <n v="147"/>
    <s v="No"/>
    <x v="0"/>
    <s v="East"/>
    <s v="Yes"/>
    <s v="Long Wait"/>
    <n v="288.41059602649011"/>
  </r>
  <r>
    <n v="4553"/>
    <x v="3"/>
    <d v="2025-05-26T00:00:00"/>
    <s v="02:11 PM"/>
    <s v="02:26 PM"/>
    <n v="15"/>
    <s v="Sita Rani"/>
    <x v="0"/>
    <x v="0"/>
    <x v="0"/>
    <n v="4"/>
    <x v="0"/>
    <s v="No"/>
    <n v="115"/>
    <n v="9"/>
    <s v="No"/>
    <x v="3"/>
    <s v="West"/>
    <s v="No"/>
    <s v="Helpful"/>
    <n v="289.36877076411963"/>
  </r>
  <r>
    <n v="4554"/>
    <x v="4"/>
    <d v="2025-04-18T00:00:00"/>
    <s v="11:11 AM"/>
    <s v="11:21 AM"/>
    <n v="10"/>
    <s v="Geeta Singh"/>
    <x v="4"/>
    <x v="0"/>
    <x v="0"/>
    <n v="1"/>
    <x v="1"/>
    <s v="No"/>
    <n v="140"/>
    <n v="174"/>
    <s v="Yes"/>
    <x v="3"/>
    <s v="South"/>
    <s v="Yes"/>
    <s v="Agent was rude"/>
    <n v="290.33333333333331"/>
  </r>
  <r>
    <n v="4555"/>
    <x v="5"/>
    <d v="2025-01-01T00:00:00"/>
    <s v="12:42 PM"/>
    <s v="12:55 PM"/>
    <n v="13"/>
    <s v="Deepak Yadav"/>
    <x v="3"/>
    <x v="3"/>
    <x v="3"/>
    <n v="2"/>
    <x v="0"/>
    <s v="No"/>
    <n v="124"/>
    <n v="174"/>
    <s v="No"/>
    <x v="2"/>
    <s v="East"/>
    <s v="No"/>
    <s v="Helpful"/>
    <n v="290.33333333333331"/>
  </r>
  <r>
    <n v="4556"/>
    <x v="1"/>
    <d v="2025-03-06T00:00:00"/>
    <s v="11:35 AM"/>
    <s v="11:45 AM"/>
    <n v="10"/>
    <s v="Geeta Singh"/>
    <x v="1"/>
    <x v="0"/>
    <x v="3"/>
    <n v="5"/>
    <x v="0"/>
    <s v="No"/>
    <n v="24"/>
    <n v="142"/>
    <s v="Yes"/>
    <x v="2"/>
    <s v="East"/>
    <s v="No"/>
    <s v="Very satisfied"/>
    <n v="291.30434782608694"/>
  </r>
  <r>
    <n v="4557"/>
    <x v="4"/>
    <d v="2025-02-07T00:00:00"/>
    <s v="10:40 AM"/>
    <s v="11:07 AM"/>
    <n v="27"/>
    <s v="Aman Shakya"/>
    <x v="2"/>
    <x v="2"/>
    <x v="1"/>
    <n v="5"/>
    <x v="0"/>
    <s v="Yes"/>
    <n v="193"/>
    <n v="171"/>
    <s v="Yes"/>
    <x v="2"/>
    <s v="South"/>
    <s v="No"/>
    <s v="Quick resolution"/>
    <n v="292.2818791946309"/>
  </r>
  <r>
    <n v="4558"/>
    <x v="0"/>
    <d v="2025-02-12T00:00:00"/>
    <s v="03:32 PM"/>
    <s v="03:49 PM"/>
    <n v="17"/>
    <s v="Alok Nath"/>
    <x v="0"/>
    <x v="2"/>
    <x v="0"/>
    <n v="5"/>
    <x v="0"/>
    <s v="No"/>
    <n v="99"/>
    <n v="133"/>
    <s v="No"/>
    <x v="2"/>
    <s v="North"/>
    <s v="No"/>
    <s v="Agent was rude"/>
    <n v="293.26599326599325"/>
  </r>
  <r>
    <n v="4559"/>
    <x v="5"/>
    <d v="2025-06-10T00:00:00"/>
    <s v="04:39 PM"/>
    <s v="04:58 PM"/>
    <n v="19"/>
    <s v="Ramesh Yadav"/>
    <x v="2"/>
    <x v="0"/>
    <x v="1"/>
    <n v="5"/>
    <x v="1"/>
    <s v="No"/>
    <n v="4"/>
    <n v="65"/>
    <s v="Yes"/>
    <x v="0"/>
    <s v="East"/>
    <s v="No"/>
    <s v="Helpful"/>
    <n v="294.25675675675677"/>
  </r>
  <r>
    <n v="4560"/>
    <x v="3"/>
    <d v="2025-02-18T00:00:00"/>
    <s v="05:13 PM"/>
    <s v="05:42 PM"/>
    <n v="29"/>
    <s v="Aman Shakya"/>
    <x v="2"/>
    <x v="0"/>
    <x v="0"/>
    <n v="3"/>
    <x v="1"/>
    <s v="No"/>
    <n v="18"/>
    <n v="121"/>
    <s v="No"/>
    <x v="3"/>
    <s v="North"/>
    <s v="No"/>
    <s v="Issue not solved"/>
    <n v="294.25675675675677"/>
  </r>
  <r>
    <n v="4561"/>
    <x v="0"/>
    <d v="2025-06-20T00:00:00"/>
    <s v="03:13 PM"/>
    <s v="03:24 PM"/>
    <n v="11"/>
    <s v="Alok Nath"/>
    <x v="1"/>
    <x v="2"/>
    <x v="2"/>
    <n v="4"/>
    <x v="1"/>
    <s v="No"/>
    <n v="169"/>
    <n v="131"/>
    <s v="No"/>
    <x v="1"/>
    <s v="North"/>
    <s v="Yes"/>
    <s v="Issue not solved"/>
    <n v="294.25675675675677"/>
  </r>
  <r>
    <n v="4562"/>
    <x v="1"/>
    <d v="2025-04-25T00:00:00"/>
    <s v="01:38 PM"/>
    <s v="01:52 PM"/>
    <n v="14"/>
    <s v="Geeta Singh"/>
    <x v="2"/>
    <x v="2"/>
    <x v="1"/>
    <n v="4"/>
    <x v="0"/>
    <s v="Yes"/>
    <n v="273"/>
    <n v="22"/>
    <s v="No"/>
    <x v="2"/>
    <s v="North"/>
    <s v="No"/>
    <s v="Quick resolution"/>
    <n v="294.25675675675677"/>
  </r>
  <r>
    <n v="4563"/>
    <x v="0"/>
    <d v="2025-05-22T00:00:00"/>
    <s v="01:16 PM"/>
    <s v="01:35 PM"/>
    <n v="19"/>
    <s v="Sita Rani"/>
    <x v="4"/>
    <x v="2"/>
    <x v="1"/>
    <n v="4"/>
    <x v="1"/>
    <s v="No"/>
    <n v="253"/>
    <n v="12"/>
    <s v="No"/>
    <x v="3"/>
    <s v="North"/>
    <s v="Yes"/>
    <s v="Very satisfied"/>
    <n v="295.25423728813558"/>
  </r>
  <r>
    <n v="4564"/>
    <x v="6"/>
    <d v="2025-02-26T00:00:00"/>
    <s v="11:08 AM"/>
    <s v="11:35 AM"/>
    <n v="27"/>
    <s v="Alok Nath"/>
    <x v="3"/>
    <x v="3"/>
    <x v="0"/>
    <n v="3"/>
    <x v="0"/>
    <s v="No"/>
    <n v="120"/>
    <n v="158"/>
    <s v="No"/>
    <x v="2"/>
    <s v="North"/>
    <s v="No"/>
    <s v="Long Wait"/>
    <n v="295.25423728813558"/>
  </r>
  <r>
    <n v="4565"/>
    <x v="0"/>
    <d v="2025-03-27T00:00:00"/>
    <s v="01:03 PM"/>
    <s v="01:31 PM"/>
    <n v="28"/>
    <s v="Alok Nath"/>
    <x v="2"/>
    <x v="2"/>
    <x v="3"/>
    <n v="4"/>
    <x v="0"/>
    <s v="No"/>
    <n v="31"/>
    <n v="15"/>
    <s v="No"/>
    <x v="0"/>
    <s v="West"/>
    <s v="Yes"/>
    <s v="Long Wait"/>
    <n v="296.25850340136054"/>
  </r>
  <r>
    <n v="4566"/>
    <x v="2"/>
    <d v="2025-05-07T00:00:00"/>
    <s v="11:28 AM"/>
    <s v="11:43 AM"/>
    <n v="15"/>
    <s v="Riya Mehra"/>
    <x v="1"/>
    <x v="3"/>
    <x v="0"/>
    <n v="5"/>
    <x v="1"/>
    <s v="No"/>
    <n v="148"/>
    <n v="40"/>
    <s v="No"/>
    <x v="1"/>
    <s v="North"/>
    <s v="No"/>
    <s v="Quick resolution"/>
    <n v="297.26962457337885"/>
  </r>
  <r>
    <n v="4567"/>
    <x v="5"/>
    <d v="2025-05-08T00:00:00"/>
    <s v="02:45 PM"/>
    <s v="03:08 PM"/>
    <n v="23"/>
    <s v="Kunal Shah"/>
    <x v="4"/>
    <x v="2"/>
    <x v="3"/>
    <n v="4"/>
    <x v="0"/>
    <s v="No"/>
    <n v="265"/>
    <n v="0"/>
    <s v="Yes"/>
    <x v="3"/>
    <s v="West"/>
    <s v="No"/>
    <s v="Helpful"/>
    <n v="297.26962457337885"/>
  </r>
  <r>
    <n v="4568"/>
    <x v="4"/>
    <d v="2025-04-16T00:00:00"/>
    <s v="08:12 AM"/>
    <s v="08:18 AM"/>
    <n v="6"/>
    <s v="Deepak Yadav"/>
    <x v="0"/>
    <x v="2"/>
    <x v="3"/>
    <n v="5"/>
    <x v="0"/>
    <s v="No"/>
    <n v="36"/>
    <n v="110"/>
    <s v="No"/>
    <x v="3"/>
    <s v="East"/>
    <s v="No"/>
    <s v="Agent was rude"/>
    <n v="298.28767123287673"/>
  </r>
  <r>
    <n v="4569"/>
    <x v="4"/>
    <d v="2025-02-09T00:00:00"/>
    <s v="11:06 AM"/>
    <s v="11:29 AM"/>
    <n v="23"/>
    <s v="Sita Rani"/>
    <x v="1"/>
    <x v="3"/>
    <x v="1"/>
    <n v="5"/>
    <x v="0"/>
    <s v="Yes"/>
    <n v="176"/>
    <n v="11"/>
    <s v="No"/>
    <x v="1"/>
    <s v="West"/>
    <s v="No"/>
    <s v="Quick resolution"/>
    <n v="299.31271477663233"/>
  </r>
  <r>
    <n v="4570"/>
    <x v="0"/>
    <d v="2025-01-23T00:00:00"/>
    <s v="08:08 AM"/>
    <s v="08:31 AM"/>
    <n v="23"/>
    <s v="Alok Nath"/>
    <x v="2"/>
    <x v="3"/>
    <x v="3"/>
    <n v="2"/>
    <x v="1"/>
    <s v="No"/>
    <n v="12"/>
    <n v="118"/>
    <s v="No"/>
    <x v="0"/>
    <s v="West"/>
    <s v="No"/>
    <s v="Long Wait"/>
    <n v="300.34482758620686"/>
  </r>
  <r>
    <n v="4571"/>
    <x v="2"/>
    <d v="2025-04-01T00:00:00"/>
    <s v="04:11 PM"/>
    <s v="04:34 PM"/>
    <n v="23"/>
    <s v="Deepak Yadav"/>
    <x v="3"/>
    <x v="1"/>
    <x v="1"/>
    <n v="4"/>
    <x v="0"/>
    <s v="Yes"/>
    <n v="182"/>
    <n v="177"/>
    <s v="No"/>
    <x v="1"/>
    <s v="North"/>
    <s v="No"/>
    <s v="Issue not solved"/>
    <n v="300.34482758620686"/>
  </r>
  <r>
    <n v="4572"/>
    <x v="3"/>
    <d v="2025-05-05T00:00:00"/>
    <s v="02:46 PM"/>
    <s v="03:04 PM"/>
    <n v="18"/>
    <s v="Sita Rani"/>
    <x v="0"/>
    <x v="2"/>
    <x v="3"/>
    <n v="1"/>
    <x v="0"/>
    <s v="No"/>
    <n v="144"/>
    <n v="19"/>
    <s v="No"/>
    <x v="3"/>
    <s v="East"/>
    <s v="Yes"/>
    <s v="Long Wait"/>
    <n v="301.38408304498273"/>
  </r>
  <r>
    <n v="4573"/>
    <x v="6"/>
    <d v="2025-02-24T00:00:00"/>
    <s v="08:58 AM"/>
    <s v="09:08 AM"/>
    <n v="10"/>
    <s v="Aman Shakya"/>
    <x v="1"/>
    <x v="0"/>
    <x v="1"/>
    <n v="4"/>
    <x v="0"/>
    <s v="Yes"/>
    <n v="264"/>
    <n v="35"/>
    <s v="Yes"/>
    <x v="1"/>
    <s v="East"/>
    <s v="No"/>
    <s v="Issue not solved"/>
    <n v="302.43055555555554"/>
  </r>
  <r>
    <n v="4574"/>
    <x v="0"/>
    <d v="2025-05-05T00:00:00"/>
    <s v="10:38 AM"/>
    <s v="10:48 AM"/>
    <n v="10"/>
    <s v="Riya Mehra"/>
    <x v="2"/>
    <x v="1"/>
    <x v="3"/>
    <n v="4"/>
    <x v="1"/>
    <s v="No"/>
    <n v="87"/>
    <n v="78"/>
    <s v="No"/>
    <x v="0"/>
    <s v="East"/>
    <s v="No"/>
    <s v="Long Wait"/>
    <n v="303.48432055749129"/>
  </r>
  <r>
    <n v="4575"/>
    <x v="4"/>
    <d v="2025-06-13T00:00:00"/>
    <s v="10:32 AM"/>
    <s v="10:46 AM"/>
    <n v="14"/>
    <s v="Deepak Yadav"/>
    <x v="1"/>
    <x v="1"/>
    <x v="1"/>
    <n v="5"/>
    <x v="1"/>
    <s v="No"/>
    <n v="45"/>
    <n v="165"/>
    <s v="Yes"/>
    <x v="0"/>
    <s v="South"/>
    <s v="No"/>
    <s v="Very satisfied"/>
    <n v="303.48432055749129"/>
  </r>
  <r>
    <n v="4576"/>
    <x v="4"/>
    <d v="2025-06-05T00:00:00"/>
    <s v="02:18 PM"/>
    <s v="02:24 PM"/>
    <n v="6"/>
    <s v="Sita Rani"/>
    <x v="1"/>
    <x v="2"/>
    <x v="1"/>
    <n v="1"/>
    <x v="0"/>
    <s v="Yes"/>
    <n v="118"/>
    <n v="149"/>
    <s v="No"/>
    <x v="2"/>
    <s v="West"/>
    <s v="Yes"/>
    <s v="Quick resolution"/>
    <n v="303.48432055749129"/>
  </r>
  <r>
    <n v="4577"/>
    <x v="6"/>
    <d v="2025-05-23T00:00:00"/>
    <s v="12:26 PM"/>
    <s v="12:31 PM"/>
    <n v="5"/>
    <s v="Kunal Shah"/>
    <x v="4"/>
    <x v="1"/>
    <x v="0"/>
    <n v="4"/>
    <x v="0"/>
    <s v="No"/>
    <n v="18"/>
    <n v="107"/>
    <s v="No"/>
    <x v="1"/>
    <s v="North"/>
    <s v="Yes"/>
    <s v="Agent was rude"/>
    <n v="304.54545454545456"/>
  </r>
  <r>
    <n v="4578"/>
    <x v="4"/>
    <d v="2025-05-20T00:00:00"/>
    <s v="03:59 PM"/>
    <s v="04:21 PM"/>
    <n v="22"/>
    <s v="Sita Rani"/>
    <x v="3"/>
    <x v="2"/>
    <x v="2"/>
    <n v="5"/>
    <x v="0"/>
    <s v="No"/>
    <n v="219"/>
    <n v="177"/>
    <s v="No"/>
    <x v="1"/>
    <s v="South"/>
    <s v="No"/>
    <s v="Quick resolution"/>
    <n v="305.61403508771934"/>
  </r>
  <r>
    <n v="4579"/>
    <x v="6"/>
    <d v="2025-06-25T00:00:00"/>
    <s v="08:24 AM"/>
    <s v="08:30 AM"/>
    <n v="6"/>
    <s v="Seema Verma"/>
    <x v="0"/>
    <x v="3"/>
    <x v="3"/>
    <n v="5"/>
    <x v="1"/>
    <s v="No"/>
    <n v="232"/>
    <n v="95"/>
    <s v="No"/>
    <x v="3"/>
    <s v="North"/>
    <s v="No"/>
    <s v="No comment"/>
    <n v="306.6901408450704"/>
  </r>
  <r>
    <n v="4580"/>
    <x v="5"/>
    <d v="2025-04-13T00:00:00"/>
    <s v="03:21 PM"/>
    <s v="03:38 PM"/>
    <n v="17"/>
    <s v="Seema Verma"/>
    <x v="0"/>
    <x v="2"/>
    <x v="0"/>
    <n v="3"/>
    <x v="0"/>
    <s v="No"/>
    <n v="93"/>
    <n v="58"/>
    <s v="No"/>
    <x v="0"/>
    <s v="South"/>
    <s v="No"/>
    <s v="Helpful"/>
    <n v="306.6901408450704"/>
  </r>
  <r>
    <n v="4581"/>
    <x v="1"/>
    <d v="2025-06-24T00:00:00"/>
    <s v="05:38 PM"/>
    <s v="06:03 PM"/>
    <n v="25"/>
    <s v="Geeta Singh"/>
    <x v="1"/>
    <x v="1"/>
    <x v="3"/>
    <n v="3"/>
    <x v="1"/>
    <s v="No"/>
    <n v="250"/>
    <n v="19"/>
    <s v="No"/>
    <x v="1"/>
    <s v="East"/>
    <s v="No"/>
    <s v="Issue not solved"/>
    <n v="307.77385159010601"/>
  </r>
  <r>
    <n v="4582"/>
    <x v="0"/>
    <d v="2025-01-05T00:00:00"/>
    <s v="05:02 PM"/>
    <s v="05:17 PM"/>
    <n v="15"/>
    <s v="Alok Nath"/>
    <x v="3"/>
    <x v="1"/>
    <x v="2"/>
    <n v="3"/>
    <x v="0"/>
    <s v="No"/>
    <n v="249"/>
    <n v="163"/>
    <s v="No"/>
    <x v="3"/>
    <s v="South"/>
    <s v="No"/>
    <s v="Long Wait"/>
    <n v="307.77385159010601"/>
  </r>
  <r>
    <n v="4583"/>
    <x v="2"/>
    <d v="2025-02-17T00:00:00"/>
    <s v="02:26 PM"/>
    <s v="02:43 PM"/>
    <n v="17"/>
    <s v="Vijay Kumar"/>
    <x v="0"/>
    <x v="1"/>
    <x v="3"/>
    <n v="4"/>
    <x v="1"/>
    <s v="No"/>
    <n v="281"/>
    <n v="125"/>
    <s v="No"/>
    <x v="2"/>
    <s v="East"/>
    <s v="No"/>
    <s v="Helpful"/>
    <n v="308.86524822695037"/>
  </r>
  <r>
    <n v="4584"/>
    <x v="5"/>
    <d v="2025-04-25T00:00:00"/>
    <s v="10:42 AM"/>
    <s v="11:02 AM"/>
    <n v="20"/>
    <s v="Geeta Singh"/>
    <x v="1"/>
    <x v="1"/>
    <x v="2"/>
    <n v="3"/>
    <x v="1"/>
    <s v="No"/>
    <n v="231"/>
    <n v="96"/>
    <s v="No"/>
    <x v="1"/>
    <s v="South"/>
    <s v="Yes"/>
    <s v="Issue not solved"/>
    <n v="308.86524822695037"/>
  </r>
  <r>
    <n v="4585"/>
    <x v="2"/>
    <d v="2025-01-15T00:00:00"/>
    <s v="12:36 PM"/>
    <s v="12:55 PM"/>
    <n v="19"/>
    <s v="Deepak Yadav"/>
    <x v="4"/>
    <x v="3"/>
    <x v="2"/>
    <n v="2"/>
    <x v="0"/>
    <s v="No"/>
    <n v="45"/>
    <n v="142"/>
    <s v="No"/>
    <x v="1"/>
    <s v="North"/>
    <s v="Yes"/>
    <s v="Quick resolution"/>
    <n v="308.86524822695037"/>
  </r>
  <r>
    <n v="4586"/>
    <x v="3"/>
    <d v="2025-04-17T00:00:00"/>
    <s v="02:47 PM"/>
    <s v="02:55 PM"/>
    <n v="8"/>
    <s v="Sita Rani"/>
    <x v="1"/>
    <x v="2"/>
    <x v="0"/>
    <n v="1"/>
    <x v="1"/>
    <s v="No"/>
    <n v="45"/>
    <n v="61"/>
    <s v="No"/>
    <x v="3"/>
    <s v="North"/>
    <s v="Yes"/>
    <s v="Issue not solved"/>
    <n v="309.96441281138789"/>
  </r>
  <r>
    <n v="4587"/>
    <x v="6"/>
    <d v="2025-05-20T00:00:00"/>
    <s v="08:49 AM"/>
    <s v="09:06 AM"/>
    <n v="17"/>
    <s v="Vijay Kumar"/>
    <x v="1"/>
    <x v="2"/>
    <x v="2"/>
    <n v="5"/>
    <x v="0"/>
    <s v="No"/>
    <n v="13"/>
    <n v="130"/>
    <s v="Yes"/>
    <x v="3"/>
    <s v="South"/>
    <s v="No"/>
    <s v="Very satisfied"/>
    <n v="309.96441281138789"/>
  </r>
  <r>
    <n v="4588"/>
    <x v="1"/>
    <d v="2025-06-07T00:00:00"/>
    <s v="10:53 AM"/>
    <s v="11:06 AM"/>
    <n v="13"/>
    <s v="Sita Rani"/>
    <x v="2"/>
    <x v="1"/>
    <x v="3"/>
    <n v="5"/>
    <x v="0"/>
    <s v="No"/>
    <n v="84"/>
    <n v="92"/>
    <s v="No"/>
    <x v="0"/>
    <s v="West"/>
    <s v="No"/>
    <s v="Long Wait"/>
    <n v="311.07142857142856"/>
  </r>
  <r>
    <n v="4589"/>
    <x v="5"/>
    <d v="2025-01-22T00:00:00"/>
    <s v="04:52 PM"/>
    <s v="05:10 PM"/>
    <n v="18"/>
    <s v="Geeta Singh"/>
    <x v="2"/>
    <x v="1"/>
    <x v="3"/>
    <n v="4"/>
    <x v="0"/>
    <s v="No"/>
    <n v="2"/>
    <n v="90"/>
    <s v="No"/>
    <x v="0"/>
    <s v="West"/>
    <s v="No"/>
    <s v="No comment"/>
    <n v="312.18637992831543"/>
  </r>
  <r>
    <n v="4590"/>
    <x v="0"/>
    <d v="2025-03-11T00:00:00"/>
    <s v="08:48 AM"/>
    <s v="09:10 AM"/>
    <n v="22"/>
    <s v="Deepak Yadav"/>
    <x v="2"/>
    <x v="1"/>
    <x v="0"/>
    <n v="5"/>
    <x v="1"/>
    <s v="No"/>
    <n v="27"/>
    <n v="132"/>
    <s v="No"/>
    <x v="0"/>
    <s v="South"/>
    <s v="No"/>
    <s v="Quick resolution"/>
    <n v="313.30935251798564"/>
  </r>
  <r>
    <n v="4591"/>
    <x v="5"/>
    <d v="2025-02-01T00:00:00"/>
    <s v="02:44 PM"/>
    <s v="03:07 PM"/>
    <n v="23"/>
    <s v="Ramesh Yadav"/>
    <x v="3"/>
    <x v="0"/>
    <x v="1"/>
    <n v="5"/>
    <x v="0"/>
    <s v="Yes"/>
    <n v="156"/>
    <n v="122"/>
    <s v="No"/>
    <x v="1"/>
    <s v="West"/>
    <s v="No"/>
    <s v="No comment"/>
    <n v="313.30935251798564"/>
  </r>
  <r>
    <n v="4592"/>
    <x v="1"/>
    <d v="2025-06-15T00:00:00"/>
    <s v="11:28 AM"/>
    <s v="11:48 AM"/>
    <n v="20"/>
    <s v="Deepak Yadav"/>
    <x v="1"/>
    <x v="0"/>
    <x v="0"/>
    <n v="5"/>
    <x v="0"/>
    <s v="No"/>
    <n v="174"/>
    <n v="158"/>
    <s v="No"/>
    <x v="3"/>
    <s v="North"/>
    <s v="No"/>
    <s v="Helpful"/>
    <n v="314.44043321299637"/>
  </r>
  <r>
    <n v="4593"/>
    <x v="3"/>
    <d v="2025-06-22T00:00:00"/>
    <s v="10:41 AM"/>
    <s v="10:51 AM"/>
    <n v="10"/>
    <s v="Riya Mehra"/>
    <x v="3"/>
    <x v="1"/>
    <x v="0"/>
    <n v="5"/>
    <x v="0"/>
    <s v="No"/>
    <n v="113"/>
    <n v="85"/>
    <s v="No"/>
    <x v="0"/>
    <s v="West"/>
    <s v="No"/>
    <s v="Long Wait"/>
    <n v="315.57971014492756"/>
  </r>
  <r>
    <n v="4594"/>
    <x v="4"/>
    <d v="2025-05-09T00:00:00"/>
    <s v="02:15 PM"/>
    <s v="02:25 PM"/>
    <n v="10"/>
    <s v="Vijay Kumar"/>
    <x v="0"/>
    <x v="0"/>
    <x v="3"/>
    <n v="1"/>
    <x v="0"/>
    <s v="No"/>
    <n v="249"/>
    <n v="162"/>
    <s v="No"/>
    <x v="1"/>
    <s v="South"/>
    <s v="No"/>
    <s v="Quick resolution"/>
    <n v="316.72727272727275"/>
  </r>
  <r>
    <n v="4595"/>
    <x v="0"/>
    <d v="2025-02-08T00:00:00"/>
    <s v="11:41 AM"/>
    <s v="11:48 AM"/>
    <n v="7"/>
    <s v="Geeta Singh"/>
    <x v="0"/>
    <x v="0"/>
    <x v="3"/>
    <n v="5"/>
    <x v="0"/>
    <s v="No"/>
    <n v="58"/>
    <n v="117"/>
    <s v="No"/>
    <x v="0"/>
    <s v="West"/>
    <s v="No"/>
    <s v="No comment"/>
    <n v="317.88321167883214"/>
  </r>
  <r>
    <n v="4596"/>
    <x v="6"/>
    <d v="2025-01-02T00:00:00"/>
    <s v="05:26 PM"/>
    <s v="05:36 PM"/>
    <n v="10"/>
    <s v="Aman Shakya"/>
    <x v="0"/>
    <x v="1"/>
    <x v="0"/>
    <n v="1"/>
    <x v="0"/>
    <s v="No"/>
    <n v="202"/>
    <n v="25"/>
    <s v="Yes"/>
    <x v="2"/>
    <s v="South"/>
    <s v="No"/>
    <s v="Long Wait"/>
    <n v="319.04761904761909"/>
  </r>
  <r>
    <n v="4597"/>
    <x v="2"/>
    <d v="2025-05-21T00:00:00"/>
    <s v="03:16 PM"/>
    <s v="03:36 PM"/>
    <n v="20"/>
    <s v="Riya Mehra"/>
    <x v="0"/>
    <x v="3"/>
    <x v="0"/>
    <n v="2"/>
    <x v="1"/>
    <s v="No"/>
    <n v="238"/>
    <n v="117"/>
    <s v="No"/>
    <x v="1"/>
    <s v="North"/>
    <s v="No"/>
    <s v="Agent was rude"/>
    <n v="320.22058823529409"/>
  </r>
  <r>
    <n v="4598"/>
    <x v="6"/>
    <d v="2025-03-04T00:00:00"/>
    <s v="09:40 AM"/>
    <s v="10:06 AM"/>
    <n v="26"/>
    <s v="Alok Nath"/>
    <x v="3"/>
    <x v="0"/>
    <x v="0"/>
    <n v="5"/>
    <x v="0"/>
    <s v="No"/>
    <n v="233"/>
    <n v="0"/>
    <s v="No"/>
    <x v="0"/>
    <s v="East"/>
    <s v="No"/>
    <s v="Issue not solved"/>
    <n v="320.22058823529409"/>
  </r>
  <r>
    <n v="4599"/>
    <x v="1"/>
    <d v="2025-06-28T00:00:00"/>
    <s v="08:05 AM"/>
    <s v="08:32 AM"/>
    <n v="27"/>
    <s v="Riya Mehra"/>
    <x v="3"/>
    <x v="2"/>
    <x v="3"/>
    <n v="2"/>
    <x v="0"/>
    <s v="No"/>
    <n v="94"/>
    <n v="6"/>
    <s v="No"/>
    <x v="0"/>
    <s v="North"/>
    <s v="No"/>
    <s v="No comment"/>
    <n v="321.40221402214024"/>
  </r>
  <r>
    <n v="4600"/>
    <x v="1"/>
    <d v="2025-02-24T00:00:00"/>
    <s v="10:58 AM"/>
    <s v="11:12 AM"/>
    <n v="14"/>
    <s v="Deepak Yadav"/>
    <x v="4"/>
    <x v="1"/>
    <x v="2"/>
    <n v="5"/>
    <x v="0"/>
    <s v="No"/>
    <n v="140"/>
    <n v="163"/>
    <s v="Yes"/>
    <x v="2"/>
    <s v="North"/>
    <s v="Yes"/>
    <s v="Issue not solved"/>
    <n v="322.59259259259261"/>
  </r>
  <r>
    <n v="4601"/>
    <x v="4"/>
    <d v="2025-01-30T00:00:00"/>
    <s v="02:21 PM"/>
    <s v="02:28 PM"/>
    <n v="7"/>
    <s v="Ramesh Yadav"/>
    <x v="4"/>
    <x v="2"/>
    <x v="0"/>
    <n v="3"/>
    <x v="0"/>
    <s v="No"/>
    <n v="112"/>
    <n v="75"/>
    <s v="Yes"/>
    <x v="2"/>
    <s v="South"/>
    <s v="No"/>
    <s v="Agent was rude"/>
    <n v="323.79182156133828"/>
  </r>
  <r>
    <n v="4602"/>
    <x v="4"/>
    <d v="2025-01-30T00:00:00"/>
    <s v="03:56 PM"/>
    <s v="04:21 PM"/>
    <n v="25"/>
    <s v="Seema Verma"/>
    <x v="3"/>
    <x v="0"/>
    <x v="1"/>
    <n v="1"/>
    <x v="1"/>
    <s v="No"/>
    <n v="108"/>
    <n v="86"/>
    <s v="Yes"/>
    <x v="0"/>
    <s v="North"/>
    <s v="No"/>
    <s v="Agent was rude"/>
    <n v="325"/>
  </r>
  <r>
    <n v="4603"/>
    <x v="3"/>
    <d v="2025-05-04T00:00:00"/>
    <s v="10:24 AM"/>
    <s v="10:46 AM"/>
    <n v="22"/>
    <s v="Sita Rani"/>
    <x v="2"/>
    <x v="0"/>
    <x v="1"/>
    <n v="5"/>
    <x v="1"/>
    <s v="No"/>
    <n v="288"/>
    <n v="152"/>
    <s v="Yes"/>
    <x v="0"/>
    <s v="North"/>
    <s v="No"/>
    <s v="Long Wait"/>
    <n v="325"/>
  </r>
  <r>
    <n v="4604"/>
    <x v="1"/>
    <d v="2025-06-18T00:00:00"/>
    <s v="04:52 PM"/>
    <s v="04:57 PM"/>
    <n v="5"/>
    <s v="Deepak Yadav"/>
    <x v="4"/>
    <x v="0"/>
    <x v="1"/>
    <n v="5"/>
    <x v="0"/>
    <s v="Yes"/>
    <n v="96"/>
    <n v="93"/>
    <s v="Yes"/>
    <x v="3"/>
    <s v="West"/>
    <s v="No"/>
    <s v="Issue not solved"/>
    <n v="325"/>
  </r>
  <r>
    <n v="4605"/>
    <x v="4"/>
    <d v="2025-02-22T00:00:00"/>
    <s v="10:51 AM"/>
    <s v="10:59 AM"/>
    <n v="8"/>
    <s v="Aman Shakya"/>
    <x v="2"/>
    <x v="3"/>
    <x v="1"/>
    <n v="3"/>
    <x v="1"/>
    <s v="No"/>
    <n v="15"/>
    <n v="60"/>
    <s v="No"/>
    <x v="0"/>
    <s v="South"/>
    <s v="No"/>
    <s v="Helpful"/>
    <n v="326.21722846441952"/>
  </r>
  <r>
    <n v="4606"/>
    <x v="0"/>
    <d v="2025-02-15T00:00:00"/>
    <s v="12:31 PM"/>
    <s v="12:58 PM"/>
    <n v="27"/>
    <s v="Vijay Kumar"/>
    <x v="4"/>
    <x v="1"/>
    <x v="2"/>
    <n v="1"/>
    <x v="1"/>
    <s v="No"/>
    <n v="43"/>
    <n v="28"/>
    <s v="No"/>
    <x v="0"/>
    <s v="West"/>
    <s v="No"/>
    <s v="Very satisfied"/>
    <n v="326.21722846441952"/>
  </r>
  <r>
    <n v="4607"/>
    <x v="2"/>
    <d v="2025-04-09T00:00:00"/>
    <s v="10:44 AM"/>
    <s v="11:00 AM"/>
    <n v="16"/>
    <s v="Aman Shakya"/>
    <x v="0"/>
    <x v="0"/>
    <x v="1"/>
    <n v="2"/>
    <x v="1"/>
    <s v="No"/>
    <n v="229"/>
    <n v="94"/>
    <s v="No"/>
    <x v="3"/>
    <s v="South"/>
    <s v="No"/>
    <s v="Quick resolution"/>
    <n v="326.21722846441952"/>
  </r>
  <r>
    <n v="4608"/>
    <x v="5"/>
    <d v="2025-01-29T00:00:00"/>
    <s v="09:41 AM"/>
    <s v="09:59 AM"/>
    <n v="18"/>
    <s v="Sita Rani"/>
    <x v="0"/>
    <x v="1"/>
    <x v="1"/>
    <n v="4"/>
    <x v="0"/>
    <s v="Yes"/>
    <n v="107"/>
    <n v="17"/>
    <s v="No"/>
    <x v="3"/>
    <s v="West"/>
    <s v="No"/>
    <s v="Agent was rude"/>
    <n v="326.21722846441952"/>
  </r>
  <r>
    <n v="4609"/>
    <x v="4"/>
    <d v="2025-04-09T00:00:00"/>
    <s v="04:25 PM"/>
    <s v="04:51 PM"/>
    <n v="26"/>
    <s v="Riya Mehra"/>
    <x v="3"/>
    <x v="2"/>
    <x v="0"/>
    <n v="1"/>
    <x v="1"/>
    <s v="No"/>
    <n v="216"/>
    <n v="40"/>
    <s v="Yes"/>
    <x v="0"/>
    <s v="West"/>
    <s v="No"/>
    <s v="Helpful"/>
    <n v="327.44360902255642"/>
  </r>
  <r>
    <n v="4610"/>
    <x v="4"/>
    <d v="2025-01-29T00:00:00"/>
    <s v="03:23 PM"/>
    <s v="03:42 PM"/>
    <n v="19"/>
    <s v="Seema Verma"/>
    <x v="3"/>
    <x v="1"/>
    <x v="0"/>
    <n v="5"/>
    <x v="0"/>
    <s v="No"/>
    <n v="259"/>
    <n v="146"/>
    <s v="No"/>
    <x v="3"/>
    <s v="East"/>
    <s v="No"/>
    <s v="Helpful"/>
    <n v="327.44360902255642"/>
  </r>
  <r>
    <n v="4611"/>
    <x v="1"/>
    <d v="2025-02-15T00:00:00"/>
    <s v="01:27 PM"/>
    <s v="01:35 PM"/>
    <n v="8"/>
    <s v="Geeta Singh"/>
    <x v="4"/>
    <x v="1"/>
    <x v="2"/>
    <n v="3"/>
    <x v="0"/>
    <s v="No"/>
    <n v="195"/>
    <n v="131"/>
    <s v="No"/>
    <x v="1"/>
    <s v="North"/>
    <s v="No"/>
    <s v="Long Wait"/>
    <n v="328.67924528301887"/>
  </r>
  <r>
    <n v="4612"/>
    <x v="0"/>
    <d v="2025-04-24T00:00:00"/>
    <s v="11:59 AM"/>
    <s v="12:28 PM"/>
    <n v="29"/>
    <s v="Aman Shakya"/>
    <x v="1"/>
    <x v="3"/>
    <x v="0"/>
    <n v="1"/>
    <x v="0"/>
    <s v="No"/>
    <n v="94"/>
    <n v="40"/>
    <s v="No"/>
    <x v="2"/>
    <s v="West"/>
    <s v="No"/>
    <s v="Agent was rude"/>
    <n v="329.92424242424244"/>
  </r>
  <r>
    <n v="4613"/>
    <x v="3"/>
    <d v="2025-05-04T00:00:00"/>
    <s v="01:46 PM"/>
    <s v="01:57 PM"/>
    <n v="11"/>
    <s v="Sita Rani"/>
    <x v="2"/>
    <x v="3"/>
    <x v="1"/>
    <n v="4"/>
    <x v="0"/>
    <s v="Yes"/>
    <n v="55"/>
    <n v="122"/>
    <s v="Yes"/>
    <x v="1"/>
    <s v="East"/>
    <s v="No"/>
    <s v="Helpful"/>
    <n v="331.17870722433457"/>
  </r>
  <r>
    <n v="4614"/>
    <x v="3"/>
    <d v="2025-01-20T00:00:00"/>
    <s v="04:54 PM"/>
    <s v="05:07 PM"/>
    <n v="13"/>
    <s v="Alok Nath"/>
    <x v="2"/>
    <x v="2"/>
    <x v="3"/>
    <n v="5"/>
    <x v="0"/>
    <s v="No"/>
    <n v="31"/>
    <n v="142"/>
    <s v="Yes"/>
    <x v="2"/>
    <s v="West"/>
    <s v="Yes"/>
    <s v="Very satisfied"/>
    <n v="332.44274809160305"/>
  </r>
  <r>
    <n v="4615"/>
    <x v="5"/>
    <d v="2025-03-23T00:00:00"/>
    <s v="08:02 AM"/>
    <s v="08:23 AM"/>
    <n v="21"/>
    <s v="Vijay Kumar"/>
    <x v="1"/>
    <x v="3"/>
    <x v="2"/>
    <n v="3"/>
    <x v="0"/>
    <s v="No"/>
    <n v="230"/>
    <n v="142"/>
    <s v="No"/>
    <x v="2"/>
    <s v="West"/>
    <s v="No"/>
    <s v="Helpful"/>
    <n v="333.71647509578548"/>
  </r>
  <r>
    <n v="4616"/>
    <x v="6"/>
    <d v="2025-05-06T00:00:00"/>
    <s v="03:37 PM"/>
    <s v="03:43 PM"/>
    <n v="6"/>
    <s v="Seema Verma"/>
    <x v="4"/>
    <x v="2"/>
    <x v="2"/>
    <n v="3"/>
    <x v="0"/>
    <s v="No"/>
    <n v="8"/>
    <n v="177"/>
    <s v="Yes"/>
    <x v="0"/>
    <s v="East"/>
    <s v="Yes"/>
    <s v="Very satisfied"/>
    <n v="335"/>
  </r>
  <r>
    <n v="4617"/>
    <x v="1"/>
    <d v="2025-06-06T00:00:00"/>
    <s v="04:23 PM"/>
    <s v="04:29 PM"/>
    <n v="6"/>
    <s v="Deepak Yadav"/>
    <x v="2"/>
    <x v="2"/>
    <x v="2"/>
    <n v="5"/>
    <x v="1"/>
    <s v="No"/>
    <n v="190"/>
    <n v="21"/>
    <s v="No"/>
    <x v="2"/>
    <s v="East"/>
    <s v="Yes"/>
    <s v="No comment"/>
    <n v="336.29343629343629"/>
  </r>
  <r>
    <n v="4618"/>
    <x v="1"/>
    <d v="2025-03-11T00:00:00"/>
    <s v="01:01 PM"/>
    <s v="01:07 PM"/>
    <n v="6"/>
    <s v="Deepak Yadav"/>
    <x v="4"/>
    <x v="3"/>
    <x v="0"/>
    <n v="3"/>
    <x v="1"/>
    <s v="No"/>
    <n v="199"/>
    <n v="145"/>
    <s v="Yes"/>
    <x v="1"/>
    <s v="East"/>
    <s v="No"/>
    <s v="Very satisfied"/>
    <n v="336.29343629343629"/>
  </r>
  <r>
    <n v="4619"/>
    <x v="6"/>
    <d v="2025-01-22T00:00:00"/>
    <s v="04:29 PM"/>
    <s v="04:39 PM"/>
    <n v="10"/>
    <s v="Kunal Shah"/>
    <x v="3"/>
    <x v="1"/>
    <x v="1"/>
    <n v="4"/>
    <x v="0"/>
    <s v="Yes"/>
    <n v="160"/>
    <n v="79"/>
    <s v="No"/>
    <x v="0"/>
    <s v="North"/>
    <s v="No"/>
    <s v="Very satisfied"/>
    <n v="336.29343629343629"/>
  </r>
  <r>
    <n v="4620"/>
    <x v="2"/>
    <d v="2025-05-21T00:00:00"/>
    <s v="11:11 AM"/>
    <s v="11:34 AM"/>
    <n v="23"/>
    <s v="Seema Verma"/>
    <x v="0"/>
    <x v="1"/>
    <x v="0"/>
    <n v="1"/>
    <x v="1"/>
    <s v="No"/>
    <n v="86"/>
    <n v="129"/>
    <s v="Yes"/>
    <x v="3"/>
    <s v="North"/>
    <s v="No"/>
    <s v="Agent was rude"/>
    <n v="337.59689922480618"/>
  </r>
  <r>
    <n v="4621"/>
    <x v="3"/>
    <d v="2025-04-03T00:00:00"/>
    <s v="09:50 AM"/>
    <s v="09:57 AM"/>
    <n v="7"/>
    <s v="Deepak Yadav"/>
    <x v="4"/>
    <x v="0"/>
    <x v="2"/>
    <n v="5"/>
    <x v="1"/>
    <s v="No"/>
    <n v="20"/>
    <n v="35"/>
    <s v="No"/>
    <x v="1"/>
    <s v="West"/>
    <s v="No"/>
    <s v="No comment"/>
    <n v="337.59689922480618"/>
  </r>
  <r>
    <n v="4622"/>
    <x v="1"/>
    <d v="2025-02-20T00:00:00"/>
    <s v="02:32 PM"/>
    <s v="02:54 PM"/>
    <n v="22"/>
    <s v="Kunal Shah"/>
    <x v="2"/>
    <x v="3"/>
    <x v="0"/>
    <n v="1"/>
    <x v="1"/>
    <s v="No"/>
    <n v="75"/>
    <n v="19"/>
    <s v="No"/>
    <x v="0"/>
    <s v="North"/>
    <s v="No"/>
    <s v="Very satisfied"/>
    <n v="337.59689922480618"/>
  </r>
  <r>
    <n v="4623"/>
    <x v="3"/>
    <d v="2025-02-15T00:00:00"/>
    <s v="01:10 PM"/>
    <s v="01:16 PM"/>
    <n v="6"/>
    <s v="Riya Mehra"/>
    <x v="3"/>
    <x v="3"/>
    <x v="2"/>
    <n v="4"/>
    <x v="0"/>
    <s v="No"/>
    <n v="140"/>
    <n v="143"/>
    <s v="No"/>
    <x v="2"/>
    <s v="East"/>
    <s v="Yes"/>
    <s v="Agent was rude"/>
    <n v="337.59689922480618"/>
  </r>
  <r>
    <n v="4624"/>
    <x v="6"/>
    <d v="2025-01-20T00:00:00"/>
    <s v="09:30 AM"/>
    <s v="09:49 AM"/>
    <n v="19"/>
    <s v="Sita Rani"/>
    <x v="1"/>
    <x v="3"/>
    <x v="2"/>
    <n v="1"/>
    <x v="0"/>
    <s v="No"/>
    <n v="125"/>
    <n v="66"/>
    <s v="Yes"/>
    <x v="1"/>
    <s v="South"/>
    <s v="No"/>
    <s v="No comment"/>
    <n v="338.91050583657585"/>
  </r>
  <r>
    <n v="4625"/>
    <x v="0"/>
    <d v="2025-05-26T00:00:00"/>
    <s v="03:26 PM"/>
    <s v="03:47 PM"/>
    <n v="21"/>
    <s v="Riya Mehra"/>
    <x v="0"/>
    <x v="3"/>
    <x v="0"/>
    <n v="4"/>
    <x v="1"/>
    <s v="No"/>
    <n v="250"/>
    <n v="119"/>
    <s v="No"/>
    <x v="2"/>
    <s v="North"/>
    <s v="Yes"/>
    <s v="Helpful"/>
    <n v="340.234375"/>
  </r>
  <r>
    <n v="4626"/>
    <x v="1"/>
    <d v="2025-04-25T00:00:00"/>
    <s v="08:25 AM"/>
    <s v="08:39 AM"/>
    <n v="14"/>
    <s v="Riya Mehra"/>
    <x v="0"/>
    <x v="0"/>
    <x v="0"/>
    <n v="4"/>
    <x v="0"/>
    <s v="No"/>
    <n v="83"/>
    <n v="157"/>
    <s v="No"/>
    <x v="0"/>
    <s v="East"/>
    <s v="No"/>
    <s v="No comment"/>
    <n v="340.234375"/>
  </r>
  <r>
    <n v="4627"/>
    <x v="5"/>
    <d v="2025-02-01T00:00:00"/>
    <s v="09:42 AM"/>
    <s v="10:11 AM"/>
    <n v="29"/>
    <s v="Alok Nath"/>
    <x v="3"/>
    <x v="2"/>
    <x v="2"/>
    <n v="5"/>
    <x v="0"/>
    <s v="No"/>
    <n v="47"/>
    <n v="54"/>
    <s v="No"/>
    <x v="0"/>
    <s v="East"/>
    <s v="Yes"/>
    <s v="Very satisfied"/>
    <n v="341.56862745098039"/>
  </r>
  <r>
    <n v="4628"/>
    <x v="1"/>
    <d v="2025-04-29T00:00:00"/>
    <s v="03:29 PM"/>
    <s v="03:47 PM"/>
    <n v="18"/>
    <s v="Alok Nath"/>
    <x v="0"/>
    <x v="3"/>
    <x v="2"/>
    <n v="5"/>
    <x v="0"/>
    <s v="No"/>
    <n v="77"/>
    <n v="65"/>
    <s v="Yes"/>
    <x v="3"/>
    <s v="East"/>
    <s v="Yes"/>
    <s v="No comment"/>
    <n v="342.91338582677167"/>
  </r>
  <r>
    <n v="4629"/>
    <x v="0"/>
    <d v="2025-01-08T00:00:00"/>
    <s v="09:38 AM"/>
    <s v="09:58 AM"/>
    <n v="20"/>
    <s v="Riya Mehra"/>
    <x v="3"/>
    <x v="2"/>
    <x v="3"/>
    <n v="1"/>
    <x v="0"/>
    <s v="No"/>
    <n v="29"/>
    <n v="25"/>
    <s v="No"/>
    <x v="3"/>
    <s v="East"/>
    <s v="Yes"/>
    <s v="Issue not solved"/>
    <n v="344.26877470355731"/>
  </r>
  <r>
    <n v="4630"/>
    <x v="6"/>
    <d v="2025-03-26T00:00:00"/>
    <s v="09:16 AM"/>
    <s v="09:36 AM"/>
    <n v="20"/>
    <s v="Aman Shakya"/>
    <x v="0"/>
    <x v="1"/>
    <x v="1"/>
    <n v="5"/>
    <x v="0"/>
    <s v="Yes"/>
    <n v="284"/>
    <n v="129"/>
    <s v="Yes"/>
    <x v="1"/>
    <s v="West"/>
    <s v="No"/>
    <s v="Helpful"/>
    <n v="345.63492063492066"/>
  </r>
  <r>
    <n v="4631"/>
    <x v="5"/>
    <d v="2025-05-23T00:00:00"/>
    <s v="08:04 AM"/>
    <s v="08:17 AM"/>
    <n v="13"/>
    <s v="Deepak Yadav"/>
    <x v="4"/>
    <x v="2"/>
    <x v="1"/>
    <n v="5"/>
    <x v="0"/>
    <s v="Yes"/>
    <n v="135"/>
    <n v="55"/>
    <s v="No"/>
    <x v="3"/>
    <s v="East"/>
    <s v="No"/>
    <s v="Quick resolution"/>
    <n v="347.01195219123508"/>
  </r>
  <r>
    <n v="4632"/>
    <x v="2"/>
    <d v="2025-04-23T00:00:00"/>
    <s v="03:51 PM"/>
    <s v="04:17 PM"/>
    <n v="26"/>
    <s v="Deepak Yadav"/>
    <x v="0"/>
    <x v="0"/>
    <x v="3"/>
    <n v="2"/>
    <x v="0"/>
    <s v="No"/>
    <n v="139"/>
    <n v="33"/>
    <s v="Yes"/>
    <x v="2"/>
    <s v="East"/>
    <s v="No"/>
    <s v="No comment"/>
    <n v="348.4"/>
  </r>
  <r>
    <n v="4633"/>
    <x v="1"/>
    <d v="2025-06-12T00:00:00"/>
    <s v="11:06 AM"/>
    <s v="11:28 AM"/>
    <n v="22"/>
    <s v="Seema Verma"/>
    <x v="3"/>
    <x v="1"/>
    <x v="3"/>
    <n v="3"/>
    <x v="1"/>
    <s v="No"/>
    <n v="40"/>
    <n v="55"/>
    <s v="No"/>
    <x v="2"/>
    <s v="West"/>
    <s v="No"/>
    <s v="No comment"/>
    <n v="349.79919678714862"/>
  </r>
  <r>
    <n v="4634"/>
    <x v="0"/>
    <d v="2025-05-09T00:00:00"/>
    <s v="04:30 PM"/>
    <s v="04:40 PM"/>
    <n v="10"/>
    <s v="Kunal Shah"/>
    <x v="1"/>
    <x v="1"/>
    <x v="1"/>
    <n v="5"/>
    <x v="1"/>
    <s v="No"/>
    <n v="281"/>
    <n v="54"/>
    <s v="Yes"/>
    <x v="3"/>
    <s v="North"/>
    <s v="No"/>
    <s v="No comment"/>
    <n v="349.79919678714862"/>
  </r>
  <r>
    <n v="4635"/>
    <x v="4"/>
    <d v="2025-06-10T00:00:00"/>
    <s v="01:47 PM"/>
    <s v="02:14 PM"/>
    <n v="27"/>
    <s v="Aman Shakya"/>
    <x v="0"/>
    <x v="3"/>
    <x v="0"/>
    <n v="4"/>
    <x v="0"/>
    <s v="No"/>
    <n v="49"/>
    <n v="19"/>
    <s v="No"/>
    <x v="3"/>
    <s v="South"/>
    <s v="No"/>
    <s v="Issue not solved"/>
    <n v="349.79919678714862"/>
  </r>
  <r>
    <n v="4636"/>
    <x v="4"/>
    <d v="2025-06-06T00:00:00"/>
    <s v="12:08 PM"/>
    <s v="12:31 PM"/>
    <n v="23"/>
    <s v="Geeta Singh"/>
    <x v="0"/>
    <x v="3"/>
    <x v="2"/>
    <n v="4"/>
    <x v="1"/>
    <s v="No"/>
    <n v="257"/>
    <n v="49"/>
    <s v="No"/>
    <x v="3"/>
    <s v="West"/>
    <s v="No"/>
    <s v="Issue not solved"/>
    <n v="351.20967741935488"/>
  </r>
  <r>
    <n v="4637"/>
    <x v="4"/>
    <d v="2025-03-15T00:00:00"/>
    <s v="05:06 PM"/>
    <s v="05:20 PM"/>
    <n v="14"/>
    <s v="Ramesh Yadav"/>
    <x v="0"/>
    <x v="1"/>
    <x v="3"/>
    <n v="3"/>
    <x v="0"/>
    <s v="No"/>
    <n v="269"/>
    <n v="152"/>
    <s v="No"/>
    <x v="1"/>
    <s v="West"/>
    <s v="No"/>
    <s v="Long Wait"/>
    <n v="351.20967741935488"/>
  </r>
  <r>
    <n v="4638"/>
    <x v="1"/>
    <d v="2025-04-11T00:00:00"/>
    <s v="01:55 PM"/>
    <s v="02:04 PM"/>
    <n v="9"/>
    <s v="Riya Mehra"/>
    <x v="1"/>
    <x v="2"/>
    <x v="2"/>
    <n v="5"/>
    <x v="0"/>
    <s v="No"/>
    <n v="133"/>
    <n v="83"/>
    <s v="No"/>
    <x v="1"/>
    <s v="North"/>
    <s v="No"/>
    <s v="Agent was rude"/>
    <n v="352.63157894736838"/>
  </r>
  <r>
    <n v="4639"/>
    <x v="6"/>
    <d v="2025-04-14T00:00:00"/>
    <s v="10:50 AM"/>
    <s v="11:20 AM"/>
    <n v="30"/>
    <s v="Deepak Yadav"/>
    <x v="4"/>
    <x v="1"/>
    <x v="1"/>
    <n v="5"/>
    <x v="1"/>
    <s v="No"/>
    <n v="233"/>
    <n v="152"/>
    <s v="No"/>
    <x v="2"/>
    <s v="North"/>
    <s v="No"/>
    <s v="Long Wait"/>
    <n v="354.0650406504065"/>
  </r>
  <r>
    <n v="4640"/>
    <x v="3"/>
    <d v="2025-03-21T00:00:00"/>
    <s v="08:03 AM"/>
    <s v="08:20 AM"/>
    <n v="17"/>
    <s v="Riya Mehra"/>
    <x v="3"/>
    <x v="2"/>
    <x v="1"/>
    <n v="4"/>
    <x v="1"/>
    <s v="No"/>
    <n v="127"/>
    <n v="52"/>
    <s v="No"/>
    <x v="1"/>
    <s v="East"/>
    <s v="Yes"/>
    <s v="Agent was rude"/>
    <n v="354.0650406504065"/>
  </r>
  <r>
    <n v="4641"/>
    <x v="5"/>
    <d v="2025-03-04T00:00:00"/>
    <s v="12:36 PM"/>
    <s v="01:05 PM"/>
    <n v="29"/>
    <s v="Vijay Kumar"/>
    <x v="2"/>
    <x v="3"/>
    <x v="2"/>
    <n v="1"/>
    <x v="1"/>
    <s v="No"/>
    <n v="103"/>
    <n v="141"/>
    <s v="No"/>
    <x v="1"/>
    <s v="North"/>
    <s v="Yes"/>
    <s v="Long Wait"/>
    <n v="354.0650406504065"/>
  </r>
  <r>
    <n v="4642"/>
    <x v="5"/>
    <d v="2025-06-26T00:00:00"/>
    <s v="11:20 AM"/>
    <s v="11:33 AM"/>
    <n v="13"/>
    <s v="Vijay Kumar"/>
    <x v="3"/>
    <x v="1"/>
    <x v="2"/>
    <n v="5"/>
    <x v="0"/>
    <s v="No"/>
    <n v="253"/>
    <n v="110"/>
    <s v="Yes"/>
    <x v="0"/>
    <s v="South"/>
    <s v="Yes"/>
    <s v="Helpful"/>
    <n v="354.0650406504065"/>
  </r>
  <r>
    <n v="4643"/>
    <x v="0"/>
    <d v="2025-02-13T00:00:00"/>
    <s v="05:00 PM"/>
    <s v="05:22 PM"/>
    <n v="22"/>
    <s v="Deepak Yadav"/>
    <x v="4"/>
    <x v="2"/>
    <x v="0"/>
    <n v="4"/>
    <x v="1"/>
    <s v="No"/>
    <n v="94"/>
    <n v="170"/>
    <s v="Yes"/>
    <x v="2"/>
    <s v="West"/>
    <s v="No"/>
    <s v="Issue not solved"/>
    <n v="355.51020408163265"/>
  </r>
  <r>
    <n v="4644"/>
    <x v="2"/>
    <d v="2025-03-14T00:00:00"/>
    <s v="12:42 PM"/>
    <s v="12:55 PM"/>
    <n v="13"/>
    <s v="Riya Mehra"/>
    <x v="4"/>
    <x v="1"/>
    <x v="3"/>
    <n v="3"/>
    <x v="0"/>
    <s v="No"/>
    <n v="216"/>
    <n v="111"/>
    <s v="No"/>
    <x v="2"/>
    <s v="South"/>
    <s v="No"/>
    <s v="Helpful"/>
    <n v="355.51020408163265"/>
  </r>
  <r>
    <n v="4645"/>
    <x v="6"/>
    <d v="2025-03-16T00:00:00"/>
    <s v="10:30 AM"/>
    <s v="10:37 AM"/>
    <n v="7"/>
    <s v="Alok Nath"/>
    <x v="4"/>
    <x v="3"/>
    <x v="3"/>
    <n v="1"/>
    <x v="1"/>
    <s v="No"/>
    <n v="60"/>
    <n v="68"/>
    <s v="No"/>
    <x v="3"/>
    <s v="East"/>
    <s v="No"/>
    <s v="Agent was rude"/>
    <n v="356.96721311475409"/>
  </r>
  <r>
    <n v="4646"/>
    <x v="0"/>
    <d v="2025-05-26T00:00:00"/>
    <s v="01:40 PM"/>
    <s v="02:00 PM"/>
    <n v="20"/>
    <s v="Riya Mehra"/>
    <x v="1"/>
    <x v="3"/>
    <x v="1"/>
    <n v="4"/>
    <x v="1"/>
    <s v="No"/>
    <n v="267"/>
    <n v="1"/>
    <s v="No"/>
    <x v="0"/>
    <s v="South"/>
    <s v="No"/>
    <s v="Issue not solved"/>
    <n v="356.96721311475409"/>
  </r>
  <r>
    <n v="4647"/>
    <x v="3"/>
    <d v="2025-06-10T00:00:00"/>
    <s v="01:07 PM"/>
    <s v="01:24 PM"/>
    <n v="17"/>
    <s v="Alok Nath"/>
    <x v="2"/>
    <x v="1"/>
    <x v="0"/>
    <n v="3"/>
    <x v="0"/>
    <s v="No"/>
    <n v="240"/>
    <n v="15"/>
    <s v="No"/>
    <x v="3"/>
    <s v="East"/>
    <s v="No"/>
    <s v="Issue not solved"/>
    <n v="356.96721311475409"/>
  </r>
  <r>
    <n v="4648"/>
    <x v="4"/>
    <d v="2025-02-01T00:00:00"/>
    <s v="02:57 PM"/>
    <s v="03:10 PM"/>
    <n v="13"/>
    <s v="Kunal Shah"/>
    <x v="0"/>
    <x v="3"/>
    <x v="2"/>
    <n v="5"/>
    <x v="0"/>
    <s v="No"/>
    <n v="12"/>
    <n v="93"/>
    <s v="No"/>
    <x v="1"/>
    <s v="South"/>
    <s v="No"/>
    <s v="Agent was rude"/>
    <n v="358.43621399176953"/>
  </r>
  <r>
    <n v="4649"/>
    <x v="1"/>
    <d v="2025-03-15T00:00:00"/>
    <s v="11:02 AM"/>
    <s v="11:25 AM"/>
    <n v="23"/>
    <s v="Ramesh Yadav"/>
    <x v="0"/>
    <x v="3"/>
    <x v="2"/>
    <n v="4"/>
    <x v="1"/>
    <s v="No"/>
    <n v="146"/>
    <n v="170"/>
    <s v="No"/>
    <x v="2"/>
    <s v="West"/>
    <s v="Yes"/>
    <s v="Helpful"/>
    <n v="359.91735537190084"/>
  </r>
  <r>
    <n v="4650"/>
    <x v="1"/>
    <d v="2025-02-22T00:00:00"/>
    <s v="01:30 PM"/>
    <s v="01:41 PM"/>
    <n v="11"/>
    <s v="Kunal Shah"/>
    <x v="1"/>
    <x v="2"/>
    <x v="3"/>
    <n v="4"/>
    <x v="0"/>
    <s v="No"/>
    <n v="239"/>
    <n v="165"/>
    <s v="No"/>
    <x v="1"/>
    <s v="South"/>
    <s v="No"/>
    <s v="Issue not solved"/>
    <n v="359.91735537190084"/>
  </r>
  <r>
    <n v="4651"/>
    <x v="0"/>
    <d v="2025-06-15T00:00:00"/>
    <s v="05:43 PM"/>
    <s v="06:13 PM"/>
    <n v="30"/>
    <s v="Aman Shakya"/>
    <x v="2"/>
    <x v="2"/>
    <x v="3"/>
    <n v="2"/>
    <x v="0"/>
    <s v="No"/>
    <n v="88"/>
    <n v="44"/>
    <s v="Yes"/>
    <x v="1"/>
    <s v="North"/>
    <s v="No"/>
    <s v="Quick resolution"/>
    <n v="361.41078838174275"/>
  </r>
  <r>
    <n v="4652"/>
    <x v="4"/>
    <d v="2025-01-31T00:00:00"/>
    <s v="12:27 PM"/>
    <s v="12:43 PM"/>
    <n v="16"/>
    <s v="Riya Mehra"/>
    <x v="1"/>
    <x v="1"/>
    <x v="3"/>
    <n v="5"/>
    <x v="1"/>
    <s v="No"/>
    <n v="94"/>
    <n v="125"/>
    <s v="No"/>
    <x v="0"/>
    <s v="South"/>
    <s v="No"/>
    <s v="No comment"/>
    <n v="362.91666666666669"/>
  </r>
  <r>
    <n v="4653"/>
    <x v="0"/>
    <d v="2025-05-03T00:00:00"/>
    <s v="05:42 PM"/>
    <s v="05:52 PM"/>
    <n v="10"/>
    <s v="Aman Shakya"/>
    <x v="4"/>
    <x v="2"/>
    <x v="1"/>
    <n v="5"/>
    <x v="0"/>
    <s v="Yes"/>
    <n v="292"/>
    <n v="178"/>
    <s v="No"/>
    <x v="0"/>
    <s v="West"/>
    <s v="No"/>
    <s v="Helpful"/>
    <n v="362.91666666666669"/>
  </r>
  <r>
    <n v="4654"/>
    <x v="3"/>
    <d v="2025-03-08T00:00:00"/>
    <s v="01:32 PM"/>
    <s v="02:00 PM"/>
    <n v="28"/>
    <s v="Aman Shakya"/>
    <x v="1"/>
    <x v="0"/>
    <x v="1"/>
    <n v="2"/>
    <x v="1"/>
    <s v="No"/>
    <n v="24"/>
    <n v="169"/>
    <s v="No"/>
    <x v="2"/>
    <s v="East"/>
    <s v="No"/>
    <s v="Helpful"/>
    <n v="364.43514644351461"/>
  </r>
  <r>
    <n v="4655"/>
    <x v="0"/>
    <d v="2025-03-06T00:00:00"/>
    <s v="02:54 PM"/>
    <s v="03:08 PM"/>
    <n v="14"/>
    <s v="Ramesh Yadav"/>
    <x v="1"/>
    <x v="2"/>
    <x v="1"/>
    <n v="5"/>
    <x v="0"/>
    <s v="Yes"/>
    <n v="271"/>
    <n v="23"/>
    <s v="No"/>
    <x v="2"/>
    <s v="South"/>
    <s v="Yes"/>
    <s v="Helpful"/>
    <n v="364.43514644351461"/>
  </r>
  <r>
    <n v="4656"/>
    <x v="2"/>
    <d v="2025-03-20T00:00:00"/>
    <s v="11:30 AM"/>
    <s v="11:58 AM"/>
    <n v="28"/>
    <s v="Riya Mehra"/>
    <x v="4"/>
    <x v="2"/>
    <x v="0"/>
    <n v="1"/>
    <x v="0"/>
    <s v="No"/>
    <n v="165"/>
    <n v="114"/>
    <s v="No"/>
    <x v="0"/>
    <s v="South"/>
    <s v="No"/>
    <s v="Issue not solved"/>
    <n v="365.96638655462186"/>
  </r>
  <r>
    <n v="4657"/>
    <x v="6"/>
    <d v="2025-04-19T00:00:00"/>
    <s v="03:10 PM"/>
    <s v="03:38 PM"/>
    <n v="28"/>
    <s v="Riya Mehra"/>
    <x v="2"/>
    <x v="2"/>
    <x v="2"/>
    <n v="5"/>
    <x v="1"/>
    <s v="No"/>
    <n v="249"/>
    <n v="157"/>
    <s v="Yes"/>
    <x v="0"/>
    <s v="North"/>
    <s v="No"/>
    <s v="Very satisfied"/>
    <n v="367.51054852320675"/>
  </r>
  <r>
    <n v="4658"/>
    <x v="2"/>
    <d v="2025-03-04T00:00:00"/>
    <s v="03:36 PM"/>
    <s v="03:50 PM"/>
    <n v="14"/>
    <s v="Vijay Kumar"/>
    <x v="2"/>
    <x v="2"/>
    <x v="0"/>
    <n v="4"/>
    <x v="0"/>
    <s v="No"/>
    <n v="86"/>
    <n v="164"/>
    <s v="Yes"/>
    <x v="0"/>
    <s v="East"/>
    <s v="No"/>
    <s v="No comment"/>
    <n v="367.51054852320675"/>
  </r>
  <r>
    <n v="4659"/>
    <x v="2"/>
    <d v="2025-04-09T00:00:00"/>
    <s v="01:46 PM"/>
    <s v="01:51 PM"/>
    <n v="5"/>
    <s v="Sita Rani"/>
    <x v="3"/>
    <x v="0"/>
    <x v="3"/>
    <n v="4"/>
    <x v="0"/>
    <s v="No"/>
    <n v="141"/>
    <n v="122"/>
    <s v="No"/>
    <x v="0"/>
    <s v="East"/>
    <s v="Yes"/>
    <s v="Long Wait"/>
    <n v="369.06779661016952"/>
  </r>
  <r>
    <n v="4660"/>
    <x v="0"/>
    <d v="2025-05-29T00:00:00"/>
    <s v="08:09 AM"/>
    <s v="08:17 AM"/>
    <n v="8"/>
    <s v="Alok Nath"/>
    <x v="2"/>
    <x v="1"/>
    <x v="1"/>
    <n v="2"/>
    <x v="1"/>
    <s v="No"/>
    <n v="133"/>
    <n v="138"/>
    <s v="No"/>
    <x v="2"/>
    <s v="East"/>
    <s v="No"/>
    <s v="Agent was rude"/>
    <n v="370.63829787234044"/>
  </r>
  <r>
    <n v="4661"/>
    <x v="5"/>
    <d v="2025-01-21T00:00:00"/>
    <s v="03:05 PM"/>
    <s v="03:11 PM"/>
    <n v="6"/>
    <s v="Aman Shakya"/>
    <x v="0"/>
    <x v="2"/>
    <x v="1"/>
    <n v="1"/>
    <x v="0"/>
    <s v="Yes"/>
    <n v="278"/>
    <n v="77"/>
    <s v="No"/>
    <x v="2"/>
    <s v="West"/>
    <s v="No"/>
    <s v="Helpful"/>
    <n v="370.63829787234044"/>
  </r>
  <r>
    <n v="4662"/>
    <x v="2"/>
    <d v="2025-05-23T00:00:00"/>
    <s v="05:14 PM"/>
    <s v="05:32 PM"/>
    <n v="18"/>
    <s v="Seema Verma"/>
    <x v="0"/>
    <x v="1"/>
    <x v="0"/>
    <n v="5"/>
    <x v="0"/>
    <s v="No"/>
    <n v="125"/>
    <n v="150"/>
    <s v="No"/>
    <x v="1"/>
    <s v="West"/>
    <s v="No"/>
    <s v="Issue not solved"/>
    <n v="372.22222222222223"/>
  </r>
  <r>
    <n v="4663"/>
    <x v="3"/>
    <d v="2025-02-14T00:00:00"/>
    <s v="09:01 AM"/>
    <s v="09:23 AM"/>
    <n v="22"/>
    <s v="Sita Rani"/>
    <x v="1"/>
    <x v="3"/>
    <x v="1"/>
    <n v="3"/>
    <x v="0"/>
    <s v="Yes"/>
    <n v="140"/>
    <n v="116"/>
    <s v="Yes"/>
    <x v="1"/>
    <s v="North"/>
    <s v="No"/>
    <s v="Agent was rude"/>
    <n v="373.81974248927037"/>
  </r>
  <r>
    <n v="4664"/>
    <x v="2"/>
    <d v="2025-04-06T00:00:00"/>
    <s v="08:37 AM"/>
    <s v="08:56 AM"/>
    <n v="19"/>
    <s v="Geeta Singh"/>
    <x v="1"/>
    <x v="2"/>
    <x v="3"/>
    <n v="4"/>
    <x v="1"/>
    <s v="No"/>
    <n v="102"/>
    <n v="79"/>
    <s v="No"/>
    <x v="1"/>
    <s v="South"/>
    <s v="No"/>
    <s v="Very satisfied"/>
    <n v="375.43103448275861"/>
  </r>
  <r>
    <n v="4665"/>
    <x v="5"/>
    <d v="2025-02-11T00:00:00"/>
    <s v="08:33 AM"/>
    <s v="08:39 AM"/>
    <n v="6"/>
    <s v="Riya Mehra"/>
    <x v="4"/>
    <x v="3"/>
    <x v="1"/>
    <n v="4"/>
    <x v="1"/>
    <s v="No"/>
    <n v="225"/>
    <n v="49"/>
    <s v="Yes"/>
    <x v="2"/>
    <s v="West"/>
    <s v="No"/>
    <s v="Quick resolution"/>
    <n v="375.43103448275861"/>
  </r>
  <r>
    <n v="4666"/>
    <x v="0"/>
    <d v="2025-03-07T00:00:00"/>
    <s v="02:41 PM"/>
    <s v="02:46 PM"/>
    <n v="5"/>
    <s v="Ramesh Yadav"/>
    <x v="0"/>
    <x v="1"/>
    <x v="2"/>
    <n v="4"/>
    <x v="1"/>
    <s v="No"/>
    <n v="62"/>
    <n v="84"/>
    <s v="No"/>
    <x v="3"/>
    <s v="East"/>
    <s v="Yes"/>
    <s v="Very satisfied"/>
    <n v="375.43103448275861"/>
  </r>
  <r>
    <n v="4667"/>
    <x v="1"/>
    <d v="2025-01-18T00:00:00"/>
    <s v="02:02 PM"/>
    <s v="02:25 PM"/>
    <n v="23"/>
    <s v="Alok Nath"/>
    <x v="1"/>
    <x v="3"/>
    <x v="2"/>
    <n v="3"/>
    <x v="0"/>
    <s v="No"/>
    <n v="293"/>
    <n v="3"/>
    <s v="No"/>
    <x v="1"/>
    <s v="South"/>
    <s v="No"/>
    <s v="Issue not solved"/>
    <n v="375.43103448275861"/>
  </r>
  <r>
    <n v="4668"/>
    <x v="2"/>
    <d v="2025-03-24T00:00:00"/>
    <s v="04:01 PM"/>
    <s v="04:28 PM"/>
    <n v="27"/>
    <s v="Ramesh Yadav"/>
    <x v="1"/>
    <x v="1"/>
    <x v="1"/>
    <n v="4"/>
    <x v="1"/>
    <s v="No"/>
    <n v="253"/>
    <n v="60"/>
    <s v="No"/>
    <x v="3"/>
    <s v="South"/>
    <s v="No"/>
    <s v="Helpful"/>
    <n v="377.05627705627705"/>
  </r>
  <r>
    <n v="4669"/>
    <x v="1"/>
    <d v="2025-01-08T00:00:00"/>
    <s v="01:48 PM"/>
    <s v="02:03 PM"/>
    <n v="15"/>
    <s v="Ramesh Yadav"/>
    <x v="1"/>
    <x v="1"/>
    <x v="2"/>
    <n v="4"/>
    <x v="0"/>
    <s v="No"/>
    <n v="179"/>
    <n v="110"/>
    <s v="No"/>
    <x v="3"/>
    <s v="South"/>
    <s v="No"/>
    <s v="Very satisfied"/>
    <n v="377.05627705627705"/>
  </r>
  <r>
    <n v="4670"/>
    <x v="4"/>
    <d v="2025-04-24T00:00:00"/>
    <s v="03:24 PM"/>
    <s v="03:29 PM"/>
    <n v="5"/>
    <s v="Riya Mehra"/>
    <x v="2"/>
    <x v="3"/>
    <x v="1"/>
    <n v="4"/>
    <x v="0"/>
    <s v="Yes"/>
    <n v="39"/>
    <n v="77"/>
    <s v="No"/>
    <x v="3"/>
    <s v="North"/>
    <s v="No"/>
    <s v="No comment"/>
    <n v="378.69565217391306"/>
  </r>
  <r>
    <n v="4671"/>
    <x v="3"/>
    <d v="2025-06-04T00:00:00"/>
    <s v="12:39 PM"/>
    <s v="01:07 PM"/>
    <n v="28"/>
    <s v="Alok Nath"/>
    <x v="2"/>
    <x v="3"/>
    <x v="1"/>
    <n v="4"/>
    <x v="0"/>
    <s v="Yes"/>
    <n v="263"/>
    <n v="82"/>
    <s v="No"/>
    <x v="0"/>
    <s v="West"/>
    <s v="Yes"/>
    <s v="Very satisfied"/>
    <n v="380.34934497816596"/>
  </r>
  <r>
    <n v="4672"/>
    <x v="2"/>
    <d v="2025-05-26T00:00:00"/>
    <s v="08:57 AM"/>
    <s v="09:09 AM"/>
    <n v="12"/>
    <s v="Geeta Singh"/>
    <x v="2"/>
    <x v="1"/>
    <x v="3"/>
    <n v="3"/>
    <x v="1"/>
    <s v="No"/>
    <n v="188"/>
    <n v="132"/>
    <s v="No"/>
    <x v="2"/>
    <s v="West"/>
    <s v="Yes"/>
    <s v="Very satisfied"/>
    <n v="382.01754385964915"/>
  </r>
  <r>
    <n v="4673"/>
    <x v="6"/>
    <d v="2025-05-22T00:00:00"/>
    <s v="02:59 PM"/>
    <s v="03:23 PM"/>
    <n v="24"/>
    <s v="Geeta Singh"/>
    <x v="2"/>
    <x v="2"/>
    <x v="1"/>
    <n v="4"/>
    <x v="1"/>
    <s v="No"/>
    <n v="7"/>
    <n v="99"/>
    <s v="No"/>
    <x v="2"/>
    <s v="South"/>
    <s v="Yes"/>
    <s v="No comment"/>
    <n v="382.01754385964915"/>
  </r>
  <r>
    <n v="4674"/>
    <x v="6"/>
    <d v="2025-04-02T00:00:00"/>
    <s v="01:14 PM"/>
    <s v="01:40 PM"/>
    <n v="26"/>
    <s v="Aman Shakya"/>
    <x v="3"/>
    <x v="3"/>
    <x v="0"/>
    <n v="4"/>
    <x v="0"/>
    <s v="No"/>
    <n v="103"/>
    <n v="145"/>
    <s v="No"/>
    <x v="1"/>
    <s v="North"/>
    <s v="No"/>
    <s v="Quick resolution"/>
    <n v="382.01754385964915"/>
  </r>
  <r>
    <n v="4675"/>
    <x v="5"/>
    <d v="2025-02-13T00:00:00"/>
    <s v="09:29 AM"/>
    <s v="09:35 AM"/>
    <n v="6"/>
    <s v="Vijay Kumar"/>
    <x v="3"/>
    <x v="1"/>
    <x v="1"/>
    <n v="1"/>
    <x v="0"/>
    <s v="Yes"/>
    <n v="224"/>
    <n v="171"/>
    <s v="No"/>
    <x v="1"/>
    <s v="North"/>
    <s v="No"/>
    <s v="Issue not solved"/>
    <n v="383.70044052863432"/>
  </r>
  <r>
    <n v="4676"/>
    <x v="3"/>
    <d v="2025-04-08T00:00:00"/>
    <s v="01:18 PM"/>
    <s v="01:43 PM"/>
    <n v="25"/>
    <s v="Seema Verma"/>
    <x v="2"/>
    <x v="1"/>
    <x v="3"/>
    <n v="3"/>
    <x v="1"/>
    <s v="No"/>
    <n v="33"/>
    <n v="30"/>
    <s v="No"/>
    <x v="2"/>
    <s v="West"/>
    <s v="No"/>
    <s v="Agent was rude"/>
    <n v="385.39823008849561"/>
  </r>
  <r>
    <n v="4677"/>
    <x v="5"/>
    <d v="2025-03-30T00:00:00"/>
    <s v="05:56 PM"/>
    <s v="06:10 PM"/>
    <n v="14"/>
    <s v="Kunal Shah"/>
    <x v="0"/>
    <x v="3"/>
    <x v="2"/>
    <n v="1"/>
    <x v="0"/>
    <s v="No"/>
    <n v="235"/>
    <n v="118"/>
    <s v="No"/>
    <x v="0"/>
    <s v="West"/>
    <s v="No"/>
    <s v="Long Wait"/>
    <n v="385.39823008849561"/>
  </r>
  <r>
    <n v="4678"/>
    <x v="5"/>
    <d v="2025-04-06T00:00:00"/>
    <s v="12:06 PM"/>
    <s v="12:21 PM"/>
    <n v="15"/>
    <s v="Deepak Yadav"/>
    <x v="3"/>
    <x v="2"/>
    <x v="3"/>
    <n v="2"/>
    <x v="1"/>
    <s v="No"/>
    <n v="227"/>
    <n v="93"/>
    <s v="No"/>
    <x v="2"/>
    <s v="North"/>
    <s v="No"/>
    <s v="Issue not solved"/>
    <n v="387.11111111111109"/>
  </r>
  <r>
    <n v="4679"/>
    <x v="4"/>
    <d v="2025-01-10T00:00:00"/>
    <s v="03:37 PM"/>
    <s v="04:05 PM"/>
    <n v="28"/>
    <s v="Alok Nath"/>
    <x v="4"/>
    <x v="2"/>
    <x v="1"/>
    <n v="5"/>
    <x v="0"/>
    <s v="Yes"/>
    <n v="187"/>
    <n v="148"/>
    <s v="No"/>
    <x v="3"/>
    <s v="East"/>
    <s v="No"/>
    <s v="Helpful"/>
    <n v="387.11111111111109"/>
  </r>
  <r>
    <n v="4680"/>
    <x v="2"/>
    <d v="2025-05-05T00:00:00"/>
    <s v="12:18 PM"/>
    <s v="12:40 PM"/>
    <n v="22"/>
    <s v="Alok Nath"/>
    <x v="0"/>
    <x v="3"/>
    <x v="0"/>
    <n v="5"/>
    <x v="0"/>
    <s v="No"/>
    <n v="21"/>
    <n v="174"/>
    <s v="No"/>
    <x v="2"/>
    <s v="North"/>
    <s v="No"/>
    <s v="Issue not solved"/>
    <n v="388.83928571428572"/>
  </r>
  <r>
    <n v="4681"/>
    <x v="4"/>
    <d v="2025-02-13T00:00:00"/>
    <s v="10:54 AM"/>
    <s v="11:09 AM"/>
    <n v="15"/>
    <s v="Seema Verma"/>
    <x v="4"/>
    <x v="2"/>
    <x v="2"/>
    <n v="5"/>
    <x v="0"/>
    <s v="No"/>
    <n v="39"/>
    <n v="29"/>
    <s v="No"/>
    <x v="0"/>
    <s v="East"/>
    <s v="Yes"/>
    <s v="Issue not solved"/>
    <n v="390.58295964125563"/>
  </r>
  <r>
    <n v="4682"/>
    <x v="2"/>
    <d v="2025-06-01T00:00:00"/>
    <s v="08:52 AM"/>
    <s v="08:59 AM"/>
    <n v="7"/>
    <s v="Alok Nath"/>
    <x v="0"/>
    <x v="1"/>
    <x v="2"/>
    <n v="4"/>
    <x v="0"/>
    <s v="No"/>
    <n v="172"/>
    <n v="54"/>
    <s v="No"/>
    <x v="2"/>
    <s v="West"/>
    <s v="No"/>
    <s v="Quick resolution"/>
    <n v="392.34234234234236"/>
  </r>
  <r>
    <n v="4683"/>
    <x v="4"/>
    <d v="2025-05-31T00:00:00"/>
    <s v="10:59 AM"/>
    <s v="11:23 AM"/>
    <n v="24"/>
    <s v="Geeta Singh"/>
    <x v="4"/>
    <x v="1"/>
    <x v="1"/>
    <n v="3"/>
    <x v="1"/>
    <s v="No"/>
    <n v="178"/>
    <n v="104"/>
    <s v="No"/>
    <x v="2"/>
    <s v="North"/>
    <s v="Yes"/>
    <s v="Long Wait"/>
    <n v="394.11764705882354"/>
  </r>
  <r>
    <n v="4684"/>
    <x v="2"/>
    <d v="2025-06-09T00:00:00"/>
    <s v="02:46 PM"/>
    <s v="03:06 PM"/>
    <n v="20"/>
    <s v="Kunal Shah"/>
    <x v="1"/>
    <x v="0"/>
    <x v="1"/>
    <n v="3"/>
    <x v="0"/>
    <s v="Yes"/>
    <n v="85"/>
    <n v="40"/>
    <s v="No"/>
    <x v="2"/>
    <s v="North"/>
    <s v="No"/>
    <s v="Long Wait"/>
    <n v="394.11764705882354"/>
  </r>
  <r>
    <n v="4685"/>
    <x v="5"/>
    <d v="2025-01-16T00:00:00"/>
    <s v="11:49 AM"/>
    <s v="12:15 PM"/>
    <n v="26"/>
    <s v="Aman Shakya"/>
    <x v="3"/>
    <x v="0"/>
    <x v="0"/>
    <n v="4"/>
    <x v="1"/>
    <s v="No"/>
    <n v="132"/>
    <n v="172"/>
    <s v="No"/>
    <x v="3"/>
    <s v="North"/>
    <s v="No"/>
    <s v="Long Wait"/>
    <n v="395.90909090909088"/>
  </r>
  <r>
    <n v="4686"/>
    <x v="1"/>
    <d v="2025-05-24T00:00:00"/>
    <s v="12:28 PM"/>
    <s v="12:57 PM"/>
    <n v="29"/>
    <s v="Riya Mehra"/>
    <x v="0"/>
    <x v="3"/>
    <x v="1"/>
    <n v="1"/>
    <x v="0"/>
    <s v="Yes"/>
    <n v="12"/>
    <n v="73"/>
    <s v="Yes"/>
    <x v="1"/>
    <s v="North"/>
    <s v="No"/>
    <s v="Agent was rude"/>
    <n v="395.90909090909088"/>
  </r>
  <r>
    <n v="4687"/>
    <x v="5"/>
    <d v="2025-04-17T00:00:00"/>
    <s v="05:37 PM"/>
    <s v="06:05 PM"/>
    <n v="28"/>
    <s v="Deepak Yadav"/>
    <x v="1"/>
    <x v="3"/>
    <x v="0"/>
    <n v="3"/>
    <x v="0"/>
    <s v="No"/>
    <n v="27"/>
    <n v="157"/>
    <s v="Yes"/>
    <x v="0"/>
    <s v="South"/>
    <s v="No"/>
    <s v="Issue not solved"/>
    <n v="397.71689497716898"/>
  </r>
  <r>
    <n v="4688"/>
    <x v="5"/>
    <d v="2025-02-21T00:00:00"/>
    <s v="04:13 PM"/>
    <s v="04:30 PM"/>
    <n v="17"/>
    <s v="Vijay Kumar"/>
    <x v="1"/>
    <x v="3"/>
    <x v="2"/>
    <n v="5"/>
    <x v="0"/>
    <s v="No"/>
    <n v="83"/>
    <n v="76"/>
    <s v="No"/>
    <x v="3"/>
    <s v="South"/>
    <s v="No"/>
    <s v="Quick resolution"/>
    <n v="399.54128440366975"/>
  </r>
  <r>
    <n v="4689"/>
    <x v="4"/>
    <d v="2025-01-19T00:00:00"/>
    <s v="01:19 PM"/>
    <s v="01:28 PM"/>
    <n v="9"/>
    <s v="Vijay Kumar"/>
    <x v="2"/>
    <x v="3"/>
    <x v="0"/>
    <n v="5"/>
    <x v="0"/>
    <s v="No"/>
    <n v="279"/>
    <n v="84"/>
    <s v="No"/>
    <x v="2"/>
    <s v="West"/>
    <s v="No"/>
    <s v="Helpful"/>
    <n v="401.38248847926263"/>
  </r>
  <r>
    <n v="4690"/>
    <x v="2"/>
    <d v="2025-05-11T00:00:00"/>
    <s v="02:02 PM"/>
    <s v="02:11 PM"/>
    <n v="9"/>
    <s v="Deepak Yadav"/>
    <x v="0"/>
    <x v="3"/>
    <x v="2"/>
    <n v="1"/>
    <x v="1"/>
    <s v="No"/>
    <n v="262"/>
    <n v="172"/>
    <s v="No"/>
    <x v="2"/>
    <s v="West"/>
    <s v="Yes"/>
    <s v="Long Wait"/>
    <n v="403.24074074074076"/>
  </r>
  <r>
    <n v="4691"/>
    <x v="1"/>
    <d v="2025-01-20T00:00:00"/>
    <s v="09:10 AM"/>
    <s v="09:31 AM"/>
    <n v="21"/>
    <s v="Ramesh Yadav"/>
    <x v="0"/>
    <x v="2"/>
    <x v="1"/>
    <n v="4"/>
    <x v="0"/>
    <s v="Yes"/>
    <n v="165"/>
    <n v="103"/>
    <s v="No"/>
    <x v="1"/>
    <s v="North"/>
    <s v="No"/>
    <s v="No comment"/>
    <n v="403.24074074074076"/>
  </r>
  <r>
    <n v="4692"/>
    <x v="5"/>
    <d v="2025-05-14T00:00:00"/>
    <s v="11:03 AM"/>
    <s v="11:28 AM"/>
    <n v="25"/>
    <s v="Kunal Shah"/>
    <x v="0"/>
    <x v="1"/>
    <x v="0"/>
    <n v="3"/>
    <x v="0"/>
    <s v="No"/>
    <n v="292"/>
    <n v="172"/>
    <s v="No"/>
    <x v="1"/>
    <s v="South"/>
    <s v="Yes"/>
    <s v="Long Wait"/>
    <n v="405.11627906976742"/>
  </r>
  <r>
    <n v="4693"/>
    <x v="3"/>
    <d v="2025-03-15T00:00:00"/>
    <s v="09:44 AM"/>
    <s v="10:11 AM"/>
    <n v="27"/>
    <s v="Ramesh Yadav"/>
    <x v="2"/>
    <x v="2"/>
    <x v="0"/>
    <n v="5"/>
    <x v="0"/>
    <s v="No"/>
    <n v="67"/>
    <n v="78"/>
    <s v="Yes"/>
    <x v="1"/>
    <s v="West"/>
    <s v="No"/>
    <s v="No comment"/>
    <n v="407.00934579439252"/>
  </r>
  <r>
    <n v="4694"/>
    <x v="0"/>
    <d v="2025-03-04T00:00:00"/>
    <s v="11:27 AM"/>
    <s v="11:55 AM"/>
    <n v="28"/>
    <s v="Aman Shakya"/>
    <x v="1"/>
    <x v="3"/>
    <x v="3"/>
    <n v="5"/>
    <x v="0"/>
    <s v="No"/>
    <n v="225"/>
    <n v="83"/>
    <s v="No"/>
    <x v="3"/>
    <s v="East"/>
    <s v="No"/>
    <s v="Issue not solved"/>
    <n v="408.9201877934272"/>
  </r>
  <r>
    <n v="4695"/>
    <x v="0"/>
    <d v="2025-03-14T00:00:00"/>
    <s v="09:28 AM"/>
    <s v="09:49 AM"/>
    <n v="21"/>
    <s v="Geeta Singh"/>
    <x v="3"/>
    <x v="0"/>
    <x v="1"/>
    <n v="4"/>
    <x v="0"/>
    <s v="Yes"/>
    <n v="169"/>
    <n v="172"/>
    <s v="No"/>
    <x v="0"/>
    <s v="South"/>
    <s v="Yes"/>
    <s v="Helpful"/>
    <n v="410.84905660377353"/>
  </r>
  <r>
    <n v="4696"/>
    <x v="0"/>
    <d v="2025-06-23T00:00:00"/>
    <s v="08:16 AM"/>
    <s v="08:41 AM"/>
    <n v="25"/>
    <s v="Riya Mehra"/>
    <x v="0"/>
    <x v="2"/>
    <x v="0"/>
    <n v="4"/>
    <x v="1"/>
    <s v="No"/>
    <n v="85"/>
    <n v="132"/>
    <s v="No"/>
    <x v="1"/>
    <s v="South"/>
    <s v="Yes"/>
    <s v="Quick resolution"/>
    <n v="412.7962085308057"/>
  </r>
  <r>
    <n v="4697"/>
    <x v="6"/>
    <d v="2025-02-10T00:00:00"/>
    <s v="09:08 AM"/>
    <s v="09:14 AM"/>
    <n v="6"/>
    <s v="Ramesh Yadav"/>
    <x v="3"/>
    <x v="2"/>
    <x v="2"/>
    <n v="4"/>
    <x v="0"/>
    <s v="No"/>
    <n v="132"/>
    <n v="123"/>
    <s v="No"/>
    <x v="2"/>
    <s v="South"/>
    <s v="No"/>
    <s v="Long Wait"/>
    <n v="412.7962085308057"/>
  </r>
  <r>
    <n v="4698"/>
    <x v="5"/>
    <d v="2025-04-29T00:00:00"/>
    <s v="03:45 PM"/>
    <s v="03:57 PM"/>
    <n v="12"/>
    <s v="Ramesh Yadav"/>
    <x v="3"/>
    <x v="3"/>
    <x v="3"/>
    <n v="5"/>
    <x v="0"/>
    <s v="No"/>
    <n v="177"/>
    <n v="31"/>
    <s v="No"/>
    <x v="0"/>
    <s v="North"/>
    <s v="No"/>
    <s v="Issue not solved"/>
    <n v="414.76190476190482"/>
  </r>
  <r>
    <n v="4699"/>
    <x v="3"/>
    <d v="2025-03-31T00:00:00"/>
    <s v="01:05 PM"/>
    <s v="01:20 PM"/>
    <n v="15"/>
    <s v="Deepak Yadav"/>
    <x v="4"/>
    <x v="0"/>
    <x v="3"/>
    <n v="4"/>
    <x v="0"/>
    <s v="No"/>
    <n v="251"/>
    <n v="5"/>
    <s v="Yes"/>
    <x v="2"/>
    <s v="East"/>
    <s v="No"/>
    <s v="Very satisfied"/>
    <n v="416.74641148325361"/>
  </r>
  <r>
    <n v="4700"/>
    <x v="4"/>
    <d v="2025-06-28T00:00:00"/>
    <s v="12:16 PM"/>
    <s v="12:27 PM"/>
    <n v="11"/>
    <s v="Riya Mehra"/>
    <x v="2"/>
    <x v="0"/>
    <x v="1"/>
    <n v="3"/>
    <x v="1"/>
    <s v="No"/>
    <n v="14"/>
    <n v="93"/>
    <s v="Yes"/>
    <x v="2"/>
    <s v="North"/>
    <s v="No"/>
    <s v="Quick resolution"/>
    <n v="418.75"/>
  </r>
  <r>
    <n v="4701"/>
    <x v="0"/>
    <d v="2025-04-08T00:00:00"/>
    <s v="11:29 AM"/>
    <s v="11:52 AM"/>
    <n v="23"/>
    <s v="Deepak Yadav"/>
    <x v="2"/>
    <x v="1"/>
    <x v="1"/>
    <n v="3"/>
    <x v="0"/>
    <s v="Yes"/>
    <n v="222"/>
    <n v="25"/>
    <s v="No"/>
    <x v="0"/>
    <s v="West"/>
    <s v="No"/>
    <s v="No comment"/>
    <n v="418.75"/>
  </r>
  <r>
    <n v="4702"/>
    <x v="3"/>
    <d v="2025-06-26T00:00:00"/>
    <s v="12:15 PM"/>
    <s v="12:26 PM"/>
    <n v="11"/>
    <s v="Deepak Yadav"/>
    <x v="4"/>
    <x v="0"/>
    <x v="3"/>
    <n v="4"/>
    <x v="0"/>
    <s v="No"/>
    <n v="200"/>
    <n v="36"/>
    <s v="No"/>
    <x v="3"/>
    <s v="East"/>
    <s v="Yes"/>
    <s v="Agent was rude"/>
    <n v="420.77294685990341"/>
  </r>
  <r>
    <n v="4703"/>
    <x v="2"/>
    <d v="2025-06-17T00:00:00"/>
    <s v="04:52 PM"/>
    <s v="05:07 PM"/>
    <n v="15"/>
    <s v="Aman Shakya"/>
    <x v="3"/>
    <x v="0"/>
    <x v="1"/>
    <n v="3"/>
    <x v="0"/>
    <s v="Yes"/>
    <n v="106"/>
    <n v="12"/>
    <s v="No"/>
    <x v="0"/>
    <s v="North"/>
    <s v="No"/>
    <s v="Quick resolution"/>
    <n v="422.81553398058253"/>
  </r>
  <r>
    <n v="4704"/>
    <x v="2"/>
    <d v="2025-04-07T00:00:00"/>
    <s v="12:16 PM"/>
    <s v="12:21 PM"/>
    <n v="5"/>
    <s v="Geeta Singh"/>
    <x v="2"/>
    <x v="2"/>
    <x v="2"/>
    <n v="4"/>
    <x v="0"/>
    <s v="No"/>
    <n v="249"/>
    <n v="92"/>
    <s v="No"/>
    <x v="1"/>
    <s v="South"/>
    <s v="No"/>
    <s v="Issue not solved"/>
    <n v="424.8780487804878"/>
  </r>
  <r>
    <n v="4705"/>
    <x v="3"/>
    <d v="2025-03-14T00:00:00"/>
    <s v="09:48 AM"/>
    <s v="10:03 AM"/>
    <n v="15"/>
    <s v="Sita Rani"/>
    <x v="4"/>
    <x v="2"/>
    <x v="2"/>
    <n v="4"/>
    <x v="0"/>
    <s v="No"/>
    <n v="88"/>
    <n v="24"/>
    <s v="No"/>
    <x v="0"/>
    <s v="East"/>
    <s v="Yes"/>
    <s v="Long Wait"/>
    <n v="426.96078431372547"/>
  </r>
  <r>
    <n v="4706"/>
    <x v="1"/>
    <d v="2025-02-10T00:00:00"/>
    <s v="09:49 AM"/>
    <s v="10:07 AM"/>
    <n v="18"/>
    <s v="Deepak Yadav"/>
    <x v="4"/>
    <x v="1"/>
    <x v="2"/>
    <n v="5"/>
    <x v="0"/>
    <s v="No"/>
    <n v="124"/>
    <n v="140"/>
    <s v="No"/>
    <x v="1"/>
    <s v="South"/>
    <s v="No"/>
    <s v="Quick resolution"/>
    <n v="429.06403940886702"/>
  </r>
  <r>
    <n v="4707"/>
    <x v="0"/>
    <d v="2025-06-28T00:00:00"/>
    <s v="05:52 PM"/>
    <s v="06:11 PM"/>
    <n v="19"/>
    <s v="Kunal Shah"/>
    <x v="4"/>
    <x v="0"/>
    <x v="2"/>
    <n v="3"/>
    <x v="1"/>
    <s v="No"/>
    <n v="112"/>
    <n v="19"/>
    <s v="Yes"/>
    <x v="1"/>
    <s v="West"/>
    <s v="No"/>
    <s v="Helpful"/>
    <n v="431.18811881188117"/>
  </r>
  <r>
    <n v="4708"/>
    <x v="5"/>
    <d v="2025-05-26T00:00:00"/>
    <s v="01:35 PM"/>
    <s v="01:55 PM"/>
    <n v="20"/>
    <s v="Vijay Kumar"/>
    <x v="2"/>
    <x v="1"/>
    <x v="1"/>
    <n v="5"/>
    <x v="0"/>
    <s v="Yes"/>
    <n v="136"/>
    <n v="71"/>
    <s v="No"/>
    <x v="0"/>
    <s v="East"/>
    <s v="No"/>
    <s v="No comment"/>
    <n v="431.18811881188117"/>
  </r>
  <r>
    <n v="4709"/>
    <x v="6"/>
    <d v="2025-04-03T00:00:00"/>
    <s v="04:39 PM"/>
    <s v="05:03 PM"/>
    <n v="24"/>
    <s v="Riya Mehra"/>
    <x v="0"/>
    <x v="3"/>
    <x v="1"/>
    <n v="3"/>
    <x v="1"/>
    <s v="No"/>
    <n v="246"/>
    <n v="148"/>
    <s v="No"/>
    <x v="0"/>
    <s v="West"/>
    <s v="No"/>
    <s v="Very satisfied"/>
    <n v="433.33333333333331"/>
  </r>
  <r>
    <n v="4710"/>
    <x v="1"/>
    <d v="2025-05-18T00:00:00"/>
    <s v="12:30 PM"/>
    <s v="12:51 PM"/>
    <n v="21"/>
    <s v="Kunal Shah"/>
    <x v="2"/>
    <x v="3"/>
    <x v="3"/>
    <n v="5"/>
    <x v="0"/>
    <s v="No"/>
    <n v="165"/>
    <n v="114"/>
    <s v="No"/>
    <x v="1"/>
    <s v="West"/>
    <s v="No"/>
    <s v="Helpful"/>
    <n v="433.33333333333331"/>
  </r>
  <r>
    <n v="4711"/>
    <x v="1"/>
    <d v="2025-01-22T00:00:00"/>
    <s v="02:33 PM"/>
    <s v="02:59 PM"/>
    <n v="26"/>
    <s v="Kunal Shah"/>
    <x v="2"/>
    <x v="3"/>
    <x v="3"/>
    <n v="5"/>
    <x v="0"/>
    <s v="No"/>
    <n v="149"/>
    <n v="126"/>
    <s v="Yes"/>
    <x v="2"/>
    <s v="West"/>
    <s v="Yes"/>
    <s v="Helpful"/>
    <n v="435.50000000000006"/>
  </r>
  <r>
    <n v="4712"/>
    <x v="2"/>
    <d v="2025-04-11T00:00:00"/>
    <s v="01:00 PM"/>
    <s v="01:14 PM"/>
    <n v="14"/>
    <s v="Alok Nath"/>
    <x v="0"/>
    <x v="1"/>
    <x v="0"/>
    <n v="4"/>
    <x v="0"/>
    <s v="No"/>
    <n v="67"/>
    <n v="25"/>
    <s v="No"/>
    <x v="0"/>
    <s v="East"/>
    <s v="No"/>
    <s v="Helpful"/>
    <n v="437.6884422110553"/>
  </r>
  <r>
    <n v="4713"/>
    <x v="0"/>
    <d v="2025-01-08T00:00:00"/>
    <s v="12:24 PM"/>
    <s v="12:31 PM"/>
    <n v="7"/>
    <s v="Sita Rani"/>
    <x v="0"/>
    <x v="2"/>
    <x v="2"/>
    <n v="5"/>
    <x v="0"/>
    <s v="No"/>
    <n v="220"/>
    <n v="53"/>
    <s v="No"/>
    <x v="3"/>
    <s v="West"/>
    <s v="Yes"/>
    <s v="Issue not solved"/>
    <n v="439.8989898989899"/>
  </r>
  <r>
    <n v="4714"/>
    <x v="3"/>
    <d v="2025-05-18T00:00:00"/>
    <s v="02:14 PM"/>
    <s v="02:29 PM"/>
    <n v="15"/>
    <s v="Riya Mehra"/>
    <x v="1"/>
    <x v="2"/>
    <x v="2"/>
    <n v="3"/>
    <x v="1"/>
    <s v="No"/>
    <n v="270"/>
    <n v="169"/>
    <s v="No"/>
    <x v="1"/>
    <s v="North"/>
    <s v="No"/>
    <s v="Issue not solved"/>
    <n v="442.13197969543148"/>
  </r>
  <r>
    <n v="4715"/>
    <x v="4"/>
    <d v="2025-06-03T00:00:00"/>
    <s v="01:54 PM"/>
    <s v="02:23 PM"/>
    <n v="29"/>
    <s v="Sita Rani"/>
    <x v="3"/>
    <x v="2"/>
    <x v="0"/>
    <n v="1"/>
    <x v="0"/>
    <s v="No"/>
    <n v="19"/>
    <n v="138"/>
    <s v="No"/>
    <x v="2"/>
    <s v="North"/>
    <s v="Yes"/>
    <s v="Quick resolution"/>
    <n v="442.13197969543148"/>
  </r>
  <r>
    <n v="4716"/>
    <x v="2"/>
    <d v="2025-06-07T00:00:00"/>
    <s v="11:53 AM"/>
    <s v="12:11 PM"/>
    <n v="18"/>
    <s v="Alok Nath"/>
    <x v="2"/>
    <x v="1"/>
    <x v="0"/>
    <n v="4"/>
    <x v="0"/>
    <s v="No"/>
    <n v="288"/>
    <n v="164"/>
    <s v="No"/>
    <x v="0"/>
    <s v="West"/>
    <s v="No"/>
    <s v="No comment"/>
    <n v="444.38775510204084"/>
  </r>
  <r>
    <n v="4717"/>
    <x v="6"/>
    <d v="2025-01-15T00:00:00"/>
    <s v="01:17 PM"/>
    <s v="01:43 PM"/>
    <n v="26"/>
    <s v="Aman Shakya"/>
    <x v="3"/>
    <x v="1"/>
    <x v="3"/>
    <n v="1"/>
    <x v="0"/>
    <s v="No"/>
    <n v="99"/>
    <n v="124"/>
    <s v="No"/>
    <x v="0"/>
    <s v="South"/>
    <s v="Yes"/>
    <s v="Agent was rude"/>
    <n v="446.66666666666669"/>
  </r>
  <r>
    <n v="4718"/>
    <x v="3"/>
    <d v="2025-06-29T00:00:00"/>
    <s v="03:13 PM"/>
    <s v="03:19 PM"/>
    <n v="6"/>
    <s v="Geeta Singh"/>
    <x v="2"/>
    <x v="1"/>
    <x v="3"/>
    <n v="4"/>
    <x v="1"/>
    <s v="No"/>
    <n v="251"/>
    <n v="10"/>
    <s v="No"/>
    <x v="2"/>
    <s v="West"/>
    <s v="Yes"/>
    <s v="No comment"/>
    <n v="448.96907216494844"/>
  </r>
  <r>
    <n v="4719"/>
    <x v="2"/>
    <d v="2025-01-04T00:00:00"/>
    <s v="04:19 PM"/>
    <s v="04:42 PM"/>
    <n v="23"/>
    <s v="Riya Mehra"/>
    <x v="3"/>
    <x v="3"/>
    <x v="3"/>
    <n v="4"/>
    <x v="0"/>
    <s v="No"/>
    <n v="76"/>
    <n v="26"/>
    <s v="No"/>
    <x v="3"/>
    <s v="West"/>
    <s v="No"/>
    <s v="Very satisfied"/>
    <n v="448.96907216494844"/>
  </r>
  <r>
    <n v="4720"/>
    <x v="5"/>
    <d v="2025-05-04T00:00:00"/>
    <s v="01:31 PM"/>
    <s v="01:41 PM"/>
    <n v="10"/>
    <s v="Vijay Kumar"/>
    <x v="1"/>
    <x v="1"/>
    <x v="1"/>
    <n v="4"/>
    <x v="1"/>
    <s v="No"/>
    <n v="134"/>
    <n v="93"/>
    <s v="No"/>
    <x v="1"/>
    <s v="South"/>
    <s v="Yes"/>
    <s v="Quick resolution"/>
    <n v="451.29533678756479"/>
  </r>
  <r>
    <n v="4721"/>
    <x v="1"/>
    <d v="2025-05-24T00:00:00"/>
    <s v="02:49 PM"/>
    <s v="03:09 PM"/>
    <n v="20"/>
    <s v="Alok Nath"/>
    <x v="2"/>
    <x v="3"/>
    <x v="0"/>
    <n v="4"/>
    <x v="0"/>
    <s v="No"/>
    <n v="172"/>
    <n v="82"/>
    <s v="No"/>
    <x v="0"/>
    <s v="East"/>
    <s v="Yes"/>
    <s v="Helpful"/>
    <n v="451.29533678756479"/>
  </r>
  <r>
    <n v="4722"/>
    <x v="3"/>
    <d v="2025-04-19T00:00:00"/>
    <s v="02:40 PM"/>
    <s v="03:01 PM"/>
    <n v="21"/>
    <s v="Alok Nath"/>
    <x v="4"/>
    <x v="2"/>
    <x v="0"/>
    <n v="5"/>
    <x v="0"/>
    <s v="No"/>
    <n v="200"/>
    <n v="33"/>
    <s v="No"/>
    <x v="3"/>
    <s v="East"/>
    <s v="No"/>
    <s v="Quick resolution"/>
    <n v="453.64583333333331"/>
  </r>
  <r>
    <n v="4723"/>
    <x v="4"/>
    <d v="2025-06-27T00:00:00"/>
    <s v="01:32 PM"/>
    <s v="01:48 PM"/>
    <n v="16"/>
    <s v="Geeta Singh"/>
    <x v="2"/>
    <x v="2"/>
    <x v="2"/>
    <n v="5"/>
    <x v="0"/>
    <s v="No"/>
    <n v="216"/>
    <n v="37"/>
    <s v="No"/>
    <x v="1"/>
    <s v="West"/>
    <s v="Yes"/>
    <s v="No comment"/>
    <n v="456.02094240837692"/>
  </r>
  <r>
    <n v="4724"/>
    <x v="1"/>
    <d v="2025-05-24T00:00:00"/>
    <s v="05:56 PM"/>
    <s v="06:10 PM"/>
    <n v="14"/>
    <s v="Deepak Yadav"/>
    <x v="3"/>
    <x v="1"/>
    <x v="2"/>
    <n v="5"/>
    <x v="0"/>
    <s v="No"/>
    <n v="207"/>
    <n v="86"/>
    <s v="No"/>
    <x v="3"/>
    <s v="North"/>
    <s v="Yes"/>
    <s v="Long Wait"/>
    <n v="458.42105263157896"/>
  </r>
  <r>
    <n v="4725"/>
    <x v="1"/>
    <d v="2025-03-06T00:00:00"/>
    <s v="02:57 PM"/>
    <s v="03:22 PM"/>
    <n v="25"/>
    <s v="Alok Nath"/>
    <x v="4"/>
    <x v="0"/>
    <x v="2"/>
    <n v="1"/>
    <x v="0"/>
    <s v="No"/>
    <n v="73"/>
    <n v="64"/>
    <s v="Yes"/>
    <x v="1"/>
    <s v="North"/>
    <s v="Yes"/>
    <s v="Quick resolution"/>
    <n v="460.84656084656086"/>
  </r>
  <r>
    <n v="4726"/>
    <x v="5"/>
    <d v="2025-01-30T00:00:00"/>
    <s v="09:13 AM"/>
    <s v="09:25 AM"/>
    <n v="12"/>
    <s v="Geeta Singh"/>
    <x v="0"/>
    <x v="1"/>
    <x v="1"/>
    <n v="3"/>
    <x v="0"/>
    <s v="Yes"/>
    <n v="10"/>
    <n v="130"/>
    <s v="No"/>
    <x v="1"/>
    <s v="North"/>
    <s v="Yes"/>
    <s v="No comment"/>
    <n v="463.2978723404255"/>
  </r>
  <r>
    <n v="4727"/>
    <x v="5"/>
    <d v="2025-03-08T00:00:00"/>
    <s v="02:20 PM"/>
    <s v="02:27 PM"/>
    <n v="7"/>
    <s v="Geeta Singh"/>
    <x v="1"/>
    <x v="2"/>
    <x v="0"/>
    <n v="4"/>
    <x v="1"/>
    <s v="No"/>
    <n v="286"/>
    <n v="155"/>
    <s v="Yes"/>
    <x v="3"/>
    <s v="West"/>
    <s v="No"/>
    <s v="Quick resolution"/>
    <n v="465.77540106951875"/>
  </r>
  <r>
    <n v="4728"/>
    <x v="4"/>
    <d v="2025-06-01T00:00:00"/>
    <s v="10:11 AM"/>
    <s v="10:18 AM"/>
    <n v="7"/>
    <s v="Geeta Singh"/>
    <x v="1"/>
    <x v="2"/>
    <x v="3"/>
    <n v="5"/>
    <x v="1"/>
    <s v="No"/>
    <n v="255"/>
    <n v="141"/>
    <s v="Yes"/>
    <x v="1"/>
    <s v="North"/>
    <s v="No"/>
    <s v="No comment"/>
    <n v="465.77540106951875"/>
  </r>
  <r>
    <n v="4729"/>
    <x v="5"/>
    <d v="2025-05-23T00:00:00"/>
    <s v="02:37 PM"/>
    <s v="03:00 PM"/>
    <n v="23"/>
    <s v="Seema Verma"/>
    <x v="3"/>
    <x v="2"/>
    <x v="1"/>
    <n v="4"/>
    <x v="1"/>
    <s v="No"/>
    <n v="11"/>
    <n v="51"/>
    <s v="Yes"/>
    <x v="0"/>
    <s v="North"/>
    <s v="No"/>
    <s v="Helpful"/>
    <n v="465.77540106951875"/>
  </r>
  <r>
    <n v="4730"/>
    <x v="3"/>
    <d v="2025-01-22T00:00:00"/>
    <s v="05:45 PM"/>
    <s v="06:03 PM"/>
    <n v="18"/>
    <s v="Alok Nath"/>
    <x v="0"/>
    <x v="2"/>
    <x v="0"/>
    <n v="5"/>
    <x v="0"/>
    <s v="No"/>
    <n v="77"/>
    <n v="29"/>
    <s v="Yes"/>
    <x v="0"/>
    <s v="East"/>
    <s v="Yes"/>
    <s v="Quick resolution"/>
    <n v="465.77540106951875"/>
  </r>
  <r>
    <n v="4731"/>
    <x v="2"/>
    <d v="2025-03-08T00:00:00"/>
    <s v="11:29 AM"/>
    <s v="11:46 AM"/>
    <n v="17"/>
    <s v="Vijay Kumar"/>
    <x v="0"/>
    <x v="3"/>
    <x v="0"/>
    <n v="4"/>
    <x v="0"/>
    <s v="No"/>
    <n v="171"/>
    <n v="112"/>
    <s v="No"/>
    <x v="3"/>
    <s v="West"/>
    <s v="No"/>
    <s v="Very satisfied"/>
    <n v="468.27956989247309"/>
  </r>
  <r>
    <n v="4732"/>
    <x v="3"/>
    <d v="2025-04-19T00:00:00"/>
    <s v="12:16 PM"/>
    <s v="12:25 PM"/>
    <n v="9"/>
    <s v="Vijay Kumar"/>
    <x v="3"/>
    <x v="3"/>
    <x v="2"/>
    <n v="3"/>
    <x v="0"/>
    <s v="No"/>
    <n v="95"/>
    <n v="142"/>
    <s v="No"/>
    <x v="3"/>
    <s v="East"/>
    <s v="No"/>
    <s v="Helpful"/>
    <n v="470.81081081081084"/>
  </r>
  <r>
    <n v="4733"/>
    <x v="0"/>
    <d v="2025-05-31T00:00:00"/>
    <s v="08:10 AM"/>
    <s v="08:18 AM"/>
    <n v="8"/>
    <s v="Riya Mehra"/>
    <x v="1"/>
    <x v="0"/>
    <x v="2"/>
    <n v="4"/>
    <x v="1"/>
    <s v="No"/>
    <n v="272"/>
    <n v="165"/>
    <s v="No"/>
    <x v="1"/>
    <s v="South"/>
    <s v="No"/>
    <s v="Issue not solved"/>
    <n v="473.36956521739131"/>
  </r>
  <r>
    <n v="4734"/>
    <x v="2"/>
    <d v="2025-03-04T00:00:00"/>
    <s v="03:57 PM"/>
    <s v="04:23 PM"/>
    <n v="26"/>
    <s v="Seema Verma"/>
    <x v="4"/>
    <x v="3"/>
    <x v="1"/>
    <n v="4"/>
    <x v="1"/>
    <s v="No"/>
    <n v="178"/>
    <n v="141"/>
    <s v="No"/>
    <x v="1"/>
    <s v="East"/>
    <s v="No"/>
    <s v="Issue not solved"/>
    <n v="473.36956521739131"/>
  </r>
  <r>
    <n v="4735"/>
    <x v="0"/>
    <d v="2025-04-10T00:00:00"/>
    <s v="08:04 AM"/>
    <s v="08:22 AM"/>
    <n v="18"/>
    <s v="Deepak Yadav"/>
    <x v="2"/>
    <x v="2"/>
    <x v="1"/>
    <n v="5"/>
    <x v="0"/>
    <s v="Yes"/>
    <n v="63"/>
    <n v="7"/>
    <s v="No"/>
    <x v="3"/>
    <s v="West"/>
    <s v="Yes"/>
    <s v="Quick resolution"/>
    <n v="473.36956521739131"/>
  </r>
  <r>
    <n v="4736"/>
    <x v="4"/>
    <d v="2025-03-31T00:00:00"/>
    <s v="03:07 PM"/>
    <s v="03:27 PM"/>
    <n v="20"/>
    <s v="Alok Nath"/>
    <x v="3"/>
    <x v="2"/>
    <x v="3"/>
    <n v="3"/>
    <x v="0"/>
    <s v="No"/>
    <n v="131"/>
    <n v="71"/>
    <s v="No"/>
    <x v="2"/>
    <s v="North"/>
    <s v="Yes"/>
    <s v="Quick resolution"/>
    <n v="475.95628415300541"/>
  </r>
  <r>
    <n v="4737"/>
    <x v="1"/>
    <d v="2025-04-11T00:00:00"/>
    <s v="12:56 PM"/>
    <s v="01:06 PM"/>
    <n v="10"/>
    <s v="Sita Rani"/>
    <x v="2"/>
    <x v="0"/>
    <x v="3"/>
    <n v="5"/>
    <x v="0"/>
    <s v="No"/>
    <n v="271"/>
    <n v="146"/>
    <s v="No"/>
    <x v="3"/>
    <s v="West"/>
    <s v="No"/>
    <s v="Very satisfied"/>
    <n v="478.57142857142856"/>
  </r>
  <r>
    <n v="4738"/>
    <x v="0"/>
    <d v="2025-01-03T00:00:00"/>
    <s v="08:36 AM"/>
    <s v="08:47 AM"/>
    <n v="11"/>
    <s v="Ramesh Yadav"/>
    <x v="0"/>
    <x v="0"/>
    <x v="1"/>
    <n v="5"/>
    <x v="0"/>
    <s v="Yes"/>
    <n v="108"/>
    <n v="31"/>
    <s v="No"/>
    <x v="2"/>
    <s v="East"/>
    <s v="Yes"/>
    <s v="No comment"/>
    <n v="481.21546961325964"/>
  </r>
  <r>
    <n v="4739"/>
    <x v="4"/>
    <d v="2025-02-02T00:00:00"/>
    <s v="01:15 PM"/>
    <s v="01:44 PM"/>
    <n v="29"/>
    <s v="Ramesh Yadav"/>
    <x v="4"/>
    <x v="2"/>
    <x v="1"/>
    <n v="4"/>
    <x v="0"/>
    <s v="Yes"/>
    <n v="272"/>
    <n v="94"/>
    <s v="No"/>
    <x v="2"/>
    <s v="West"/>
    <s v="No"/>
    <s v="No comment"/>
    <n v="483.88888888888886"/>
  </r>
  <r>
    <n v="4740"/>
    <x v="2"/>
    <d v="2025-03-25T00:00:00"/>
    <s v="10:10 AM"/>
    <s v="10:36 AM"/>
    <n v="26"/>
    <s v="Alok Nath"/>
    <x v="3"/>
    <x v="0"/>
    <x v="0"/>
    <n v="5"/>
    <x v="0"/>
    <s v="No"/>
    <n v="167"/>
    <n v="156"/>
    <s v="Yes"/>
    <x v="3"/>
    <s v="West"/>
    <s v="No"/>
    <s v="Agent was rude"/>
    <n v="486.59217877094972"/>
  </r>
  <r>
    <n v="4741"/>
    <x v="3"/>
    <d v="2025-05-23T00:00:00"/>
    <s v="04:47 PM"/>
    <s v="05:14 PM"/>
    <n v="27"/>
    <s v="Deepak Yadav"/>
    <x v="1"/>
    <x v="0"/>
    <x v="2"/>
    <n v="5"/>
    <x v="1"/>
    <s v="No"/>
    <n v="179"/>
    <n v="40"/>
    <s v="No"/>
    <x v="3"/>
    <s v="East"/>
    <s v="No"/>
    <s v="Helpful"/>
    <n v="489.32584269662919"/>
  </r>
  <r>
    <n v="4742"/>
    <x v="6"/>
    <d v="2025-06-22T00:00:00"/>
    <s v="05:56 PM"/>
    <s v="06:11 PM"/>
    <n v="15"/>
    <s v="Vijay Kumar"/>
    <x v="2"/>
    <x v="3"/>
    <x v="1"/>
    <n v="4"/>
    <x v="0"/>
    <s v="Yes"/>
    <n v="57"/>
    <n v="74"/>
    <s v="No"/>
    <x v="3"/>
    <s v="East"/>
    <s v="No"/>
    <s v="Very satisfied"/>
    <n v="489.32584269662919"/>
  </r>
  <r>
    <n v="4743"/>
    <x v="4"/>
    <d v="2025-06-16T00:00:00"/>
    <s v="09:05 AM"/>
    <s v="09:32 AM"/>
    <n v="27"/>
    <s v="Vijay Kumar"/>
    <x v="1"/>
    <x v="0"/>
    <x v="2"/>
    <n v="2"/>
    <x v="0"/>
    <s v="No"/>
    <n v="78"/>
    <n v="44"/>
    <s v="No"/>
    <x v="2"/>
    <s v="South"/>
    <s v="No"/>
    <s v="Quick resolution"/>
    <n v="492.09039548022594"/>
  </r>
  <r>
    <n v="4744"/>
    <x v="4"/>
    <d v="2025-05-05T00:00:00"/>
    <s v="08:30 AM"/>
    <s v="09:00 AM"/>
    <n v="30"/>
    <s v="Geeta Singh"/>
    <x v="3"/>
    <x v="2"/>
    <x v="2"/>
    <n v="5"/>
    <x v="1"/>
    <s v="No"/>
    <n v="60"/>
    <n v="12"/>
    <s v="No"/>
    <x v="0"/>
    <s v="South"/>
    <s v="No"/>
    <s v="Quick resolution"/>
    <n v="494.88636363636368"/>
  </r>
  <r>
    <n v="4745"/>
    <x v="1"/>
    <d v="2025-02-28T00:00:00"/>
    <s v="02:41 PM"/>
    <s v="03:06 PM"/>
    <n v="25"/>
    <s v="Sita Rani"/>
    <x v="3"/>
    <x v="1"/>
    <x v="0"/>
    <n v="5"/>
    <x v="0"/>
    <s v="No"/>
    <n v="120"/>
    <n v="154"/>
    <s v="Yes"/>
    <x v="0"/>
    <s v="East"/>
    <s v="Yes"/>
    <s v="Quick resolution"/>
    <n v="494.88636363636368"/>
  </r>
  <r>
    <n v="4746"/>
    <x v="2"/>
    <d v="2025-06-16T00:00:00"/>
    <s v="12:12 PM"/>
    <s v="12:22 PM"/>
    <n v="10"/>
    <s v="Alok Nath"/>
    <x v="1"/>
    <x v="3"/>
    <x v="3"/>
    <n v="4"/>
    <x v="0"/>
    <s v="No"/>
    <n v="206"/>
    <n v="18"/>
    <s v="Yes"/>
    <x v="3"/>
    <s v="West"/>
    <s v="No"/>
    <s v="Quick resolution"/>
    <n v="497.71428571428567"/>
  </r>
  <r>
    <n v="4747"/>
    <x v="6"/>
    <d v="2025-01-03T00:00:00"/>
    <s v="11:17 AM"/>
    <s v="11:28 AM"/>
    <n v="11"/>
    <s v="Kunal Shah"/>
    <x v="2"/>
    <x v="1"/>
    <x v="3"/>
    <n v="5"/>
    <x v="0"/>
    <s v="No"/>
    <n v="33"/>
    <n v="153"/>
    <s v="No"/>
    <x v="3"/>
    <s v="East"/>
    <s v="No"/>
    <s v="Long Wait"/>
    <n v="500.57471264367814"/>
  </r>
  <r>
    <n v="4748"/>
    <x v="5"/>
    <d v="2025-01-08T00:00:00"/>
    <s v="11:50 AM"/>
    <s v="12:10 PM"/>
    <n v="20"/>
    <s v="Deepak Yadav"/>
    <x v="2"/>
    <x v="1"/>
    <x v="1"/>
    <n v="3"/>
    <x v="0"/>
    <s v="Yes"/>
    <n v="69"/>
    <n v="52"/>
    <s v="No"/>
    <x v="1"/>
    <s v="North"/>
    <s v="No"/>
    <s v="Quick resolution"/>
    <n v="503.46820809248555"/>
  </r>
  <r>
    <n v="4749"/>
    <x v="6"/>
    <d v="2025-03-06T00:00:00"/>
    <s v="01:51 PM"/>
    <s v="02:00 PM"/>
    <n v="9"/>
    <s v="Alok Nath"/>
    <x v="3"/>
    <x v="2"/>
    <x v="0"/>
    <n v="5"/>
    <x v="0"/>
    <s v="No"/>
    <n v="16"/>
    <n v="178"/>
    <s v="No"/>
    <x v="1"/>
    <s v="South"/>
    <s v="No"/>
    <s v="Quick resolution"/>
    <n v="506.39534883720927"/>
  </r>
  <r>
    <n v="4750"/>
    <x v="2"/>
    <d v="2025-05-30T00:00:00"/>
    <s v="01:50 PM"/>
    <s v="01:56 PM"/>
    <n v="6"/>
    <s v="Deepak Yadav"/>
    <x v="2"/>
    <x v="3"/>
    <x v="2"/>
    <n v="5"/>
    <x v="1"/>
    <s v="No"/>
    <n v="19"/>
    <n v="164"/>
    <s v="No"/>
    <x v="1"/>
    <s v="North"/>
    <s v="Yes"/>
    <s v="Long Wait"/>
    <n v="509.35672514619881"/>
  </r>
  <r>
    <n v="4751"/>
    <x v="2"/>
    <d v="2025-05-09T00:00:00"/>
    <s v="03:45 PM"/>
    <s v="04:07 PM"/>
    <n v="22"/>
    <s v="Riya Mehra"/>
    <x v="0"/>
    <x v="2"/>
    <x v="3"/>
    <n v="1"/>
    <x v="0"/>
    <s v="No"/>
    <n v="68"/>
    <n v="136"/>
    <s v="No"/>
    <x v="3"/>
    <s v="West"/>
    <s v="Yes"/>
    <s v="Agent was rude"/>
    <n v="509.35672514619881"/>
  </r>
  <r>
    <n v="4752"/>
    <x v="1"/>
    <d v="2025-02-08T00:00:00"/>
    <s v="12:50 PM"/>
    <s v="01:14 PM"/>
    <n v="24"/>
    <s v="Kunal Shah"/>
    <x v="2"/>
    <x v="3"/>
    <x v="1"/>
    <n v="3"/>
    <x v="0"/>
    <s v="Yes"/>
    <n v="214"/>
    <n v="179"/>
    <s v="No"/>
    <x v="0"/>
    <s v="North"/>
    <s v="No"/>
    <s v="No comment"/>
    <n v="512.35294117647049"/>
  </r>
  <r>
    <n v="4753"/>
    <x v="0"/>
    <d v="2025-06-03T00:00:00"/>
    <s v="04:37 PM"/>
    <s v="04:49 PM"/>
    <n v="12"/>
    <s v="Aman Shakya"/>
    <x v="2"/>
    <x v="3"/>
    <x v="0"/>
    <n v="4"/>
    <x v="0"/>
    <s v="No"/>
    <n v="160"/>
    <n v="2"/>
    <s v="No"/>
    <x v="0"/>
    <s v="East"/>
    <s v="No"/>
    <s v="Issue not solved"/>
    <n v="515.38461538461547"/>
  </r>
  <r>
    <n v="4754"/>
    <x v="5"/>
    <d v="2025-03-12T00:00:00"/>
    <s v="03:58 PM"/>
    <s v="04:17 PM"/>
    <n v="19"/>
    <s v="Kunal Shah"/>
    <x v="2"/>
    <x v="1"/>
    <x v="2"/>
    <n v="4"/>
    <x v="0"/>
    <s v="No"/>
    <n v="101"/>
    <n v="95"/>
    <s v="Yes"/>
    <x v="3"/>
    <s v="East"/>
    <s v="Yes"/>
    <s v="Quick resolution"/>
    <n v="518.45238095238096"/>
  </r>
  <r>
    <n v="4755"/>
    <x v="2"/>
    <d v="2025-01-22T00:00:00"/>
    <s v="02:58 PM"/>
    <s v="03:14 PM"/>
    <n v="16"/>
    <s v="Alok Nath"/>
    <x v="0"/>
    <x v="1"/>
    <x v="1"/>
    <n v="4"/>
    <x v="1"/>
    <s v="No"/>
    <n v="205"/>
    <n v="135"/>
    <s v="Yes"/>
    <x v="3"/>
    <s v="East"/>
    <s v="No"/>
    <s v="No comment"/>
    <n v="521.55688622754496"/>
  </r>
  <r>
    <n v="4756"/>
    <x v="4"/>
    <d v="2025-06-30T00:00:00"/>
    <s v="02:36 PM"/>
    <s v="02:44 PM"/>
    <n v="8"/>
    <s v="Alok Nath"/>
    <x v="4"/>
    <x v="0"/>
    <x v="1"/>
    <n v="5"/>
    <x v="1"/>
    <s v="No"/>
    <n v="144"/>
    <n v="13"/>
    <s v="No"/>
    <x v="2"/>
    <s v="North"/>
    <s v="No"/>
    <s v="Quick resolution"/>
    <n v="521.55688622754496"/>
  </r>
  <r>
    <n v="4757"/>
    <x v="1"/>
    <d v="2025-05-25T00:00:00"/>
    <s v="01:12 PM"/>
    <s v="01:34 PM"/>
    <n v="22"/>
    <s v="Sita Rani"/>
    <x v="0"/>
    <x v="3"/>
    <x v="3"/>
    <n v="5"/>
    <x v="0"/>
    <s v="No"/>
    <n v="56"/>
    <n v="119"/>
    <s v="No"/>
    <x v="2"/>
    <s v="North"/>
    <s v="No"/>
    <s v="Very satisfied"/>
    <n v="521.55688622754496"/>
  </r>
  <r>
    <n v="4758"/>
    <x v="2"/>
    <d v="2025-04-28T00:00:00"/>
    <s v="04:11 PM"/>
    <s v="04:41 PM"/>
    <n v="30"/>
    <s v="Geeta Singh"/>
    <x v="2"/>
    <x v="1"/>
    <x v="2"/>
    <n v="5"/>
    <x v="1"/>
    <s v="No"/>
    <n v="82"/>
    <n v="130"/>
    <s v="Yes"/>
    <x v="0"/>
    <s v="North"/>
    <s v="Yes"/>
    <s v="Helpful"/>
    <n v="524.69879518072298"/>
  </r>
  <r>
    <n v="4759"/>
    <x v="3"/>
    <d v="2025-03-29T00:00:00"/>
    <s v="01:48 PM"/>
    <s v="01:53 PM"/>
    <n v="5"/>
    <s v="Kunal Shah"/>
    <x v="2"/>
    <x v="3"/>
    <x v="3"/>
    <n v="5"/>
    <x v="0"/>
    <s v="No"/>
    <n v="268"/>
    <n v="151"/>
    <s v="No"/>
    <x v="1"/>
    <s v="East"/>
    <s v="No"/>
    <s v="Very satisfied"/>
    <n v="524.69879518072298"/>
  </r>
  <r>
    <n v="4760"/>
    <x v="0"/>
    <d v="2025-04-13T00:00:00"/>
    <s v="03:34 PM"/>
    <s v="03:55 PM"/>
    <n v="21"/>
    <s v="Kunal Shah"/>
    <x v="4"/>
    <x v="1"/>
    <x v="2"/>
    <n v="2"/>
    <x v="1"/>
    <s v="No"/>
    <n v="186"/>
    <n v="12"/>
    <s v="No"/>
    <x v="0"/>
    <s v="East"/>
    <s v="No"/>
    <s v="Quick resolution"/>
    <n v="527.87878787878788"/>
  </r>
  <r>
    <n v="4761"/>
    <x v="3"/>
    <d v="2025-01-04T00:00:00"/>
    <s v="09:59 AM"/>
    <s v="10:22 AM"/>
    <n v="23"/>
    <s v="Vijay Kumar"/>
    <x v="3"/>
    <x v="0"/>
    <x v="2"/>
    <n v="5"/>
    <x v="0"/>
    <s v="No"/>
    <n v="5"/>
    <n v="170"/>
    <s v="No"/>
    <x v="2"/>
    <s v="East"/>
    <s v="No"/>
    <s v="Agent was rude"/>
    <n v="527.87878787878788"/>
  </r>
  <r>
    <n v="4762"/>
    <x v="4"/>
    <d v="2025-04-09T00:00:00"/>
    <s v="09:48 AM"/>
    <s v="10:10 AM"/>
    <n v="22"/>
    <s v="Deepak Yadav"/>
    <x v="3"/>
    <x v="0"/>
    <x v="2"/>
    <n v="5"/>
    <x v="1"/>
    <s v="No"/>
    <n v="109"/>
    <n v="156"/>
    <s v="Yes"/>
    <x v="0"/>
    <s v="North"/>
    <s v="No"/>
    <s v="Very satisfied"/>
    <n v="531.09756097560967"/>
  </r>
  <r>
    <n v="4763"/>
    <x v="4"/>
    <d v="2025-05-17T00:00:00"/>
    <s v="08:42 AM"/>
    <s v="09:01 AM"/>
    <n v="19"/>
    <s v="Vijay Kumar"/>
    <x v="2"/>
    <x v="1"/>
    <x v="1"/>
    <n v="2"/>
    <x v="1"/>
    <s v="No"/>
    <n v="137"/>
    <n v="71"/>
    <s v="No"/>
    <x v="2"/>
    <s v="North"/>
    <s v="No"/>
    <s v="Agent was rude"/>
    <n v="531.09756097560967"/>
  </r>
  <r>
    <n v="4764"/>
    <x v="0"/>
    <d v="2025-05-21T00:00:00"/>
    <s v="05:22 PM"/>
    <s v="05:30 PM"/>
    <n v="8"/>
    <s v="Aman Shakya"/>
    <x v="1"/>
    <x v="2"/>
    <x v="2"/>
    <n v="5"/>
    <x v="0"/>
    <s v="No"/>
    <n v="50"/>
    <n v="178"/>
    <s v="No"/>
    <x v="2"/>
    <s v="West"/>
    <s v="No"/>
    <s v="Agent was rude"/>
    <n v="531.09756097560967"/>
  </r>
  <r>
    <n v="4765"/>
    <x v="3"/>
    <d v="2025-05-03T00:00:00"/>
    <s v="03:18 PM"/>
    <s v="03:30 PM"/>
    <n v="12"/>
    <s v="Deepak Yadav"/>
    <x v="3"/>
    <x v="1"/>
    <x v="3"/>
    <n v="4"/>
    <x v="0"/>
    <s v="No"/>
    <n v="50"/>
    <n v="169"/>
    <s v="No"/>
    <x v="1"/>
    <s v="South"/>
    <s v="No"/>
    <s v="Quick resolution"/>
    <n v="534.35582822085883"/>
  </r>
  <r>
    <n v="4766"/>
    <x v="6"/>
    <d v="2025-03-06T00:00:00"/>
    <s v="04:35 PM"/>
    <s v="04:47 PM"/>
    <n v="12"/>
    <s v="Alok Nath"/>
    <x v="3"/>
    <x v="2"/>
    <x v="0"/>
    <n v="5"/>
    <x v="1"/>
    <s v="No"/>
    <n v="86"/>
    <n v="158"/>
    <s v="No"/>
    <x v="1"/>
    <s v="East"/>
    <s v="Yes"/>
    <s v="Agent was rude"/>
    <n v="537.65432098765439"/>
  </r>
  <r>
    <n v="4767"/>
    <x v="3"/>
    <d v="2025-04-28T00:00:00"/>
    <s v="09:43 AM"/>
    <s v="10:06 AM"/>
    <n v="23"/>
    <s v="Alok Nath"/>
    <x v="3"/>
    <x v="3"/>
    <x v="2"/>
    <n v="4"/>
    <x v="1"/>
    <s v="No"/>
    <n v="67"/>
    <n v="153"/>
    <s v="No"/>
    <x v="2"/>
    <s v="North"/>
    <s v="Yes"/>
    <s v="Very satisfied"/>
    <n v="537.65432098765439"/>
  </r>
  <r>
    <n v="4768"/>
    <x v="6"/>
    <d v="2025-03-15T00:00:00"/>
    <s v="11:18 AM"/>
    <s v="11:41 AM"/>
    <n v="23"/>
    <s v="Aman Shakya"/>
    <x v="4"/>
    <x v="3"/>
    <x v="2"/>
    <n v="4"/>
    <x v="0"/>
    <s v="No"/>
    <n v="83"/>
    <n v="145"/>
    <s v="No"/>
    <x v="3"/>
    <s v="South"/>
    <s v="Yes"/>
    <s v="Long Wait"/>
    <n v="537.65432098765439"/>
  </r>
  <r>
    <n v="4769"/>
    <x v="6"/>
    <d v="2025-04-26T00:00:00"/>
    <s v="11:26 AM"/>
    <s v="11:50 AM"/>
    <n v="24"/>
    <s v="Sita Rani"/>
    <x v="1"/>
    <x v="0"/>
    <x v="3"/>
    <n v="3"/>
    <x v="1"/>
    <s v="No"/>
    <n v="41"/>
    <n v="81"/>
    <s v="No"/>
    <x v="1"/>
    <s v="North"/>
    <s v="No"/>
    <s v="Helpful"/>
    <n v="540.9937888198757"/>
  </r>
  <r>
    <n v="4770"/>
    <x v="6"/>
    <d v="2025-03-11T00:00:00"/>
    <s v="03:15 PM"/>
    <s v="03:37 PM"/>
    <n v="22"/>
    <s v="Deepak Yadav"/>
    <x v="2"/>
    <x v="3"/>
    <x v="2"/>
    <n v="4"/>
    <x v="0"/>
    <s v="No"/>
    <n v="218"/>
    <n v="56"/>
    <s v="No"/>
    <x v="2"/>
    <s v="North"/>
    <s v="No"/>
    <s v="Agent was rude"/>
    <n v="540.9937888198757"/>
  </r>
  <r>
    <n v="4771"/>
    <x v="5"/>
    <d v="2025-05-17T00:00:00"/>
    <s v="10:07 AM"/>
    <s v="10:13 AM"/>
    <n v="6"/>
    <s v="Deepak Yadav"/>
    <x v="2"/>
    <x v="1"/>
    <x v="1"/>
    <n v="5"/>
    <x v="0"/>
    <s v="Yes"/>
    <n v="56"/>
    <n v="6"/>
    <s v="No"/>
    <x v="3"/>
    <s v="East"/>
    <s v="Yes"/>
    <s v="No comment"/>
    <n v="544.375"/>
  </r>
  <r>
    <n v="4772"/>
    <x v="6"/>
    <d v="2025-04-19T00:00:00"/>
    <s v="03:09 PM"/>
    <s v="03:18 PM"/>
    <n v="9"/>
    <s v="Seema Verma"/>
    <x v="2"/>
    <x v="0"/>
    <x v="3"/>
    <n v="3"/>
    <x v="0"/>
    <s v="No"/>
    <n v="225"/>
    <n v="111"/>
    <s v="No"/>
    <x v="3"/>
    <s v="South"/>
    <s v="No"/>
    <s v="Quick resolution"/>
    <n v="547.79874213836479"/>
  </r>
  <r>
    <n v="4773"/>
    <x v="3"/>
    <d v="2025-05-13T00:00:00"/>
    <s v="08:52 AM"/>
    <s v="09:06 AM"/>
    <n v="14"/>
    <s v="Sita Rani"/>
    <x v="3"/>
    <x v="0"/>
    <x v="3"/>
    <n v="1"/>
    <x v="0"/>
    <s v="No"/>
    <n v="195"/>
    <n v="47"/>
    <s v="No"/>
    <x v="0"/>
    <s v="North"/>
    <s v="No"/>
    <s v="Issue not solved"/>
    <n v="551.2658227848101"/>
  </r>
  <r>
    <n v="4774"/>
    <x v="3"/>
    <d v="2025-06-05T00:00:00"/>
    <s v="03:58 PM"/>
    <s v="04:27 PM"/>
    <n v="29"/>
    <s v="Aman Shakya"/>
    <x v="2"/>
    <x v="0"/>
    <x v="0"/>
    <n v="5"/>
    <x v="1"/>
    <s v="No"/>
    <n v="247"/>
    <n v="79"/>
    <s v="No"/>
    <x v="0"/>
    <s v="South"/>
    <s v="No"/>
    <s v="Agent was rude"/>
    <n v="554.77707006369428"/>
  </r>
  <r>
    <n v="4775"/>
    <x v="5"/>
    <d v="2025-04-26T00:00:00"/>
    <s v="11:34 AM"/>
    <s v="11:55 AM"/>
    <n v="21"/>
    <s v="Sita Rani"/>
    <x v="3"/>
    <x v="2"/>
    <x v="1"/>
    <n v="4"/>
    <x v="0"/>
    <s v="Yes"/>
    <n v="165"/>
    <n v="118"/>
    <s v="No"/>
    <x v="1"/>
    <s v="South"/>
    <s v="No"/>
    <s v="No comment"/>
    <n v="554.77707006369428"/>
  </r>
  <r>
    <n v="4776"/>
    <x v="0"/>
    <d v="2025-06-11T00:00:00"/>
    <s v="01:16 PM"/>
    <s v="01:44 PM"/>
    <n v="28"/>
    <s v="Geeta Singh"/>
    <x v="1"/>
    <x v="1"/>
    <x v="0"/>
    <n v="4"/>
    <x v="1"/>
    <s v="No"/>
    <n v="61"/>
    <n v="119"/>
    <s v="No"/>
    <x v="3"/>
    <s v="East"/>
    <s v="Yes"/>
    <s v="Very satisfied"/>
    <n v="558.33333333333326"/>
  </r>
  <r>
    <n v="4777"/>
    <x v="1"/>
    <d v="2025-05-22T00:00:00"/>
    <s v="12:42 PM"/>
    <s v="12:50 PM"/>
    <n v="8"/>
    <s v="Seema Verma"/>
    <x v="4"/>
    <x v="2"/>
    <x v="2"/>
    <n v="3"/>
    <x v="0"/>
    <s v="No"/>
    <n v="262"/>
    <n v="59"/>
    <s v="No"/>
    <x v="1"/>
    <s v="South"/>
    <s v="Yes"/>
    <s v="Agent was rude"/>
    <n v="558.33333333333326"/>
  </r>
  <r>
    <n v="4778"/>
    <x v="0"/>
    <d v="2025-01-18T00:00:00"/>
    <s v="04:56 PM"/>
    <s v="05:08 PM"/>
    <n v="12"/>
    <s v="Aman Shakya"/>
    <x v="4"/>
    <x v="3"/>
    <x v="1"/>
    <n v="2"/>
    <x v="0"/>
    <s v="Yes"/>
    <n v="111"/>
    <n v="32"/>
    <s v="Yes"/>
    <x v="2"/>
    <s v="West"/>
    <s v="No"/>
    <s v="Issue not solved"/>
    <n v="561.93548387096769"/>
  </r>
  <r>
    <n v="4779"/>
    <x v="2"/>
    <d v="2025-06-19T00:00:00"/>
    <s v="05:14 PM"/>
    <s v="05:39 PM"/>
    <n v="25"/>
    <s v="Vijay Kumar"/>
    <x v="4"/>
    <x v="0"/>
    <x v="0"/>
    <n v="3"/>
    <x v="0"/>
    <s v="No"/>
    <n v="252"/>
    <n v="114"/>
    <s v="No"/>
    <x v="1"/>
    <s v="West"/>
    <s v="Yes"/>
    <s v="No comment"/>
    <n v="565.58441558441552"/>
  </r>
  <r>
    <n v="4780"/>
    <x v="2"/>
    <d v="2025-01-23T00:00:00"/>
    <s v="05:56 PM"/>
    <s v="06:21 PM"/>
    <n v="25"/>
    <s v="Alok Nath"/>
    <x v="1"/>
    <x v="3"/>
    <x v="0"/>
    <n v="1"/>
    <x v="0"/>
    <s v="No"/>
    <n v="198"/>
    <n v="127"/>
    <s v="Yes"/>
    <x v="3"/>
    <s v="East"/>
    <s v="No"/>
    <s v="Long Wait"/>
    <n v="569.281045751634"/>
  </r>
  <r>
    <n v="4781"/>
    <x v="5"/>
    <d v="2025-05-28T00:00:00"/>
    <s v="01:00 PM"/>
    <s v="01:10 PM"/>
    <n v="10"/>
    <s v="Riya Mehra"/>
    <x v="0"/>
    <x v="3"/>
    <x v="2"/>
    <n v="4"/>
    <x v="0"/>
    <s v="No"/>
    <n v="177"/>
    <n v="2"/>
    <s v="No"/>
    <x v="0"/>
    <s v="East"/>
    <s v="No"/>
    <s v="Very satisfied"/>
    <n v="573.02631578947376"/>
  </r>
  <r>
    <n v="4782"/>
    <x v="2"/>
    <d v="2025-06-09T00:00:00"/>
    <s v="08:37 AM"/>
    <s v="09:05 AM"/>
    <n v="28"/>
    <s v="Vijay Kumar"/>
    <x v="0"/>
    <x v="2"/>
    <x v="2"/>
    <n v="4"/>
    <x v="0"/>
    <s v="No"/>
    <n v="25"/>
    <n v="3"/>
    <s v="No"/>
    <x v="1"/>
    <s v="West"/>
    <s v="No"/>
    <s v="Very satisfied"/>
    <n v="576.82119205298022"/>
  </r>
  <r>
    <n v="4783"/>
    <x v="4"/>
    <d v="2025-04-30T00:00:00"/>
    <s v="02:38 PM"/>
    <s v="02:56 PM"/>
    <n v="18"/>
    <s v="Geeta Singh"/>
    <x v="0"/>
    <x v="3"/>
    <x v="0"/>
    <n v="1"/>
    <x v="0"/>
    <s v="No"/>
    <n v="245"/>
    <n v="99"/>
    <s v="Yes"/>
    <x v="0"/>
    <s v="East"/>
    <s v="No"/>
    <s v="Quick resolution"/>
    <n v="580.66666666666663"/>
  </r>
  <r>
    <n v="4784"/>
    <x v="1"/>
    <d v="2025-02-21T00:00:00"/>
    <s v="01:17 PM"/>
    <s v="01:22 PM"/>
    <n v="5"/>
    <s v="Kunal Shah"/>
    <x v="3"/>
    <x v="1"/>
    <x v="2"/>
    <n v="4"/>
    <x v="0"/>
    <s v="No"/>
    <n v="18"/>
    <n v="3"/>
    <s v="No"/>
    <x v="1"/>
    <s v="South"/>
    <s v="No"/>
    <s v="Very satisfied"/>
    <n v="584.56375838926181"/>
  </r>
  <r>
    <n v="4785"/>
    <x v="0"/>
    <d v="2025-03-15T00:00:00"/>
    <s v="12:57 PM"/>
    <s v="01:23 PM"/>
    <n v="26"/>
    <s v="Aman Shakya"/>
    <x v="1"/>
    <x v="0"/>
    <x v="1"/>
    <n v="4"/>
    <x v="0"/>
    <s v="Yes"/>
    <n v="264"/>
    <n v="41"/>
    <s v="No"/>
    <x v="2"/>
    <s v="North"/>
    <s v="No"/>
    <s v="Issue not solved"/>
    <n v="588.51351351351354"/>
  </r>
  <r>
    <n v="4786"/>
    <x v="1"/>
    <d v="2025-04-15T00:00:00"/>
    <s v="12:04 PM"/>
    <s v="12:14 PM"/>
    <n v="10"/>
    <s v="Deepak Yadav"/>
    <x v="1"/>
    <x v="2"/>
    <x v="0"/>
    <n v="4"/>
    <x v="0"/>
    <s v="No"/>
    <n v="19"/>
    <n v="8"/>
    <s v="No"/>
    <x v="3"/>
    <s v="East"/>
    <s v="No"/>
    <s v="No comment"/>
    <n v="592.51700680272108"/>
  </r>
  <r>
    <n v="4787"/>
    <x v="1"/>
    <d v="2025-02-16T00:00:00"/>
    <s v="02:34 PM"/>
    <s v="03:03 PM"/>
    <n v="29"/>
    <s v="Vijay Kumar"/>
    <x v="2"/>
    <x v="2"/>
    <x v="0"/>
    <n v="3"/>
    <x v="1"/>
    <s v="No"/>
    <n v="105"/>
    <n v="50"/>
    <s v="No"/>
    <x v="1"/>
    <s v="West"/>
    <s v="No"/>
    <s v="Very satisfied"/>
    <n v="596.57534246575347"/>
  </r>
  <r>
    <n v="4788"/>
    <x v="5"/>
    <d v="2025-03-31T00:00:00"/>
    <s v="01:16 PM"/>
    <s v="01:38 PM"/>
    <n v="22"/>
    <s v="Riya Mehra"/>
    <x v="0"/>
    <x v="1"/>
    <x v="0"/>
    <n v="1"/>
    <x v="1"/>
    <s v="No"/>
    <n v="236"/>
    <n v="144"/>
    <s v="No"/>
    <x v="2"/>
    <s v="North"/>
    <s v="Yes"/>
    <s v="Long Wait"/>
    <n v="596.57534246575347"/>
  </r>
  <r>
    <n v="4789"/>
    <x v="5"/>
    <d v="2025-01-20T00:00:00"/>
    <s v="04:01 PM"/>
    <s v="04:22 PM"/>
    <n v="21"/>
    <s v="Ramesh Yadav"/>
    <x v="3"/>
    <x v="2"/>
    <x v="2"/>
    <n v="4"/>
    <x v="0"/>
    <s v="No"/>
    <n v="245"/>
    <n v="144"/>
    <s v="No"/>
    <x v="2"/>
    <s v="South"/>
    <s v="No"/>
    <s v="Helpful"/>
    <n v="596.57534246575347"/>
  </r>
  <r>
    <n v="4790"/>
    <x v="4"/>
    <d v="2025-05-07T00:00:00"/>
    <s v="09:13 AM"/>
    <s v="09:36 AM"/>
    <n v="23"/>
    <s v="Seema Verma"/>
    <x v="1"/>
    <x v="1"/>
    <x v="0"/>
    <n v="2"/>
    <x v="0"/>
    <s v="No"/>
    <n v="80"/>
    <n v="96"/>
    <s v="No"/>
    <x v="2"/>
    <s v="North"/>
    <s v="No"/>
    <s v="Helpful"/>
    <n v="600.68965517241372"/>
  </r>
  <r>
    <n v="4791"/>
    <x v="6"/>
    <d v="2025-02-28T00:00:00"/>
    <s v="09:00 AM"/>
    <s v="09:09 AM"/>
    <n v="9"/>
    <s v="Alok Nath"/>
    <x v="3"/>
    <x v="3"/>
    <x v="0"/>
    <n v="4"/>
    <x v="0"/>
    <s v="No"/>
    <n v="149"/>
    <n v="19"/>
    <s v="Yes"/>
    <x v="0"/>
    <s v="West"/>
    <s v="Yes"/>
    <s v="Agent was rude"/>
    <n v="604.86111111111109"/>
  </r>
  <r>
    <n v="4792"/>
    <x v="0"/>
    <d v="2025-04-02T00:00:00"/>
    <s v="04:35 PM"/>
    <s v="04:59 PM"/>
    <n v="24"/>
    <s v="Deepak Yadav"/>
    <x v="2"/>
    <x v="1"/>
    <x v="2"/>
    <n v="5"/>
    <x v="1"/>
    <s v="No"/>
    <n v="9"/>
    <n v="141"/>
    <s v="No"/>
    <x v="0"/>
    <s v="North"/>
    <s v="No"/>
    <s v="Helpful"/>
    <n v="609.09090909090912"/>
  </r>
  <r>
    <n v="4793"/>
    <x v="6"/>
    <d v="2025-01-04T00:00:00"/>
    <s v="02:27 PM"/>
    <s v="02:46 PM"/>
    <n v="19"/>
    <s v="Riya Mehra"/>
    <x v="1"/>
    <x v="1"/>
    <x v="3"/>
    <n v="4"/>
    <x v="0"/>
    <s v="No"/>
    <n v="223"/>
    <n v="21"/>
    <s v="Yes"/>
    <x v="2"/>
    <s v="West"/>
    <s v="No"/>
    <s v="Issue not solved"/>
    <n v="609.09090909090912"/>
  </r>
  <r>
    <n v="4794"/>
    <x v="6"/>
    <d v="2025-06-02T00:00:00"/>
    <s v="04:03 PM"/>
    <s v="04:29 PM"/>
    <n v="26"/>
    <s v="Alok Nath"/>
    <x v="4"/>
    <x v="2"/>
    <x v="0"/>
    <n v="5"/>
    <x v="0"/>
    <s v="No"/>
    <n v="263"/>
    <n v="179"/>
    <s v="No"/>
    <x v="2"/>
    <s v="East"/>
    <s v="No"/>
    <s v="Helpful"/>
    <n v="613.38028169014081"/>
  </r>
  <r>
    <n v="4795"/>
    <x v="6"/>
    <d v="2025-02-18T00:00:00"/>
    <s v="02:54 PM"/>
    <s v="03:08 PM"/>
    <n v="14"/>
    <s v="Ramesh Yadav"/>
    <x v="4"/>
    <x v="3"/>
    <x v="0"/>
    <n v="4"/>
    <x v="0"/>
    <s v="No"/>
    <n v="148"/>
    <n v="26"/>
    <s v="No"/>
    <x v="1"/>
    <s v="East"/>
    <s v="No"/>
    <s v="Issue not solved"/>
    <n v="617.73049645390074"/>
  </r>
  <r>
    <n v="4796"/>
    <x v="5"/>
    <d v="2025-06-27T00:00:00"/>
    <s v="01:16 PM"/>
    <s v="01:31 PM"/>
    <n v="15"/>
    <s v="Vijay Kumar"/>
    <x v="4"/>
    <x v="2"/>
    <x v="3"/>
    <n v="3"/>
    <x v="0"/>
    <s v="No"/>
    <n v="277"/>
    <n v="42"/>
    <s v="No"/>
    <x v="1"/>
    <s v="West"/>
    <s v="No"/>
    <s v="Issue not solved"/>
    <n v="622.14285714285711"/>
  </r>
  <r>
    <n v="4797"/>
    <x v="2"/>
    <d v="2025-03-18T00:00:00"/>
    <s v="04:50 PM"/>
    <s v="05:12 PM"/>
    <n v="22"/>
    <s v="Alok Nath"/>
    <x v="0"/>
    <x v="2"/>
    <x v="0"/>
    <n v="2"/>
    <x v="0"/>
    <s v="No"/>
    <n v="273"/>
    <n v="130"/>
    <s v="No"/>
    <x v="3"/>
    <s v="East"/>
    <s v="No"/>
    <s v="Agent was rude"/>
    <n v="626.61870503597129"/>
  </r>
  <r>
    <n v="4798"/>
    <x v="2"/>
    <d v="2025-01-29T00:00:00"/>
    <s v="04:53 PM"/>
    <s v="05:09 PM"/>
    <n v="16"/>
    <s v="Riya Mehra"/>
    <x v="2"/>
    <x v="3"/>
    <x v="2"/>
    <n v="5"/>
    <x v="1"/>
    <s v="No"/>
    <n v="193"/>
    <n v="93"/>
    <s v="No"/>
    <x v="1"/>
    <s v="South"/>
    <s v="No"/>
    <s v="Helpful"/>
    <n v="631.15942028985512"/>
  </r>
  <r>
    <n v="4799"/>
    <x v="2"/>
    <d v="2025-05-02T00:00:00"/>
    <s v="12:15 PM"/>
    <s v="12:45 PM"/>
    <n v="30"/>
    <s v="Alok Nath"/>
    <x v="2"/>
    <x v="3"/>
    <x v="2"/>
    <n v="3"/>
    <x v="0"/>
    <s v="No"/>
    <n v="171"/>
    <n v="7"/>
    <s v="No"/>
    <x v="3"/>
    <s v="North"/>
    <s v="No"/>
    <s v="Agent was rude"/>
    <n v="631.15942028985512"/>
  </r>
  <r>
    <n v="4800"/>
    <x v="3"/>
    <d v="2025-04-20T00:00:00"/>
    <s v="12:53 PM"/>
    <s v="01:21 PM"/>
    <n v="28"/>
    <s v="Alok Nath"/>
    <x v="2"/>
    <x v="2"/>
    <x v="0"/>
    <n v="4"/>
    <x v="0"/>
    <s v="No"/>
    <n v="264"/>
    <n v="85"/>
    <s v="No"/>
    <x v="3"/>
    <s v="West"/>
    <s v="Yes"/>
    <s v="Very satisfied"/>
    <n v="635.76642335766428"/>
  </r>
  <r>
    <n v="4801"/>
    <x v="0"/>
    <d v="2025-06-05T00:00:00"/>
    <s v="05:17 PM"/>
    <s v="05:28 PM"/>
    <n v="11"/>
    <s v="Riya Mehra"/>
    <x v="1"/>
    <x v="1"/>
    <x v="3"/>
    <n v="4"/>
    <x v="0"/>
    <s v="No"/>
    <n v="25"/>
    <n v="88"/>
    <s v="Yes"/>
    <x v="3"/>
    <s v="West"/>
    <s v="Yes"/>
    <s v="Long Wait"/>
    <n v="640.44117647058818"/>
  </r>
  <r>
    <n v="4802"/>
    <x v="2"/>
    <d v="2025-04-22T00:00:00"/>
    <s v="01:31 PM"/>
    <s v="01:58 PM"/>
    <n v="27"/>
    <s v="Ramesh Yadav"/>
    <x v="4"/>
    <x v="2"/>
    <x v="0"/>
    <n v="1"/>
    <x v="0"/>
    <s v="No"/>
    <n v="25"/>
    <n v="137"/>
    <s v="No"/>
    <x v="0"/>
    <s v="West"/>
    <s v="No"/>
    <s v="No comment"/>
    <n v="645.18518518518522"/>
  </r>
  <r>
    <n v="4803"/>
    <x v="5"/>
    <d v="2025-03-05T00:00:00"/>
    <s v="01:06 PM"/>
    <s v="01:34 PM"/>
    <n v="28"/>
    <s v="Geeta Singh"/>
    <x v="0"/>
    <x v="1"/>
    <x v="1"/>
    <n v="5"/>
    <x v="1"/>
    <s v="No"/>
    <n v="33"/>
    <n v="112"/>
    <s v="Yes"/>
    <x v="1"/>
    <s v="South"/>
    <s v="No"/>
    <s v="Helpful"/>
    <n v="650"/>
  </r>
  <r>
    <n v="4804"/>
    <x v="1"/>
    <d v="2025-05-19T00:00:00"/>
    <s v="05:51 PM"/>
    <s v="06:00 PM"/>
    <n v="9"/>
    <s v="Alok Nath"/>
    <x v="0"/>
    <x v="3"/>
    <x v="3"/>
    <n v="3"/>
    <x v="0"/>
    <s v="No"/>
    <n v="263"/>
    <n v="156"/>
    <s v="No"/>
    <x v="2"/>
    <s v="South"/>
    <s v="Yes"/>
    <s v="Very satisfied"/>
    <n v="650"/>
  </r>
  <r>
    <n v="4805"/>
    <x v="2"/>
    <d v="2025-04-26T00:00:00"/>
    <s v="08:54 AM"/>
    <s v="09:09 AM"/>
    <n v="15"/>
    <s v="Alok Nath"/>
    <x v="3"/>
    <x v="1"/>
    <x v="2"/>
    <n v="1"/>
    <x v="1"/>
    <s v="No"/>
    <n v="137"/>
    <n v="167"/>
    <s v="No"/>
    <x v="3"/>
    <s v="South"/>
    <s v="No"/>
    <s v="Quick resolution"/>
    <n v="654.88721804511283"/>
  </r>
  <r>
    <n v="4806"/>
    <x v="4"/>
    <d v="2025-02-19T00:00:00"/>
    <s v="05:08 PM"/>
    <s v="05:30 PM"/>
    <n v="22"/>
    <s v="Deepak Yadav"/>
    <x v="0"/>
    <x v="3"/>
    <x v="1"/>
    <n v="1"/>
    <x v="0"/>
    <s v="Yes"/>
    <n v="182"/>
    <n v="20"/>
    <s v="No"/>
    <x v="2"/>
    <s v="West"/>
    <s v="No"/>
    <s v="No comment"/>
    <n v="654.88721804511283"/>
  </r>
  <r>
    <n v="4807"/>
    <x v="1"/>
    <d v="2025-04-29T00:00:00"/>
    <s v="09:30 AM"/>
    <s v="09:47 AM"/>
    <n v="17"/>
    <s v="Geeta Singh"/>
    <x v="0"/>
    <x v="2"/>
    <x v="2"/>
    <n v="2"/>
    <x v="0"/>
    <s v="No"/>
    <n v="241"/>
    <n v="151"/>
    <s v="No"/>
    <x v="3"/>
    <s v="South"/>
    <s v="Yes"/>
    <s v="No comment"/>
    <n v="659.84848484848487"/>
  </r>
  <r>
    <n v="4808"/>
    <x v="0"/>
    <d v="2025-03-06T00:00:00"/>
    <s v="04:12 PM"/>
    <s v="04:30 PM"/>
    <n v="18"/>
    <s v="Deepak Yadav"/>
    <x v="3"/>
    <x v="0"/>
    <x v="1"/>
    <n v="5"/>
    <x v="1"/>
    <s v="No"/>
    <n v="53"/>
    <n v="153"/>
    <s v="Yes"/>
    <x v="1"/>
    <s v="East"/>
    <s v="No"/>
    <s v="No comment"/>
    <n v="664.8854961832061"/>
  </r>
  <r>
    <n v="4809"/>
    <x v="5"/>
    <d v="2025-06-25T00:00:00"/>
    <s v="05:29 PM"/>
    <s v="05:45 PM"/>
    <n v="16"/>
    <s v="Ramesh Yadav"/>
    <x v="1"/>
    <x v="2"/>
    <x v="1"/>
    <n v="4"/>
    <x v="0"/>
    <s v="Yes"/>
    <n v="167"/>
    <n v="8"/>
    <s v="No"/>
    <x v="3"/>
    <s v="North"/>
    <s v="Yes"/>
    <s v="Very satisfied"/>
    <n v="664.8854961832061"/>
  </r>
  <r>
    <n v="4810"/>
    <x v="2"/>
    <d v="2025-04-16T00:00:00"/>
    <s v="04:59 PM"/>
    <s v="05:07 PM"/>
    <n v="8"/>
    <s v="Deepak Yadav"/>
    <x v="2"/>
    <x v="1"/>
    <x v="1"/>
    <n v="4"/>
    <x v="1"/>
    <s v="No"/>
    <n v="118"/>
    <n v="147"/>
    <s v="Yes"/>
    <x v="1"/>
    <s v="East"/>
    <s v="No"/>
    <s v="Agent was rude"/>
    <n v="670"/>
  </r>
  <r>
    <n v="4811"/>
    <x v="4"/>
    <d v="2025-05-27T00:00:00"/>
    <s v="12:47 PM"/>
    <s v="12:54 PM"/>
    <n v="7"/>
    <s v="Vijay Kumar"/>
    <x v="0"/>
    <x v="1"/>
    <x v="0"/>
    <n v="5"/>
    <x v="0"/>
    <s v="No"/>
    <n v="142"/>
    <n v="35"/>
    <s v="Yes"/>
    <x v="2"/>
    <s v="East"/>
    <s v="No"/>
    <s v="Agent was rude"/>
    <n v="670"/>
  </r>
  <r>
    <n v="4812"/>
    <x v="1"/>
    <d v="2025-04-11T00:00:00"/>
    <s v="11:09 AM"/>
    <s v="11:25 AM"/>
    <n v="16"/>
    <s v="Sita Rani"/>
    <x v="2"/>
    <x v="3"/>
    <x v="3"/>
    <n v="3"/>
    <x v="1"/>
    <s v="No"/>
    <n v="80"/>
    <n v="35"/>
    <s v="No"/>
    <x v="1"/>
    <s v="South"/>
    <s v="No"/>
    <s v="No comment"/>
    <n v="675.19379844961236"/>
  </r>
  <r>
    <n v="4813"/>
    <x v="1"/>
    <d v="2025-03-29T00:00:00"/>
    <s v="02:16 PM"/>
    <s v="02:29 PM"/>
    <n v="13"/>
    <s v="Kunal Shah"/>
    <x v="0"/>
    <x v="3"/>
    <x v="1"/>
    <n v="1"/>
    <x v="0"/>
    <s v="Yes"/>
    <n v="244"/>
    <n v="72"/>
    <s v="Yes"/>
    <x v="2"/>
    <s v="West"/>
    <s v="No"/>
    <s v="No comment"/>
    <n v="675.19379844961236"/>
  </r>
  <r>
    <n v="4814"/>
    <x v="0"/>
    <d v="2025-01-22T00:00:00"/>
    <s v="12:27 PM"/>
    <s v="12:56 PM"/>
    <n v="29"/>
    <s v="Alok Nath"/>
    <x v="3"/>
    <x v="1"/>
    <x v="0"/>
    <n v="1"/>
    <x v="0"/>
    <s v="No"/>
    <n v="61"/>
    <n v="149"/>
    <s v="No"/>
    <x v="1"/>
    <s v="East"/>
    <s v="No"/>
    <s v="Long Wait"/>
    <n v="680.46875"/>
  </r>
  <r>
    <n v="4815"/>
    <x v="6"/>
    <d v="2025-02-21T00:00:00"/>
    <s v="10:42 AM"/>
    <s v="11:03 AM"/>
    <n v="21"/>
    <s v="Deepak Yadav"/>
    <x v="4"/>
    <x v="3"/>
    <x v="0"/>
    <n v="2"/>
    <x v="1"/>
    <s v="No"/>
    <n v="45"/>
    <n v="0"/>
    <s v="No"/>
    <x v="3"/>
    <s v="North"/>
    <s v="No"/>
    <s v="Long Wait"/>
    <n v="685.82677165354335"/>
  </r>
  <r>
    <n v="4816"/>
    <x v="1"/>
    <d v="2025-03-20T00:00:00"/>
    <s v="03:37 PM"/>
    <s v="04:00 PM"/>
    <n v="23"/>
    <s v="Geeta Singh"/>
    <x v="4"/>
    <x v="2"/>
    <x v="0"/>
    <n v="5"/>
    <x v="1"/>
    <s v="No"/>
    <n v="86"/>
    <n v="68"/>
    <s v="No"/>
    <x v="3"/>
    <s v="South"/>
    <s v="Yes"/>
    <s v="No comment"/>
    <n v="685.82677165354335"/>
  </r>
  <r>
    <n v="4817"/>
    <x v="4"/>
    <d v="2025-04-20T00:00:00"/>
    <s v="04:35 PM"/>
    <s v="04:58 PM"/>
    <n v="23"/>
    <s v="Vijay Kumar"/>
    <x v="2"/>
    <x v="1"/>
    <x v="1"/>
    <n v="5"/>
    <x v="1"/>
    <s v="No"/>
    <n v="98"/>
    <n v="36"/>
    <s v="No"/>
    <x v="1"/>
    <s v="East"/>
    <s v="Yes"/>
    <s v="Long Wait"/>
    <n v="685.82677165354335"/>
  </r>
  <r>
    <n v="4818"/>
    <x v="2"/>
    <d v="2025-04-04T00:00:00"/>
    <s v="09:01 AM"/>
    <s v="09:22 AM"/>
    <n v="21"/>
    <s v="Seema Verma"/>
    <x v="3"/>
    <x v="3"/>
    <x v="2"/>
    <n v="4"/>
    <x v="1"/>
    <s v="No"/>
    <n v="294"/>
    <n v="71"/>
    <s v="No"/>
    <x v="2"/>
    <s v="South"/>
    <s v="No"/>
    <s v="No comment"/>
    <n v="685.82677165354335"/>
  </r>
  <r>
    <n v="4819"/>
    <x v="3"/>
    <d v="2025-03-16T00:00:00"/>
    <s v="11:35 AM"/>
    <s v="11:49 AM"/>
    <n v="14"/>
    <s v="Seema Verma"/>
    <x v="1"/>
    <x v="1"/>
    <x v="1"/>
    <n v="4"/>
    <x v="1"/>
    <s v="No"/>
    <n v="52"/>
    <n v="106"/>
    <s v="No"/>
    <x v="2"/>
    <s v="North"/>
    <s v="Yes"/>
    <s v="Long Wait"/>
    <n v="685.82677165354335"/>
  </r>
  <r>
    <n v="4820"/>
    <x v="1"/>
    <d v="2025-01-06T00:00:00"/>
    <s v="05:50 PM"/>
    <s v="06:00 PM"/>
    <n v="10"/>
    <s v="Ramesh Yadav"/>
    <x v="0"/>
    <x v="3"/>
    <x v="2"/>
    <n v="5"/>
    <x v="0"/>
    <s v="No"/>
    <n v="191"/>
    <n v="95"/>
    <s v="No"/>
    <x v="2"/>
    <s v="South"/>
    <s v="No"/>
    <s v="No comment"/>
    <n v="685.82677165354335"/>
  </r>
  <r>
    <n v="4821"/>
    <x v="6"/>
    <d v="2025-04-30T00:00:00"/>
    <s v="11:38 AM"/>
    <s v="11:55 AM"/>
    <n v="17"/>
    <s v="Deepak Yadav"/>
    <x v="0"/>
    <x v="0"/>
    <x v="3"/>
    <n v="3"/>
    <x v="0"/>
    <s v="No"/>
    <n v="79"/>
    <n v="140"/>
    <s v="No"/>
    <x v="1"/>
    <s v="West"/>
    <s v="No"/>
    <s v="Agent was rude"/>
    <n v="691.26984126984132"/>
  </r>
  <r>
    <n v="4822"/>
    <x v="4"/>
    <d v="2025-04-10T00:00:00"/>
    <s v="08:42 AM"/>
    <s v="08:50 AM"/>
    <n v="8"/>
    <s v="Geeta Singh"/>
    <x v="0"/>
    <x v="0"/>
    <x v="1"/>
    <n v="4"/>
    <x v="0"/>
    <s v="Yes"/>
    <n v="15"/>
    <n v="83"/>
    <s v="No"/>
    <x v="1"/>
    <s v="East"/>
    <s v="No"/>
    <s v="Issue not solved"/>
    <n v="696.8"/>
  </r>
  <r>
    <n v="4823"/>
    <x v="1"/>
    <d v="2025-02-23T00:00:00"/>
    <s v="02:54 PM"/>
    <s v="03:08 PM"/>
    <n v="14"/>
    <s v="Sita Rani"/>
    <x v="3"/>
    <x v="3"/>
    <x v="0"/>
    <n v="4"/>
    <x v="0"/>
    <s v="No"/>
    <n v="193"/>
    <n v="42"/>
    <s v="Yes"/>
    <x v="1"/>
    <s v="East"/>
    <s v="No"/>
    <s v="Agent was rude"/>
    <n v="702.41935483870975"/>
  </r>
  <r>
    <n v="4824"/>
    <x v="0"/>
    <d v="2025-06-11T00:00:00"/>
    <s v="09:32 AM"/>
    <s v="09:50 AM"/>
    <n v="18"/>
    <s v="Sita Rani"/>
    <x v="0"/>
    <x v="0"/>
    <x v="1"/>
    <n v="5"/>
    <x v="0"/>
    <s v="Yes"/>
    <n v="140"/>
    <n v="36"/>
    <s v="No"/>
    <x v="1"/>
    <s v="West"/>
    <s v="No"/>
    <s v="Issue not solved"/>
    <n v="708.130081300813"/>
  </r>
  <r>
    <n v="4825"/>
    <x v="3"/>
    <d v="2025-01-25T00:00:00"/>
    <s v="09:02 AM"/>
    <s v="09:29 AM"/>
    <n v="27"/>
    <s v="Geeta Singh"/>
    <x v="3"/>
    <x v="1"/>
    <x v="2"/>
    <n v="5"/>
    <x v="0"/>
    <s v="No"/>
    <n v="107"/>
    <n v="24"/>
    <s v="No"/>
    <x v="2"/>
    <s v="North"/>
    <s v="No"/>
    <s v="Agent was rude"/>
    <n v="713.93442622950818"/>
  </r>
  <r>
    <n v="4826"/>
    <x v="1"/>
    <d v="2025-04-21T00:00:00"/>
    <s v="11:03 AM"/>
    <s v="11:32 AM"/>
    <n v="29"/>
    <s v="Sita Rani"/>
    <x v="4"/>
    <x v="3"/>
    <x v="3"/>
    <n v="5"/>
    <x v="0"/>
    <s v="No"/>
    <n v="264"/>
    <n v="148"/>
    <s v="No"/>
    <x v="2"/>
    <s v="North"/>
    <s v="No"/>
    <s v="Quick resolution"/>
    <n v="719.83471074380168"/>
  </r>
  <r>
    <n v="4827"/>
    <x v="4"/>
    <d v="2025-01-19T00:00:00"/>
    <s v="12:57 PM"/>
    <s v="01:26 PM"/>
    <n v="29"/>
    <s v="Alok Nath"/>
    <x v="3"/>
    <x v="2"/>
    <x v="1"/>
    <n v="1"/>
    <x v="0"/>
    <s v="Yes"/>
    <n v="289"/>
    <n v="168"/>
    <s v="No"/>
    <x v="0"/>
    <s v="South"/>
    <s v="No"/>
    <s v="Agent was rude"/>
    <n v="725.83333333333337"/>
  </r>
  <r>
    <n v="4828"/>
    <x v="2"/>
    <d v="2025-02-11T00:00:00"/>
    <s v="05:48 PM"/>
    <s v="06:04 PM"/>
    <n v="16"/>
    <s v="Riya Mehra"/>
    <x v="2"/>
    <x v="3"/>
    <x v="2"/>
    <n v="1"/>
    <x v="0"/>
    <s v="No"/>
    <n v="208"/>
    <n v="72"/>
    <s v="No"/>
    <x v="1"/>
    <s v="East"/>
    <s v="No"/>
    <s v="Long Wait"/>
    <n v="731.93277310924373"/>
  </r>
  <r>
    <n v="4829"/>
    <x v="2"/>
    <d v="2025-01-21T00:00:00"/>
    <s v="08:37 AM"/>
    <s v="08:54 AM"/>
    <n v="17"/>
    <s v="Geeta Singh"/>
    <x v="2"/>
    <x v="0"/>
    <x v="1"/>
    <n v="5"/>
    <x v="0"/>
    <s v="Yes"/>
    <n v="164"/>
    <n v="169"/>
    <s v="No"/>
    <x v="0"/>
    <s v="North"/>
    <s v="No"/>
    <s v="Issue not solved"/>
    <n v="738.13559322033905"/>
  </r>
  <r>
    <n v="4830"/>
    <x v="3"/>
    <d v="2025-04-10T00:00:00"/>
    <s v="08:06 AM"/>
    <s v="08:20 AM"/>
    <n v="14"/>
    <s v="Riya Mehra"/>
    <x v="3"/>
    <x v="3"/>
    <x v="3"/>
    <n v="4"/>
    <x v="0"/>
    <s v="No"/>
    <n v="151"/>
    <n v="41"/>
    <s v="No"/>
    <x v="1"/>
    <s v="West"/>
    <s v="No"/>
    <s v="Very satisfied"/>
    <n v="744.44444444444446"/>
  </r>
  <r>
    <n v="4831"/>
    <x v="2"/>
    <d v="2025-02-21T00:00:00"/>
    <s v="04:43 PM"/>
    <s v="05:08 PM"/>
    <n v="25"/>
    <s v="Geeta Singh"/>
    <x v="0"/>
    <x v="3"/>
    <x v="3"/>
    <n v="4"/>
    <x v="1"/>
    <s v="No"/>
    <n v="289"/>
    <n v="1"/>
    <s v="No"/>
    <x v="0"/>
    <s v="West"/>
    <s v="No"/>
    <s v="Quick resolution"/>
    <n v="750.86206896551721"/>
  </r>
  <r>
    <n v="4832"/>
    <x v="6"/>
    <d v="2025-01-19T00:00:00"/>
    <s v="08:24 AM"/>
    <s v="08:42 AM"/>
    <n v="18"/>
    <s v="Seema Verma"/>
    <x v="1"/>
    <x v="3"/>
    <x v="3"/>
    <n v="3"/>
    <x v="1"/>
    <s v="No"/>
    <n v="267"/>
    <n v="135"/>
    <s v="Yes"/>
    <x v="2"/>
    <s v="West"/>
    <s v="No"/>
    <s v="Very satisfied"/>
    <n v="750.86206896551721"/>
  </r>
  <r>
    <n v="4833"/>
    <x v="6"/>
    <d v="2025-05-01T00:00:00"/>
    <s v="11:46 AM"/>
    <s v="11:55 AM"/>
    <n v="9"/>
    <s v="Alok Nath"/>
    <x v="2"/>
    <x v="1"/>
    <x v="3"/>
    <n v="5"/>
    <x v="0"/>
    <s v="No"/>
    <n v="150"/>
    <n v="95"/>
    <s v="No"/>
    <x v="2"/>
    <s v="North"/>
    <s v="Yes"/>
    <s v="Quick resolution"/>
    <n v="750.86206896551721"/>
  </r>
  <r>
    <n v="4834"/>
    <x v="0"/>
    <d v="2025-02-09T00:00:00"/>
    <s v="11:36 AM"/>
    <s v="12:05 PM"/>
    <n v="29"/>
    <s v="Alok Nath"/>
    <x v="4"/>
    <x v="3"/>
    <x v="0"/>
    <n v="4"/>
    <x v="0"/>
    <s v="No"/>
    <n v="206"/>
    <n v="60"/>
    <s v="No"/>
    <x v="0"/>
    <s v="West"/>
    <s v="Yes"/>
    <s v="Very satisfied"/>
    <n v="757.39130434782612"/>
  </r>
  <r>
    <n v="4835"/>
    <x v="3"/>
    <d v="2025-04-28T00:00:00"/>
    <s v="09:18 AM"/>
    <s v="09:48 AM"/>
    <n v="30"/>
    <s v="Ramesh Yadav"/>
    <x v="0"/>
    <x v="3"/>
    <x v="0"/>
    <n v="1"/>
    <x v="0"/>
    <s v="No"/>
    <n v="254"/>
    <n v="13"/>
    <s v="No"/>
    <x v="3"/>
    <s v="East"/>
    <s v="No"/>
    <s v="Long Wait"/>
    <n v="764.0350877192983"/>
  </r>
  <r>
    <n v="4836"/>
    <x v="5"/>
    <d v="2025-02-13T00:00:00"/>
    <s v="12:09 PM"/>
    <s v="12:35 PM"/>
    <n v="26"/>
    <s v="Aman Shakya"/>
    <x v="3"/>
    <x v="2"/>
    <x v="2"/>
    <n v="4"/>
    <x v="0"/>
    <s v="No"/>
    <n v="140"/>
    <n v="112"/>
    <s v="No"/>
    <x v="1"/>
    <s v="North"/>
    <s v="No"/>
    <s v="Very satisfied"/>
    <n v="770.79646017699122"/>
  </r>
  <r>
    <n v="4837"/>
    <x v="0"/>
    <d v="2025-01-25T00:00:00"/>
    <s v="12:18 PM"/>
    <s v="12:40 PM"/>
    <n v="22"/>
    <s v="Deepak Yadav"/>
    <x v="2"/>
    <x v="2"/>
    <x v="0"/>
    <n v="3"/>
    <x v="0"/>
    <s v="No"/>
    <n v="95"/>
    <n v="76"/>
    <s v="Yes"/>
    <x v="0"/>
    <s v="North"/>
    <s v="No"/>
    <s v="No comment"/>
    <n v="777.67857142857144"/>
  </r>
  <r>
    <n v="4838"/>
    <x v="5"/>
    <d v="2025-03-07T00:00:00"/>
    <s v="03:46 PM"/>
    <s v="04:09 PM"/>
    <n v="23"/>
    <s v="Sita Rani"/>
    <x v="2"/>
    <x v="1"/>
    <x v="1"/>
    <n v="5"/>
    <x v="0"/>
    <s v="Yes"/>
    <n v="226"/>
    <n v="20"/>
    <s v="No"/>
    <x v="0"/>
    <s v="East"/>
    <s v="No"/>
    <s v="Agent was rude"/>
    <n v="784.68468468468473"/>
  </r>
  <r>
    <n v="4839"/>
    <x v="2"/>
    <d v="2025-03-16T00:00:00"/>
    <s v="05:52 PM"/>
    <s v="06:02 PM"/>
    <n v="10"/>
    <s v="Vijay Kumar"/>
    <x v="1"/>
    <x v="0"/>
    <x v="3"/>
    <n v="2"/>
    <x v="0"/>
    <s v="No"/>
    <n v="192"/>
    <n v="151"/>
    <s v="Yes"/>
    <x v="3"/>
    <s v="West"/>
    <s v="No"/>
    <s v="Long Wait"/>
    <n v="791.81818181818176"/>
  </r>
  <r>
    <n v="4840"/>
    <x v="2"/>
    <d v="2025-06-17T00:00:00"/>
    <s v="11:05 AM"/>
    <s v="11:11 AM"/>
    <n v="6"/>
    <s v="Alok Nath"/>
    <x v="0"/>
    <x v="0"/>
    <x v="2"/>
    <n v="4"/>
    <x v="0"/>
    <s v="No"/>
    <n v="117"/>
    <n v="177"/>
    <s v="No"/>
    <x v="2"/>
    <s v="North"/>
    <s v="No"/>
    <s v="No comment"/>
    <n v="799.0825688073395"/>
  </r>
  <r>
    <n v="4841"/>
    <x v="2"/>
    <d v="2025-04-11T00:00:00"/>
    <s v="05:20 PM"/>
    <s v="05:25 PM"/>
    <n v="5"/>
    <s v="Vijay Kumar"/>
    <x v="3"/>
    <x v="2"/>
    <x v="1"/>
    <n v="2"/>
    <x v="1"/>
    <s v="No"/>
    <n v="4"/>
    <n v="172"/>
    <s v="No"/>
    <x v="0"/>
    <s v="East"/>
    <s v="No"/>
    <s v="Very satisfied"/>
    <n v="806.48148148148152"/>
  </r>
  <r>
    <n v="4842"/>
    <x v="6"/>
    <d v="2025-03-27T00:00:00"/>
    <s v="08:46 AM"/>
    <s v="09:01 AM"/>
    <n v="15"/>
    <s v="Deepak Yadav"/>
    <x v="0"/>
    <x v="3"/>
    <x v="0"/>
    <n v="5"/>
    <x v="1"/>
    <s v="No"/>
    <n v="242"/>
    <n v="63"/>
    <s v="No"/>
    <x v="2"/>
    <s v="East"/>
    <s v="No"/>
    <s v="Long Wait"/>
    <n v="806.48148148148152"/>
  </r>
  <r>
    <n v="4843"/>
    <x v="2"/>
    <d v="2025-03-01T00:00:00"/>
    <s v="01:02 PM"/>
    <s v="01:14 PM"/>
    <n v="12"/>
    <s v="Vijay Kumar"/>
    <x v="4"/>
    <x v="0"/>
    <x v="1"/>
    <n v="1"/>
    <x v="0"/>
    <s v="Yes"/>
    <n v="20"/>
    <n v="153"/>
    <s v="No"/>
    <x v="1"/>
    <s v="South"/>
    <s v="Yes"/>
    <s v="Agent was rude"/>
    <n v="806.48148148148152"/>
  </r>
  <r>
    <n v="4844"/>
    <x v="0"/>
    <d v="2025-05-05T00:00:00"/>
    <s v="12:16 PM"/>
    <s v="12:40 PM"/>
    <n v="24"/>
    <s v="Deepak Yadav"/>
    <x v="1"/>
    <x v="1"/>
    <x v="3"/>
    <n v="3"/>
    <x v="0"/>
    <s v="No"/>
    <n v="151"/>
    <n v="159"/>
    <s v="No"/>
    <x v="3"/>
    <s v="West"/>
    <s v="No"/>
    <s v="Long Wait"/>
    <n v="814.01869158878503"/>
  </r>
  <r>
    <n v="4845"/>
    <x v="4"/>
    <d v="2025-03-17T00:00:00"/>
    <s v="08:48 AM"/>
    <s v="09:17 AM"/>
    <n v="29"/>
    <s v="Deepak Yadav"/>
    <x v="3"/>
    <x v="2"/>
    <x v="3"/>
    <n v="5"/>
    <x v="0"/>
    <s v="No"/>
    <n v="127"/>
    <n v="56"/>
    <s v="No"/>
    <x v="2"/>
    <s v="West"/>
    <s v="No"/>
    <s v="Very satisfied"/>
    <n v="821.69811320754707"/>
  </r>
  <r>
    <n v="4846"/>
    <x v="5"/>
    <d v="2025-03-07T00:00:00"/>
    <s v="11:35 AM"/>
    <s v="11:59 AM"/>
    <n v="24"/>
    <s v="Vijay Kumar"/>
    <x v="1"/>
    <x v="3"/>
    <x v="0"/>
    <n v="4"/>
    <x v="0"/>
    <s v="No"/>
    <n v="123"/>
    <n v="118"/>
    <s v="No"/>
    <x v="0"/>
    <s v="East"/>
    <s v="No"/>
    <s v="Long Wait"/>
    <n v="829.52380952380963"/>
  </r>
  <r>
    <n v="4847"/>
    <x v="4"/>
    <d v="2025-02-18T00:00:00"/>
    <s v="11:50 AM"/>
    <s v="11:55 AM"/>
    <n v="5"/>
    <s v="Sita Rani"/>
    <x v="2"/>
    <x v="3"/>
    <x v="2"/>
    <n v="4"/>
    <x v="1"/>
    <s v="No"/>
    <n v="145"/>
    <n v="160"/>
    <s v="No"/>
    <x v="3"/>
    <s v="North"/>
    <s v="No"/>
    <s v="Quick resolution"/>
    <n v="837.5"/>
  </r>
  <r>
    <n v="4848"/>
    <x v="3"/>
    <d v="2025-06-17T00:00:00"/>
    <s v="12:11 PM"/>
    <s v="12:20 PM"/>
    <n v="9"/>
    <s v="Seema Verma"/>
    <x v="4"/>
    <x v="0"/>
    <x v="3"/>
    <n v="4"/>
    <x v="0"/>
    <s v="No"/>
    <n v="276"/>
    <n v="51"/>
    <s v="No"/>
    <x v="3"/>
    <s v="South"/>
    <s v="No"/>
    <s v="Helpful"/>
    <n v="837.5"/>
  </r>
  <r>
    <n v="4849"/>
    <x v="6"/>
    <d v="2025-01-15T00:00:00"/>
    <s v="12:38 PM"/>
    <s v="01:04 PM"/>
    <n v="26"/>
    <s v="Riya Mehra"/>
    <x v="4"/>
    <x v="0"/>
    <x v="3"/>
    <n v="4"/>
    <x v="1"/>
    <s v="No"/>
    <n v="151"/>
    <n v="94"/>
    <s v="No"/>
    <x v="3"/>
    <s v="South"/>
    <s v="No"/>
    <s v="Very satisfied"/>
    <n v="845.63106796116506"/>
  </r>
  <r>
    <n v="4850"/>
    <x v="6"/>
    <d v="2025-01-31T00:00:00"/>
    <s v="05:30 PM"/>
    <s v="05:39 PM"/>
    <n v="9"/>
    <s v="Ramesh Yadav"/>
    <x v="0"/>
    <x v="0"/>
    <x v="0"/>
    <n v="5"/>
    <x v="0"/>
    <s v="No"/>
    <n v="110"/>
    <n v="145"/>
    <s v="Yes"/>
    <x v="3"/>
    <s v="North"/>
    <s v="No"/>
    <s v="Agent was rude"/>
    <n v="845.63106796116506"/>
  </r>
  <r>
    <n v="4851"/>
    <x v="5"/>
    <d v="2025-06-07T00:00:00"/>
    <s v="08:53 AM"/>
    <s v="09:13 AM"/>
    <n v="20"/>
    <s v="Ramesh Yadav"/>
    <x v="1"/>
    <x v="1"/>
    <x v="0"/>
    <n v="3"/>
    <x v="1"/>
    <s v="No"/>
    <n v="115"/>
    <n v="162"/>
    <s v="No"/>
    <x v="3"/>
    <s v="South"/>
    <s v="No"/>
    <s v="Issue not solved"/>
    <n v="853.92156862745094"/>
  </r>
  <r>
    <n v="4852"/>
    <x v="5"/>
    <d v="2025-06-27T00:00:00"/>
    <s v="09:13 AM"/>
    <s v="09:33 AM"/>
    <n v="20"/>
    <s v="Aman Shakya"/>
    <x v="2"/>
    <x v="1"/>
    <x v="3"/>
    <n v="2"/>
    <x v="0"/>
    <s v="No"/>
    <n v="187"/>
    <n v="139"/>
    <s v="No"/>
    <x v="1"/>
    <s v="North"/>
    <s v="No"/>
    <s v="Long Wait"/>
    <n v="853.92156862745094"/>
  </r>
  <r>
    <n v="4853"/>
    <x v="1"/>
    <d v="2025-04-02T00:00:00"/>
    <s v="02:43 PM"/>
    <s v="03:04 PM"/>
    <n v="21"/>
    <s v="Sita Rani"/>
    <x v="1"/>
    <x v="2"/>
    <x v="3"/>
    <n v="4"/>
    <x v="1"/>
    <s v="No"/>
    <n v="56"/>
    <n v="178"/>
    <s v="No"/>
    <x v="1"/>
    <s v="South"/>
    <s v="No"/>
    <s v="Quick resolution"/>
    <n v="862.37623762376234"/>
  </r>
  <r>
    <n v="4854"/>
    <x v="5"/>
    <d v="2025-06-22T00:00:00"/>
    <s v="04:18 PM"/>
    <s v="04:47 PM"/>
    <n v="29"/>
    <s v="Sita Rani"/>
    <x v="1"/>
    <x v="2"/>
    <x v="2"/>
    <n v="3"/>
    <x v="0"/>
    <s v="No"/>
    <n v="250"/>
    <n v="88"/>
    <s v="No"/>
    <x v="3"/>
    <s v="North"/>
    <s v="No"/>
    <s v="Long Wait"/>
    <n v="862.37623762376234"/>
  </r>
  <r>
    <n v="4855"/>
    <x v="6"/>
    <d v="2025-04-07T00:00:00"/>
    <s v="08:05 AM"/>
    <s v="08:24 AM"/>
    <n v="19"/>
    <s v="Geeta Singh"/>
    <x v="2"/>
    <x v="3"/>
    <x v="2"/>
    <n v="2"/>
    <x v="0"/>
    <s v="No"/>
    <n v="149"/>
    <n v="9"/>
    <s v="No"/>
    <x v="0"/>
    <s v="East"/>
    <s v="No"/>
    <s v="Very satisfied"/>
    <n v="871.00000000000011"/>
  </r>
  <r>
    <n v="4856"/>
    <x v="3"/>
    <d v="2025-03-09T00:00:00"/>
    <s v="09:46 AM"/>
    <s v="09:55 AM"/>
    <n v="9"/>
    <s v="Seema Verma"/>
    <x v="2"/>
    <x v="1"/>
    <x v="2"/>
    <n v="1"/>
    <x v="0"/>
    <s v="No"/>
    <n v="161"/>
    <n v="51"/>
    <s v="No"/>
    <x v="0"/>
    <s v="East"/>
    <s v="No"/>
    <s v="Quick resolution"/>
    <n v="879.79797979797979"/>
  </r>
  <r>
    <n v="4857"/>
    <x v="5"/>
    <d v="2025-05-13T00:00:00"/>
    <s v="11:35 AM"/>
    <s v="11:56 AM"/>
    <n v="21"/>
    <s v="Vijay Kumar"/>
    <x v="1"/>
    <x v="3"/>
    <x v="0"/>
    <n v="4"/>
    <x v="0"/>
    <s v="No"/>
    <n v="119"/>
    <n v="33"/>
    <s v="No"/>
    <x v="1"/>
    <s v="South"/>
    <s v="No"/>
    <s v="Very satisfied"/>
    <n v="888.77551020408168"/>
  </r>
  <r>
    <n v="4858"/>
    <x v="5"/>
    <d v="2025-03-20T00:00:00"/>
    <s v="11:41 AM"/>
    <s v="12:04 PM"/>
    <n v="23"/>
    <s v="Riya Mehra"/>
    <x v="3"/>
    <x v="0"/>
    <x v="1"/>
    <n v="3"/>
    <x v="1"/>
    <s v="No"/>
    <n v="69"/>
    <n v="114"/>
    <s v="No"/>
    <x v="2"/>
    <s v="South"/>
    <s v="No"/>
    <s v="Helpful"/>
    <n v="897.93814432989689"/>
  </r>
  <r>
    <n v="4859"/>
    <x v="5"/>
    <d v="2025-04-12T00:00:00"/>
    <s v="01:36 PM"/>
    <s v="01:56 PM"/>
    <n v="20"/>
    <s v="Vijay Kumar"/>
    <x v="3"/>
    <x v="2"/>
    <x v="3"/>
    <n v="5"/>
    <x v="1"/>
    <s v="No"/>
    <n v="98"/>
    <n v="166"/>
    <s v="No"/>
    <x v="3"/>
    <s v="East"/>
    <s v="No"/>
    <s v="Agent was rude"/>
    <n v="897.93814432989689"/>
  </r>
  <r>
    <n v="4860"/>
    <x v="3"/>
    <d v="2025-05-24T00:00:00"/>
    <s v="08:52 AM"/>
    <s v="09:03 AM"/>
    <n v="11"/>
    <s v="Geeta Singh"/>
    <x v="0"/>
    <x v="2"/>
    <x v="2"/>
    <n v="4"/>
    <x v="1"/>
    <s v="No"/>
    <n v="166"/>
    <n v="135"/>
    <s v="No"/>
    <x v="0"/>
    <s v="West"/>
    <s v="Yes"/>
    <s v="Quick resolution"/>
    <n v="897.93814432989689"/>
  </r>
  <r>
    <n v="4861"/>
    <x v="5"/>
    <d v="2025-05-14T00:00:00"/>
    <s v="09:11 AM"/>
    <s v="09:30 AM"/>
    <n v="19"/>
    <s v="Seema Verma"/>
    <x v="2"/>
    <x v="1"/>
    <x v="3"/>
    <n v="3"/>
    <x v="0"/>
    <s v="No"/>
    <n v="297"/>
    <n v="124"/>
    <s v="No"/>
    <x v="1"/>
    <s v="North"/>
    <s v="No"/>
    <s v="Quick resolution"/>
    <n v="897.93814432989689"/>
  </r>
  <r>
    <n v="4862"/>
    <x v="0"/>
    <d v="2025-03-04T00:00:00"/>
    <s v="04:19 PM"/>
    <s v="04:36 PM"/>
    <n v="17"/>
    <s v="Kunal Shah"/>
    <x v="1"/>
    <x v="1"/>
    <x v="1"/>
    <n v="5"/>
    <x v="1"/>
    <s v="No"/>
    <n v="150"/>
    <n v="156"/>
    <s v="No"/>
    <x v="1"/>
    <s v="West"/>
    <s v="Yes"/>
    <s v="Long Wait"/>
    <n v="907.29166666666663"/>
  </r>
  <r>
    <n v="4863"/>
    <x v="5"/>
    <d v="2025-01-03T00:00:00"/>
    <s v="11:34 AM"/>
    <s v="11:58 AM"/>
    <n v="24"/>
    <s v="Deepak Yadav"/>
    <x v="1"/>
    <x v="3"/>
    <x v="1"/>
    <n v="5"/>
    <x v="0"/>
    <s v="Yes"/>
    <n v="1"/>
    <n v="149"/>
    <s v="No"/>
    <x v="2"/>
    <s v="South"/>
    <s v="No"/>
    <s v="Long Wait"/>
    <n v="907.29166666666663"/>
  </r>
  <r>
    <n v="4864"/>
    <x v="1"/>
    <d v="2025-06-28T00:00:00"/>
    <s v="02:46 PM"/>
    <s v="02:52 PM"/>
    <n v="6"/>
    <s v="Alok Nath"/>
    <x v="0"/>
    <x v="1"/>
    <x v="2"/>
    <n v="4"/>
    <x v="0"/>
    <s v="No"/>
    <n v="151"/>
    <n v="42"/>
    <s v="No"/>
    <x v="2"/>
    <s v="East"/>
    <s v="No"/>
    <s v="Issue not solved"/>
    <n v="916.84210526315792"/>
  </r>
  <r>
    <n v="4865"/>
    <x v="3"/>
    <d v="2025-03-02T00:00:00"/>
    <s v="12:57 PM"/>
    <s v="01:24 PM"/>
    <n v="27"/>
    <s v="Riya Mehra"/>
    <x v="4"/>
    <x v="2"/>
    <x v="3"/>
    <n v="5"/>
    <x v="0"/>
    <s v="No"/>
    <n v="64"/>
    <n v="176"/>
    <s v="No"/>
    <x v="0"/>
    <s v="South"/>
    <s v="No"/>
    <s v="No comment"/>
    <n v="926.595744680851"/>
  </r>
  <r>
    <n v="4866"/>
    <x v="0"/>
    <d v="2025-04-27T00:00:00"/>
    <s v="01:36 PM"/>
    <s v="01:49 PM"/>
    <n v="13"/>
    <s v="Ramesh Yadav"/>
    <x v="3"/>
    <x v="0"/>
    <x v="3"/>
    <n v="5"/>
    <x v="0"/>
    <s v="No"/>
    <n v="68"/>
    <n v="28"/>
    <s v="Yes"/>
    <x v="2"/>
    <s v="West"/>
    <s v="No"/>
    <s v="Quick resolution"/>
    <n v="936.55913978494618"/>
  </r>
  <r>
    <n v="4867"/>
    <x v="6"/>
    <d v="2025-05-31T00:00:00"/>
    <s v="08:40 AM"/>
    <s v="09:03 AM"/>
    <n v="23"/>
    <s v="Seema Verma"/>
    <x v="2"/>
    <x v="3"/>
    <x v="3"/>
    <n v="5"/>
    <x v="0"/>
    <s v="No"/>
    <n v="120"/>
    <n v="105"/>
    <s v="No"/>
    <x v="2"/>
    <s v="East"/>
    <s v="Yes"/>
    <s v="Long Wait"/>
    <n v="946.73913043478262"/>
  </r>
  <r>
    <n v="4868"/>
    <x v="6"/>
    <d v="2025-04-10T00:00:00"/>
    <s v="01:44 PM"/>
    <s v="02:07 PM"/>
    <n v="23"/>
    <s v="Deepak Yadav"/>
    <x v="1"/>
    <x v="2"/>
    <x v="0"/>
    <n v="4"/>
    <x v="0"/>
    <s v="No"/>
    <n v="108"/>
    <n v="119"/>
    <s v="No"/>
    <x v="3"/>
    <s v="East"/>
    <s v="No"/>
    <s v="Long Wait"/>
    <n v="957.14285714285711"/>
  </r>
  <r>
    <n v="4869"/>
    <x v="3"/>
    <d v="2025-01-09T00:00:00"/>
    <s v="11:25 AM"/>
    <s v="11:54 AM"/>
    <n v="29"/>
    <s v="Alok Nath"/>
    <x v="3"/>
    <x v="1"/>
    <x v="2"/>
    <n v="4"/>
    <x v="0"/>
    <s v="No"/>
    <n v="246"/>
    <n v="80"/>
    <s v="No"/>
    <x v="1"/>
    <s v="East"/>
    <s v="No"/>
    <s v="No comment"/>
    <n v="967.77777777777771"/>
  </r>
  <r>
    <n v="4870"/>
    <x v="1"/>
    <d v="2025-05-19T00:00:00"/>
    <s v="05:54 PM"/>
    <s v="06:02 PM"/>
    <n v="8"/>
    <s v="Aman Shakya"/>
    <x v="4"/>
    <x v="0"/>
    <x v="2"/>
    <n v="5"/>
    <x v="1"/>
    <s v="No"/>
    <n v="92"/>
    <n v="30"/>
    <s v="No"/>
    <x v="1"/>
    <s v="North"/>
    <s v="Yes"/>
    <s v="Helpful"/>
    <n v="978.65168539325839"/>
  </r>
  <r>
    <n v="4871"/>
    <x v="0"/>
    <d v="2025-03-22T00:00:00"/>
    <s v="03:19 PM"/>
    <s v="03:43 PM"/>
    <n v="24"/>
    <s v="Aman Shakya"/>
    <x v="3"/>
    <x v="1"/>
    <x v="0"/>
    <n v="4"/>
    <x v="0"/>
    <s v="No"/>
    <n v="267"/>
    <n v="161"/>
    <s v="Yes"/>
    <x v="2"/>
    <s v="South"/>
    <s v="No"/>
    <s v="Issue not solved"/>
    <n v="978.65168539325839"/>
  </r>
  <r>
    <n v="4872"/>
    <x v="6"/>
    <d v="2025-06-25T00:00:00"/>
    <s v="04:34 PM"/>
    <s v="05:00 PM"/>
    <n v="26"/>
    <s v="Ramesh Yadav"/>
    <x v="2"/>
    <x v="2"/>
    <x v="0"/>
    <n v="5"/>
    <x v="0"/>
    <s v="No"/>
    <n v="102"/>
    <n v="127"/>
    <s v="No"/>
    <x v="1"/>
    <s v="West"/>
    <s v="No"/>
    <s v="No comment"/>
    <n v="989.77272727272737"/>
  </r>
  <r>
    <n v="4873"/>
    <x v="0"/>
    <d v="2025-04-10T00:00:00"/>
    <s v="01:27 PM"/>
    <s v="01:48 PM"/>
    <n v="21"/>
    <s v="Geeta Singh"/>
    <x v="0"/>
    <x v="3"/>
    <x v="0"/>
    <n v="4"/>
    <x v="0"/>
    <s v="No"/>
    <n v="111"/>
    <n v="37"/>
    <s v="Yes"/>
    <x v="1"/>
    <s v="North"/>
    <s v="Yes"/>
    <s v="Long Wait"/>
    <n v="1001.1494252873563"/>
  </r>
  <r>
    <n v="4874"/>
    <x v="5"/>
    <d v="2025-01-31T00:00:00"/>
    <s v="08:32 AM"/>
    <s v="08:45 AM"/>
    <n v="13"/>
    <s v="Ramesh Yadav"/>
    <x v="1"/>
    <x v="2"/>
    <x v="2"/>
    <n v="4"/>
    <x v="0"/>
    <s v="No"/>
    <n v="61"/>
    <n v="100"/>
    <s v="Yes"/>
    <x v="0"/>
    <s v="West"/>
    <s v="No"/>
    <s v="Long Wait"/>
    <n v="1012.7906976744185"/>
  </r>
  <r>
    <n v="4875"/>
    <x v="6"/>
    <d v="2025-01-29T00:00:00"/>
    <s v="10:28 AM"/>
    <s v="10:45 AM"/>
    <n v="17"/>
    <s v="Vijay Kumar"/>
    <x v="1"/>
    <x v="0"/>
    <x v="1"/>
    <n v="3"/>
    <x v="0"/>
    <s v="Yes"/>
    <n v="299"/>
    <n v="131"/>
    <s v="No"/>
    <x v="1"/>
    <s v="North"/>
    <s v="No"/>
    <s v="Agent was rude"/>
    <n v="1024.705882352941"/>
  </r>
  <r>
    <n v="4876"/>
    <x v="2"/>
    <d v="2025-05-31T00:00:00"/>
    <s v="10:00 AM"/>
    <s v="10:10 AM"/>
    <n v="10"/>
    <s v="Seema Verma"/>
    <x v="1"/>
    <x v="3"/>
    <x v="1"/>
    <n v="5"/>
    <x v="0"/>
    <s v="Yes"/>
    <n v="135"/>
    <n v="129"/>
    <s v="No"/>
    <x v="2"/>
    <s v="East"/>
    <s v="No"/>
    <s v="Quick resolution"/>
    <n v="1036.9047619047619"/>
  </r>
  <r>
    <n v="4877"/>
    <x v="1"/>
    <d v="2025-03-08T00:00:00"/>
    <s v="05:51 PM"/>
    <s v="06:17 PM"/>
    <n v="26"/>
    <s v="Geeta Singh"/>
    <x v="2"/>
    <x v="3"/>
    <x v="0"/>
    <n v="4"/>
    <x v="0"/>
    <s v="No"/>
    <n v="54"/>
    <n v="11"/>
    <s v="No"/>
    <x v="0"/>
    <s v="North"/>
    <s v="Yes"/>
    <s v="Long Wait"/>
    <n v="1049.397590361446"/>
  </r>
  <r>
    <n v="4878"/>
    <x v="2"/>
    <d v="2025-06-28T00:00:00"/>
    <s v="01:56 PM"/>
    <s v="02:22 PM"/>
    <n v="26"/>
    <s v="Alok Nath"/>
    <x v="4"/>
    <x v="1"/>
    <x v="2"/>
    <n v="5"/>
    <x v="0"/>
    <s v="No"/>
    <n v="107"/>
    <n v="34"/>
    <s v="Yes"/>
    <x v="1"/>
    <s v="South"/>
    <s v="Yes"/>
    <s v="Helpful"/>
    <n v="1062.1951219512193"/>
  </r>
  <r>
    <n v="4879"/>
    <x v="0"/>
    <d v="2025-02-28T00:00:00"/>
    <s v="09:03 AM"/>
    <s v="09:30 AM"/>
    <n v="27"/>
    <s v="Ramesh Yadav"/>
    <x v="3"/>
    <x v="1"/>
    <x v="0"/>
    <n v="5"/>
    <x v="0"/>
    <s v="No"/>
    <n v="257"/>
    <n v="109"/>
    <s v="No"/>
    <x v="1"/>
    <s v="South"/>
    <s v="Yes"/>
    <s v="Long Wait"/>
    <n v="1075.3086419753088"/>
  </r>
  <r>
    <n v="4880"/>
    <x v="6"/>
    <d v="2025-05-16T00:00:00"/>
    <s v="01:28 PM"/>
    <s v="01:44 PM"/>
    <n v="16"/>
    <s v="Aman Shakya"/>
    <x v="3"/>
    <x v="0"/>
    <x v="2"/>
    <n v="4"/>
    <x v="1"/>
    <s v="No"/>
    <n v="252"/>
    <n v="71"/>
    <s v="No"/>
    <x v="0"/>
    <s v="West"/>
    <s v="No"/>
    <s v="Quick resolution"/>
    <n v="1088.75"/>
  </r>
  <r>
    <n v="4881"/>
    <x v="2"/>
    <d v="2025-06-09T00:00:00"/>
    <s v="12:21 PM"/>
    <s v="12:34 PM"/>
    <n v="13"/>
    <s v="Riya Mehra"/>
    <x v="4"/>
    <x v="3"/>
    <x v="0"/>
    <n v="4"/>
    <x v="0"/>
    <s v="No"/>
    <n v="221"/>
    <n v="148"/>
    <s v="Yes"/>
    <x v="0"/>
    <s v="East"/>
    <s v="No"/>
    <s v="Long Wait"/>
    <n v="1088.75"/>
  </r>
  <r>
    <n v="4882"/>
    <x v="3"/>
    <d v="2025-01-02T00:00:00"/>
    <s v="09:00 AM"/>
    <s v="09:28 AM"/>
    <n v="28"/>
    <s v="Ramesh Yadav"/>
    <x v="4"/>
    <x v="2"/>
    <x v="0"/>
    <n v="5"/>
    <x v="0"/>
    <s v="No"/>
    <n v="166"/>
    <n v="109"/>
    <s v="Yes"/>
    <x v="1"/>
    <s v="East"/>
    <s v="Yes"/>
    <s v="No comment"/>
    <n v="1102.5316455696202"/>
  </r>
  <r>
    <n v="4883"/>
    <x v="3"/>
    <d v="2025-02-08T00:00:00"/>
    <s v="12:04 PM"/>
    <s v="12:33 PM"/>
    <n v="29"/>
    <s v="Aman Shakya"/>
    <x v="3"/>
    <x v="3"/>
    <x v="0"/>
    <n v="5"/>
    <x v="1"/>
    <s v="No"/>
    <n v="159"/>
    <n v="60"/>
    <s v="No"/>
    <x v="3"/>
    <s v="West"/>
    <s v="No"/>
    <s v="Very satisfied"/>
    <n v="1116.6666666666665"/>
  </r>
  <r>
    <n v="4884"/>
    <x v="1"/>
    <d v="2025-04-24T00:00:00"/>
    <s v="04:17 PM"/>
    <s v="04:27 PM"/>
    <n v="10"/>
    <s v="Vijay Kumar"/>
    <x v="0"/>
    <x v="3"/>
    <x v="3"/>
    <n v="4"/>
    <x v="0"/>
    <s v="No"/>
    <n v="165"/>
    <n v="162"/>
    <s v="Yes"/>
    <x v="3"/>
    <s v="South"/>
    <s v="No"/>
    <s v="Long Wait"/>
    <n v="1116.6666666666665"/>
  </r>
  <r>
    <n v="4885"/>
    <x v="5"/>
    <d v="2025-02-09T00:00:00"/>
    <s v="03:44 PM"/>
    <s v="03:55 PM"/>
    <n v="11"/>
    <s v="Kunal Shah"/>
    <x v="3"/>
    <x v="1"/>
    <x v="3"/>
    <n v="5"/>
    <x v="0"/>
    <s v="No"/>
    <n v="204"/>
    <n v="47"/>
    <s v="Yes"/>
    <x v="1"/>
    <s v="South"/>
    <s v="Yes"/>
    <s v="Issue not solved"/>
    <n v="1131.168831168831"/>
  </r>
  <r>
    <n v="4886"/>
    <x v="6"/>
    <d v="2025-01-30T00:00:00"/>
    <s v="04:11 PM"/>
    <s v="04:38 PM"/>
    <n v="27"/>
    <s v="Geeta Singh"/>
    <x v="4"/>
    <x v="3"/>
    <x v="2"/>
    <n v="2"/>
    <x v="1"/>
    <s v="No"/>
    <n v="266"/>
    <n v="142"/>
    <s v="No"/>
    <x v="1"/>
    <s v="West"/>
    <s v="Yes"/>
    <s v="Quick resolution"/>
    <n v="1146.0526315789475"/>
  </r>
  <r>
    <n v="4887"/>
    <x v="4"/>
    <d v="2025-04-04T00:00:00"/>
    <s v="04:40 PM"/>
    <s v="04:59 PM"/>
    <n v="19"/>
    <s v="Deepak Yadav"/>
    <x v="3"/>
    <x v="0"/>
    <x v="0"/>
    <n v="5"/>
    <x v="0"/>
    <s v="No"/>
    <n v="137"/>
    <n v="70"/>
    <s v="No"/>
    <x v="0"/>
    <s v="East"/>
    <s v="Yes"/>
    <s v="Quick resolution"/>
    <n v="1146.0526315789475"/>
  </r>
  <r>
    <n v="4888"/>
    <x v="4"/>
    <d v="2025-06-29T00:00:00"/>
    <s v="01:30 PM"/>
    <s v="01:41 PM"/>
    <n v="11"/>
    <s v="Vijay Kumar"/>
    <x v="4"/>
    <x v="0"/>
    <x v="2"/>
    <n v="5"/>
    <x v="0"/>
    <s v="No"/>
    <n v="247"/>
    <n v="142"/>
    <s v="No"/>
    <x v="0"/>
    <s v="West"/>
    <s v="Yes"/>
    <s v="Very satisfied"/>
    <n v="1161.3333333333333"/>
  </r>
  <r>
    <n v="4889"/>
    <x v="5"/>
    <d v="2025-06-27T00:00:00"/>
    <s v="04:27 PM"/>
    <s v="04:46 PM"/>
    <n v="19"/>
    <s v="Deepak Yadav"/>
    <x v="3"/>
    <x v="0"/>
    <x v="0"/>
    <n v="2"/>
    <x v="0"/>
    <s v="No"/>
    <n v="54"/>
    <n v="133"/>
    <s v="Yes"/>
    <x v="1"/>
    <s v="West"/>
    <s v="No"/>
    <s v="Issue not solved"/>
    <n v="1177.0270270270271"/>
  </r>
  <r>
    <n v="4890"/>
    <x v="5"/>
    <d v="2025-05-02T00:00:00"/>
    <s v="12:56 PM"/>
    <s v="01:08 PM"/>
    <n v="12"/>
    <s v="Aman Shakya"/>
    <x v="0"/>
    <x v="3"/>
    <x v="2"/>
    <n v="5"/>
    <x v="0"/>
    <s v="No"/>
    <n v="208"/>
    <n v="67"/>
    <s v="No"/>
    <x v="1"/>
    <s v="North"/>
    <s v="No"/>
    <s v="Issue not solved"/>
    <n v="1193.1506849315069"/>
  </r>
  <r>
    <n v="4891"/>
    <x v="3"/>
    <d v="2025-01-16T00:00:00"/>
    <s v="08:47 AM"/>
    <s v="09:01 AM"/>
    <n v="14"/>
    <s v="Geeta Singh"/>
    <x v="3"/>
    <x v="2"/>
    <x v="2"/>
    <n v="2"/>
    <x v="0"/>
    <s v="No"/>
    <n v="16"/>
    <n v="21"/>
    <s v="No"/>
    <x v="1"/>
    <s v="West"/>
    <s v="No"/>
    <s v="Quick resolution"/>
    <n v="1209.7222222222222"/>
  </r>
  <r>
    <n v="4892"/>
    <x v="3"/>
    <d v="2025-04-01T00:00:00"/>
    <s v="10:31 AM"/>
    <s v="10:51 AM"/>
    <n v="20"/>
    <s v="Ramesh Yadav"/>
    <x v="2"/>
    <x v="1"/>
    <x v="2"/>
    <n v="5"/>
    <x v="0"/>
    <s v="No"/>
    <n v="67"/>
    <n v="31"/>
    <s v="No"/>
    <x v="1"/>
    <s v="South"/>
    <s v="No"/>
    <s v="Helpful"/>
    <n v="1226.7605633802816"/>
  </r>
  <r>
    <n v="4893"/>
    <x v="0"/>
    <d v="2025-05-28T00:00:00"/>
    <s v="03:59 PM"/>
    <s v="04:07 PM"/>
    <n v="8"/>
    <s v="Alok Nath"/>
    <x v="2"/>
    <x v="2"/>
    <x v="3"/>
    <n v="4"/>
    <x v="0"/>
    <s v="No"/>
    <n v="132"/>
    <n v="122"/>
    <s v="Yes"/>
    <x v="3"/>
    <s v="West"/>
    <s v="No"/>
    <s v="Long Wait"/>
    <n v="1244.2857142857142"/>
  </r>
  <r>
    <n v="4894"/>
    <x v="1"/>
    <d v="2025-02-15T00:00:00"/>
    <s v="03:49 PM"/>
    <s v="03:59 PM"/>
    <n v="10"/>
    <s v="Aman Shakya"/>
    <x v="4"/>
    <x v="1"/>
    <x v="0"/>
    <n v="4"/>
    <x v="0"/>
    <s v="No"/>
    <n v="187"/>
    <n v="21"/>
    <s v="No"/>
    <x v="0"/>
    <s v="East"/>
    <s v="No"/>
    <s v="Issue not solved"/>
    <n v="1262.3188405797102"/>
  </r>
  <r>
    <n v="4895"/>
    <x v="2"/>
    <d v="2025-05-05T00:00:00"/>
    <s v="02:56 PM"/>
    <s v="03:15 PM"/>
    <n v="19"/>
    <s v="Vijay Kumar"/>
    <x v="3"/>
    <x v="0"/>
    <x v="1"/>
    <n v="3"/>
    <x v="0"/>
    <s v="Yes"/>
    <n v="137"/>
    <n v="154"/>
    <s v="Yes"/>
    <x v="2"/>
    <s v="East"/>
    <s v="No"/>
    <s v="Long Wait"/>
    <n v="1280.8823529411764"/>
  </r>
  <r>
    <n v="4896"/>
    <x v="6"/>
    <d v="2025-03-31T00:00:00"/>
    <s v="01:19 PM"/>
    <s v="01:31 PM"/>
    <n v="12"/>
    <s v="Deepak Yadav"/>
    <x v="1"/>
    <x v="0"/>
    <x v="3"/>
    <n v="5"/>
    <x v="0"/>
    <s v="No"/>
    <n v="173"/>
    <n v="109"/>
    <s v="Yes"/>
    <x v="1"/>
    <s v="South"/>
    <s v="No"/>
    <s v="Long Wait"/>
    <n v="1300"/>
  </r>
  <r>
    <n v="4897"/>
    <x v="6"/>
    <d v="2025-05-11T00:00:00"/>
    <s v="01:16 PM"/>
    <s v="01:34 PM"/>
    <n v="18"/>
    <s v="Vijay Kumar"/>
    <x v="4"/>
    <x v="2"/>
    <x v="0"/>
    <n v="3"/>
    <x v="0"/>
    <s v="No"/>
    <n v="96"/>
    <n v="14"/>
    <s v="No"/>
    <x v="1"/>
    <s v="East"/>
    <s v="No"/>
    <s v="No comment"/>
    <n v="1319.6969696969697"/>
  </r>
  <r>
    <n v="4898"/>
    <x v="1"/>
    <d v="2025-03-14T00:00:00"/>
    <s v="02:33 PM"/>
    <s v="03:03 PM"/>
    <n v="30"/>
    <s v="Vijay Kumar"/>
    <x v="2"/>
    <x v="1"/>
    <x v="2"/>
    <n v="4"/>
    <x v="0"/>
    <s v="No"/>
    <n v="170"/>
    <n v="123"/>
    <s v="Yes"/>
    <x v="1"/>
    <s v="West"/>
    <s v="No"/>
    <s v="Helpful"/>
    <n v="1340"/>
  </r>
  <r>
    <n v="4899"/>
    <x v="3"/>
    <d v="2025-06-08T00:00:00"/>
    <s v="08:21 AM"/>
    <s v="08:38 AM"/>
    <n v="17"/>
    <s v="Alok Nath"/>
    <x v="4"/>
    <x v="0"/>
    <x v="1"/>
    <n v="4"/>
    <x v="0"/>
    <s v="Yes"/>
    <n v="153"/>
    <n v="43"/>
    <s v="No"/>
    <x v="2"/>
    <s v="South"/>
    <s v="No"/>
    <s v="Helpful"/>
    <n v="1360.9375"/>
  </r>
  <r>
    <n v="4900"/>
    <x v="4"/>
    <d v="2025-04-11T00:00:00"/>
    <s v="09:06 AM"/>
    <s v="09:18 AM"/>
    <n v="12"/>
    <s v="Kunal Shah"/>
    <x v="3"/>
    <x v="1"/>
    <x v="0"/>
    <n v="3"/>
    <x v="1"/>
    <s v="No"/>
    <n v="182"/>
    <n v="114"/>
    <s v="Yes"/>
    <x v="0"/>
    <s v="East"/>
    <s v="No"/>
    <s v="Issue not solved"/>
    <n v="1382.5396825396826"/>
  </r>
  <r>
    <n v="4901"/>
    <x v="3"/>
    <d v="2025-02-04T00:00:00"/>
    <s v="10:38 AM"/>
    <s v="11:08 AM"/>
    <n v="30"/>
    <s v="Geeta Singh"/>
    <x v="3"/>
    <x v="2"/>
    <x v="2"/>
    <n v="5"/>
    <x v="0"/>
    <s v="No"/>
    <n v="241"/>
    <n v="8"/>
    <s v="No"/>
    <x v="0"/>
    <s v="West"/>
    <s v="No"/>
    <s v="Issue not solved"/>
    <n v="1382.5396825396826"/>
  </r>
  <r>
    <n v="4902"/>
    <x v="5"/>
    <d v="2025-04-14T00:00:00"/>
    <s v="01:30 PM"/>
    <s v="01:44 PM"/>
    <n v="14"/>
    <s v="Deepak Yadav"/>
    <x v="0"/>
    <x v="3"/>
    <x v="1"/>
    <n v="4"/>
    <x v="0"/>
    <s v="Yes"/>
    <n v="284"/>
    <n v="33"/>
    <s v="No"/>
    <x v="1"/>
    <s v="East"/>
    <s v="Yes"/>
    <s v="Quick resolution"/>
    <n v="1404.8387096774195"/>
  </r>
  <r>
    <n v="4903"/>
    <x v="1"/>
    <d v="2025-06-10T00:00:00"/>
    <s v="09:56 AM"/>
    <s v="10:23 AM"/>
    <n v="27"/>
    <s v="Sita Rani"/>
    <x v="0"/>
    <x v="3"/>
    <x v="1"/>
    <n v="5"/>
    <x v="0"/>
    <s v="Yes"/>
    <n v="26"/>
    <n v="72"/>
    <s v="No"/>
    <x v="1"/>
    <s v="North"/>
    <s v="Yes"/>
    <s v="No comment"/>
    <n v="1427.8688524590164"/>
  </r>
  <r>
    <n v="4904"/>
    <x v="3"/>
    <d v="2025-06-29T00:00:00"/>
    <s v="10:50 AM"/>
    <s v="11:11 AM"/>
    <n v="21"/>
    <s v="Ramesh Yadav"/>
    <x v="1"/>
    <x v="0"/>
    <x v="3"/>
    <n v="5"/>
    <x v="0"/>
    <s v="No"/>
    <n v="59"/>
    <n v="142"/>
    <s v="Yes"/>
    <x v="0"/>
    <s v="East"/>
    <s v="No"/>
    <s v="No comment"/>
    <n v="1451.6666666666667"/>
  </r>
  <r>
    <n v="4905"/>
    <x v="1"/>
    <d v="2025-05-22T00:00:00"/>
    <s v="09:09 AM"/>
    <s v="09:21 AM"/>
    <n v="12"/>
    <s v="Aman Shakya"/>
    <x v="4"/>
    <x v="2"/>
    <x v="1"/>
    <n v="5"/>
    <x v="1"/>
    <s v="No"/>
    <n v="201"/>
    <n v="44"/>
    <s v="No"/>
    <x v="2"/>
    <s v="South"/>
    <s v="Yes"/>
    <s v="Very satisfied"/>
    <n v="1476.2711864406781"/>
  </r>
  <r>
    <n v="4906"/>
    <x v="2"/>
    <d v="2025-02-17T00:00:00"/>
    <s v="09:58 AM"/>
    <s v="10:10 AM"/>
    <n v="12"/>
    <s v="Ramesh Yadav"/>
    <x v="1"/>
    <x v="2"/>
    <x v="3"/>
    <n v="3"/>
    <x v="0"/>
    <s v="No"/>
    <n v="249"/>
    <n v="71"/>
    <s v="No"/>
    <x v="1"/>
    <s v="West"/>
    <s v="No"/>
    <s v="Long Wait"/>
    <n v="1476.2711864406781"/>
  </r>
  <r>
    <n v="4907"/>
    <x v="3"/>
    <d v="2025-04-02T00:00:00"/>
    <s v="01:40 PM"/>
    <s v="01:56 PM"/>
    <n v="16"/>
    <s v="Alok Nath"/>
    <x v="2"/>
    <x v="0"/>
    <x v="2"/>
    <n v="2"/>
    <x v="1"/>
    <s v="No"/>
    <n v="68"/>
    <n v="57"/>
    <s v="No"/>
    <x v="2"/>
    <s v="West"/>
    <s v="No"/>
    <s v="Quick resolution"/>
    <n v="1501.7241379310344"/>
  </r>
  <r>
    <n v="4908"/>
    <x v="6"/>
    <d v="2025-01-03T00:00:00"/>
    <s v="01:56 PM"/>
    <s v="02:22 PM"/>
    <n v="26"/>
    <s v="Aman Shakya"/>
    <x v="4"/>
    <x v="1"/>
    <x v="3"/>
    <n v="3"/>
    <x v="0"/>
    <s v="No"/>
    <n v="20"/>
    <n v="114"/>
    <s v="No"/>
    <x v="2"/>
    <s v="South"/>
    <s v="No"/>
    <s v="Long Wait"/>
    <n v="1501.7241379310344"/>
  </r>
  <r>
    <n v="4909"/>
    <x v="2"/>
    <d v="2025-01-10T00:00:00"/>
    <s v="05:35 PM"/>
    <s v="05:52 PM"/>
    <n v="17"/>
    <s v="Sita Rani"/>
    <x v="4"/>
    <x v="0"/>
    <x v="1"/>
    <n v="4"/>
    <x v="1"/>
    <s v="No"/>
    <n v="151"/>
    <n v="18"/>
    <s v="No"/>
    <x v="0"/>
    <s v="North"/>
    <s v="No"/>
    <s v="Helpful"/>
    <n v="1528.0701754385966"/>
  </r>
  <r>
    <n v="4910"/>
    <x v="2"/>
    <d v="2025-02-18T00:00:00"/>
    <s v="01:51 PM"/>
    <s v="02:17 PM"/>
    <n v="26"/>
    <s v="Seema Verma"/>
    <x v="1"/>
    <x v="2"/>
    <x v="1"/>
    <n v="4"/>
    <x v="0"/>
    <s v="Yes"/>
    <n v="101"/>
    <n v="15"/>
    <s v="No"/>
    <x v="1"/>
    <s v="West"/>
    <s v="No"/>
    <s v="Helpful"/>
    <n v="1528.0701754385966"/>
  </r>
  <r>
    <n v="4911"/>
    <x v="2"/>
    <d v="2025-03-23T00:00:00"/>
    <s v="05:34 PM"/>
    <s v="05:51 PM"/>
    <n v="17"/>
    <s v="Geeta Singh"/>
    <x v="0"/>
    <x v="3"/>
    <x v="2"/>
    <n v="4"/>
    <x v="1"/>
    <s v="No"/>
    <n v="94"/>
    <n v="74"/>
    <s v="No"/>
    <x v="3"/>
    <s v="South"/>
    <s v="No"/>
    <s v="No comment"/>
    <n v="1555.3571428571429"/>
  </r>
  <r>
    <n v="4912"/>
    <x v="5"/>
    <d v="2025-01-07T00:00:00"/>
    <s v="08:35 AM"/>
    <s v="08:52 AM"/>
    <n v="17"/>
    <s v="Alok Nath"/>
    <x v="2"/>
    <x v="3"/>
    <x v="0"/>
    <n v="4"/>
    <x v="0"/>
    <s v="No"/>
    <n v="228"/>
    <n v="105"/>
    <s v="No"/>
    <x v="0"/>
    <s v="East"/>
    <s v="No"/>
    <s v="Quick resolution"/>
    <n v="1555.3571428571429"/>
  </r>
  <r>
    <n v="4913"/>
    <x v="3"/>
    <d v="2025-05-04T00:00:00"/>
    <s v="03:37 PM"/>
    <s v="04:04 PM"/>
    <n v="27"/>
    <s v="Kunal Shah"/>
    <x v="0"/>
    <x v="2"/>
    <x v="3"/>
    <n v="5"/>
    <x v="0"/>
    <s v="No"/>
    <n v="124"/>
    <n v="135"/>
    <s v="No"/>
    <x v="0"/>
    <s v="North"/>
    <s v="Yes"/>
    <s v="Issue not solved"/>
    <n v="1583.6363636363635"/>
  </r>
  <r>
    <n v="4914"/>
    <x v="0"/>
    <d v="2025-05-31T00:00:00"/>
    <s v="01:42 PM"/>
    <s v="01:53 PM"/>
    <n v="11"/>
    <s v="Ramesh Yadav"/>
    <x v="0"/>
    <x v="3"/>
    <x v="3"/>
    <n v="1"/>
    <x v="0"/>
    <s v="No"/>
    <n v="257"/>
    <n v="160"/>
    <s v="No"/>
    <x v="3"/>
    <s v="South"/>
    <s v="No"/>
    <s v="Very satisfied"/>
    <n v="1612.962962962963"/>
  </r>
  <r>
    <n v="4915"/>
    <x v="3"/>
    <d v="2025-03-27T00:00:00"/>
    <s v="05:02 PM"/>
    <s v="05:27 PM"/>
    <n v="25"/>
    <s v="Kunal Shah"/>
    <x v="3"/>
    <x v="2"/>
    <x v="1"/>
    <n v="1"/>
    <x v="0"/>
    <s v="Yes"/>
    <n v="235"/>
    <n v="73"/>
    <s v="No"/>
    <x v="1"/>
    <s v="East"/>
    <s v="No"/>
    <s v="No comment"/>
    <n v="1643.3962264150941"/>
  </r>
  <r>
    <n v="4916"/>
    <x v="3"/>
    <d v="2025-01-29T00:00:00"/>
    <s v="11:22 AM"/>
    <s v="11:35 AM"/>
    <n v="13"/>
    <s v="Geeta Singh"/>
    <x v="4"/>
    <x v="2"/>
    <x v="0"/>
    <n v="4"/>
    <x v="1"/>
    <s v="No"/>
    <n v="161"/>
    <n v="17"/>
    <s v="No"/>
    <x v="2"/>
    <s v="West"/>
    <s v="No"/>
    <s v="Very satisfied"/>
    <n v="1675"/>
  </r>
  <r>
    <n v="4917"/>
    <x v="6"/>
    <d v="2025-03-23T00:00:00"/>
    <s v="10:32 AM"/>
    <s v="10:59 AM"/>
    <n v="27"/>
    <s v="Alok Nath"/>
    <x v="0"/>
    <x v="1"/>
    <x v="1"/>
    <n v="5"/>
    <x v="0"/>
    <s v="Yes"/>
    <n v="41"/>
    <n v="162"/>
    <s v="No"/>
    <x v="2"/>
    <s v="West"/>
    <s v="Yes"/>
    <s v="Helpful"/>
    <n v="1675"/>
  </r>
  <r>
    <n v="4918"/>
    <x v="4"/>
    <d v="2025-02-02T00:00:00"/>
    <s v="12:27 PM"/>
    <s v="12:56 PM"/>
    <n v="29"/>
    <s v="Seema Verma"/>
    <x v="2"/>
    <x v="0"/>
    <x v="0"/>
    <n v="4"/>
    <x v="0"/>
    <s v="No"/>
    <n v="275"/>
    <n v="42"/>
    <s v="No"/>
    <x v="2"/>
    <s v="North"/>
    <s v="No"/>
    <s v="Helpful"/>
    <n v="1707.8431372549019"/>
  </r>
  <r>
    <n v="4919"/>
    <x v="1"/>
    <d v="2025-03-11T00:00:00"/>
    <s v="05:00 PM"/>
    <s v="05:27 PM"/>
    <n v="27"/>
    <s v="Ramesh Yadav"/>
    <x v="2"/>
    <x v="3"/>
    <x v="0"/>
    <n v="2"/>
    <x v="1"/>
    <s v="No"/>
    <n v="67"/>
    <n v="49"/>
    <s v="No"/>
    <x v="1"/>
    <s v="East"/>
    <s v="No"/>
    <s v="Very satisfied"/>
    <n v="1742.0000000000002"/>
  </r>
  <r>
    <n v="4920"/>
    <x v="2"/>
    <d v="2025-05-23T00:00:00"/>
    <s v="12:17 PM"/>
    <s v="12:29 PM"/>
    <n v="12"/>
    <s v="Sita Rani"/>
    <x v="1"/>
    <x v="0"/>
    <x v="1"/>
    <n v="4"/>
    <x v="0"/>
    <s v="Yes"/>
    <n v="172"/>
    <n v="2"/>
    <s v="No"/>
    <x v="0"/>
    <s v="South"/>
    <s v="Yes"/>
    <s v="Very satisfied"/>
    <n v="1742.0000000000002"/>
  </r>
  <r>
    <n v="4921"/>
    <x v="1"/>
    <d v="2025-04-13T00:00:00"/>
    <s v="04:47 PM"/>
    <s v="04:55 PM"/>
    <n v="8"/>
    <s v="Deepak Yadav"/>
    <x v="2"/>
    <x v="0"/>
    <x v="0"/>
    <n v="4"/>
    <x v="1"/>
    <s v="No"/>
    <n v="124"/>
    <n v="58"/>
    <s v="No"/>
    <x v="0"/>
    <s v="West"/>
    <s v="No"/>
    <s v="Issue not solved"/>
    <n v="1777.5510204081634"/>
  </r>
  <r>
    <n v="4922"/>
    <x v="1"/>
    <d v="2025-03-24T00:00:00"/>
    <s v="04:47 PM"/>
    <s v="05:09 PM"/>
    <n v="22"/>
    <s v="Aman Shakya"/>
    <x v="4"/>
    <x v="0"/>
    <x v="0"/>
    <n v="5"/>
    <x v="1"/>
    <s v="No"/>
    <n v="169"/>
    <n v="27"/>
    <s v="No"/>
    <x v="0"/>
    <s v="South"/>
    <s v="No"/>
    <s v="Very satisfied"/>
    <n v="1777.5510204081634"/>
  </r>
  <r>
    <n v="4923"/>
    <x v="4"/>
    <d v="2025-03-10T00:00:00"/>
    <s v="08:16 AM"/>
    <s v="08:27 AM"/>
    <n v="11"/>
    <s v="Aman Shakya"/>
    <x v="4"/>
    <x v="0"/>
    <x v="0"/>
    <n v="3"/>
    <x v="0"/>
    <s v="No"/>
    <n v="46"/>
    <n v="45"/>
    <s v="No"/>
    <x v="0"/>
    <s v="South"/>
    <s v="No"/>
    <s v="Long Wait"/>
    <n v="1777.5510204081634"/>
  </r>
  <r>
    <n v="4924"/>
    <x v="4"/>
    <d v="2025-06-27T00:00:00"/>
    <s v="08:49 AM"/>
    <s v="09:04 AM"/>
    <n v="15"/>
    <s v="Deepak Yadav"/>
    <x v="4"/>
    <x v="2"/>
    <x v="0"/>
    <n v="3"/>
    <x v="1"/>
    <s v="No"/>
    <n v="260"/>
    <n v="63"/>
    <s v="No"/>
    <x v="0"/>
    <s v="South"/>
    <s v="Yes"/>
    <s v="Very satisfied"/>
    <n v="1814.5833333333333"/>
  </r>
  <r>
    <n v="4925"/>
    <x v="3"/>
    <d v="2025-06-12T00:00:00"/>
    <s v="11:08 AM"/>
    <s v="11:16 AM"/>
    <n v="8"/>
    <s v="Riya Mehra"/>
    <x v="3"/>
    <x v="2"/>
    <x v="3"/>
    <n v="5"/>
    <x v="0"/>
    <s v="No"/>
    <n v="216"/>
    <n v="69"/>
    <s v="Yes"/>
    <x v="3"/>
    <s v="North"/>
    <s v="Yes"/>
    <s v="Agent was rude"/>
    <n v="1814.5833333333333"/>
  </r>
  <r>
    <n v="4926"/>
    <x v="3"/>
    <d v="2025-04-18T00:00:00"/>
    <s v="08:22 AM"/>
    <s v="08:31 AM"/>
    <n v="9"/>
    <s v="Vijay Kumar"/>
    <x v="4"/>
    <x v="2"/>
    <x v="2"/>
    <n v="5"/>
    <x v="0"/>
    <s v="No"/>
    <n v="123"/>
    <n v="46"/>
    <s v="Yes"/>
    <x v="2"/>
    <s v="South"/>
    <s v="Yes"/>
    <s v="Very satisfied"/>
    <n v="1853.191489361702"/>
  </r>
  <r>
    <n v="4927"/>
    <x v="0"/>
    <d v="2025-04-19T00:00:00"/>
    <s v="12:24 PM"/>
    <s v="12:33 PM"/>
    <n v="9"/>
    <s v="Alok Nath"/>
    <x v="1"/>
    <x v="1"/>
    <x v="2"/>
    <n v="4"/>
    <x v="0"/>
    <s v="No"/>
    <n v="292"/>
    <n v="141"/>
    <s v="Yes"/>
    <x v="2"/>
    <s v="North"/>
    <s v="Yes"/>
    <s v="Helpful"/>
    <n v="1893.4782608695652"/>
  </r>
  <r>
    <n v="4928"/>
    <x v="5"/>
    <d v="2025-02-10T00:00:00"/>
    <s v="08:52 AM"/>
    <s v="09:11 AM"/>
    <n v="19"/>
    <s v="Kunal Shah"/>
    <x v="1"/>
    <x v="3"/>
    <x v="3"/>
    <n v="5"/>
    <x v="0"/>
    <s v="No"/>
    <n v="161"/>
    <n v="134"/>
    <s v="Yes"/>
    <x v="1"/>
    <s v="North"/>
    <s v="No"/>
    <s v="Helpful"/>
    <n v="1935.5555555555554"/>
  </r>
  <r>
    <n v="4929"/>
    <x v="2"/>
    <d v="2025-06-03T00:00:00"/>
    <s v="09:16 AM"/>
    <s v="09:26 AM"/>
    <n v="10"/>
    <s v="Kunal Shah"/>
    <x v="0"/>
    <x v="0"/>
    <x v="1"/>
    <n v="3"/>
    <x v="1"/>
    <s v="No"/>
    <n v="200"/>
    <n v="158"/>
    <s v="No"/>
    <x v="3"/>
    <s v="East"/>
    <s v="Yes"/>
    <s v="No comment"/>
    <n v="1979.5454545454547"/>
  </r>
  <r>
    <n v="4930"/>
    <x v="4"/>
    <d v="2025-02-27T00:00:00"/>
    <s v="09:20 AM"/>
    <s v="09:48 AM"/>
    <n v="28"/>
    <s v="Geeta Singh"/>
    <x v="4"/>
    <x v="2"/>
    <x v="3"/>
    <n v="5"/>
    <x v="1"/>
    <s v="No"/>
    <n v="274"/>
    <n v="105"/>
    <s v="No"/>
    <x v="0"/>
    <s v="West"/>
    <s v="No"/>
    <s v="Agent was rude"/>
    <n v="1979.5454545454547"/>
  </r>
  <r>
    <n v="4931"/>
    <x v="5"/>
    <d v="2025-05-07T00:00:00"/>
    <s v="10:02 AM"/>
    <s v="10:31 AM"/>
    <n v="29"/>
    <s v="Ramesh Yadav"/>
    <x v="1"/>
    <x v="0"/>
    <x v="1"/>
    <n v="4"/>
    <x v="0"/>
    <s v="Yes"/>
    <n v="205"/>
    <n v="80"/>
    <s v="No"/>
    <x v="0"/>
    <s v="South"/>
    <s v="Yes"/>
    <s v="Long Wait"/>
    <n v="1979.5454545454547"/>
  </r>
  <r>
    <n v="4932"/>
    <x v="2"/>
    <d v="2025-01-06T00:00:00"/>
    <s v="12:52 PM"/>
    <s v="01:15 PM"/>
    <n v="23"/>
    <s v="Aman Shakya"/>
    <x v="4"/>
    <x v="1"/>
    <x v="2"/>
    <n v="4"/>
    <x v="0"/>
    <s v="No"/>
    <n v="39"/>
    <n v="50"/>
    <s v="No"/>
    <x v="0"/>
    <s v="East"/>
    <s v="Yes"/>
    <s v="Very satisfied"/>
    <n v="2025.5813953488371"/>
  </r>
  <r>
    <n v="4933"/>
    <x v="3"/>
    <d v="2025-03-16T00:00:00"/>
    <s v="09:42 AM"/>
    <s v="09:59 AM"/>
    <n v="17"/>
    <s v="Seema Verma"/>
    <x v="3"/>
    <x v="1"/>
    <x v="3"/>
    <n v="3"/>
    <x v="1"/>
    <s v="No"/>
    <n v="272"/>
    <n v="28"/>
    <s v="No"/>
    <x v="3"/>
    <s v="East"/>
    <s v="Yes"/>
    <s v="Very satisfied"/>
    <n v="2073.8095238095239"/>
  </r>
  <r>
    <n v="4934"/>
    <x v="0"/>
    <d v="2025-02-18T00:00:00"/>
    <s v="10:13 AM"/>
    <s v="10:42 AM"/>
    <n v="29"/>
    <s v="Aman Shakya"/>
    <x v="3"/>
    <x v="1"/>
    <x v="3"/>
    <n v="2"/>
    <x v="0"/>
    <s v="No"/>
    <n v="187"/>
    <n v="112"/>
    <s v="No"/>
    <x v="1"/>
    <s v="East"/>
    <s v="Yes"/>
    <s v="Agent was rude"/>
    <n v="2073.8095238095239"/>
  </r>
  <r>
    <n v="4935"/>
    <x v="0"/>
    <d v="2025-05-22T00:00:00"/>
    <s v="04:20 PM"/>
    <s v="04:37 PM"/>
    <n v="17"/>
    <s v="Geeta Singh"/>
    <x v="2"/>
    <x v="1"/>
    <x v="3"/>
    <n v="3"/>
    <x v="0"/>
    <s v="No"/>
    <n v="92"/>
    <n v="142"/>
    <s v="No"/>
    <x v="3"/>
    <s v="East"/>
    <s v="Yes"/>
    <s v="No comment"/>
    <n v="2124.3902439024387"/>
  </r>
  <r>
    <n v="4936"/>
    <x v="6"/>
    <d v="2025-04-03T00:00:00"/>
    <s v="04:21 PM"/>
    <s v="04:34 PM"/>
    <n v="13"/>
    <s v="Riya Mehra"/>
    <x v="1"/>
    <x v="0"/>
    <x v="3"/>
    <n v="3"/>
    <x v="0"/>
    <s v="No"/>
    <n v="41"/>
    <n v="127"/>
    <s v="Yes"/>
    <x v="1"/>
    <s v="East"/>
    <s v="No"/>
    <s v="Issue not solved"/>
    <n v="2177.5"/>
  </r>
  <r>
    <n v="4937"/>
    <x v="3"/>
    <d v="2025-05-10T00:00:00"/>
    <s v="11:24 AM"/>
    <s v="11:47 AM"/>
    <n v="23"/>
    <s v="Seema Verma"/>
    <x v="0"/>
    <x v="3"/>
    <x v="3"/>
    <n v="3"/>
    <x v="1"/>
    <s v="No"/>
    <n v="106"/>
    <n v="89"/>
    <s v="No"/>
    <x v="2"/>
    <s v="South"/>
    <s v="No"/>
    <s v="Issue not solved"/>
    <n v="2233.333333333333"/>
  </r>
  <r>
    <n v="4938"/>
    <x v="6"/>
    <d v="2025-06-12T00:00:00"/>
    <s v="12:45 PM"/>
    <s v="12:54 PM"/>
    <n v="9"/>
    <s v="Seema Verma"/>
    <x v="1"/>
    <x v="3"/>
    <x v="0"/>
    <n v="4"/>
    <x v="0"/>
    <s v="No"/>
    <n v="64"/>
    <n v="24"/>
    <s v="Yes"/>
    <x v="1"/>
    <s v="East"/>
    <s v="Yes"/>
    <s v="No comment"/>
    <n v="2233.333333333333"/>
  </r>
  <r>
    <n v="4939"/>
    <x v="6"/>
    <d v="2025-05-31T00:00:00"/>
    <s v="10:56 AM"/>
    <s v="11:01 AM"/>
    <n v="5"/>
    <s v="Alok Nath"/>
    <x v="3"/>
    <x v="1"/>
    <x v="1"/>
    <n v="4"/>
    <x v="1"/>
    <s v="No"/>
    <n v="134"/>
    <n v="40"/>
    <s v="No"/>
    <x v="2"/>
    <s v="West"/>
    <s v="No"/>
    <s v="Long Wait"/>
    <n v="2292.105263157895"/>
  </r>
  <r>
    <n v="4940"/>
    <x v="6"/>
    <d v="2025-04-05T00:00:00"/>
    <s v="03:04 PM"/>
    <s v="03:34 PM"/>
    <n v="30"/>
    <s v="Geeta Singh"/>
    <x v="0"/>
    <x v="1"/>
    <x v="1"/>
    <n v="2"/>
    <x v="1"/>
    <s v="No"/>
    <n v="23"/>
    <n v="68"/>
    <s v="No"/>
    <x v="1"/>
    <s v="North"/>
    <s v="Yes"/>
    <s v="Very satisfied"/>
    <n v="2292.105263157895"/>
  </r>
  <r>
    <n v="4941"/>
    <x v="0"/>
    <d v="2025-04-17T00:00:00"/>
    <s v="05:11 PM"/>
    <s v="05:23 PM"/>
    <n v="12"/>
    <s v="Ramesh Yadav"/>
    <x v="4"/>
    <x v="1"/>
    <x v="3"/>
    <n v="1"/>
    <x v="0"/>
    <s v="No"/>
    <n v="27"/>
    <n v="3"/>
    <s v="No"/>
    <x v="2"/>
    <s v="North"/>
    <s v="Yes"/>
    <s v="Very satisfied"/>
    <n v="2292.105263157895"/>
  </r>
  <r>
    <n v="4942"/>
    <x v="1"/>
    <d v="2025-02-01T00:00:00"/>
    <s v="05:05 PM"/>
    <s v="05:16 PM"/>
    <n v="11"/>
    <s v="Alok Nath"/>
    <x v="4"/>
    <x v="2"/>
    <x v="0"/>
    <n v="4"/>
    <x v="0"/>
    <s v="No"/>
    <n v="61"/>
    <n v="104"/>
    <s v="Yes"/>
    <x v="2"/>
    <s v="West"/>
    <s v="No"/>
    <s v="Very satisfied"/>
    <n v="2354.0540540540542"/>
  </r>
  <r>
    <n v="4943"/>
    <x v="2"/>
    <d v="2025-02-11T00:00:00"/>
    <s v="10:17 AM"/>
    <s v="10:38 AM"/>
    <n v="21"/>
    <s v="Ramesh Yadav"/>
    <x v="3"/>
    <x v="0"/>
    <x v="0"/>
    <n v="1"/>
    <x v="1"/>
    <s v="No"/>
    <n v="272"/>
    <n v="30"/>
    <s v="No"/>
    <x v="0"/>
    <s v="South"/>
    <s v="No"/>
    <s v="No comment"/>
    <n v="2419.4444444444443"/>
  </r>
  <r>
    <n v="4944"/>
    <x v="2"/>
    <d v="2025-04-18T00:00:00"/>
    <s v="10:13 AM"/>
    <s v="10:36 AM"/>
    <n v="23"/>
    <s v="Aman Shakya"/>
    <x v="0"/>
    <x v="2"/>
    <x v="3"/>
    <n v="3"/>
    <x v="0"/>
    <s v="No"/>
    <n v="228"/>
    <n v="130"/>
    <s v="No"/>
    <x v="1"/>
    <s v="North"/>
    <s v="No"/>
    <s v="Helpful"/>
    <n v="2419.4444444444443"/>
  </r>
  <r>
    <n v="4945"/>
    <x v="4"/>
    <d v="2025-03-10T00:00:00"/>
    <s v="03:45 PM"/>
    <s v="03:57 PM"/>
    <n v="12"/>
    <s v="Deepak Yadav"/>
    <x v="4"/>
    <x v="0"/>
    <x v="3"/>
    <n v="5"/>
    <x v="1"/>
    <s v="No"/>
    <n v="19"/>
    <n v="116"/>
    <s v="Yes"/>
    <x v="0"/>
    <s v="West"/>
    <s v="Yes"/>
    <s v="Quick resolution"/>
    <n v="2488.5714285714284"/>
  </r>
  <r>
    <n v="4946"/>
    <x v="4"/>
    <d v="2025-06-28T00:00:00"/>
    <s v="12:12 PM"/>
    <s v="12:36 PM"/>
    <n v="24"/>
    <s v="Deepak Yadav"/>
    <x v="0"/>
    <x v="1"/>
    <x v="0"/>
    <n v="1"/>
    <x v="1"/>
    <s v="No"/>
    <n v="2"/>
    <n v="89"/>
    <s v="Yes"/>
    <x v="2"/>
    <s v="West"/>
    <s v="No"/>
    <s v="Issue not solved"/>
    <n v="2488.5714285714284"/>
  </r>
  <r>
    <n v="4947"/>
    <x v="6"/>
    <d v="2025-05-16T00:00:00"/>
    <s v="03:21 PM"/>
    <s v="03:47 PM"/>
    <n v="26"/>
    <s v="Kunal Shah"/>
    <x v="2"/>
    <x v="2"/>
    <x v="2"/>
    <n v="5"/>
    <x v="0"/>
    <s v="No"/>
    <n v="217"/>
    <n v="177"/>
    <s v="No"/>
    <x v="0"/>
    <s v="East"/>
    <s v="No"/>
    <s v="No comment"/>
    <n v="2488.5714285714284"/>
  </r>
  <r>
    <n v="4948"/>
    <x v="6"/>
    <d v="2025-06-13T00:00:00"/>
    <s v="04:18 PM"/>
    <s v="04:46 PM"/>
    <n v="28"/>
    <s v="Vijay Kumar"/>
    <x v="2"/>
    <x v="0"/>
    <x v="0"/>
    <n v="3"/>
    <x v="1"/>
    <s v="No"/>
    <n v="135"/>
    <n v="144"/>
    <s v="No"/>
    <x v="3"/>
    <s v="North"/>
    <s v="No"/>
    <s v="Quick resolution"/>
    <n v="2561.7647058823527"/>
  </r>
  <r>
    <n v="4949"/>
    <x v="0"/>
    <d v="2025-06-19T00:00:00"/>
    <s v="09:02 AM"/>
    <s v="09:16 AM"/>
    <n v="14"/>
    <s v="Seema Verma"/>
    <x v="4"/>
    <x v="1"/>
    <x v="2"/>
    <n v="1"/>
    <x v="1"/>
    <s v="No"/>
    <n v="2"/>
    <n v="65"/>
    <s v="No"/>
    <x v="0"/>
    <s v="East"/>
    <s v="No"/>
    <s v="Agent was rude"/>
    <n v="2561.7647058823527"/>
  </r>
  <r>
    <n v="4950"/>
    <x v="3"/>
    <d v="2025-05-23T00:00:00"/>
    <s v="10:57 AM"/>
    <s v="11:14 AM"/>
    <n v="17"/>
    <s v="Seema Verma"/>
    <x v="3"/>
    <x v="2"/>
    <x v="2"/>
    <n v="1"/>
    <x v="1"/>
    <s v="No"/>
    <n v="192"/>
    <n v="87"/>
    <s v="No"/>
    <x v="1"/>
    <s v="South"/>
    <s v="No"/>
    <s v="Quick resolution"/>
    <n v="2561.7647058823527"/>
  </r>
  <r>
    <n v="4951"/>
    <x v="2"/>
    <d v="2025-06-08T00:00:00"/>
    <s v="01:54 PM"/>
    <s v="02:19 PM"/>
    <n v="25"/>
    <s v="Sita Rani"/>
    <x v="0"/>
    <x v="1"/>
    <x v="3"/>
    <n v="3"/>
    <x v="0"/>
    <s v="No"/>
    <n v="72"/>
    <n v="23"/>
    <s v="No"/>
    <x v="0"/>
    <s v="North"/>
    <s v="No"/>
    <s v="Helpful"/>
    <n v="2561.7647058823527"/>
  </r>
  <r>
    <n v="4952"/>
    <x v="5"/>
    <d v="2025-02-24T00:00:00"/>
    <s v="11:51 AM"/>
    <s v="12:15 PM"/>
    <n v="24"/>
    <s v="Vijay Kumar"/>
    <x v="4"/>
    <x v="2"/>
    <x v="2"/>
    <n v="2"/>
    <x v="0"/>
    <s v="No"/>
    <n v="117"/>
    <n v="98"/>
    <s v="No"/>
    <x v="3"/>
    <s v="North"/>
    <s v="No"/>
    <s v="Helpful"/>
    <n v="2639.3939393939395"/>
  </r>
  <r>
    <n v="4953"/>
    <x v="5"/>
    <d v="2025-04-26T00:00:00"/>
    <s v="11:05 AM"/>
    <s v="11:24 AM"/>
    <n v="19"/>
    <s v="Ramesh Yadav"/>
    <x v="4"/>
    <x v="0"/>
    <x v="1"/>
    <n v="4"/>
    <x v="0"/>
    <s v="Yes"/>
    <n v="153"/>
    <n v="159"/>
    <s v="No"/>
    <x v="0"/>
    <s v="West"/>
    <s v="No"/>
    <s v="Issue not solved"/>
    <n v="2721.875"/>
  </r>
  <r>
    <n v="4954"/>
    <x v="0"/>
    <d v="2025-01-28T00:00:00"/>
    <s v="04:53 PM"/>
    <s v="05:14 PM"/>
    <n v="21"/>
    <s v="Riya Mehra"/>
    <x v="2"/>
    <x v="3"/>
    <x v="3"/>
    <n v="5"/>
    <x v="0"/>
    <s v="No"/>
    <n v="208"/>
    <n v="104"/>
    <s v="No"/>
    <x v="2"/>
    <s v="North"/>
    <s v="No"/>
    <s v="Very satisfied"/>
    <n v="2809.677419354839"/>
  </r>
  <r>
    <n v="4955"/>
    <x v="0"/>
    <d v="2025-04-21T00:00:00"/>
    <s v="08:35 AM"/>
    <s v="08:47 AM"/>
    <n v="12"/>
    <s v="Seema Verma"/>
    <x v="0"/>
    <x v="2"/>
    <x v="2"/>
    <n v="5"/>
    <x v="0"/>
    <s v="No"/>
    <n v="33"/>
    <n v="18"/>
    <s v="No"/>
    <x v="2"/>
    <s v="South"/>
    <s v="Yes"/>
    <s v="Long Wait"/>
    <n v="2903.3333333333335"/>
  </r>
  <r>
    <n v="4956"/>
    <x v="2"/>
    <d v="2025-05-19T00:00:00"/>
    <s v="04:37 PM"/>
    <s v="04:51 PM"/>
    <n v="14"/>
    <s v="Aman Shakya"/>
    <x v="4"/>
    <x v="2"/>
    <x v="3"/>
    <n v="2"/>
    <x v="1"/>
    <s v="No"/>
    <n v="136"/>
    <n v="65"/>
    <s v="Yes"/>
    <x v="2"/>
    <s v="South"/>
    <s v="No"/>
    <s v="Quick resolution"/>
    <n v="3003.4482758620688"/>
  </r>
  <r>
    <n v="4957"/>
    <x v="1"/>
    <d v="2025-06-26T00:00:00"/>
    <s v="05:33 PM"/>
    <s v="05:45 PM"/>
    <n v="12"/>
    <s v="Kunal Shah"/>
    <x v="4"/>
    <x v="2"/>
    <x v="2"/>
    <n v="3"/>
    <x v="0"/>
    <s v="No"/>
    <n v="119"/>
    <n v="59"/>
    <s v="Yes"/>
    <x v="1"/>
    <s v="North"/>
    <s v="No"/>
    <s v="No comment"/>
    <n v="3003.4482758620688"/>
  </r>
  <r>
    <n v="4958"/>
    <x v="4"/>
    <d v="2025-01-15T00:00:00"/>
    <s v="02:32 PM"/>
    <s v="02:55 PM"/>
    <n v="23"/>
    <s v="Deepak Yadav"/>
    <x v="1"/>
    <x v="1"/>
    <x v="3"/>
    <n v="5"/>
    <x v="0"/>
    <s v="No"/>
    <n v="114"/>
    <n v="114"/>
    <s v="No"/>
    <x v="0"/>
    <s v="West"/>
    <s v="No"/>
    <s v="No comment"/>
    <n v="3110.7142857142858"/>
  </r>
  <r>
    <n v="4959"/>
    <x v="0"/>
    <d v="2025-03-03T00:00:00"/>
    <s v="10:13 AM"/>
    <s v="10:38 AM"/>
    <n v="25"/>
    <s v="Alok Nath"/>
    <x v="4"/>
    <x v="2"/>
    <x v="0"/>
    <n v="4"/>
    <x v="0"/>
    <s v="No"/>
    <n v="12"/>
    <n v="14"/>
    <s v="No"/>
    <x v="2"/>
    <s v="South"/>
    <s v="No"/>
    <s v="Agent was rude"/>
    <n v="3225.9259259259261"/>
  </r>
  <r>
    <n v="4960"/>
    <x v="6"/>
    <d v="2025-04-18T00:00:00"/>
    <s v="04:05 PM"/>
    <s v="04:28 PM"/>
    <n v="23"/>
    <s v="Ramesh Yadav"/>
    <x v="3"/>
    <x v="0"/>
    <x v="2"/>
    <n v="5"/>
    <x v="1"/>
    <s v="No"/>
    <n v="68"/>
    <n v="84"/>
    <s v="Yes"/>
    <x v="0"/>
    <s v="East"/>
    <s v="No"/>
    <s v="Issue not solved"/>
    <n v="3350"/>
  </r>
  <r>
    <n v="4961"/>
    <x v="2"/>
    <d v="2025-02-25T00:00:00"/>
    <s v="03:04 PM"/>
    <s v="03:32 PM"/>
    <n v="28"/>
    <s v="Deepak Yadav"/>
    <x v="1"/>
    <x v="3"/>
    <x v="3"/>
    <n v="5"/>
    <x v="0"/>
    <s v="No"/>
    <n v="256"/>
    <n v="162"/>
    <s v="No"/>
    <x v="3"/>
    <s v="South"/>
    <s v="No"/>
    <s v="Long Wait"/>
    <n v="3350"/>
  </r>
  <r>
    <n v="4962"/>
    <x v="4"/>
    <d v="2025-06-13T00:00:00"/>
    <s v="01:35 PM"/>
    <s v="02:05 PM"/>
    <n v="30"/>
    <s v="Riya Mehra"/>
    <x v="2"/>
    <x v="3"/>
    <x v="2"/>
    <n v="4"/>
    <x v="0"/>
    <s v="No"/>
    <n v="88"/>
    <n v="154"/>
    <s v="No"/>
    <x v="3"/>
    <s v="North"/>
    <s v="No"/>
    <s v="Issue not solved"/>
    <n v="3484.0000000000005"/>
  </r>
  <r>
    <n v="4963"/>
    <x v="4"/>
    <d v="2025-02-14T00:00:00"/>
    <s v="11:55 AM"/>
    <s v="12:20 PM"/>
    <n v="25"/>
    <s v="Aman Shakya"/>
    <x v="2"/>
    <x v="3"/>
    <x v="2"/>
    <n v="3"/>
    <x v="0"/>
    <s v="No"/>
    <n v="46"/>
    <n v="87"/>
    <s v="No"/>
    <x v="1"/>
    <s v="East"/>
    <s v="No"/>
    <s v="Issue not solved"/>
    <n v="3629.1666666666665"/>
  </r>
  <r>
    <n v="4964"/>
    <x v="0"/>
    <d v="2025-02-24T00:00:00"/>
    <s v="04:26 PM"/>
    <s v="04:46 PM"/>
    <n v="20"/>
    <s v="Geeta Singh"/>
    <x v="0"/>
    <x v="2"/>
    <x v="3"/>
    <n v="4"/>
    <x v="1"/>
    <s v="No"/>
    <n v="259"/>
    <n v="6"/>
    <s v="No"/>
    <x v="0"/>
    <s v="North"/>
    <s v="Yes"/>
    <s v="Issue not solved"/>
    <n v="3786.9565217391305"/>
  </r>
  <r>
    <n v="4965"/>
    <x v="4"/>
    <d v="2025-03-16T00:00:00"/>
    <s v="05:36 PM"/>
    <s v="06:00 PM"/>
    <n v="24"/>
    <s v="Ramesh Yadav"/>
    <x v="1"/>
    <x v="0"/>
    <x v="2"/>
    <n v="5"/>
    <x v="0"/>
    <s v="No"/>
    <n v="227"/>
    <n v="5"/>
    <s v="Yes"/>
    <x v="3"/>
    <s v="North"/>
    <s v="No"/>
    <s v="Issue not solved"/>
    <n v="3786.9565217391305"/>
  </r>
  <r>
    <n v="4966"/>
    <x v="0"/>
    <d v="2025-05-22T00:00:00"/>
    <s v="10:37 AM"/>
    <s v="11:07 AM"/>
    <n v="30"/>
    <s v="Aman Shakya"/>
    <x v="2"/>
    <x v="0"/>
    <x v="0"/>
    <n v="5"/>
    <x v="0"/>
    <s v="No"/>
    <n v="179"/>
    <n v="124"/>
    <s v="Yes"/>
    <x v="1"/>
    <s v="North"/>
    <s v="No"/>
    <s v="Very satisfied"/>
    <n v="3959.0909090909095"/>
  </r>
  <r>
    <n v="4967"/>
    <x v="1"/>
    <d v="2025-01-08T00:00:00"/>
    <s v="09:39 AM"/>
    <s v="10:07 AM"/>
    <n v="28"/>
    <s v="Geeta Singh"/>
    <x v="3"/>
    <x v="0"/>
    <x v="2"/>
    <n v="3"/>
    <x v="1"/>
    <s v="No"/>
    <n v="9"/>
    <n v="32"/>
    <s v="No"/>
    <x v="1"/>
    <s v="West"/>
    <s v="No"/>
    <s v="No comment"/>
    <n v="4147.6190476190477"/>
  </r>
  <r>
    <n v="4968"/>
    <x v="5"/>
    <d v="2025-02-16T00:00:00"/>
    <s v="01:27 PM"/>
    <s v="01:34 PM"/>
    <n v="7"/>
    <s v="Kunal Shah"/>
    <x v="4"/>
    <x v="0"/>
    <x v="3"/>
    <n v="3"/>
    <x v="1"/>
    <s v="No"/>
    <n v="283"/>
    <n v="57"/>
    <s v="Yes"/>
    <x v="2"/>
    <s v="West"/>
    <s v="No"/>
    <s v="Helpful"/>
    <n v="4147.6190476190477"/>
  </r>
  <r>
    <n v="4969"/>
    <x v="6"/>
    <d v="2025-05-30T00:00:00"/>
    <s v="08:43 AM"/>
    <s v="09:06 AM"/>
    <n v="23"/>
    <s v="Riya Mehra"/>
    <x v="2"/>
    <x v="0"/>
    <x v="0"/>
    <n v="4"/>
    <x v="1"/>
    <s v="No"/>
    <n v="125"/>
    <n v="176"/>
    <s v="No"/>
    <x v="3"/>
    <s v="South"/>
    <s v="Yes"/>
    <s v="No comment"/>
    <n v="4147.6190476190477"/>
  </r>
  <r>
    <n v="4970"/>
    <x v="0"/>
    <d v="2025-03-09T00:00:00"/>
    <s v="02:01 PM"/>
    <s v="02:22 PM"/>
    <n v="21"/>
    <s v="Sita Rani"/>
    <x v="0"/>
    <x v="1"/>
    <x v="2"/>
    <n v="4"/>
    <x v="0"/>
    <s v="No"/>
    <n v="133"/>
    <n v="144"/>
    <s v="No"/>
    <x v="0"/>
    <s v="North"/>
    <s v="Yes"/>
    <s v="No comment"/>
    <n v="4147.6190476190477"/>
  </r>
  <r>
    <n v="4971"/>
    <x v="6"/>
    <d v="2025-06-22T00:00:00"/>
    <s v="01:00 PM"/>
    <s v="01:28 PM"/>
    <n v="28"/>
    <s v="Geeta Singh"/>
    <x v="4"/>
    <x v="1"/>
    <x v="3"/>
    <n v="4"/>
    <x v="0"/>
    <s v="No"/>
    <n v="154"/>
    <n v="109"/>
    <s v="No"/>
    <x v="3"/>
    <s v="East"/>
    <s v="No"/>
    <s v="Quick resolution"/>
    <n v="4355"/>
  </r>
  <r>
    <n v="4972"/>
    <x v="5"/>
    <d v="2025-05-13T00:00:00"/>
    <s v="11:23 AM"/>
    <s v="11:29 AM"/>
    <n v="6"/>
    <s v="Riya Mehra"/>
    <x v="3"/>
    <x v="0"/>
    <x v="2"/>
    <n v="5"/>
    <x v="1"/>
    <s v="No"/>
    <n v="247"/>
    <n v="41"/>
    <s v="No"/>
    <x v="3"/>
    <s v="East"/>
    <s v="No"/>
    <s v="Issue not solved"/>
    <n v="4584.21052631579"/>
  </r>
  <r>
    <n v="4973"/>
    <x v="0"/>
    <d v="2025-02-09T00:00:00"/>
    <s v="01:39 PM"/>
    <s v="01:46 PM"/>
    <n v="7"/>
    <s v="Sita Rani"/>
    <x v="0"/>
    <x v="1"/>
    <x v="3"/>
    <n v="2"/>
    <x v="0"/>
    <s v="No"/>
    <n v="139"/>
    <n v="93"/>
    <s v="No"/>
    <x v="0"/>
    <s v="East"/>
    <s v="No"/>
    <s v="Long Wait"/>
    <n v="4584.21052631579"/>
  </r>
  <r>
    <n v="4974"/>
    <x v="6"/>
    <d v="2025-03-01T00:00:00"/>
    <s v="03:22 PM"/>
    <s v="03:41 PM"/>
    <n v="19"/>
    <s v="Ramesh Yadav"/>
    <x v="3"/>
    <x v="2"/>
    <x v="1"/>
    <n v="3"/>
    <x v="1"/>
    <s v="No"/>
    <n v="175"/>
    <n v="167"/>
    <s v="No"/>
    <x v="0"/>
    <s v="West"/>
    <s v="Yes"/>
    <s v="Quick resolution"/>
    <n v="4838.8888888888887"/>
  </r>
  <r>
    <n v="4975"/>
    <x v="2"/>
    <d v="2025-03-06T00:00:00"/>
    <s v="10:13 AM"/>
    <s v="10:30 AM"/>
    <n v="17"/>
    <s v="Alok Nath"/>
    <x v="1"/>
    <x v="2"/>
    <x v="3"/>
    <n v="5"/>
    <x v="0"/>
    <s v="No"/>
    <n v="173"/>
    <n v="173"/>
    <s v="No"/>
    <x v="2"/>
    <s v="West"/>
    <s v="No"/>
    <s v="Long Wait"/>
    <n v="4838.8888888888887"/>
  </r>
  <r>
    <n v="4976"/>
    <x v="5"/>
    <d v="2025-01-13T00:00:00"/>
    <s v="11:31 AM"/>
    <s v="11:57 AM"/>
    <n v="26"/>
    <s v="Kunal Shah"/>
    <x v="3"/>
    <x v="0"/>
    <x v="3"/>
    <n v="1"/>
    <x v="0"/>
    <s v="No"/>
    <n v="73"/>
    <n v="128"/>
    <s v="No"/>
    <x v="1"/>
    <s v="North"/>
    <s v="No"/>
    <s v="Long Wait"/>
    <n v="5123.5294117647054"/>
  </r>
  <r>
    <n v="4977"/>
    <x v="4"/>
    <d v="2025-01-01T00:00:00"/>
    <s v="04:01 PM"/>
    <s v="04:21 PM"/>
    <n v="20"/>
    <s v="Vijay Kumar"/>
    <x v="1"/>
    <x v="0"/>
    <x v="2"/>
    <n v="1"/>
    <x v="0"/>
    <s v="No"/>
    <n v="142"/>
    <n v="78"/>
    <s v="No"/>
    <x v="0"/>
    <s v="East"/>
    <s v="No"/>
    <s v="Helpful"/>
    <n v="5443.75"/>
  </r>
  <r>
    <n v="4978"/>
    <x v="2"/>
    <d v="2025-01-22T00:00:00"/>
    <s v="05:50 PM"/>
    <s v="06:14 PM"/>
    <n v="24"/>
    <s v="Sita Rani"/>
    <x v="3"/>
    <x v="2"/>
    <x v="2"/>
    <n v="1"/>
    <x v="0"/>
    <s v="No"/>
    <n v="291"/>
    <n v="94"/>
    <s v="No"/>
    <x v="0"/>
    <s v="East"/>
    <s v="No"/>
    <s v="Helpful"/>
    <n v="5806.666666666667"/>
  </r>
  <r>
    <n v="4979"/>
    <x v="0"/>
    <d v="2025-06-04T00:00:00"/>
    <s v="04:29 PM"/>
    <s v="04:55 PM"/>
    <n v="26"/>
    <s v="Riya Mehra"/>
    <x v="3"/>
    <x v="0"/>
    <x v="1"/>
    <n v="3"/>
    <x v="0"/>
    <s v="Yes"/>
    <n v="111"/>
    <n v="110"/>
    <s v="Yes"/>
    <x v="3"/>
    <s v="West"/>
    <s v="Yes"/>
    <s v="Long Wait"/>
    <n v="6221.4285714285716"/>
  </r>
  <r>
    <n v="4980"/>
    <x v="1"/>
    <d v="2025-03-16T00:00:00"/>
    <s v="11:55 AM"/>
    <s v="12:11 PM"/>
    <n v="16"/>
    <s v="Deepak Yadav"/>
    <x v="2"/>
    <x v="1"/>
    <x v="1"/>
    <n v="3"/>
    <x v="0"/>
    <s v="Yes"/>
    <n v="205"/>
    <n v="96"/>
    <s v="Yes"/>
    <x v="0"/>
    <s v="West"/>
    <s v="No"/>
    <s v="Very satisfied"/>
    <n v="6700"/>
  </r>
  <r>
    <n v="4981"/>
    <x v="2"/>
    <d v="2025-03-31T00:00:00"/>
    <s v="11:21 AM"/>
    <s v="11:38 AM"/>
    <n v="17"/>
    <s v="Kunal Shah"/>
    <x v="4"/>
    <x v="1"/>
    <x v="3"/>
    <n v="5"/>
    <x v="1"/>
    <s v="No"/>
    <n v="130"/>
    <n v="179"/>
    <s v="No"/>
    <x v="0"/>
    <s v="East"/>
    <s v="No"/>
    <s v="Helpful"/>
    <n v="7258.333333333333"/>
  </r>
  <r>
    <n v="4982"/>
    <x v="6"/>
    <d v="2025-03-25T00:00:00"/>
    <s v="05:04 PM"/>
    <s v="05:23 PM"/>
    <n v="19"/>
    <s v="Ramesh Yadav"/>
    <x v="0"/>
    <x v="3"/>
    <x v="0"/>
    <n v="5"/>
    <x v="0"/>
    <s v="No"/>
    <n v="109"/>
    <n v="162"/>
    <s v="No"/>
    <x v="3"/>
    <s v="East"/>
    <s v="No"/>
    <s v="Helpful"/>
    <n v="7258.333333333333"/>
  </r>
  <r>
    <n v="4983"/>
    <x v="3"/>
    <d v="2025-05-02T00:00:00"/>
    <s v="05:33 PM"/>
    <s v="06:02 PM"/>
    <n v="29"/>
    <s v="Ramesh Yadav"/>
    <x v="0"/>
    <x v="1"/>
    <x v="3"/>
    <n v="1"/>
    <x v="0"/>
    <s v="No"/>
    <n v="66"/>
    <n v="118"/>
    <s v="No"/>
    <x v="3"/>
    <s v="South"/>
    <s v="No"/>
    <s v="Very satisfied"/>
    <n v="7918.1818181818189"/>
  </r>
  <r>
    <n v="4984"/>
    <x v="6"/>
    <d v="2025-04-29T00:00:00"/>
    <s v="02:35 PM"/>
    <s v="02:48 PM"/>
    <n v="13"/>
    <s v="Riya Mehra"/>
    <x v="0"/>
    <x v="2"/>
    <x v="0"/>
    <n v="5"/>
    <x v="1"/>
    <s v="No"/>
    <n v="85"/>
    <n v="68"/>
    <s v="No"/>
    <x v="3"/>
    <s v="West"/>
    <s v="No"/>
    <s v="Issue not solved"/>
    <n v="8710"/>
  </r>
  <r>
    <n v="4985"/>
    <x v="0"/>
    <d v="2025-03-08T00:00:00"/>
    <s v="11:29 AM"/>
    <s v="11:55 AM"/>
    <n v="26"/>
    <s v="Riya Mehra"/>
    <x v="1"/>
    <x v="2"/>
    <x v="1"/>
    <n v="4"/>
    <x v="0"/>
    <s v="Yes"/>
    <n v="274"/>
    <n v="132"/>
    <s v="No"/>
    <x v="2"/>
    <s v="North"/>
    <s v="No"/>
    <s v="Helpful"/>
    <n v="8710"/>
  </r>
  <r>
    <n v="4986"/>
    <x v="5"/>
    <d v="2025-04-23T00:00:00"/>
    <s v="01:41 PM"/>
    <s v="01:58 PM"/>
    <n v="17"/>
    <s v="Deepak Yadav"/>
    <x v="1"/>
    <x v="0"/>
    <x v="3"/>
    <n v="4"/>
    <x v="0"/>
    <s v="No"/>
    <n v="226"/>
    <n v="144"/>
    <s v="No"/>
    <x v="1"/>
    <s v="North"/>
    <s v="No"/>
    <s v="Quick resolution"/>
    <n v="9677.7777777777774"/>
  </r>
  <r>
    <n v="4987"/>
    <x v="6"/>
    <d v="2025-01-17T00:00:00"/>
    <s v="01:44 PM"/>
    <s v="02:01 PM"/>
    <n v="17"/>
    <s v="Deepak Yadav"/>
    <x v="2"/>
    <x v="0"/>
    <x v="2"/>
    <n v="5"/>
    <x v="1"/>
    <s v="No"/>
    <n v="9"/>
    <n v="51"/>
    <s v="No"/>
    <x v="0"/>
    <s v="East"/>
    <s v="Yes"/>
    <s v="Long Wait"/>
    <n v="10887.5"/>
  </r>
  <r>
    <n v="4988"/>
    <x v="3"/>
    <d v="2025-02-21T00:00:00"/>
    <s v="02:39 PM"/>
    <s v="02:48 PM"/>
    <n v="9"/>
    <s v="Aman Shakya"/>
    <x v="4"/>
    <x v="0"/>
    <x v="2"/>
    <n v="5"/>
    <x v="0"/>
    <s v="No"/>
    <n v="287"/>
    <n v="141"/>
    <s v="No"/>
    <x v="3"/>
    <s v="West"/>
    <s v="No"/>
    <s v="Long Wait"/>
    <n v="10887.5"/>
  </r>
  <r>
    <n v="4989"/>
    <x v="2"/>
    <d v="2025-03-08T00:00:00"/>
    <s v="08:57 AM"/>
    <s v="09:16 AM"/>
    <n v="19"/>
    <s v="Aman Shakya"/>
    <x v="4"/>
    <x v="0"/>
    <x v="0"/>
    <n v="4"/>
    <x v="1"/>
    <s v="No"/>
    <n v="111"/>
    <n v="121"/>
    <s v="No"/>
    <x v="3"/>
    <s v="North"/>
    <s v="Yes"/>
    <s v="Very satisfied"/>
    <n v="12442.857142857143"/>
  </r>
  <r>
    <n v="4990"/>
    <x v="2"/>
    <d v="2025-02-22T00:00:00"/>
    <s v="02:12 PM"/>
    <s v="02:41 PM"/>
    <n v="29"/>
    <s v="Deepak Yadav"/>
    <x v="3"/>
    <x v="1"/>
    <x v="2"/>
    <n v="5"/>
    <x v="1"/>
    <s v="No"/>
    <n v="23"/>
    <n v="28"/>
    <s v="No"/>
    <x v="1"/>
    <s v="West"/>
    <s v="Yes"/>
    <s v="Long Wait"/>
    <n v="12442.857142857143"/>
  </r>
  <r>
    <n v="4991"/>
    <x v="0"/>
    <d v="2025-04-04T00:00:00"/>
    <s v="10:43 AM"/>
    <s v="11:03 AM"/>
    <n v="20"/>
    <s v="Kunal Shah"/>
    <x v="4"/>
    <x v="2"/>
    <x v="2"/>
    <n v="5"/>
    <x v="1"/>
    <s v="No"/>
    <n v="290"/>
    <n v="135"/>
    <s v="No"/>
    <x v="2"/>
    <s v="East"/>
    <s v="Yes"/>
    <s v="No comment"/>
    <n v="12442.857142857143"/>
  </r>
  <r>
    <n v="4992"/>
    <x v="5"/>
    <d v="2025-04-28T00:00:00"/>
    <s v="04:00 PM"/>
    <s v="04:27 PM"/>
    <n v="27"/>
    <s v="Sita Rani"/>
    <x v="1"/>
    <x v="0"/>
    <x v="2"/>
    <n v="1"/>
    <x v="0"/>
    <s v="No"/>
    <n v="167"/>
    <n v="103"/>
    <s v="No"/>
    <x v="0"/>
    <s v="East"/>
    <s v="Yes"/>
    <s v="Agent was rude"/>
    <n v="12442.857142857143"/>
  </r>
  <r>
    <n v="4993"/>
    <x v="1"/>
    <d v="2025-01-23T00:00:00"/>
    <s v="11:06 AM"/>
    <s v="11:33 AM"/>
    <n v="27"/>
    <s v="Geeta Singh"/>
    <x v="1"/>
    <x v="0"/>
    <x v="3"/>
    <n v="4"/>
    <x v="0"/>
    <s v="No"/>
    <n v="108"/>
    <n v="0"/>
    <s v="No"/>
    <x v="2"/>
    <s v="East"/>
    <s v="Yes"/>
    <s v="Long Wait"/>
    <n v="14516.666666666666"/>
  </r>
  <r>
    <n v="4994"/>
    <x v="6"/>
    <d v="2025-03-16T00:00:00"/>
    <s v="05:22 PM"/>
    <s v="05:32 PM"/>
    <n v="10"/>
    <s v="Aman Shakya"/>
    <x v="2"/>
    <x v="1"/>
    <x v="1"/>
    <n v="5"/>
    <x v="0"/>
    <s v="Yes"/>
    <n v="189"/>
    <n v="28"/>
    <s v="No"/>
    <x v="2"/>
    <s v="West"/>
    <s v="No"/>
    <s v="Very satisfied"/>
    <n v="17420"/>
  </r>
  <r>
    <n v="4995"/>
    <x v="6"/>
    <d v="2025-02-25T00:00:00"/>
    <s v="09:47 AM"/>
    <s v="09:58 AM"/>
    <n v="11"/>
    <s v="Seema Verma"/>
    <x v="1"/>
    <x v="1"/>
    <x v="2"/>
    <n v="5"/>
    <x v="0"/>
    <s v="No"/>
    <n v="195"/>
    <n v="163"/>
    <s v="Yes"/>
    <x v="2"/>
    <s v="North"/>
    <s v="Yes"/>
    <s v="Very satisfied"/>
    <n v="21775"/>
  </r>
  <r>
    <n v="4996"/>
    <x v="0"/>
    <d v="2025-03-09T00:00:00"/>
    <s v="03:10 PM"/>
    <s v="03:15 PM"/>
    <n v="5"/>
    <s v="Geeta Singh"/>
    <x v="1"/>
    <x v="3"/>
    <x v="0"/>
    <n v="2"/>
    <x v="1"/>
    <s v="No"/>
    <n v="32"/>
    <n v="178"/>
    <s v="No"/>
    <x v="3"/>
    <s v="South"/>
    <s v="No"/>
    <s v="Very satisfied"/>
    <n v="29033.333333333332"/>
  </r>
  <r>
    <n v="4997"/>
    <x v="0"/>
    <d v="2025-04-03T00:00:00"/>
    <s v="04:31 PM"/>
    <s v="04:51 PM"/>
    <n v="20"/>
    <s v="Kunal Shah"/>
    <x v="2"/>
    <x v="3"/>
    <x v="1"/>
    <n v="1"/>
    <x v="0"/>
    <s v="Yes"/>
    <n v="204"/>
    <n v="164"/>
    <s v="No"/>
    <x v="1"/>
    <s v="North"/>
    <s v="No"/>
    <s v="No comment"/>
    <n v="29033.333333333332"/>
  </r>
  <r>
    <n v="4998"/>
    <x v="5"/>
    <d v="2025-06-29T00:00:00"/>
    <s v="02:23 PM"/>
    <s v="02:30 PM"/>
    <n v="7"/>
    <s v="Geeta Singh"/>
    <x v="2"/>
    <x v="2"/>
    <x v="2"/>
    <n v="5"/>
    <x v="0"/>
    <s v="No"/>
    <n v="181"/>
    <n v="68"/>
    <s v="No"/>
    <x v="1"/>
    <s v="West"/>
    <s v="Yes"/>
    <s v="Quick resolution"/>
    <n v="43550"/>
  </r>
  <r>
    <n v="4999"/>
    <x v="0"/>
    <d v="2025-06-20T00:00:00"/>
    <s v="02:13 PM"/>
    <s v="02:28 PM"/>
    <n v="15"/>
    <s v="Vijay Kumar"/>
    <x v="0"/>
    <x v="3"/>
    <x v="3"/>
    <n v="4"/>
    <x v="1"/>
    <s v="No"/>
    <n v="146"/>
    <n v="52"/>
    <s v="No"/>
    <x v="1"/>
    <s v="North"/>
    <s v="No"/>
    <s v="Agent was rude"/>
    <n v="87100"/>
  </r>
  <r>
    <n v="5000"/>
    <x v="4"/>
    <d v="2025-02-03T00:00:00"/>
    <s v="05:19 PM"/>
    <s v="05:34 PM"/>
    <n v="15"/>
    <s v="Aman Shakya"/>
    <x v="3"/>
    <x v="1"/>
    <x v="0"/>
    <n v="4"/>
    <x v="0"/>
    <s v="No"/>
    <n v="267"/>
    <n v="123"/>
    <s v="No"/>
    <x v="2"/>
    <s v="South"/>
    <s v="No"/>
    <s v="No comment"/>
    <n v="87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D01A41-BDD6-4E6E-8EAE-F108851895D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41:G58" firstHeaderRow="1" firstDataRow="1" firstDataCol="0"/>
  <pivotFields count="21">
    <pivotField showAll="0"/>
    <pivotField showAll="0">
      <items count="8">
        <item x="1"/>
        <item x="5"/>
        <item x="4"/>
        <item x="6"/>
        <item x="0"/>
        <item x="3"/>
        <item x="2"/>
        <item t="default"/>
      </items>
    </pivotField>
    <pivotField numFmtId="164" showAll="0"/>
    <pivotField showAll="0"/>
    <pivotField showAll="0"/>
    <pivotField showAll="0"/>
    <pivotField showAll="0"/>
    <pivotField showAll="0">
      <items count="6">
        <item x="4"/>
        <item x="2"/>
        <item x="1"/>
        <item x="3"/>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numFmtId="166"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E10864A-32EA-43E9-9A07-183476914B7E}"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2:B38" firstHeaderRow="1" firstDataRow="1" firstDataCol="1"/>
  <pivotFields count="21">
    <pivotField dataField="1" showAll="0"/>
    <pivotField showAll="0">
      <items count="8">
        <item x="1"/>
        <item x="5"/>
        <item x="4"/>
        <item x="6"/>
        <item x="0"/>
        <item x="3"/>
        <item x="2"/>
        <item t="default"/>
      </items>
    </pivotField>
    <pivotField numFmtId="164" showAll="0"/>
    <pivotField showAll="0"/>
    <pivotField showAll="0"/>
    <pivotField showAll="0"/>
    <pivotField showAll="0"/>
    <pivotField axis="axisRow" showAll="0">
      <items count="6">
        <item x="4"/>
        <item x="2"/>
        <item x="1"/>
        <item x="3"/>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numFmtId="166" showAll="0"/>
  </pivotFields>
  <rowFields count="1">
    <field x="7"/>
  </rowFields>
  <rowItems count="6">
    <i>
      <x/>
    </i>
    <i>
      <x v="1"/>
    </i>
    <i>
      <x v="2"/>
    </i>
    <i>
      <x v="3"/>
    </i>
    <i>
      <x v="4"/>
    </i>
    <i t="grand">
      <x/>
    </i>
  </rowItems>
  <colItems count="1">
    <i/>
  </colItems>
  <dataFields count="1">
    <dataField name="Count of Call ID" fld="0" subtotal="count" baseField="1" baseItem="3"/>
  </dataFields>
  <chartFormats count="7">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7" count="1" selected="0">
            <x v="3"/>
          </reference>
        </references>
      </pivotArea>
    </chartFormat>
    <chartFormat chart="3" format="4">
      <pivotArea type="data" outline="0" fieldPosition="0">
        <references count="2">
          <reference field="4294967294" count="1" selected="0">
            <x v="0"/>
          </reference>
          <reference field="7" count="1" selected="0">
            <x v="4"/>
          </reference>
        </references>
      </pivotArea>
    </chartFormat>
    <chartFormat chart="3" format="5">
      <pivotArea type="data" outline="0" fieldPosition="0">
        <references count="2">
          <reference field="4294967294" count="1" selected="0">
            <x v="0"/>
          </reference>
          <reference field="7" count="1" selected="0">
            <x v="2"/>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 chart="3" format="7">
      <pivotArea type="data" outline="0" fieldPosition="0">
        <references count="2">
          <reference field="4294967294" count="1" selected="0">
            <x v="0"/>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4DA745-D36D-43E0-9D65-C71E8F6AC85C}"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0:B28" firstHeaderRow="1" firstDataRow="1" firstDataCol="1"/>
  <pivotFields count="21">
    <pivotField dataField="1" showAll="0"/>
    <pivotField axis="axisRow" showAll="0">
      <items count="8">
        <item x="1"/>
        <item x="5"/>
        <item x="4"/>
        <item x="6"/>
        <item x="0"/>
        <item x="3"/>
        <item x="2"/>
        <item t="default"/>
      </items>
    </pivotField>
    <pivotField numFmtId="164" showAll="0"/>
    <pivotField showAll="0"/>
    <pivotField showAll="0"/>
    <pivotField showAll="0"/>
    <pivotField showAll="0"/>
    <pivotField showAll="0">
      <items count="6">
        <item x="4"/>
        <item x="2"/>
        <item x="1"/>
        <item x="3"/>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numFmtId="166" showAll="0"/>
  </pivotFields>
  <rowFields count="1">
    <field x="1"/>
  </rowFields>
  <rowItems count="8">
    <i>
      <x/>
    </i>
    <i>
      <x v="1"/>
    </i>
    <i>
      <x v="2"/>
    </i>
    <i>
      <x v="3"/>
    </i>
    <i>
      <x v="4"/>
    </i>
    <i>
      <x v="5"/>
    </i>
    <i>
      <x v="6"/>
    </i>
    <i t="grand">
      <x/>
    </i>
  </rowItems>
  <colItems count="1">
    <i/>
  </colItems>
  <dataFields count="1">
    <dataField name="Count of Call ID" fld="0" subtotal="count" baseField="1" baseItem="3"/>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0B3644-BB8A-45D4-854B-FD5AB21C2445}"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7">
  <location ref="A11:B16" firstHeaderRow="1" firstDataRow="1" firstDataCol="1"/>
  <pivotFields count="21">
    <pivotField dataField="1" showAll="0"/>
    <pivotField showAll="0">
      <items count="8">
        <item x="1"/>
        <item x="5"/>
        <item x="4"/>
        <item x="6"/>
        <item x="0"/>
        <item x="3"/>
        <item x="2"/>
        <item t="default"/>
      </items>
    </pivotField>
    <pivotField numFmtId="164" showAll="0"/>
    <pivotField showAll="0"/>
    <pivotField showAll="0"/>
    <pivotField showAll="0"/>
    <pivotField showAll="0"/>
    <pivotField showAll="0">
      <items count="6">
        <item x="4"/>
        <item x="2"/>
        <item x="1"/>
        <item x="3"/>
        <item x="0"/>
        <item t="default"/>
      </items>
    </pivotField>
    <pivotField axis="axisRow" showAll="0">
      <items count="5">
        <item x="3"/>
        <item x="2"/>
        <item x="0"/>
        <item x="1"/>
        <item t="default"/>
      </items>
    </pivotField>
    <pivotField showAll="0">
      <items count="5">
        <item x="1"/>
        <item x="3"/>
        <item x="2"/>
        <item x="0"/>
        <item t="default"/>
      </items>
    </pivotField>
    <pivotField showAll="0"/>
    <pivotField showAll="0">
      <items count="3">
        <item x="0"/>
        <item x="1"/>
        <item t="default"/>
      </items>
    </pivotField>
    <pivotField showAll="0"/>
    <pivotField showAll="0"/>
    <pivotField showAll="0"/>
    <pivotField showAll="0"/>
    <pivotField showAll="0"/>
    <pivotField showAll="0"/>
    <pivotField showAll="0"/>
    <pivotField showAll="0"/>
    <pivotField numFmtId="166" showAll="0"/>
  </pivotFields>
  <rowFields count="1">
    <field x="8"/>
  </rowFields>
  <rowItems count="5">
    <i>
      <x/>
    </i>
    <i>
      <x v="1"/>
    </i>
    <i>
      <x v="2"/>
    </i>
    <i>
      <x v="3"/>
    </i>
    <i t="grand">
      <x/>
    </i>
  </rowItems>
  <colItems count="1">
    <i/>
  </colItems>
  <dataFields count="1">
    <dataField name="Count of Call ID" fld="0" subtotal="count" baseField="11" baseItem="1"/>
  </dataFields>
  <chartFormats count="2">
    <chartFormat chart="11" format="0"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FB84F78-7D42-4608-869E-52521A62FDB8}"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7:A58" firstHeaderRow="1" firstDataRow="1" firstDataCol="0"/>
  <pivotFields count="21">
    <pivotField showAll="0"/>
    <pivotField showAll="0">
      <items count="8">
        <item x="1"/>
        <item x="5"/>
        <item x="4"/>
        <item x="6"/>
        <item x="0"/>
        <item x="3"/>
        <item x="2"/>
        <item t="default"/>
      </items>
    </pivotField>
    <pivotField numFmtId="164" showAll="0"/>
    <pivotField showAll="0"/>
    <pivotField showAll="0"/>
    <pivotField showAll="0"/>
    <pivotField showAll="0"/>
    <pivotField showAll="0">
      <items count="6">
        <item x="4"/>
        <item x="2"/>
        <item x="1"/>
        <item x="3"/>
        <item x="0"/>
        <item t="default"/>
      </items>
    </pivotField>
    <pivotField showAll="0"/>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showAll="0"/>
    <pivotField numFmtId="166" showAll="0"/>
  </pivotFields>
  <rowItems count="1">
    <i/>
  </rowItems>
  <colItems count="1">
    <i/>
  </colItems>
  <dataFields count="1">
    <dataField name="Average of Satisfaction Score (1-5)" fld="10" subtotal="average" baseField="0" baseItem="0" numFmtId="165"/>
  </dataFields>
  <formats count="3">
    <format dxfId="2">
      <pivotArea type="all" dataOnly="0" outline="0" fieldPosition="0"/>
    </format>
    <format dxfId="1">
      <pivotArea dataOnly="0" labelOnly="1" outline="0" axis="axisValues" fieldPosition="0"/>
    </format>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D89C85-8EAC-44C2-B85C-1F77A7EA6FCC}"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4:B7" firstHeaderRow="1" firstDataRow="1" firstDataCol="1"/>
  <pivotFields count="21">
    <pivotField dataField="1" showAll="0"/>
    <pivotField showAll="0">
      <items count="8">
        <item x="1"/>
        <item x="5"/>
        <item x="4"/>
        <item x="6"/>
        <item x="0"/>
        <item x="3"/>
        <item x="2"/>
        <item t="default"/>
      </items>
    </pivotField>
    <pivotField numFmtId="164" showAll="0"/>
    <pivotField showAll="0"/>
    <pivotField showAll="0"/>
    <pivotField showAll="0"/>
    <pivotField showAll="0"/>
    <pivotField showAll="0">
      <items count="6">
        <item x="4"/>
        <item x="2"/>
        <item x="1"/>
        <item x="3"/>
        <item x="0"/>
        <item t="default"/>
      </items>
    </pivotField>
    <pivotField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numFmtId="166" showAll="0"/>
  </pivotFields>
  <rowFields count="1">
    <field x="11"/>
  </rowFields>
  <rowItems count="3">
    <i>
      <x/>
    </i>
    <i>
      <x v="1"/>
    </i>
    <i t="grand">
      <x/>
    </i>
  </rowItems>
  <colItems count="1">
    <i/>
  </colItems>
  <dataFields count="1">
    <dataField name="Count of Call ID" fld="0" subtotal="count" baseField="11" baseItem="1"/>
  </dataFields>
  <chartFormats count="6">
    <chartFormat chart="11" format="0"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3" format="5">
      <pivotArea type="data" outline="0" fieldPosition="0">
        <references count="2">
          <reference field="4294967294" count="1" selected="0">
            <x v="0"/>
          </reference>
          <reference field="11" count="1" selected="0">
            <x v="0"/>
          </reference>
        </references>
      </pivotArea>
    </chartFormat>
    <chartFormat chart="13" format="6">
      <pivotArea type="data" outline="0" fieldPosition="0">
        <references count="2">
          <reference field="4294967294" count="1" selected="0">
            <x v="0"/>
          </reference>
          <reference field="11" count="1" selected="0">
            <x v="1"/>
          </reference>
        </references>
      </pivotArea>
    </chartFormat>
    <chartFormat chart="11" format="1">
      <pivotArea type="data" outline="0" fieldPosition="0">
        <references count="2">
          <reference field="4294967294" count="1" selected="0">
            <x v="0"/>
          </reference>
          <reference field="11" count="1" selected="0">
            <x v="0"/>
          </reference>
        </references>
      </pivotArea>
    </chartFormat>
    <chartFormat chart="11" format="2">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EA5699-FFF7-4559-A2B8-EFCF129A812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7:A48" firstHeaderRow="1" firstDataRow="1" firstDataCol="0"/>
  <pivotFields count="21">
    <pivotField showAll="0"/>
    <pivotField showAll="0">
      <items count="8">
        <item x="1"/>
        <item x="5"/>
        <item x="4"/>
        <item x="6"/>
        <item x="0"/>
        <item x="3"/>
        <item x="2"/>
        <item t="default"/>
      </items>
    </pivotField>
    <pivotField numFmtId="164" showAll="0"/>
    <pivotField showAll="0"/>
    <pivotField showAll="0"/>
    <pivotField dataField="1" showAll="0"/>
    <pivotField showAll="0"/>
    <pivotField showAll="0">
      <items count="6">
        <item x="4"/>
        <item x="2"/>
        <item x="1"/>
        <item x="3"/>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numFmtId="166" showAll="0"/>
  </pivotFields>
  <rowItems count="1">
    <i/>
  </rowItems>
  <colItems count="1">
    <i/>
  </colItems>
  <dataFields count="1">
    <dataField name="Average of Call Duration (mins)" fld="5" subtotal="average" baseField="0" baseItem="0" numFmtId="165"/>
  </dataFields>
  <formats count="2">
    <format dxfId="4">
      <pivotArea type="all" dataOnly="0" outline="0" fieldPosition="0"/>
    </format>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4D0F162-37EE-492D-A748-D34D9FE94E0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A53" firstHeaderRow="1" firstDataRow="1" firstDataCol="0"/>
  <pivotFields count="21">
    <pivotField showAll="0"/>
    <pivotField showAll="0">
      <items count="8">
        <item x="1"/>
        <item x="5"/>
        <item x="4"/>
        <item x="6"/>
        <item x="0"/>
        <item x="3"/>
        <item x="2"/>
        <item t="default"/>
      </items>
    </pivotField>
    <pivotField numFmtId="164" showAll="0"/>
    <pivotField showAll="0"/>
    <pivotField showAll="0"/>
    <pivotField showAll="0"/>
    <pivotField showAll="0"/>
    <pivotField showAll="0">
      <items count="6">
        <item x="4"/>
        <item x="2"/>
        <item x="1"/>
        <item x="3"/>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numFmtId="166" showAll="0"/>
  </pivotFields>
  <rowItems count="1">
    <i/>
  </rowItems>
  <colItems count="1">
    <i/>
  </colItems>
  <dataFields count="1">
    <dataField name="Average of Abandon Rate  %" fld="20" subtotal="average" baseField="0" baseItem="0" numFmtId="166"/>
  </dataFields>
  <formats count="3">
    <format dxfId="7">
      <pivotArea type="all" dataOnly="0" outline="0" fieldPosition="0"/>
    </format>
    <format dxfId="6">
      <pivotArea dataOnly="0" labelOnly="1" outline="0" axis="axisValues" fieldPosition="0"/>
    </format>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7F04F91-DBC1-43C5-8FF2-79EC2573019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2:A43" firstHeaderRow="1" firstDataRow="1" firstDataCol="0"/>
  <pivotFields count="21">
    <pivotField dataField="1" showAll="0"/>
    <pivotField showAll="0">
      <items count="8">
        <item x="1"/>
        <item x="5"/>
        <item x="4"/>
        <item x="6"/>
        <item x="0"/>
        <item x="3"/>
        <item x="2"/>
        <item t="default"/>
      </items>
    </pivotField>
    <pivotField numFmtId="164" showAll="0"/>
    <pivotField showAll="0"/>
    <pivotField showAll="0"/>
    <pivotField showAll="0"/>
    <pivotField showAll="0"/>
    <pivotField showAll="0">
      <items count="6">
        <item x="4"/>
        <item x="2"/>
        <item x="1"/>
        <item x="3"/>
        <item x="0"/>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numFmtId="166" showAll="0"/>
  </pivotFields>
  <rowItems count="1">
    <i/>
  </rowItems>
  <colItems count="1">
    <i/>
  </colItems>
  <dataFields count="1">
    <dataField name="Count of Call ID" fld="0" subtotal="count" baseField="1" baseItem="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_Name" xr10:uid="{1C0AF9EC-91CD-41B9-973F-DAF541C6C781}" sourceName="Agent Name">
  <pivotTables>
    <pivotTable tabId="2" name="PivotTable2"/>
    <pivotTable tabId="2" name="PivotTable1"/>
    <pivotTable tabId="2" name="PivotTable10"/>
    <pivotTable tabId="2" name="PivotTable11"/>
    <pivotTable tabId="2" name="PivotTable3"/>
    <pivotTable tabId="2" name="PivotTable6"/>
    <pivotTable tabId="2" name="PivotTable7"/>
    <pivotTable tabId="2" name="PivotTable8"/>
    <pivotTable tabId="2" name="PivotTable9"/>
  </pivotTables>
  <data>
    <tabular pivotCacheId="803829568">
      <items count="7">
        <i x="1" s="1"/>
        <i x="5" s="1"/>
        <i x="4" s="1"/>
        <i x="6" s="1"/>
        <i x="0" s="1"/>
        <i x="3"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sue_Type" xr10:uid="{6F5B487A-E999-4377-A765-2C94DFC5A6A7}" sourceName="Issue Type">
  <pivotTables>
    <pivotTable tabId="2" name="PivotTable2"/>
    <pivotTable tabId="2" name="PivotTable1"/>
    <pivotTable tabId="2" name="PivotTable10"/>
    <pivotTable tabId="2" name="PivotTable11"/>
    <pivotTable tabId="2" name="PivotTable3"/>
    <pivotTable tabId="2" name="PivotTable6"/>
    <pivotTable tabId="2" name="PivotTable7"/>
    <pivotTable tabId="2" name="PivotTable8"/>
    <pivotTable tabId="2" name="PivotTable9"/>
  </pivotTables>
  <data>
    <tabular pivotCacheId="803829568">
      <items count="5">
        <i x="4" s="1"/>
        <i x="2" s="1"/>
        <i x="1"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ll_Type" xr10:uid="{220276E0-B4E6-4F47-8D2B-C5077574B175}" sourceName="Call Type">
  <pivotTables>
    <pivotTable tabId="2" name="PivotTable2"/>
    <pivotTable tabId="2" name="PivotTable1"/>
    <pivotTable tabId="2" name="PivotTable10"/>
    <pivotTable tabId="2" name="PivotTable11"/>
    <pivotTable tabId="2" name="PivotTable3"/>
    <pivotTable tabId="2" name="PivotTable6"/>
    <pivotTable tabId="2" name="PivotTable7"/>
    <pivotTable tabId="2" name="PivotTable8"/>
    <pivotTable tabId="2" name="PivotTable9"/>
  </pivotTables>
  <data>
    <tabular pivotCacheId="803829568" crossFilter="showItemsWithNoData">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Name" xr10:uid="{CDD3F8FF-9C5D-44F5-AD27-CDEA0D4716E1}" cache="Slicer_Agent_Name" caption="Agent Name" rowHeight="234950"/>
  <slicer name="Issue Type" xr10:uid="{DF9EC3FF-04A1-4568-97B1-6465B0F5480F}" cache="Slicer_Issue_Type" caption="Issue Type" rowHeight="234950"/>
  <slicer name="Call Type" xr10:uid="{A75D3227-5B0B-4A83-B5FE-613D22E156BD}" cache="Slicer_Call_Type" caption="Call Typ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Name 1" xr10:uid="{A2372FD5-C8CD-4752-B362-03A40B74DA0F}" cache="Slicer_Agent_Name" caption="Agent Name" style="SlicerStyleDark1" rowHeight="234950"/>
  <slicer name="Issue Type 1" xr10:uid="{9C011273-A544-4778-B20B-88D353B40120}" cache="Slicer_Issue_Type" caption="Issue Type" columnCount="2" style="SlicerStyleDark1" rowHeight="234950"/>
  <slicer name="Call Type 1" xr10:uid="{9814E42C-9F8E-402D-AC58-D1847E06DE39}" cache="Slicer_Call_Type" caption="Call Type" style="SlicerStyleDark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BEE3248-503E-4778-8A88-8C40B6165036}" name="Table2" displayName="Table2" ref="A1:U5001" totalsRowShown="0" headerRowDxfId="12" headerRowBorderDxfId="11" tableBorderDxfId="10">
  <autoFilter ref="A1:U5001" xr:uid="{7BEE3248-503E-4778-8A88-8C40B6165036}"/>
  <tableColumns count="21">
    <tableColumn id="1" xr3:uid="{F4C6610D-E4E9-48F0-9079-60A0DD122426}" name="Call ID"/>
    <tableColumn id="2" xr3:uid="{EB2C8E4E-9BD4-4F92-A805-2A6AFF6FF37A}" name="Agent Name"/>
    <tableColumn id="3" xr3:uid="{54663459-EEA7-4C7F-8F64-9823E5F0ACFA}" name="Call Date" dataDxfId="9"/>
    <tableColumn id="4" xr3:uid="{598C3F23-303F-4546-920F-530759AC3946}" name="Start Time"/>
    <tableColumn id="5" xr3:uid="{103A6535-FF52-49B4-A7FB-156ED67249EF}" name="End Time"/>
    <tableColumn id="6" xr3:uid="{8CFE978E-0F33-41CC-B1A7-907561724917}" name="Call Duration (mins)"/>
    <tableColumn id="7" xr3:uid="{43725AFC-3BF4-4E50-8D15-3ECCC31CBE53}" name="Customer Name"/>
    <tableColumn id="8" xr3:uid="{F2AA219E-52C0-408F-928C-BC144C5302A4}" name="Issue Type"/>
    <tableColumn id="9" xr3:uid="{BB7E74FC-97FE-4168-9F33-C55F95217B50}" name="Resolution Status"/>
    <tableColumn id="10" xr3:uid="{0D833D09-2387-493F-9F73-187CE5850C79}" name="Call Outcome"/>
    <tableColumn id="11" xr3:uid="{0FFCE49B-6B26-4F78-98E5-92BB6DBE7E35}" name="Satisfaction Score (1-5)"/>
    <tableColumn id="12" xr3:uid="{D6B07AF0-5E33-435C-9DAD-A438E1D74BFD}" name="Call Type"/>
    <tableColumn id="13" xr3:uid="{E60597E1-706F-433F-9F9A-BC4D0AF6A328}" name="Call Abandoned"/>
    <tableColumn id="14" xr3:uid="{BDDEC435-9570-4608-833C-5A8F95BAF2AE}" name="Wait Time (secs)"/>
    <tableColumn id="15" xr3:uid="{30298B6E-B228-456D-90C5-398C2B688A2B}" name="Hold Time (secs)"/>
    <tableColumn id="16" xr3:uid="{50D60B71-98A0-41D1-B00F-887FC80DA134}" name="Transferred"/>
    <tableColumn id="17" xr3:uid="{A31FA373-71C4-4BE0-86C3-5F9AB84E1CCE}" name="Agent Department"/>
    <tableColumn id="18" xr3:uid="{8484F991-782A-40DD-8EEA-2D97A966B20F}" name="Customer Region"/>
    <tableColumn id="19" xr3:uid="{163C9271-C102-426C-8338-131EA2693629}" name="Repeat Caller"/>
    <tableColumn id="20" xr3:uid="{7A88FDE9-80A3-44F4-A84B-6F68F99FB24A}" name="Feedback Comment"/>
    <tableColumn id="21" xr3:uid="{C776CA62-BE7A-4DDE-8414-8886F8D3F160}" name="Abandon Rate  %" dataDxfId="8" dataCellStyle="Percent">
      <calculatedColumnFormula>COUNTIFS(Table2[Call Type], "Inbound", Table2[Call Abandoned], "Yes") / COUNTIFS(L2:L5001, "Inbound") * 100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1.xml"/><Relationship Id="rId5" Type="http://schemas.openxmlformats.org/officeDocument/2006/relationships/pivotTable" Target="../pivotTables/pivotTable5.xml"/><Relationship Id="rId10" Type="http://schemas.openxmlformats.org/officeDocument/2006/relationships/drawing" Target="../drawings/drawing1.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001"/>
  <sheetViews>
    <sheetView topLeftCell="H1" workbookViewId="0">
      <selection activeCell="J19" sqref="J19"/>
    </sheetView>
  </sheetViews>
  <sheetFormatPr defaultRowHeight="14.4" x14ac:dyDescent="0.3"/>
  <cols>
    <col min="1" max="1" width="8.109375" customWidth="1"/>
    <col min="2" max="2" width="13.33203125" customWidth="1"/>
    <col min="3" max="3" width="10.33203125" bestFit="1" customWidth="1"/>
    <col min="4" max="4" width="11.44140625" customWidth="1"/>
    <col min="5" max="5" width="10.6640625" customWidth="1"/>
    <col min="6" max="6" width="19.44140625" customWidth="1"/>
    <col min="7" max="7" width="16.44140625" customWidth="1"/>
    <col min="8" max="8" width="15.5546875" bestFit="1" customWidth="1"/>
    <col min="9" max="9" width="17.44140625" customWidth="1"/>
    <col min="10" max="10" width="14.109375" customWidth="1"/>
    <col min="11" max="11" width="22.21875" customWidth="1"/>
    <col min="12" max="12" width="10.44140625" customWidth="1"/>
    <col min="13" max="13" width="16.21875" customWidth="1"/>
    <col min="14" max="15" width="16.5546875" customWidth="1"/>
    <col min="16" max="16" width="12.5546875" customWidth="1"/>
    <col min="17" max="17" width="18.44140625" customWidth="1"/>
    <col min="18" max="18" width="17.21875" customWidth="1"/>
    <col min="19" max="19" width="13.88671875" customWidth="1"/>
    <col min="20" max="20" width="19.6640625" customWidth="1"/>
    <col min="21" max="21" width="18.88671875" style="10" customWidth="1"/>
  </cols>
  <sheetData>
    <row r="1" spans="1:2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12" t="s">
        <v>706</v>
      </c>
    </row>
    <row r="2" spans="1:21" x14ac:dyDescent="0.3">
      <c r="A2">
        <v>1</v>
      </c>
      <c r="B2" t="s">
        <v>20</v>
      </c>
      <c r="C2" s="1">
        <v>45821</v>
      </c>
      <c r="D2" t="s">
        <v>27</v>
      </c>
      <c r="E2" t="s">
        <v>450</v>
      </c>
      <c r="F2">
        <v>5</v>
      </c>
      <c r="G2" t="s">
        <v>656</v>
      </c>
      <c r="H2" t="s">
        <v>666</v>
      </c>
      <c r="I2" t="s">
        <v>671</v>
      </c>
      <c r="J2" t="s">
        <v>675</v>
      </c>
      <c r="K2">
        <v>5</v>
      </c>
      <c r="L2" t="s">
        <v>678</v>
      </c>
      <c r="M2" t="s">
        <v>680</v>
      </c>
      <c r="N2">
        <v>50</v>
      </c>
      <c r="O2">
        <v>10</v>
      </c>
      <c r="P2" t="s">
        <v>680</v>
      </c>
      <c r="Q2" t="s">
        <v>682</v>
      </c>
      <c r="R2" t="s">
        <v>686</v>
      </c>
      <c r="S2" t="s">
        <v>680</v>
      </c>
      <c r="T2" t="s">
        <v>690</v>
      </c>
      <c r="U2" s="11">
        <f>COUNTIFS(Table2[Call Type], "Inbound", Table2[Call Abandoned], "Yes") / COUNTIFS(L2:L5001, "Inbound") * 100</f>
        <v>24.674220963172804</v>
      </c>
    </row>
    <row r="3" spans="1:21" x14ac:dyDescent="0.3">
      <c r="A3">
        <v>2</v>
      </c>
      <c r="B3" t="s">
        <v>20</v>
      </c>
      <c r="C3" s="1">
        <v>45809</v>
      </c>
      <c r="D3" t="s">
        <v>28</v>
      </c>
      <c r="E3" t="s">
        <v>97</v>
      </c>
      <c r="F3">
        <v>6</v>
      </c>
      <c r="G3" t="s">
        <v>656</v>
      </c>
      <c r="H3" t="s">
        <v>667</v>
      </c>
      <c r="I3" t="s">
        <v>671</v>
      </c>
      <c r="J3" t="s">
        <v>676</v>
      </c>
      <c r="K3">
        <v>1</v>
      </c>
      <c r="L3" t="s">
        <v>679</v>
      </c>
      <c r="M3" t="s">
        <v>680</v>
      </c>
      <c r="N3">
        <v>70</v>
      </c>
      <c r="O3">
        <v>69</v>
      </c>
      <c r="P3" t="s">
        <v>680</v>
      </c>
      <c r="Q3" t="s">
        <v>683</v>
      </c>
      <c r="R3" t="s">
        <v>687</v>
      </c>
      <c r="S3" t="s">
        <v>680</v>
      </c>
      <c r="T3" t="s">
        <v>691</v>
      </c>
      <c r="U3" s="11">
        <f>COUNTIFS(Table2[Call Type], "Inbound", Table2[Call Abandoned], "Yes") / COUNTIFS(L3:L5002, "Inbound") * 100</f>
        <v>24.68121280816095</v>
      </c>
    </row>
    <row r="4" spans="1:21" x14ac:dyDescent="0.3">
      <c r="A4">
        <v>3</v>
      </c>
      <c r="B4" t="s">
        <v>21</v>
      </c>
      <c r="C4" s="1">
        <v>45824</v>
      </c>
      <c r="D4" t="s">
        <v>29</v>
      </c>
      <c r="E4" t="s">
        <v>296</v>
      </c>
      <c r="F4">
        <v>18</v>
      </c>
      <c r="G4" t="s">
        <v>657</v>
      </c>
      <c r="H4" t="s">
        <v>668</v>
      </c>
      <c r="I4" t="s">
        <v>672</v>
      </c>
      <c r="J4" t="s">
        <v>677</v>
      </c>
      <c r="K4">
        <v>3</v>
      </c>
      <c r="L4" t="s">
        <v>679</v>
      </c>
      <c r="M4" t="s">
        <v>680</v>
      </c>
      <c r="N4">
        <v>47</v>
      </c>
      <c r="O4">
        <v>139</v>
      </c>
      <c r="P4" t="s">
        <v>680</v>
      </c>
      <c r="Q4" t="s">
        <v>682</v>
      </c>
      <c r="R4" t="s">
        <v>688</v>
      </c>
      <c r="S4" t="s">
        <v>680</v>
      </c>
      <c r="T4" t="s">
        <v>692</v>
      </c>
      <c r="U4" s="11">
        <f>COUNTIFS(Table2[Call Type], "Inbound", Table2[Call Abandoned], "Yes") / COUNTIFS(L4:L5003, "Inbound") * 100</f>
        <v>24.68121280816095</v>
      </c>
    </row>
    <row r="5" spans="1:21" x14ac:dyDescent="0.3">
      <c r="A5">
        <v>4</v>
      </c>
      <c r="B5" t="s">
        <v>22</v>
      </c>
      <c r="C5" s="1">
        <v>45745</v>
      </c>
      <c r="D5" t="s">
        <v>30</v>
      </c>
      <c r="E5" t="s">
        <v>299</v>
      </c>
      <c r="F5">
        <v>9</v>
      </c>
      <c r="G5" t="s">
        <v>658</v>
      </c>
      <c r="H5" t="s">
        <v>668</v>
      </c>
      <c r="I5" t="s">
        <v>671</v>
      </c>
      <c r="J5" t="s">
        <v>677</v>
      </c>
      <c r="K5">
        <v>3</v>
      </c>
      <c r="L5" t="s">
        <v>678</v>
      </c>
      <c r="M5" t="s">
        <v>680</v>
      </c>
      <c r="N5">
        <v>18</v>
      </c>
      <c r="O5">
        <v>40</v>
      </c>
      <c r="P5" t="s">
        <v>680</v>
      </c>
      <c r="Q5" t="s">
        <v>684</v>
      </c>
      <c r="R5" t="s">
        <v>689</v>
      </c>
      <c r="S5" t="s">
        <v>681</v>
      </c>
      <c r="T5" t="s">
        <v>692</v>
      </c>
      <c r="U5" s="11">
        <f>COUNTIFS(Table2[Call Type], "Inbound", Table2[Call Abandoned], "Yes") / COUNTIFS(L5:L5004, "Inbound") * 100</f>
        <v>24.68121280816095</v>
      </c>
    </row>
    <row r="6" spans="1:21" x14ac:dyDescent="0.3">
      <c r="A6">
        <v>5</v>
      </c>
      <c r="B6" t="s">
        <v>22</v>
      </c>
      <c r="C6" s="1">
        <v>45682</v>
      </c>
      <c r="D6" t="s">
        <v>31</v>
      </c>
      <c r="E6" t="s">
        <v>183</v>
      </c>
      <c r="F6">
        <v>16</v>
      </c>
      <c r="G6" t="s">
        <v>659</v>
      </c>
      <c r="H6" t="s">
        <v>669</v>
      </c>
      <c r="I6" t="s">
        <v>671</v>
      </c>
      <c r="J6" t="s">
        <v>677</v>
      </c>
      <c r="K6">
        <v>4</v>
      </c>
      <c r="L6" t="s">
        <v>678</v>
      </c>
      <c r="M6" t="s">
        <v>680</v>
      </c>
      <c r="N6">
        <v>261</v>
      </c>
      <c r="O6">
        <v>152</v>
      </c>
      <c r="P6" t="s">
        <v>681</v>
      </c>
      <c r="Q6" t="s">
        <v>682</v>
      </c>
      <c r="R6" t="s">
        <v>687</v>
      </c>
      <c r="S6" t="s">
        <v>680</v>
      </c>
      <c r="T6" t="s">
        <v>693</v>
      </c>
      <c r="U6" s="11">
        <f>COUNTIFS(Table2[Call Type], "Inbound", Table2[Call Abandoned], "Yes") / COUNTIFS(L6:L5005, "Inbound") * 100</f>
        <v>24.688208616780045</v>
      </c>
    </row>
    <row r="7" spans="1:21" x14ac:dyDescent="0.3">
      <c r="A7">
        <v>6</v>
      </c>
      <c r="B7" t="s">
        <v>21</v>
      </c>
      <c r="C7" s="1">
        <v>45678</v>
      </c>
      <c r="D7" t="s">
        <v>32</v>
      </c>
      <c r="E7" t="s">
        <v>158</v>
      </c>
      <c r="F7">
        <v>14</v>
      </c>
      <c r="G7" t="s">
        <v>658</v>
      </c>
      <c r="H7" t="s">
        <v>667</v>
      </c>
      <c r="I7" t="s">
        <v>672</v>
      </c>
      <c r="J7" t="s">
        <v>675</v>
      </c>
      <c r="K7">
        <v>5</v>
      </c>
      <c r="L7" t="s">
        <v>678</v>
      </c>
      <c r="M7" t="s">
        <v>680</v>
      </c>
      <c r="N7">
        <v>83</v>
      </c>
      <c r="O7">
        <v>105</v>
      </c>
      <c r="P7" t="s">
        <v>680</v>
      </c>
      <c r="Q7" t="s">
        <v>684</v>
      </c>
      <c r="R7" t="s">
        <v>689</v>
      </c>
      <c r="S7" t="s">
        <v>680</v>
      </c>
      <c r="T7" t="s">
        <v>693</v>
      </c>
      <c r="U7" s="11">
        <f>COUNTIFS(Table2[Call Type], "Inbound", Table2[Call Abandoned], "Yes") / COUNTIFS(L7:L5006, "Inbound") * 100</f>
        <v>24.695208392401476</v>
      </c>
    </row>
    <row r="8" spans="1:21" x14ac:dyDescent="0.3">
      <c r="A8">
        <v>7</v>
      </c>
      <c r="B8" t="s">
        <v>23</v>
      </c>
      <c r="C8" s="1">
        <v>45669</v>
      </c>
      <c r="D8" t="s">
        <v>33</v>
      </c>
      <c r="E8" t="s">
        <v>94</v>
      </c>
      <c r="F8">
        <v>29</v>
      </c>
      <c r="G8" t="s">
        <v>656</v>
      </c>
      <c r="H8" t="s">
        <v>668</v>
      </c>
      <c r="I8" t="s">
        <v>673</v>
      </c>
      <c r="J8" t="s">
        <v>674</v>
      </c>
      <c r="K8">
        <v>3</v>
      </c>
      <c r="L8" t="s">
        <v>678</v>
      </c>
      <c r="M8" t="s">
        <v>680</v>
      </c>
      <c r="N8">
        <v>154</v>
      </c>
      <c r="O8">
        <v>2</v>
      </c>
      <c r="P8" t="s">
        <v>680</v>
      </c>
      <c r="Q8" t="s">
        <v>683</v>
      </c>
      <c r="R8" t="s">
        <v>688</v>
      </c>
      <c r="S8" t="s">
        <v>680</v>
      </c>
      <c r="T8" t="s">
        <v>694</v>
      </c>
      <c r="U8" s="11">
        <f>COUNTIFS(Table2[Call Type], "Inbound", Table2[Call Abandoned], "Yes") / COUNTIFS(L8:L5007, "Inbound") * 100</f>
        <v>24.702212138400455</v>
      </c>
    </row>
    <row r="9" spans="1:21" x14ac:dyDescent="0.3">
      <c r="A9">
        <v>8</v>
      </c>
      <c r="B9" t="s">
        <v>20</v>
      </c>
      <c r="C9" s="1">
        <v>45774</v>
      </c>
      <c r="D9" t="s">
        <v>34</v>
      </c>
      <c r="E9" t="s">
        <v>183</v>
      </c>
      <c r="F9">
        <v>10</v>
      </c>
      <c r="G9" t="s">
        <v>657</v>
      </c>
      <c r="H9" t="s">
        <v>668</v>
      </c>
      <c r="I9" t="s">
        <v>672</v>
      </c>
      <c r="J9" t="s">
        <v>676</v>
      </c>
      <c r="K9">
        <v>3</v>
      </c>
      <c r="L9" t="s">
        <v>679</v>
      </c>
      <c r="M9" t="s">
        <v>680</v>
      </c>
      <c r="N9">
        <v>52</v>
      </c>
      <c r="O9">
        <v>2</v>
      </c>
      <c r="P9" t="s">
        <v>680</v>
      </c>
      <c r="Q9" t="s">
        <v>683</v>
      </c>
      <c r="R9" t="s">
        <v>687</v>
      </c>
      <c r="S9" t="s">
        <v>681</v>
      </c>
      <c r="T9" t="s">
        <v>693</v>
      </c>
      <c r="U9" s="11">
        <f>COUNTIFS(Table2[Call Type], "Inbound", Table2[Call Abandoned], "Yes") / COUNTIFS(L9:L5008, "Inbound") * 100</f>
        <v>24.709219858156029</v>
      </c>
    </row>
    <row r="10" spans="1:21" x14ac:dyDescent="0.3">
      <c r="A10">
        <v>9</v>
      </c>
      <c r="B10" t="s">
        <v>24</v>
      </c>
      <c r="C10" s="1">
        <v>45699</v>
      </c>
      <c r="D10" t="s">
        <v>35</v>
      </c>
      <c r="E10" t="s">
        <v>266</v>
      </c>
      <c r="F10">
        <v>17</v>
      </c>
      <c r="G10" t="s">
        <v>660</v>
      </c>
      <c r="H10" t="s">
        <v>666</v>
      </c>
      <c r="I10" t="s">
        <v>674</v>
      </c>
      <c r="J10" t="s">
        <v>675</v>
      </c>
      <c r="K10">
        <v>3</v>
      </c>
      <c r="L10" t="s">
        <v>678</v>
      </c>
      <c r="M10" t="s">
        <v>680</v>
      </c>
      <c r="N10">
        <v>106</v>
      </c>
      <c r="O10">
        <v>83</v>
      </c>
      <c r="P10" t="s">
        <v>680</v>
      </c>
      <c r="Q10" t="s">
        <v>684</v>
      </c>
      <c r="R10" t="s">
        <v>689</v>
      </c>
      <c r="S10" t="s">
        <v>681</v>
      </c>
      <c r="T10" t="s">
        <v>690</v>
      </c>
      <c r="U10" s="11">
        <f>COUNTIFS(Table2[Call Type], "Inbound", Table2[Call Abandoned], "Yes") / COUNTIFS(L10:L5009, "Inbound") * 100</f>
        <v>24.709219858156029</v>
      </c>
    </row>
    <row r="11" spans="1:21" x14ac:dyDescent="0.3">
      <c r="A11">
        <v>10</v>
      </c>
      <c r="B11" t="s">
        <v>25</v>
      </c>
      <c r="C11" s="1">
        <v>45716</v>
      </c>
      <c r="D11" t="s">
        <v>36</v>
      </c>
      <c r="E11" t="s">
        <v>526</v>
      </c>
      <c r="F11">
        <v>30</v>
      </c>
      <c r="G11" t="s">
        <v>661</v>
      </c>
      <c r="H11" t="s">
        <v>666</v>
      </c>
      <c r="I11" t="s">
        <v>674</v>
      </c>
      <c r="J11" t="s">
        <v>676</v>
      </c>
      <c r="K11">
        <v>3</v>
      </c>
      <c r="L11" t="s">
        <v>679</v>
      </c>
      <c r="M11" t="s">
        <v>680</v>
      </c>
      <c r="N11">
        <v>134</v>
      </c>
      <c r="O11">
        <v>155</v>
      </c>
      <c r="P11" t="s">
        <v>680</v>
      </c>
      <c r="Q11" t="s">
        <v>683</v>
      </c>
      <c r="R11" t="s">
        <v>687</v>
      </c>
      <c r="S11" t="s">
        <v>680</v>
      </c>
      <c r="T11" t="s">
        <v>695</v>
      </c>
      <c r="U11" s="11">
        <f>COUNTIFS(Table2[Call Type], "Inbound", Table2[Call Abandoned], "Yes") / COUNTIFS(L11:L5010, "Inbound") * 100</f>
        <v>24.716231555051078</v>
      </c>
    </row>
    <row r="12" spans="1:21" x14ac:dyDescent="0.3">
      <c r="A12">
        <v>11</v>
      </c>
      <c r="B12" t="s">
        <v>24</v>
      </c>
      <c r="C12" s="1">
        <v>45825</v>
      </c>
      <c r="D12" t="s">
        <v>37</v>
      </c>
      <c r="E12" t="s">
        <v>452</v>
      </c>
      <c r="F12">
        <v>17</v>
      </c>
      <c r="G12" t="s">
        <v>662</v>
      </c>
      <c r="H12" t="s">
        <v>666</v>
      </c>
      <c r="I12" t="s">
        <v>674</v>
      </c>
      <c r="J12" t="s">
        <v>676</v>
      </c>
      <c r="K12">
        <v>5</v>
      </c>
      <c r="L12" t="s">
        <v>678</v>
      </c>
      <c r="M12" t="s">
        <v>681</v>
      </c>
      <c r="N12">
        <v>68</v>
      </c>
      <c r="O12">
        <v>150</v>
      </c>
      <c r="P12" t="s">
        <v>681</v>
      </c>
      <c r="Q12" t="s">
        <v>685</v>
      </c>
      <c r="R12" t="s">
        <v>688</v>
      </c>
      <c r="S12" t="s">
        <v>680</v>
      </c>
      <c r="T12" t="s">
        <v>693</v>
      </c>
      <c r="U12" s="11">
        <f>COUNTIFS(Table2[Call Type], "Inbound", Table2[Call Abandoned], "Yes") / COUNTIFS(L12:L5011, "Inbound") * 100</f>
        <v>24.716231555051078</v>
      </c>
    </row>
    <row r="13" spans="1:21" x14ac:dyDescent="0.3">
      <c r="A13">
        <v>12</v>
      </c>
      <c r="B13" t="s">
        <v>21</v>
      </c>
      <c r="C13" s="1">
        <v>45721</v>
      </c>
      <c r="D13" t="s">
        <v>38</v>
      </c>
      <c r="E13" t="s">
        <v>175</v>
      </c>
      <c r="F13">
        <v>22</v>
      </c>
      <c r="G13" t="s">
        <v>663</v>
      </c>
      <c r="H13" t="s">
        <v>667</v>
      </c>
      <c r="I13" t="s">
        <v>673</v>
      </c>
      <c r="J13" t="s">
        <v>674</v>
      </c>
      <c r="K13">
        <v>3</v>
      </c>
      <c r="L13" t="s">
        <v>679</v>
      </c>
      <c r="M13" t="s">
        <v>680</v>
      </c>
      <c r="N13">
        <v>10</v>
      </c>
      <c r="O13">
        <v>175</v>
      </c>
      <c r="P13" t="s">
        <v>681</v>
      </c>
      <c r="Q13" t="s">
        <v>685</v>
      </c>
      <c r="R13" t="s">
        <v>686</v>
      </c>
      <c r="S13" t="s">
        <v>680</v>
      </c>
      <c r="T13" t="s">
        <v>694</v>
      </c>
      <c r="U13" s="11">
        <f>COUNTIFS(Table2[Call Type], "Inbound", Table2[Call Abandoned], "Yes") / COUNTIFS(L13:L5012, "Inbound") * 100</f>
        <v>24.723247232472325</v>
      </c>
    </row>
    <row r="14" spans="1:21" x14ac:dyDescent="0.3">
      <c r="A14">
        <v>13</v>
      </c>
      <c r="B14" t="s">
        <v>22</v>
      </c>
      <c r="C14" s="1">
        <v>45714</v>
      </c>
      <c r="D14" t="s">
        <v>39</v>
      </c>
      <c r="E14" t="s">
        <v>336</v>
      </c>
      <c r="F14">
        <v>21</v>
      </c>
      <c r="G14" t="s">
        <v>659</v>
      </c>
      <c r="H14" t="s">
        <v>668</v>
      </c>
      <c r="I14" t="s">
        <v>672</v>
      </c>
      <c r="J14" t="s">
        <v>676</v>
      </c>
      <c r="K14">
        <v>4</v>
      </c>
      <c r="L14" t="s">
        <v>679</v>
      </c>
      <c r="M14" t="s">
        <v>680</v>
      </c>
      <c r="N14">
        <v>142</v>
      </c>
      <c r="O14">
        <v>169</v>
      </c>
      <c r="P14" t="s">
        <v>680</v>
      </c>
      <c r="Q14" t="s">
        <v>685</v>
      </c>
      <c r="R14" t="s">
        <v>688</v>
      </c>
      <c r="S14" t="s">
        <v>680</v>
      </c>
      <c r="T14" t="s">
        <v>691</v>
      </c>
      <c r="U14" s="11">
        <f>COUNTIFS(Table2[Call Type], "Inbound", Table2[Call Abandoned], "Yes") / COUNTIFS(L14:L5013, "Inbound") * 100</f>
        <v>24.723247232472325</v>
      </c>
    </row>
    <row r="15" spans="1:21" x14ac:dyDescent="0.3">
      <c r="A15">
        <v>14</v>
      </c>
      <c r="B15" t="s">
        <v>26</v>
      </c>
      <c r="C15" s="1">
        <v>45832</v>
      </c>
      <c r="D15" t="s">
        <v>28</v>
      </c>
      <c r="E15" t="s">
        <v>236</v>
      </c>
      <c r="F15">
        <v>24</v>
      </c>
      <c r="G15" t="s">
        <v>664</v>
      </c>
      <c r="H15" t="s">
        <v>669</v>
      </c>
      <c r="I15" t="s">
        <v>674</v>
      </c>
      <c r="J15" t="s">
        <v>675</v>
      </c>
      <c r="K15">
        <v>1</v>
      </c>
      <c r="L15" t="s">
        <v>678</v>
      </c>
      <c r="M15" t="s">
        <v>680</v>
      </c>
      <c r="N15">
        <v>191</v>
      </c>
      <c r="O15">
        <v>106</v>
      </c>
      <c r="P15" t="s">
        <v>680</v>
      </c>
      <c r="Q15" t="s">
        <v>685</v>
      </c>
      <c r="R15" t="s">
        <v>686</v>
      </c>
      <c r="S15" t="s">
        <v>680</v>
      </c>
      <c r="T15" t="s">
        <v>693</v>
      </c>
      <c r="U15" s="11">
        <f>COUNTIFS(Table2[Call Type], "Inbound", Table2[Call Abandoned], "Yes") / COUNTIFS(L15:L5014, "Inbound") * 100</f>
        <v>24.723247232472325</v>
      </c>
    </row>
    <row r="16" spans="1:21" x14ac:dyDescent="0.3">
      <c r="A16">
        <v>15</v>
      </c>
      <c r="B16" t="s">
        <v>22</v>
      </c>
      <c r="C16" s="1">
        <v>45832</v>
      </c>
      <c r="D16" t="s">
        <v>40</v>
      </c>
      <c r="E16" t="s">
        <v>281</v>
      </c>
      <c r="F16">
        <v>26</v>
      </c>
      <c r="G16" t="s">
        <v>657</v>
      </c>
      <c r="H16" t="s">
        <v>670</v>
      </c>
      <c r="I16" t="s">
        <v>671</v>
      </c>
      <c r="J16" t="s">
        <v>674</v>
      </c>
      <c r="K16">
        <v>5</v>
      </c>
      <c r="L16" t="s">
        <v>678</v>
      </c>
      <c r="M16" t="s">
        <v>680</v>
      </c>
      <c r="N16">
        <v>68</v>
      </c>
      <c r="O16">
        <v>167</v>
      </c>
      <c r="P16" t="s">
        <v>680</v>
      </c>
      <c r="Q16" t="s">
        <v>685</v>
      </c>
      <c r="R16" t="s">
        <v>686</v>
      </c>
      <c r="S16" t="s">
        <v>680</v>
      </c>
      <c r="T16" t="s">
        <v>695</v>
      </c>
      <c r="U16" s="11">
        <f>COUNTIFS(Table2[Call Type], "Inbound", Table2[Call Abandoned], "Yes") / COUNTIFS(L16:L5015, "Inbound") * 100</f>
        <v>24.730266893810334</v>
      </c>
    </row>
    <row r="17" spans="1:21" x14ac:dyDescent="0.3">
      <c r="A17">
        <v>16</v>
      </c>
      <c r="B17" t="s">
        <v>24</v>
      </c>
      <c r="C17" s="1">
        <v>45769</v>
      </c>
      <c r="D17" t="s">
        <v>41</v>
      </c>
      <c r="E17" t="s">
        <v>318</v>
      </c>
      <c r="F17">
        <v>19</v>
      </c>
      <c r="G17" t="s">
        <v>657</v>
      </c>
      <c r="H17" t="s">
        <v>667</v>
      </c>
      <c r="I17" t="s">
        <v>672</v>
      </c>
      <c r="J17" t="s">
        <v>675</v>
      </c>
      <c r="K17">
        <v>1</v>
      </c>
      <c r="L17" t="s">
        <v>678</v>
      </c>
      <c r="M17" t="s">
        <v>680</v>
      </c>
      <c r="N17">
        <v>22</v>
      </c>
      <c r="O17">
        <v>133</v>
      </c>
      <c r="P17" t="s">
        <v>681</v>
      </c>
      <c r="Q17" t="s">
        <v>683</v>
      </c>
      <c r="R17" t="s">
        <v>688</v>
      </c>
      <c r="S17" t="s">
        <v>681</v>
      </c>
      <c r="T17" t="s">
        <v>691</v>
      </c>
      <c r="U17" s="11">
        <f>COUNTIFS(Table2[Call Type], "Inbound", Table2[Call Abandoned], "Yes") / COUNTIFS(L17:L5016, "Inbound") * 100</f>
        <v>24.73729054245953</v>
      </c>
    </row>
    <row r="18" spans="1:21" x14ac:dyDescent="0.3">
      <c r="A18">
        <v>17</v>
      </c>
      <c r="B18" t="s">
        <v>20</v>
      </c>
      <c r="C18" s="1">
        <v>45818</v>
      </c>
      <c r="D18" t="s">
        <v>42</v>
      </c>
      <c r="E18" t="s">
        <v>613</v>
      </c>
      <c r="F18">
        <v>25</v>
      </c>
      <c r="G18" t="s">
        <v>665</v>
      </c>
      <c r="H18" t="s">
        <v>670</v>
      </c>
      <c r="I18" t="s">
        <v>672</v>
      </c>
      <c r="J18" t="s">
        <v>675</v>
      </c>
      <c r="K18">
        <v>4</v>
      </c>
      <c r="L18" t="s">
        <v>678</v>
      </c>
      <c r="M18" t="s">
        <v>680</v>
      </c>
      <c r="N18">
        <v>180</v>
      </c>
      <c r="O18">
        <v>19</v>
      </c>
      <c r="P18" t="s">
        <v>681</v>
      </c>
      <c r="Q18" t="s">
        <v>684</v>
      </c>
      <c r="R18" t="s">
        <v>689</v>
      </c>
      <c r="S18" t="s">
        <v>680</v>
      </c>
      <c r="T18" t="s">
        <v>691</v>
      </c>
      <c r="U18" s="11">
        <f>COUNTIFS(Table2[Call Type], "Inbound", Table2[Call Abandoned], "Yes") / COUNTIFS(L18:L5017, "Inbound") * 100</f>
        <v>24.74431818181818</v>
      </c>
    </row>
    <row r="19" spans="1:21" x14ac:dyDescent="0.3">
      <c r="A19">
        <v>18</v>
      </c>
      <c r="B19" t="s">
        <v>25</v>
      </c>
      <c r="C19" s="1">
        <v>45811</v>
      </c>
      <c r="D19" t="s">
        <v>43</v>
      </c>
      <c r="E19" t="s">
        <v>544</v>
      </c>
      <c r="F19">
        <v>20</v>
      </c>
      <c r="G19" t="s">
        <v>657</v>
      </c>
      <c r="H19" t="s">
        <v>666</v>
      </c>
      <c r="I19" t="s">
        <v>671</v>
      </c>
      <c r="J19" t="s">
        <v>676</v>
      </c>
      <c r="K19">
        <v>1</v>
      </c>
      <c r="L19" t="s">
        <v>678</v>
      </c>
      <c r="M19" t="s">
        <v>681</v>
      </c>
      <c r="N19">
        <v>292</v>
      </c>
      <c r="O19">
        <v>138</v>
      </c>
      <c r="P19" t="s">
        <v>680</v>
      </c>
      <c r="Q19" t="s">
        <v>683</v>
      </c>
      <c r="R19" t="s">
        <v>687</v>
      </c>
      <c r="S19" t="s">
        <v>680</v>
      </c>
      <c r="T19" t="s">
        <v>691</v>
      </c>
      <c r="U19" s="11">
        <f>COUNTIFS(Table2[Call Type], "Inbound", Table2[Call Abandoned], "Yes") / COUNTIFS(L19:L5018, "Inbound") * 100</f>
        <v>24.751349815288435</v>
      </c>
    </row>
    <row r="20" spans="1:21" x14ac:dyDescent="0.3">
      <c r="A20">
        <v>19</v>
      </c>
      <c r="B20" t="s">
        <v>22</v>
      </c>
      <c r="C20" s="1">
        <v>45803</v>
      </c>
      <c r="D20" t="s">
        <v>44</v>
      </c>
      <c r="E20" t="s">
        <v>430</v>
      </c>
      <c r="F20">
        <v>7</v>
      </c>
      <c r="G20" t="s">
        <v>661</v>
      </c>
      <c r="H20" t="s">
        <v>667</v>
      </c>
      <c r="I20" t="s">
        <v>672</v>
      </c>
      <c r="J20" t="s">
        <v>676</v>
      </c>
      <c r="K20">
        <v>5</v>
      </c>
      <c r="L20" t="s">
        <v>678</v>
      </c>
      <c r="M20" t="s">
        <v>681</v>
      </c>
      <c r="N20">
        <v>8</v>
      </c>
      <c r="O20">
        <v>95</v>
      </c>
      <c r="P20" t="s">
        <v>681</v>
      </c>
      <c r="Q20" t="s">
        <v>682</v>
      </c>
      <c r="R20" t="s">
        <v>687</v>
      </c>
      <c r="S20" t="s">
        <v>680</v>
      </c>
      <c r="T20" t="s">
        <v>695</v>
      </c>
      <c r="U20" s="11">
        <f>COUNTIFS(Table2[Call Type], "Inbound", Table2[Call Abandoned], "Yes") / COUNTIFS(L20:L5019, "Inbound") * 100</f>
        <v>24.758385446276293</v>
      </c>
    </row>
    <row r="21" spans="1:21" x14ac:dyDescent="0.3">
      <c r="A21">
        <v>20</v>
      </c>
      <c r="B21" t="s">
        <v>21</v>
      </c>
      <c r="C21" s="1">
        <v>45826</v>
      </c>
      <c r="D21" t="s">
        <v>45</v>
      </c>
      <c r="E21" t="s">
        <v>451</v>
      </c>
      <c r="F21">
        <v>22</v>
      </c>
      <c r="G21" t="s">
        <v>664</v>
      </c>
      <c r="H21" t="s">
        <v>669</v>
      </c>
      <c r="I21" t="s">
        <v>672</v>
      </c>
      <c r="J21" t="s">
        <v>676</v>
      </c>
      <c r="K21">
        <v>2</v>
      </c>
      <c r="L21" t="s">
        <v>678</v>
      </c>
      <c r="M21" t="s">
        <v>681</v>
      </c>
      <c r="N21">
        <v>270</v>
      </c>
      <c r="O21">
        <v>123</v>
      </c>
      <c r="P21" t="s">
        <v>681</v>
      </c>
      <c r="Q21" t="s">
        <v>685</v>
      </c>
      <c r="R21" t="s">
        <v>687</v>
      </c>
      <c r="S21" t="s">
        <v>680</v>
      </c>
      <c r="T21" t="s">
        <v>693</v>
      </c>
      <c r="U21" s="11">
        <f>COUNTIFS(Table2[Call Type], "Inbound", Table2[Call Abandoned], "Yes") / COUNTIFS(L21:L5020, "Inbound") * 100</f>
        <v>24.76542507819164</v>
      </c>
    </row>
    <row r="22" spans="1:21" x14ac:dyDescent="0.3">
      <c r="A22">
        <v>21</v>
      </c>
      <c r="B22" t="s">
        <v>26</v>
      </c>
      <c r="C22" s="1">
        <v>45737</v>
      </c>
      <c r="D22" t="s">
        <v>46</v>
      </c>
      <c r="E22" t="s">
        <v>458</v>
      </c>
      <c r="F22">
        <v>26</v>
      </c>
      <c r="G22" t="s">
        <v>660</v>
      </c>
      <c r="H22" t="s">
        <v>669</v>
      </c>
      <c r="I22" t="s">
        <v>671</v>
      </c>
      <c r="J22" t="s">
        <v>676</v>
      </c>
      <c r="K22">
        <v>4</v>
      </c>
      <c r="L22" t="s">
        <v>678</v>
      </c>
      <c r="M22" t="s">
        <v>681</v>
      </c>
      <c r="N22">
        <v>92</v>
      </c>
      <c r="O22">
        <v>154</v>
      </c>
      <c r="P22" t="s">
        <v>680</v>
      </c>
      <c r="Q22" t="s">
        <v>685</v>
      </c>
      <c r="R22" t="s">
        <v>686</v>
      </c>
      <c r="S22" t="s">
        <v>680</v>
      </c>
      <c r="T22" t="s">
        <v>695</v>
      </c>
      <c r="U22" s="11">
        <f>COUNTIFS(Table2[Call Type], "Inbound", Table2[Call Abandoned], "Yes") / COUNTIFS(L22:L5021, "Inbound") * 100</f>
        <v>24.772468714448237</v>
      </c>
    </row>
    <row r="23" spans="1:21" x14ac:dyDescent="0.3">
      <c r="A23">
        <v>22</v>
      </c>
      <c r="B23" t="s">
        <v>21</v>
      </c>
      <c r="C23" s="1">
        <v>45715</v>
      </c>
      <c r="D23" t="s">
        <v>47</v>
      </c>
      <c r="E23" t="s">
        <v>44</v>
      </c>
      <c r="F23">
        <v>15</v>
      </c>
      <c r="G23" t="s">
        <v>656</v>
      </c>
      <c r="H23" t="s">
        <v>667</v>
      </c>
      <c r="I23" t="s">
        <v>672</v>
      </c>
      <c r="J23" t="s">
        <v>675</v>
      </c>
      <c r="K23">
        <v>1</v>
      </c>
      <c r="L23" t="s">
        <v>678</v>
      </c>
      <c r="M23" t="s">
        <v>680</v>
      </c>
      <c r="N23">
        <v>16</v>
      </c>
      <c r="O23">
        <v>20</v>
      </c>
      <c r="P23" t="s">
        <v>680</v>
      </c>
      <c r="Q23" t="s">
        <v>683</v>
      </c>
      <c r="R23" t="s">
        <v>686</v>
      </c>
      <c r="S23" t="s">
        <v>680</v>
      </c>
      <c r="T23" t="s">
        <v>695</v>
      </c>
      <c r="U23" s="11">
        <f>COUNTIFS(Table2[Call Type], "Inbound", Table2[Call Abandoned], "Yes") / COUNTIFS(L23:L5022, "Inbound") * 100</f>
        <v>24.779516358463727</v>
      </c>
    </row>
    <row r="24" spans="1:21" x14ac:dyDescent="0.3">
      <c r="A24">
        <v>23</v>
      </c>
      <c r="B24" t="s">
        <v>23</v>
      </c>
      <c r="C24" s="1">
        <v>45676</v>
      </c>
      <c r="D24" t="s">
        <v>48</v>
      </c>
      <c r="E24" t="s">
        <v>539</v>
      </c>
      <c r="F24">
        <v>12</v>
      </c>
      <c r="G24" t="s">
        <v>658</v>
      </c>
      <c r="H24" t="s">
        <v>668</v>
      </c>
      <c r="I24" t="s">
        <v>672</v>
      </c>
      <c r="J24" t="s">
        <v>674</v>
      </c>
      <c r="K24">
        <v>1</v>
      </c>
      <c r="L24" t="s">
        <v>678</v>
      </c>
      <c r="M24" t="s">
        <v>680</v>
      </c>
      <c r="N24">
        <v>153</v>
      </c>
      <c r="O24">
        <v>113</v>
      </c>
      <c r="P24" t="s">
        <v>680</v>
      </c>
      <c r="Q24" t="s">
        <v>682</v>
      </c>
      <c r="R24" t="s">
        <v>688</v>
      </c>
      <c r="S24" t="s">
        <v>680</v>
      </c>
      <c r="T24" t="s">
        <v>696</v>
      </c>
      <c r="U24" s="11">
        <f>COUNTIFS(Table2[Call Type], "Inbound", Table2[Call Abandoned], "Yes") / COUNTIFS(L24:L5023, "Inbound") * 100</f>
        <v>24.786568013659647</v>
      </c>
    </row>
    <row r="25" spans="1:21" x14ac:dyDescent="0.3">
      <c r="A25">
        <v>24</v>
      </c>
      <c r="B25" t="s">
        <v>24</v>
      </c>
      <c r="C25" s="1">
        <v>45829</v>
      </c>
      <c r="D25" t="s">
        <v>49</v>
      </c>
      <c r="E25" t="s">
        <v>451</v>
      </c>
      <c r="F25">
        <v>11</v>
      </c>
      <c r="G25" t="s">
        <v>664</v>
      </c>
      <c r="H25" t="s">
        <v>667</v>
      </c>
      <c r="I25" t="s">
        <v>673</v>
      </c>
      <c r="J25" t="s">
        <v>676</v>
      </c>
      <c r="K25">
        <v>4</v>
      </c>
      <c r="L25" t="s">
        <v>678</v>
      </c>
      <c r="M25" t="s">
        <v>681</v>
      </c>
      <c r="N25">
        <v>148</v>
      </c>
      <c r="O25">
        <v>12</v>
      </c>
      <c r="P25" t="s">
        <v>680</v>
      </c>
      <c r="Q25" t="s">
        <v>683</v>
      </c>
      <c r="R25" t="s">
        <v>689</v>
      </c>
      <c r="S25" t="s">
        <v>680</v>
      </c>
      <c r="T25" t="s">
        <v>694</v>
      </c>
      <c r="U25" s="11">
        <f>COUNTIFS(Table2[Call Type], "Inbound", Table2[Call Abandoned], "Yes") / COUNTIFS(L25:L5024, "Inbound") * 100</f>
        <v>24.79362368346143</v>
      </c>
    </row>
    <row r="26" spans="1:21" x14ac:dyDescent="0.3">
      <c r="A26">
        <v>25</v>
      </c>
      <c r="B26" t="s">
        <v>24</v>
      </c>
      <c r="C26" s="1">
        <v>45779</v>
      </c>
      <c r="D26" t="s">
        <v>50</v>
      </c>
      <c r="E26" t="s">
        <v>543</v>
      </c>
      <c r="F26">
        <v>11</v>
      </c>
      <c r="G26" t="s">
        <v>663</v>
      </c>
      <c r="H26" t="s">
        <v>670</v>
      </c>
      <c r="I26" t="s">
        <v>673</v>
      </c>
      <c r="J26" t="s">
        <v>677</v>
      </c>
      <c r="K26">
        <v>1</v>
      </c>
      <c r="L26" t="s">
        <v>678</v>
      </c>
      <c r="M26" t="s">
        <v>680</v>
      </c>
      <c r="N26">
        <v>266</v>
      </c>
      <c r="O26">
        <v>85</v>
      </c>
      <c r="P26" t="s">
        <v>680</v>
      </c>
      <c r="Q26" t="s">
        <v>684</v>
      </c>
      <c r="R26" t="s">
        <v>688</v>
      </c>
      <c r="S26" t="s">
        <v>680</v>
      </c>
      <c r="T26" t="s">
        <v>695</v>
      </c>
      <c r="U26" s="11">
        <f>COUNTIFS(Table2[Call Type], "Inbound", Table2[Call Abandoned], "Yes") / COUNTIFS(L26:L5025, "Inbound") * 100</f>
        <v>24.800683371298405</v>
      </c>
    </row>
    <row r="27" spans="1:21" x14ac:dyDescent="0.3">
      <c r="A27">
        <v>26</v>
      </c>
      <c r="B27" t="s">
        <v>24</v>
      </c>
      <c r="C27" s="1">
        <v>45777</v>
      </c>
      <c r="D27" t="s">
        <v>51</v>
      </c>
      <c r="E27" t="s">
        <v>393</v>
      </c>
      <c r="F27">
        <v>26</v>
      </c>
      <c r="G27" t="s">
        <v>661</v>
      </c>
      <c r="H27" t="s">
        <v>668</v>
      </c>
      <c r="I27" t="s">
        <v>673</v>
      </c>
      <c r="J27" t="s">
        <v>674</v>
      </c>
      <c r="K27">
        <v>4</v>
      </c>
      <c r="L27" t="s">
        <v>679</v>
      </c>
      <c r="M27" t="s">
        <v>680</v>
      </c>
      <c r="N27">
        <v>105</v>
      </c>
      <c r="O27">
        <v>34</v>
      </c>
      <c r="P27" t="s">
        <v>680</v>
      </c>
      <c r="Q27" t="s">
        <v>685</v>
      </c>
      <c r="R27" t="s">
        <v>688</v>
      </c>
      <c r="S27" t="s">
        <v>681</v>
      </c>
      <c r="T27" t="s">
        <v>690</v>
      </c>
      <c r="U27" s="11">
        <f>COUNTIFS(Table2[Call Type], "Inbound", Table2[Call Abandoned], "Yes") / COUNTIFS(L27:L5026, "Inbound") * 100</f>
        <v>24.807747080603818</v>
      </c>
    </row>
    <row r="28" spans="1:21" x14ac:dyDescent="0.3">
      <c r="A28">
        <v>27</v>
      </c>
      <c r="B28" t="s">
        <v>26</v>
      </c>
      <c r="C28" s="1">
        <v>45685</v>
      </c>
      <c r="D28" t="s">
        <v>52</v>
      </c>
      <c r="E28" t="s">
        <v>405</v>
      </c>
      <c r="F28">
        <v>11</v>
      </c>
      <c r="G28" t="s">
        <v>665</v>
      </c>
      <c r="H28" t="s">
        <v>669</v>
      </c>
      <c r="I28" t="s">
        <v>672</v>
      </c>
      <c r="J28" t="s">
        <v>674</v>
      </c>
      <c r="K28">
        <v>2</v>
      </c>
      <c r="L28" t="s">
        <v>678</v>
      </c>
      <c r="M28" t="s">
        <v>680</v>
      </c>
      <c r="N28">
        <v>34</v>
      </c>
      <c r="O28">
        <v>46</v>
      </c>
      <c r="P28" t="s">
        <v>680</v>
      </c>
      <c r="Q28" t="s">
        <v>683</v>
      </c>
      <c r="R28" t="s">
        <v>689</v>
      </c>
      <c r="S28" t="s">
        <v>681</v>
      </c>
      <c r="T28" t="s">
        <v>694</v>
      </c>
      <c r="U28" s="11">
        <f>COUNTIFS(Table2[Call Type], "Inbound", Table2[Call Abandoned], "Yes") / COUNTIFS(L28:L5027, "Inbound") * 100</f>
        <v>24.807747080603818</v>
      </c>
    </row>
    <row r="29" spans="1:21" x14ac:dyDescent="0.3">
      <c r="A29">
        <v>28</v>
      </c>
      <c r="B29" t="s">
        <v>22</v>
      </c>
      <c r="C29" s="1">
        <v>45776</v>
      </c>
      <c r="D29" t="s">
        <v>53</v>
      </c>
      <c r="E29" t="s">
        <v>94</v>
      </c>
      <c r="F29">
        <v>7</v>
      </c>
      <c r="G29" t="s">
        <v>660</v>
      </c>
      <c r="H29" t="s">
        <v>668</v>
      </c>
      <c r="I29" t="s">
        <v>671</v>
      </c>
      <c r="J29" t="s">
        <v>675</v>
      </c>
      <c r="K29">
        <v>4</v>
      </c>
      <c r="L29" t="s">
        <v>678</v>
      </c>
      <c r="M29" t="s">
        <v>680</v>
      </c>
      <c r="N29">
        <v>118</v>
      </c>
      <c r="O29">
        <v>155</v>
      </c>
      <c r="P29" t="s">
        <v>681</v>
      </c>
      <c r="Q29" t="s">
        <v>684</v>
      </c>
      <c r="R29" t="s">
        <v>686</v>
      </c>
      <c r="S29" t="s">
        <v>680</v>
      </c>
      <c r="T29" t="s">
        <v>696</v>
      </c>
      <c r="U29" s="11">
        <f>COUNTIFS(Table2[Call Type], "Inbound", Table2[Call Abandoned], "Yes") / COUNTIFS(L29:L5028, "Inbound") * 100</f>
        <v>24.814814814814813</v>
      </c>
    </row>
    <row r="30" spans="1:21" x14ac:dyDescent="0.3">
      <c r="A30">
        <v>29</v>
      </c>
      <c r="B30" t="s">
        <v>26</v>
      </c>
      <c r="C30" s="1">
        <v>45681</v>
      </c>
      <c r="D30" t="s">
        <v>54</v>
      </c>
      <c r="E30" t="s">
        <v>496</v>
      </c>
      <c r="F30">
        <v>10</v>
      </c>
      <c r="G30" t="s">
        <v>656</v>
      </c>
      <c r="H30" t="s">
        <v>669</v>
      </c>
      <c r="I30" t="s">
        <v>671</v>
      </c>
      <c r="J30" t="s">
        <v>676</v>
      </c>
      <c r="K30">
        <v>4</v>
      </c>
      <c r="L30" t="s">
        <v>678</v>
      </c>
      <c r="M30" t="s">
        <v>681</v>
      </c>
      <c r="N30">
        <v>13</v>
      </c>
      <c r="O30">
        <v>148</v>
      </c>
      <c r="P30" t="s">
        <v>680</v>
      </c>
      <c r="Q30" t="s">
        <v>685</v>
      </c>
      <c r="R30" t="s">
        <v>688</v>
      </c>
      <c r="S30" t="s">
        <v>680</v>
      </c>
      <c r="T30" t="s">
        <v>691</v>
      </c>
      <c r="U30" s="11">
        <f>COUNTIFS(Table2[Call Type], "Inbound", Table2[Call Abandoned], "Yes") / COUNTIFS(L30:L5029, "Inbound") * 100</f>
        <v>24.821886577372471</v>
      </c>
    </row>
    <row r="31" spans="1:21" x14ac:dyDescent="0.3">
      <c r="A31">
        <v>30</v>
      </c>
      <c r="B31" t="s">
        <v>22</v>
      </c>
      <c r="C31" s="1">
        <v>45755</v>
      </c>
      <c r="D31" t="s">
        <v>55</v>
      </c>
      <c r="E31" t="s">
        <v>380</v>
      </c>
      <c r="F31">
        <v>17</v>
      </c>
      <c r="G31" t="s">
        <v>662</v>
      </c>
      <c r="H31" t="s">
        <v>670</v>
      </c>
      <c r="I31" t="s">
        <v>673</v>
      </c>
      <c r="J31" t="s">
        <v>677</v>
      </c>
      <c r="K31">
        <v>3</v>
      </c>
      <c r="L31" t="s">
        <v>678</v>
      </c>
      <c r="M31" t="s">
        <v>680</v>
      </c>
      <c r="N31">
        <v>13</v>
      </c>
      <c r="O31">
        <v>145</v>
      </c>
      <c r="P31" t="s">
        <v>680</v>
      </c>
      <c r="Q31" t="s">
        <v>685</v>
      </c>
      <c r="R31" t="s">
        <v>688</v>
      </c>
      <c r="S31" t="s">
        <v>681</v>
      </c>
      <c r="T31" t="s">
        <v>693</v>
      </c>
      <c r="U31" s="11">
        <f>COUNTIFS(Table2[Call Type], "Inbound", Table2[Call Abandoned], "Yes") / COUNTIFS(L31:L5030, "Inbound") * 100</f>
        <v>24.828962371721779</v>
      </c>
    </row>
    <row r="32" spans="1:21" x14ac:dyDescent="0.3">
      <c r="A32">
        <v>31</v>
      </c>
      <c r="B32" t="s">
        <v>23</v>
      </c>
      <c r="C32" s="1">
        <v>45697</v>
      </c>
      <c r="D32" t="s">
        <v>56</v>
      </c>
      <c r="E32" t="s">
        <v>224</v>
      </c>
      <c r="F32">
        <v>14</v>
      </c>
      <c r="G32" t="s">
        <v>664</v>
      </c>
      <c r="H32" t="s">
        <v>667</v>
      </c>
      <c r="I32" t="s">
        <v>671</v>
      </c>
      <c r="J32" t="s">
        <v>674</v>
      </c>
      <c r="K32">
        <v>3</v>
      </c>
      <c r="L32" t="s">
        <v>678</v>
      </c>
      <c r="M32" t="s">
        <v>680</v>
      </c>
      <c r="N32">
        <v>265</v>
      </c>
      <c r="O32">
        <v>158</v>
      </c>
      <c r="P32" t="s">
        <v>681</v>
      </c>
      <c r="Q32" t="s">
        <v>685</v>
      </c>
      <c r="R32" t="s">
        <v>686</v>
      </c>
      <c r="S32" t="s">
        <v>681</v>
      </c>
      <c r="T32" t="s">
        <v>692</v>
      </c>
      <c r="U32" s="11">
        <f>COUNTIFS(Table2[Call Type], "Inbound", Table2[Call Abandoned], "Yes") / COUNTIFS(L32:L5031, "Inbound") * 100</f>
        <v>24.836042201311663</v>
      </c>
    </row>
    <row r="33" spans="1:21" x14ac:dyDescent="0.3">
      <c r="A33">
        <v>32</v>
      </c>
      <c r="B33" t="s">
        <v>22</v>
      </c>
      <c r="C33" s="1">
        <v>45672</v>
      </c>
      <c r="D33" t="s">
        <v>57</v>
      </c>
      <c r="E33" t="s">
        <v>80</v>
      </c>
      <c r="F33">
        <v>23</v>
      </c>
      <c r="G33" t="s">
        <v>660</v>
      </c>
      <c r="H33" t="s">
        <v>666</v>
      </c>
      <c r="I33" t="s">
        <v>671</v>
      </c>
      <c r="J33" t="s">
        <v>675</v>
      </c>
      <c r="K33">
        <v>4</v>
      </c>
      <c r="L33" t="s">
        <v>678</v>
      </c>
      <c r="M33" t="s">
        <v>680</v>
      </c>
      <c r="N33">
        <v>139</v>
      </c>
      <c r="O33">
        <v>124</v>
      </c>
      <c r="P33" t="s">
        <v>680</v>
      </c>
      <c r="Q33" t="s">
        <v>682</v>
      </c>
      <c r="R33" t="s">
        <v>687</v>
      </c>
      <c r="S33" t="s">
        <v>680</v>
      </c>
      <c r="T33" t="s">
        <v>693</v>
      </c>
      <c r="U33" s="11">
        <f>COUNTIFS(Table2[Call Type], "Inbound", Table2[Call Abandoned], "Yes") / COUNTIFS(L33:L5032, "Inbound") * 100</f>
        <v>24.84312606959498</v>
      </c>
    </row>
    <row r="34" spans="1:21" x14ac:dyDescent="0.3">
      <c r="A34">
        <v>33</v>
      </c>
      <c r="B34" t="s">
        <v>22</v>
      </c>
      <c r="C34" s="1">
        <v>45705</v>
      </c>
      <c r="D34" t="s">
        <v>58</v>
      </c>
      <c r="E34" t="s">
        <v>467</v>
      </c>
      <c r="F34">
        <v>24</v>
      </c>
      <c r="G34" t="s">
        <v>656</v>
      </c>
      <c r="H34" t="s">
        <v>669</v>
      </c>
      <c r="I34" t="s">
        <v>671</v>
      </c>
      <c r="J34" t="s">
        <v>676</v>
      </c>
      <c r="K34">
        <v>1</v>
      </c>
      <c r="L34" t="s">
        <v>678</v>
      </c>
      <c r="M34" t="s">
        <v>681</v>
      </c>
      <c r="N34">
        <v>293</v>
      </c>
      <c r="O34">
        <v>109</v>
      </c>
      <c r="P34" t="s">
        <v>680</v>
      </c>
      <c r="Q34" t="s">
        <v>683</v>
      </c>
      <c r="R34" t="s">
        <v>689</v>
      </c>
      <c r="S34" t="s">
        <v>680</v>
      </c>
      <c r="T34" t="s">
        <v>696</v>
      </c>
      <c r="U34" s="11">
        <f>COUNTIFS(Table2[Call Type], "Inbound", Table2[Call Abandoned], "Yes") / COUNTIFS(L34:L5033, "Inbound") * 100</f>
        <v>24.850213980028528</v>
      </c>
    </row>
    <row r="35" spans="1:21" x14ac:dyDescent="0.3">
      <c r="A35">
        <v>34</v>
      </c>
      <c r="B35" t="s">
        <v>24</v>
      </c>
      <c r="C35" s="1">
        <v>45806</v>
      </c>
      <c r="D35" t="s">
        <v>59</v>
      </c>
      <c r="E35" t="s">
        <v>277</v>
      </c>
      <c r="F35">
        <v>24</v>
      </c>
      <c r="G35" t="s">
        <v>664</v>
      </c>
      <c r="H35" t="s">
        <v>667</v>
      </c>
      <c r="I35" t="s">
        <v>674</v>
      </c>
      <c r="J35" t="s">
        <v>674</v>
      </c>
      <c r="K35">
        <v>1</v>
      </c>
      <c r="L35" t="s">
        <v>679</v>
      </c>
      <c r="M35" t="s">
        <v>680</v>
      </c>
      <c r="N35">
        <v>118</v>
      </c>
      <c r="O35">
        <v>36</v>
      </c>
      <c r="P35" t="s">
        <v>680</v>
      </c>
      <c r="Q35" t="s">
        <v>685</v>
      </c>
      <c r="R35" t="s">
        <v>689</v>
      </c>
      <c r="S35" t="s">
        <v>680</v>
      </c>
      <c r="T35" t="s">
        <v>694</v>
      </c>
      <c r="U35" s="11">
        <f>COUNTIFS(Table2[Call Type], "Inbound", Table2[Call Abandoned], "Yes") / COUNTIFS(L35:L5034, "Inbound") * 100</f>
        <v>24.857305936073061</v>
      </c>
    </row>
    <row r="36" spans="1:21" x14ac:dyDescent="0.3">
      <c r="A36">
        <v>35</v>
      </c>
      <c r="B36" t="s">
        <v>20</v>
      </c>
      <c r="C36" s="1">
        <v>45710</v>
      </c>
      <c r="D36" t="s">
        <v>60</v>
      </c>
      <c r="E36" t="s">
        <v>472</v>
      </c>
      <c r="F36">
        <v>12</v>
      </c>
      <c r="G36" t="s">
        <v>657</v>
      </c>
      <c r="H36" t="s">
        <v>669</v>
      </c>
      <c r="I36" t="s">
        <v>674</v>
      </c>
      <c r="J36" t="s">
        <v>675</v>
      </c>
      <c r="K36">
        <v>3</v>
      </c>
      <c r="L36" t="s">
        <v>679</v>
      </c>
      <c r="M36" t="s">
        <v>680</v>
      </c>
      <c r="N36">
        <v>237</v>
      </c>
      <c r="O36">
        <v>20</v>
      </c>
      <c r="P36" t="s">
        <v>680</v>
      </c>
      <c r="Q36" t="s">
        <v>685</v>
      </c>
      <c r="R36" t="s">
        <v>687</v>
      </c>
      <c r="S36" t="s">
        <v>681</v>
      </c>
      <c r="T36" t="s">
        <v>696</v>
      </c>
      <c r="U36" s="11">
        <f>COUNTIFS(Table2[Call Type], "Inbound", Table2[Call Abandoned], "Yes") / COUNTIFS(L36:L5035, "Inbound") * 100</f>
        <v>24.857305936073061</v>
      </c>
    </row>
    <row r="37" spans="1:21" x14ac:dyDescent="0.3">
      <c r="A37">
        <v>36</v>
      </c>
      <c r="B37" t="s">
        <v>23</v>
      </c>
      <c r="C37" s="1">
        <v>45660</v>
      </c>
      <c r="D37" t="s">
        <v>61</v>
      </c>
      <c r="E37" t="s">
        <v>137</v>
      </c>
      <c r="F37">
        <v>24</v>
      </c>
      <c r="G37" t="s">
        <v>661</v>
      </c>
      <c r="H37" t="s">
        <v>667</v>
      </c>
      <c r="I37" t="s">
        <v>672</v>
      </c>
      <c r="J37" t="s">
        <v>674</v>
      </c>
      <c r="K37">
        <v>5</v>
      </c>
      <c r="L37" t="s">
        <v>679</v>
      </c>
      <c r="M37" t="s">
        <v>680</v>
      </c>
      <c r="N37">
        <v>33</v>
      </c>
      <c r="O37">
        <v>13</v>
      </c>
      <c r="P37" t="s">
        <v>680</v>
      </c>
      <c r="Q37" t="s">
        <v>684</v>
      </c>
      <c r="R37" t="s">
        <v>689</v>
      </c>
      <c r="S37" t="s">
        <v>681</v>
      </c>
      <c r="T37" t="s">
        <v>694</v>
      </c>
      <c r="U37" s="11">
        <f>COUNTIFS(Table2[Call Type], "Inbound", Table2[Call Abandoned], "Yes") / COUNTIFS(L37:L5036, "Inbound") * 100</f>
        <v>24.857305936073061</v>
      </c>
    </row>
    <row r="38" spans="1:21" x14ac:dyDescent="0.3">
      <c r="A38">
        <v>37</v>
      </c>
      <c r="B38" t="s">
        <v>25</v>
      </c>
      <c r="C38" s="1">
        <v>45691</v>
      </c>
      <c r="D38" t="s">
        <v>62</v>
      </c>
      <c r="E38" t="s">
        <v>454</v>
      </c>
      <c r="F38">
        <v>7</v>
      </c>
      <c r="G38" t="s">
        <v>657</v>
      </c>
      <c r="H38" t="s">
        <v>666</v>
      </c>
      <c r="I38" t="s">
        <v>673</v>
      </c>
      <c r="J38" t="s">
        <v>674</v>
      </c>
      <c r="K38">
        <v>5</v>
      </c>
      <c r="L38" t="s">
        <v>678</v>
      </c>
      <c r="M38" t="s">
        <v>680</v>
      </c>
      <c r="N38">
        <v>168</v>
      </c>
      <c r="O38">
        <v>90</v>
      </c>
      <c r="P38" t="s">
        <v>680</v>
      </c>
      <c r="Q38" t="s">
        <v>683</v>
      </c>
      <c r="R38" t="s">
        <v>687</v>
      </c>
      <c r="S38" t="s">
        <v>680</v>
      </c>
      <c r="T38" t="s">
        <v>694</v>
      </c>
      <c r="U38" s="11">
        <f>COUNTIFS(Table2[Call Type], "Inbound", Table2[Call Abandoned], "Yes") / COUNTIFS(L38:L5037, "Inbound") * 100</f>
        <v>24.857305936073061</v>
      </c>
    </row>
    <row r="39" spans="1:21" x14ac:dyDescent="0.3">
      <c r="A39">
        <v>38</v>
      </c>
      <c r="B39" t="s">
        <v>21</v>
      </c>
      <c r="C39" s="1">
        <v>45814</v>
      </c>
      <c r="D39" t="s">
        <v>63</v>
      </c>
      <c r="E39" t="s">
        <v>89</v>
      </c>
      <c r="F39">
        <v>5</v>
      </c>
      <c r="G39" t="s">
        <v>657</v>
      </c>
      <c r="H39" t="s">
        <v>668</v>
      </c>
      <c r="I39" t="s">
        <v>672</v>
      </c>
      <c r="J39" t="s">
        <v>674</v>
      </c>
      <c r="K39">
        <v>4</v>
      </c>
      <c r="L39" t="s">
        <v>678</v>
      </c>
      <c r="M39" t="s">
        <v>680</v>
      </c>
      <c r="N39">
        <v>9</v>
      </c>
      <c r="O39">
        <v>59</v>
      </c>
      <c r="P39" t="s">
        <v>680</v>
      </c>
      <c r="Q39" t="s">
        <v>684</v>
      </c>
      <c r="R39" t="s">
        <v>688</v>
      </c>
      <c r="S39" t="s">
        <v>680</v>
      </c>
      <c r="T39" t="s">
        <v>691</v>
      </c>
      <c r="U39" s="11">
        <f>COUNTIFS(Table2[Call Type], "Inbound", Table2[Call Abandoned], "Yes") / COUNTIFS(L39:L5038, "Inbound") * 100</f>
        <v>24.864401941193261</v>
      </c>
    </row>
    <row r="40" spans="1:21" x14ac:dyDescent="0.3">
      <c r="A40">
        <v>39</v>
      </c>
      <c r="B40" t="s">
        <v>25</v>
      </c>
      <c r="C40" s="1">
        <v>45687</v>
      </c>
      <c r="D40" t="s">
        <v>64</v>
      </c>
      <c r="E40" t="s">
        <v>335</v>
      </c>
      <c r="F40">
        <v>28</v>
      </c>
      <c r="G40" t="s">
        <v>657</v>
      </c>
      <c r="H40" t="s">
        <v>667</v>
      </c>
      <c r="I40" t="s">
        <v>672</v>
      </c>
      <c r="J40" t="s">
        <v>674</v>
      </c>
      <c r="K40">
        <v>4</v>
      </c>
      <c r="L40" t="s">
        <v>678</v>
      </c>
      <c r="M40" t="s">
        <v>680</v>
      </c>
      <c r="N40">
        <v>121</v>
      </c>
      <c r="O40">
        <v>123</v>
      </c>
      <c r="P40" t="s">
        <v>680</v>
      </c>
      <c r="Q40" t="s">
        <v>683</v>
      </c>
      <c r="R40" t="s">
        <v>689</v>
      </c>
      <c r="S40" t="s">
        <v>680</v>
      </c>
      <c r="T40" t="s">
        <v>695</v>
      </c>
      <c r="U40" s="11">
        <f>COUNTIFS(Table2[Call Type], "Inbound", Table2[Call Abandoned], "Yes") / COUNTIFS(L40:L5039, "Inbound") * 100</f>
        <v>24.871501998857795</v>
      </c>
    </row>
    <row r="41" spans="1:21" x14ac:dyDescent="0.3">
      <c r="A41">
        <v>40</v>
      </c>
      <c r="B41" t="s">
        <v>22</v>
      </c>
      <c r="C41" s="1">
        <v>45710</v>
      </c>
      <c r="D41" t="s">
        <v>65</v>
      </c>
      <c r="E41" t="s">
        <v>515</v>
      </c>
      <c r="F41">
        <v>21</v>
      </c>
      <c r="G41" t="s">
        <v>659</v>
      </c>
      <c r="H41" t="s">
        <v>668</v>
      </c>
      <c r="I41" t="s">
        <v>673</v>
      </c>
      <c r="J41" t="s">
        <v>674</v>
      </c>
      <c r="K41">
        <v>4</v>
      </c>
      <c r="L41" t="s">
        <v>678</v>
      </c>
      <c r="M41" t="s">
        <v>680</v>
      </c>
      <c r="N41">
        <v>144</v>
      </c>
      <c r="O41">
        <v>22</v>
      </c>
      <c r="P41" t="s">
        <v>680</v>
      </c>
      <c r="Q41" t="s">
        <v>685</v>
      </c>
      <c r="R41" t="s">
        <v>689</v>
      </c>
      <c r="S41" t="s">
        <v>680</v>
      </c>
      <c r="T41" t="s">
        <v>695</v>
      </c>
      <c r="U41" s="11">
        <f>COUNTIFS(Table2[Call Type], "Inbound", Table2[Call Abandoned], "Yes") / COUNTIFS(L41:L5040, "Inbound") * 100</f>
        <v>24.878606112539277</v>
      </c>
    </row>
    <row r="42" spans="1:21" x14ac:dyDescent="0.3">
      <c r="A42">
        <v>41</v>
      </c>
      <c r="B42" t="s">
        <v>24</v>
      </c>
      <c r="C42" s="1">
        <v>45669</v>
      </c>
      <c r="D42" t="s">
        <v>66</v>
      </c>
      <c r="E42" t="s">
        <v>615</v>
      </c>
      <c r="F42">
        <v>15</v>
      </c>
      <c r="G42" t="s">
        <v>657</v>
      </c>
      <c r="H42" t="s">
        <v>666</v>
      </c>
      <c r="I42" t="s">
        <v>673</v>
      </c>
      <c r="J42" t="s">
        <v>677</v>
      </c>
      <c r="K42">
        <v>5</v>
      </c>
      <c r="L42" t="s">
        <v>678</v>
      </c>
      <c r="M42" t="s">
        <v>680</v>
      </c>
      <c r="N42">
        <v>222</v>
      </c>
      <c r="O42">
        <v>110</v>
      </c>
      <c r="P42" t="s">
        <v>681</v>
      </c>
      <c r="Q42" t="s">
        <v>682</v>
      </c>
      <c r="R42" t="s">
        <v>688</v>
      </c>
      <c r="S42" t="s">
        <v>680</v>
      </c>
      <c r="T42" t="s">
        <v>696</v>
      </c>
      <c r="U42" s="11">
        <f>COUNTIFS(Table2[Call Type], "Inbound", Table2[Call Abandoned], "Yes") / COUNTIFS(L42:L5041, "Inbound") * 100</f>
        <v>24.885714285714286</v>
      </c>
    </row>
    <row r="43" spans="1:21" x14ac:dyDescent="0.3">
      <c r="A43">
        <v>42</v>
      </c>
      <c r="B43" t="s">
        <v>24</v>
      </c>
      <c r="C43" s="1">
        <v>45801</v>
      </c>
      <c r="D43" t="s">
        <v>67</v>
      </c>
      <c r="E43" t="s">
        <v>220</v>
      </c>
      <c r="F43">
        <v>8</v>
      </c>
      <c r="G43" t="s">
        <v>665</v>
      </c>
      <c r="H43" t="s">
        <v>667</v>
      </c>
      <c r="I43" t="s">
        <v>671</v>
      </c>
      <c r="J43" t="s">
        <v>674</v>
      </c>
      <c r="K43">
        <v>1</v>
      </c>
      <c r="L43" t="s">
        <v>678</v>
      </c>
      <c r="M43" t="s">
        <v>680</v>
      </c>
      <c r="N43">
        <v>256</v>
      </c>
      <c r="O43">
        <v>123</v>
      </c>
      <c r="P43" t="s">
        <v>680</v>
      </c>
      <c r="Q43" t="s">
        <v>684</v>
      </c>
      <c r="R43" t="s">
        <v>686</v>
      </c>
      <c r="S43" t="s">
        <v>680</v>
      </c>
      <c r="T43" t="s">
        <v>695</v>
      </c>
      <c r="U43" s="11">
        <f>COUNTIFS(Table2[Call Type], "Inbound", Table2[Call Abandoned], "Yes") / COUNTIFS(L43:L5042, "Inbound") * 100</f>
        <v>24.892826521863391</v>
      </c>
    </row>
    <row r="44" spans="1:21" x14ac:dyDescent="0.3">
      <c r="A44">
        <v>43</v>
      </c>
      <c r="B44" t="s">
        <v>23</v>
      </c>
      <c r="C44" s="1">
        <v>45807</v>
      </c>
      <c r="D44" t="s">
        <v>32</v>
      </c>
      <c r="E44" t="s">
        <v>38</v>
      </c>
      <c r="F44">
        <v>9</v>
      </c>
      <c r="G44" t="s">
        <v>657</v>
      </c>
      <c r="H44" t="s">
        <v>670</v>
      </c>
      <c r="I44" t="s">
        <v>671</v>
      </c>
      <c r="J44" t="s">
        <v>674</v>
      </c>
      <c r="K44">
        <v>4</v>
      </c>
      <c r="L44" t="s">
        <v>678</v>
      </c>
      <c r="M44" t="s">
        <v>680</v>
      </c>
      <c r="N44">
        <v>267</v>
      </c>
      <c r="O44">
        <v>156</v>
      </c>
      <c r="P44" t="s">
        <v>680</v>
      </c>
      <c r="Q44" t="s">
        <v>682</v>
      </c>
      <c r="R44" t="s">
        <v>686</v>
      </c>
      <c r="S44" t="s">
        <v>681</v>
      </c>
      <c r="T44" t="s">
        <v>696</v>
      </c>
      <c r="U44" s="11">
        <f>COUNTIFS(Table2[Call Type], "Inbound", Table2[Call Abandoned], "Yes") / COUNTIFS(L44:L5043, "Inbound") * 100</f>
        <v>24.899942824471129</v>
      </c>
    </row>
    <row r="45" spans="1:21" x14ac:dyDescent="0.3">
      <c r="A45">
        <v>44</v>
      </c>
      <c r="B45" t="s">
        <v>22</v>
      </c>
      <c r="C45" s="1">
        <v>45711</v>
      </c>
      <c r="D45" t="s">
        <v>53</v>
      </c>
      <c r="E45" t="s">
        <v>611</v>
      </c>
      <c r="F45">
        <v>26</v>
      </c>
      <c r="G45" t="s">
        <v>660</v>
      </c>
      <c r="H45" t="s">
        <v>669</v>
      </c>
      <c r="I45" t="s">
        <v>672</v>
      </c>
      <c r="J45" t="s">
        <v>676</v>
      </c>
      <c r="K45">
        <v>2</v>
      </c>
      <c r="L45" t="s">
        <v>679</v>
      </c>
      <c r="M45" t="s">
        <v>680</v>
      </c>
      <c r="N45">
        <v>3</v>
      </c>
      <c r="O45">
        <v>174</v>
      </c>
      <c r="P45" t="s">
        <v>681</v>
      </c>
      <c r="Q45" t="s">
        <v>682</v>
      </c>
      <c r="R45" t="s">
        <v>688</v>
      </c>
      <c r="S45" t="s">
        <v>680</v>
      </c>
      <c r="T45" t="s">
        <v>693</v>
      </c>
      <c r="U45" s="11">
        <f>COUNTIFS(Table2[Call Type], "Inbound", Table2[Call Abandoned], "Yes") / COUNTIFS(L45:L5044, "Inbound") * 100</f>
        <v>24.907063197026023</v>
      </c>
    </row>
    <row r="46" spans="1:21" x14ac:dyDescent="0.3">
      <c r="A46">
        <v>45</v>
      </c>
      <c r="B46" t="s">
        <v>24</v>
      </c>
      <c r="C46" s="1">
        <v>45699</v>
      </c>
      <c r="D46" t="s">
        <v>68</v>
      </c>
      <c r="E46" t="s">
        <v>480</v>
      </c>
      <c r="F46">
        <v>18</v>
      </c>
      <c r="G46" t="s">
        <v>658</v>
      </c>
      <c r="H46" t="s">
        <v>669</v>
      </c>
      <c r="I46" t="s">
        <v>672</v>
      </c>
      <c r="J46" t="s">
        <v>674</v>
      </c>
      <c r="K46">
        <v>1</v>
      </c>
      <c r="L46" t="s">
        <v>678</v>
      </c>
      <c r="M46" t="s">
        <v>680</v>
      </c>
      <c r="N46">
        <v>105</v>
      </c>
      <c r="O46">
        <v>29</v>
      </c>
      <c r="P46" t="s">
        <v>680</v>
      </c>
      <c r="Q46" t="s">
        <v>682</v>
      </c>
      <c r="R46" t="s">
        <v>689</v>
      </c>
      <c r="S46" t="s">
        <v>681</v>
      </c>
      <c r="T46" t="s">
        <v>692</v>
      </c>
      <c r="U46" s="11">
        <f>COUNTIFS(Table2[Call Type], "Inbound", Table2[Call Abandoned], "Yes") / COUNTIFS(L46:L5045, "Inbound") * 100</f>
        <v>24.907063197026023</v>
      </c>
    </row>
    <row r="47" spans="1:21" x14ac:dyDescent="0.3">
      <c r="A47">
        <v>46</v>
      </c>
      <c r="B47" t="s">
        <v>22</v>
      </c>
      <c r="C47" s="1">
        <v>45698</v>
      </c>
      <c r="D47" t="s">
        <v>69</v>
      </c>
      <c r="E47" t="s">
        <v>514</v>
      </c>
      <c r="F47">
        <v>17</v>
      </c>
      <c r="G47" t="s">
        <v>662</v>
      </c>
      <c r="H47" t="s">
        <v>666</v>
      </c>
      <c r="I47" t="s">
        <v>672</v>
      </c>
      <c r="J47" t="s">
        <v>677</v>
      </c>
      <c r="K47">
        <v>5</v>
      </c>
      <c r="L47" t="s">
        <v>678</v>
      </c>
      <c r="M47" t="s">
        <v>680</v>
      </c>
      <c r="N47">
        <v>84</v>
      </c>
      <c r="O47">
        <v>114</v>
      </c>
      <c r="P47" t="s">
        <v>680</v>
      </c>
      <c r="Q47" t="s">
        <v>683</v>
      </c>
      <c r="R47" t="s">
        <v>689</v>
      </c>
      <c r="S47" t="s">
        <v>680</v>
      </c>
      <c r="T47" t="s">
        <v>693</v>
      </c>
      <c r="U47" s="11">
        <f>COUNTIFS(Table2[Call Type], "Inbound", Table2[Call Abandoned], "Yes") / COUNTIFS(L47:L5046, "Inbound") * 100</f>
        <v>24.914187643020593</v>
      </c>
    </row>
    <row r="48" spans="1:21" x14ac:dyDescent="0.3">
      <c r="A48">
        <v>47</v>
      </c>
      <c r="B48" t="s">
        <v>20</v>
      </c>
      <c r="C48" s="1">
        <v>45747</v>
      </c>
      <c r="D48" t="s">
        <v>70</v>
      </c>
      <c r="E48" t="s">
        <v>477</v>
      </c>
      <c r="F48">
        <v>30</v>
      </c>
      <c r="G48" t="s">
        <v>659</v>
      </c>
      <c r="H48" t="s">
        <v>666</v>
      </c>
      <c r="I48" t="s">
        <v>673</v>
      </c>
      <c r="J48" t="s">
        <v>674</v>
      </c>
      <c r="K48">
        <v>5</v>
      </c>
      <c r="L48" t="s">
        <v>678</v>
      </c>
      <c r="M48" t="s">
        <v>680</v>
      </c>
      <c r="N48">
        <v>213</v>
      </c>
      <c r="O48">
        <v>89</v>
      </c>
      <c r="P48" t="s">
        <v>680</v>
      </c>
      <c r="Q48" t="s">
        <v>683</v>
      </c>
      <c r="R48" t="s">
        <v>689</v>
      </c>
      <c r="S48" t="s">
        <v>681</v>
      </c>
      <c r="T48" t="s">
        <v>692</v>
      </c>
      <c r="U48" s="11">
        <f>COUNTIFS(Table2[Call Type], "Inbound", Table2[Call Abandoned], "Yes") / COUNTIFS(L48:L5047, "Inbound") * 100</f>
        <v>24.92131616595136</v>
      </c>
    </row>
    <row r="49" spans="1:21" x14ac:dyDescent="0.3">
      <c r="A49">
        <v>48</v>
      </c>
      <c r="B49" t="s">
        <v>24</v>
      </c>
      <c r="C49" s="1">
        <v>45729</v>
      </c>
      <c r="D49" t="s">
        <v>71</v>
      </c>
      <c r="E49" t="s">
        <v>269</v>
      </c>
      <c r="F49">
        <v>29</v>
      </c>
      <c r="G49" t="s">
        <v>660</v>
      </c>
      <c r="H49" t="s">
        <v>669</v>
      </c>
      <c r="I49" t="s">
        <v>674</v>
      </c>
      <c r="J49" t="s">
        <v>675</v>
      </c>
      <c r="K49">
        <v>3</v>
      </c>
      <c r="L49" t="s">
        <v>678</v>
      </c>
      <c r="M49" t="s">
        <v>680</v>
      </c>
      <c r="N49">
        <v>120</v>
      </c>
      <c r="O49">
        <v>37</v>
      </c>
      <c r="P49" t="s">
        <v>681</v>
      </c>
      <c r="Q49" t="s">
        <v>682</v>
      </c>
      <c r="R49" t="s">
        <v>687</v>
      </c>
      <c r="S49" t="s">
        <v>681</v>
      </c>
      <c r="T49" t="s">
        <v>691</v>
      </c>
      <c r="U49" s="11">
        <f>COUNTIFS(Table2[Call Type], "Inbound", Table2[Call Abandoned], "Yes") / COUNTIFS(L49:L5048, "Inbound") * 100</f>
        <v>24.92844876931883</v>
      </c>
    </row>
    <row r="50" spans="1:21" x14ac:dyDescent="0.3">
      <c r="A50">
        <v>49</v>
      </c>
      <c r="B50" t="s">
        <v>25</v>
      </c>
      <c r="C50" s="1">
        <v>45687</v>
      </c>
      <c r="D50" t="s">
        <v>72</v>
      </c>
      <c r="E50" t="s">
        <v>560</v>
      </c>
      <c r="F50">
        <v>10</v>
      </c>
      <c r="G50" t="s">
        <v>659</v>
      </c>
      <c r="H50" t="s">
        <v>668</v>
      </c>
      <c r="I50" t="s">
        <v>673</v>
      </c>
      <c r="J50" t="s">
        <v>674</v>
      </c>
      <c r="K50">
        <v>4</v>
      </c>
      <c r="L50" t="s">
        <v>678</v>
      </c>
      <c r="M50" t="s">
        <v>680</v>
      </c>
      <c r="N50">
        <v>131</v>
      </c>
      <c r="O50">
        <v>82</v>
      </c>
      <c r="P50" t="s">
        <v>680</v>
      </c>
      <c r="Q50" t="s">
        <v>685</v>
      </c>
      <c r="R50" t="s">
        <v>686</v>
      </c>
      <c r="S50" t="s">
        <v>680</v>
      </c>
      <c r="T50" t="s">
        <v>690</v>
      </c>
      <c r="U50" s="11">
        <f>COUNTIFS(Table2[Call Type], "Inbound", Table2[Call Abandoned], "Yes") / COUNTIFS(L50:L5049, "Inbound") * 100</f>
        <v>24.935585456627539</v>
      </c>
    </row>
    <row r="51" spans="1:21" x14ac:dyDescent="0.3">
      <c r="A51">
        <v>50</v>
      </c>
      <c r="B51" t="s">
        <v>23</v>
      </c>
      <c r="C51" s="1">
        <v>45738</v>
      </c>
      <c r="D51" t="s">
        <v>73</v>
      </c>
      <c r="E51" t="s">
        <v>293</v>
      </c>
      <c r="F51">
        <v>24</v>
      </c>
      <c r="G51" t="s">
        <v>663</v>
      </c>
      <c r="H51" t="s">
        <v>667</v>
      </c>
      <c r="I51" t="s">
        <v>672</v>
      </c>
      <c r="J51" t="s">
        <v>674</v>
      </c>
      <c r="K51">
        <v>5</v>
      </c>
      <c r="L51" t="s">
        <v>678</v>
      </c>
      <c r="M51" t="s">
        <v>680</v>
      </c>
      <c r="N51">
        <v>196</v>
      </c>
      <c r="O51">
        <v>26</v>
      </c>
      <c r="P51" t="s">
        <v>680</v>
      </c>
      <c r="Q51" t="s">
        <v>685</v>
      </c>
      <c r="R51" t="s">
        <v>689</v>
      </c>
      <c r="S51" t="s">
        <v>680</v>
      </c>
      <c r="T51" t="s">
        <v>690</v>
      </c>
      <c r="U51" s="11">
        <f>COUNTIFS(Table2[Call Type], "Inbound", Table2[Call Abandoned], "Yes") / COUNTIFS(L51:L5050, "Inbound") * 100</f>
        <v>24.942726231386025</v>
      </c>
    </row>
    <row r="52" spans="1:21" x14ac:dyDescent="0.3">
      <c r="A52">
        <v>51</v>
      </c>
      <c r="B52" t="s">
        <v>22</v>
      </c>
      <c r="C52" s="1">
        <v>45669</v>
      </c>
      <c r="D52" t="s">
        <v>73</v>
      </c>
      <c r="E52" t="s">
        <v>110</v>
      </c>
      <c r="F52">
        <v>5</v>
      </c>
      <c r="G52" t="s">
        <v>660</v>
      </c>
      <c r="H52" t="s">
        <v>666</v>
      </c>
      <c r="I52" t="s">
        <v>674</v>
      </c>
      <c r="J52" t="s">
        <v>677</v>
      </c>
      <c r="K52">
        <v>4</v>
      </c>
      <c r="L52" t="s">
        <v>679</v>
      </c>
      <c r="M52" t="s">
        <v>680</v>
      </c>
      <c r="N52">
        <v>18</v>
      </c>
      <c r="O52">
        <v>103</v>
      </c>
      <c r="P52" t="s">
        <v>680</v>
      </c>
      <c r="Q52" t="s">
        <v>682</v>
      </c>
      <c r="R52" t="s">
        <v>686</v>
      </c>
      <c r="S52" t="s">
        <v>680</v>
      </c>
      <c r="T52" t="s">
        <v>693</v>
      </c>
      <c r="U52" s="11">
        <f>COUNTIFS(Table2[Call Type], "Inbound", Table2[Call Abandoned], "Yes") / COUNTIFS(L52:L5051, "Inbound") * 100</f>
        <v>24.949871097106847</v>
      </c>
    </row>
    <row r="53" spans="1:21" x14ac:dyDescent="0.3">
      <c r="A53">
        <v>52</v>
      </c>
      <c r="B53" t="s">
        <v>22</v>
      </c>
      <c r="C53" s="1">
        <v>45675</v>
      </c>
      <c r="D53" t="s">
        <v>74</v>
      </c>
      <c r="E53" t="s">
        <v>226</v>
      </c>
      <c r="F53">
        <v>24</v>
      </c>
      <c r="G53" t="s">
        <v>661</v>
      </c>
      <c r="H53" t="s">
        <v>670</v>
      </c>
      <c r="I53" t="s">
        <v>674</v>
      </c>
      <c r="J53" t="s">
        <v>677</v>
      </c>
      <c r="K53">
        <v>3</v>
      </c>
      <c r="L53" t="s">
        <v>679</v>
      </c>
      <c r="M53" t="s">
        <v>680</v>
      </c>
      <c r="N53">
        <v>129</v>
      </c>
      <c r="O53">
        <v>115</v>
      </c>
      <c r="P53" t="s">
        <v>681</v>
      </c>
      <c r="Q53" t="s">
        <v>684</v>
      </c>
      <c r="R53" t="s">
        <v>686</v>
      </c>
      <c r="S53" t="s">
        <v>680</v>
      </c>
      <c r="T53" t="s">
        <v>695</v>
      </c>
      <c r="U53" s="11">
        <f>COUNTIFS(Table2[Call Type], "Inbound", Table2[Call Abandoned], "Yes") / COUNTIFS(L53:L5052, "Inbound") * 100</f>
        <v>24.949871097106847</v>
      </c>
    </row>
    <row r="54" spans="1:21" x14ac:dyDescent="0.3">
      <c r="A54">
        <v>53</v>
      </c>
      <c r="B54" t="s">
        <v>20</v>
      </c>
      <c r="C54" s="1">
        <v>45741</v>
      </c>
      <c r="D54" t="s">
        <v>75</v>
      </c>
      <c r="E54" t="s">
        <v>186</v>
      </c>
      <c r="F54">
        <v>27</v>
      </c>
      <c r="G54" t="s">
        <v>656</v>
      </c>
      <c r="H54" t="s">
        <v>669</v>
      </c>
      <c r="I54" t="s">
        <v>673</v>
      </c>
      <c r="J54" t="s">
        <v>676</v>
      </c>
      <c r="K54">
        <v>3</v>
      </c>
      <c r="L54" t="s">
        <v>679</v>
      </c>
      <c r="M54" t="s">
        <v>680</v>
      </c>
      <c r="N54">
        <v>11</v>
      </c>
      <c r="O54">
        <v>14</v>
      </c>
      <c r="P54" t="s">
        <v>680</v>
      </c>
      <c r="Q54" t="s">
        <v>684</v>
      </c>
      <c r="R54" t="s">
        <v>689</v>
      </c>
      <c r="S54" t="s">
        <v>680</v>
      </c>
      <c r="T54" t="s">
        <v>690</v>
      </c>
      <c r="U54" s="11">
        <f>COUNTIFS(Table2[Call Type], "Inbound", Table2[Call Abandoned], "Yes") / COUNTIFS(L54:L5053, "Inbound") * 100</f>
        <v>24.949871097106847</v>
      </c>
    </row>
    <row r="55" spans="1:21" x14ac:dyDescent="0.3">
      <c r="A55">
        <v>54</v>
      </c>
      <c r="B55" t="s">
        <v>22</v>
      </c>
      <c r="C55" s="1">
        <v>45815</v>
      </c>
      <c r="D55" t="s">
        <v>76</v>
      </c>
      <c r="E55" t="s">
        <v>175</v>
      </c>
      <c r="F55">
        <v>14</v>
      </c>
      <c r="G55" t="s">
        <v>659</v>
      </c>
      <c r="H55" t="s">
        <v>670</v>
      </c>
      <c r="I55" t="s">
        <v>674</v>
      </c>
      <c r="J55" t="s">
        <v>676</v>
      </c>
      <c r="K55">
        <v>4</v>
      </c>
      <c r="L55" t="s">
        <v>679</v>
      </c>
      <c r="M55" t="s">
        <v>680</v>
      </c>
      <c r="N55">
        <v>80</v>
      </c>
      <c r="O55">
        <v>2</v>
      </c>
      <c r="P55" t="s">
        <v>680</v>
      </c>
      <c r="Q55" t="s">
        <v>683</v>
      </c>
      <c r="R55" t="s">
        <v>688</v>
      </c>
      <c r="S55" t="s">
        <v>681</v>
      </c>
      <c r="T55" t="s">
        <v>692</v>
      </c>
      <c r="U55" s="11">
        <f>COUNTIFS(Table2[Call Type], "Inbound", Table2[Call Abandoned], "Yes") / COUNTIFS(L55:L5054, "Inbound") * 100</f>
        <v>24.949871097106847</v>
      </c>
    </row>
    <row r="56" spans="1:21" x14ac:dyDescent="0.3">
      <c r="A56">
        <v>55</v>
      </c>
      <c r="B56" t="s">
        <v>26</v>
      </c>
      <c r="C56" s="1">
        <v>45768</v>
      </c>
      <c r="D56" t="s">
        <v>77</v>
      </c>
      <c r="E56" t="s">
        <v>628</v>
      </c>
      <c r="F56">
        <v>24</v>
      </c>
      <c r="G56" t="s">
        <v>662</v>
      </c>
      <c r="H56" t="s">
        <v>669</v>
      </c>
      <c r="I56" t="s">
        <v>672</v>
      </c>
      <c r="J56" t="s">
        <v>677</v>
      </c>
      <c r="K56">
        <v>4</v>
      </c>
      <c r="L56" t="s">
        <v>678</v>
      </c>
      <c r="M56" t="s">
        <v>680</v>
      </c>
      <c r="N56">
        <v>261</v>
      </c>
      <c r="O56">
        <v>9</v>
      </c>
      <c r="P56" t="s">
        <v>680</v>
      </c>
      <c r="Q56" t="s">
        <v>684</v>
      </c>
      <c r="R56" t="s">
        <v>688</v>
      </c>
      <c r="S56" t="s">
        <v>680</v>
      </c>
      <c r="T56" t="s">
        <v>691</v>
      </c>
      <c r="U56" s="11">
        <f>COUNTIFS(Table2[Call Type], "Inbound", Table2[Call Abandoned], "Yes") / COUNTIFS(L56:L5055, "Inbound") * 100</f>
        <v>24.949871097106847</v>
      </c>
    </row>
    <row r="57" spans="1:21" x14ac:dyDescent="0.3">
      <c r="A57">
        <v>56</v>
      </c>
      <c r="B57" t="s">
        <v>24</v>
      </c>
      <c r="C57" s="1">
        <v>45701</v>
      </c>
      <c r="D57" t="s">
        <v>78</v>
      </c>
      <c r="E57" t="s">
        <v>269</v>
      </c>
      <c r="F57">
        <v>14</v>
      </c>
      <c r="G57" t="s">
        <v>664</v>
      </c>
      <c r="H57" t="s">
        <v>670</v>
      </c>
      <c r="I57" t="s">
        <v>671</v>
      </c>
      <c r="J57" t="s">
        <v>676</v>
      </c>
      <c r="K57">
        <v>4</v>
      </c>
      <c r="L57" t="s">
        <v>679</v>
      </c>
      <c r="M57" t="s">
        <v>680</v>
      </c>
      <c r="N57">
        <v>124</v>
      </c>
      <c r="O57">
        <v>119</v>
      </c>
      <c r="P57" t="s">
        <v>680</v>
      </c>
      <c r="Q57" t="s">
        <v>685</v>
      </c>
      <c r="R57" t="s">
        <v>686</v>
      </c>
      <c r="S57" t="s">
        <v>680</v>
      </c>
      <c r="T57" t="s">
        <v>692</v>
      </c>
      <c r="U57" s="11">
        <f>COUNTIFS(Table2[Call Type], "Inbound", Table2[Call Abandoned], "Yes") / COUNTIFS(L57:L5056, "Inbound") * 100</f>
        <v>24.95702005730659</v>
      </c>
    </row>
    <row r="58" spans="1:21" x14ac:dyDescent="0.3">
      <c r="A58">
        <v>57</v>
      </c>
      <c r="B58" t="s">
        <v>20</v>
      </c>
      <c r="C58" s="1">
        <v>45830</v>
      </c>
      <c r="D58" t="s">
        <v>79</v>
      </c>
      <c r="E58" t="s">
        <v>304</v>
      </c>
      <c r="F58">
        <v>12</v>
      </c>
      <c r="G58" t="s">
        <v>659</v>
      </c>
      <c r="H58" t="s">
        <v>668</v>
      </c>
      <c r="I58" t="s">
        <v>672</v>
      </c>
      <c r="J58" t="s">
        <v>677</v>
      </c>
      <c r="K58">
        <v>5</v>
      </c>
      <c r="L58" t="s">
        <v>678</v>
      </c>
      <c r="M58" t="s">
        <v>680</v>
      </c>
      <c r="N58">
        <v>266</v>
      </c>
      <c r="O58">
        <v>144</v>
      </c>
      <c r="P58" t="s">
        <v>680</v>
      </c>
      <c r="Q58" t="s">
        <v>682</v>
      </c>
      <c r="R58" t="s">
        <v>687</v>
      </c>
      <c r="S58" t="s">
        <v>681</v>
      </c>
      <c r="T58" t="s">
        <v>694</v>
      </c>
      <c r="U58" s="11">
        <f>COUNTIFS(Table2[Call Type], "Inbound", Table2[Call Abandoned], "Yes") / COUNTIFS(L58:L5057, "Inbound") * 100</f>
        <v>24.95702005730659</v>
      </c>
    </row>
    <row r="59" spans="1:21" x14ac:dyDescent="0.3">
      <c r="A59">
        <v>58</v>
      </c>
      <c r="B59" t="s">
        <v>24</v>
      </c>
      <c r="C59" s="1">
        <v>45814</v>
      </c>
      <c r="D59" t="s">
        <v>80</v>
      </c>
      <c r="E59" t="s">
        <v>606</v>
      </c>
      <c r="F59">
        <v>19</v>
      </c>
      <c r="G59" t="s">
        <v>664</v>
      </c>
      <c r="H59" t="s">
        <v>666</v>
      </c>
      <c r="I59" t="s">
        <v>673</v>
      </c>
      <c r="J59" t="s">
        <v>677</v>
      </c>
      <c r="K59">
        <v>4</v>
      </c>
      <c r="L59" t="s">
        <v>678</v>
      </c>
      <c r="M59" t="s">
        <v>680</v>
      </c>
      <c r="N59">
        <v>139</v>
      </c>
      <c r="O59">
        <v>127</v>
      </c>
      <c r="P59" t="s">
        <v>680</v>
      </c>
      <c r="Q59" t="s">
        <v>684</v>
      </c>
      <c r="R59" t="s">
        <v>686</v>
      </c>
      <c r="S59" t="s">
        <v>680</v>
      </c>
      <c r="T59" t="s">
        <v>696</v>
      </c>
      <c r="U59" s="11">
        <f>COUNTIFS(Table2[Call Type], "Inbound", Table2[Call Abandoned], "Yes") / COUNTIFS(L59:L5058, "Inbound") * 100</f>
        <v>24.964173115505876</v>
      </c>
    </row>
    <row r="60" spans="1:21" x14ac:dyDescent="0.3">
      <c r="A60">
        <v>59</v>
      </c>
      <c r="B60" t="s">
        <v>23</v>
      </c>
      <c r="C60" s="1">
        <v>45760</v>
      </c>
      <c r="D60" t="s">
        <v>81</v>
      </c>
      <c r="E60" t="s">
        <v>121</v>
      </c>
      <c r="F60">
        <v>9</v>
      </c>
      <c r="G60" t="s">
        <v>661</v>
      </c>
      <c r="H60" t="s">
        <v>669</v>
      </c>
      <c r="I60" t="s">
        <v>672</v>
      </c>
      <c r="J60" t="s">
        <v>676</v>
      </c>
      <c r="K60">
        <v>4</v>
      </c>
      <c r="L60" t="s">
        <v>678</v>
      </c>
      <c r="M60" t="s">
        <v>681</v>
      </c>
      <c r="N60">
        <v>1</v>
      </c>
      <c r="O60">
        <v>10</v>
      </c>
      <c r="P60" t="s">
        <v>680</v>
      </c>
      <c r="Q60" t="s">
        <v>682</v>
      </c>
      <c r="R60" t="s">
        <v>686</v>
      </c>
      <c r="S60" t="s">
        <v>681</v>
      </c>
      <c r="T60" t="s">
        <v>695</v>
      </c>
      <c r="U60" s="11">
        <f>COUNTIFS(Table2[Call Type], "Inbound", Table2[Call Abandoned], "Yes") / COUNTIFS(L60:L5059, "Inbound") * 100</f>
        <v>24.971330275229359</v>
      </c>
    </row>
    <row r="61" spans="1:21" x14ac:dyDescent="0.3">
      <c r="A61">
        <v>60</v>
      </c>
      <c r="B61" t="s">
        <v>20</v>
      </c>
      <c r="C61" s="1">
        <v>45836</v>
      </c>
      <c r="D61" t="s">
        <v>82</v>
      </c>
      <c r="E61" t="s">
        <v>267</v>
      </c>
      <c r="F61">
        <v>19</v>
      </c>
      <c r="G61" t="s">
        <v>661</v>
      </c>
      <c r="H61" t="s">
        <v>669</v>
      </c>
      <c r="I61" t="s">
        <v>672</v>
      </c>
      <c r="J61" t="s">
        <v>677</v>
      </c>
      <c r="K61">
        <v>1</v>
      </c>
      <c r="L61" t="s">
        <v>678</v>
      </c>
      <c r="M61" t="s">
        <v>680</v>
      </c>
      <c r="N61">
        <v>7</v>
      </c>
      <c r="O61">
        <v>175</v>
      </c>
      <c r="P61" t="s">
        <v>680</v>
      </c>
      <c r="Q61" t="s">
        <v>684</v>
      </c>
      <c r="R61" t="s">
        <v>688</v>
      </c>
      <c r="S61" t="s">
        <v>680</v>
      </c>
      <c r="T61" t="s">
        <v>695</v>
      </c>
      <c r="U61" s="11">
        <f>COUNTIFS(Table2[Call Type], "Inbound", Table2[Call Abandoned], "Yes") / COUNTIFS(L61:L5060, "Inbound") * 100</f>
        <v>24.978491540005734</v>
      </c>
    </row>
    <row r="62" spans="1:21" x14ac:dyDescent="0.3">
      <c r="A62">
        <v>61</v>
      </c>
      <c r="B62" t="s">
        <v>22</v>
      </c>
      <c r="C62" s="1">
        <v>45828</v>
      </c>
      <c r="D62" t="s">
        <v>83</v>
      </c>
      <c r="E62" t="s">
        <v>32</v>
      </c>
      <c r="F62">
        <v>22</v>
      </c>
      <c r="G62" t="s">
        <v>662</v>
      </c>
      <c r="H62" t="s">
        <v>667</v>
      </c>
      <c r="I62" t="s">
        <v>673</v>
      </c>
      <c r="J62" t="s">
        <v>677</v>
      </c>
      <c r="K62">
        <v>4</v>
      </c>
      <c r="L62" t="s">
        <v>678</v>
      </c>
      <c r="M62" t="s">
        <v>680</v>
      </c>
      <c r="N62">
        <v>249</v>
      </c>
      <c r="O62">
        <v>132</v>
      </c>
      <c r="P62" t="s">
        <v>680</v>
      </c>
      <c r="Q62" t="s">
        <v>683</v>
      </c>
      <c r="R62" t="s">
        <v>689</v>
      </c>
      <c r="S62" t="s">
        <v>680</v>
      </c>
      <c r="T62" t="s">
        <v>690</v>
      </c>
      <c r="U62" s="11">
        <f>COUNTIFS(Table2[Call Type], "Inbound", Table2[Call Abandoned], "Yes") / COUNTIFS(L62:L5061, "Inbound") * 100</f>
        <v>24.985656913367755</v>
      </c>
    </row>
    <row r="63" spans="1:21" x14ac:dyDescent="0.3">
      <c r="A63">
        <v>62</v>
      </c>
      <c r="B63" t="s">
        <v>20</v>
      </c>
      <c r="C63" s="1">
        <v>45698</v>
      </c>
      <c r="D63" t="s">
        <v>45</v>
      </c>
      <c r="E63" t="s">
        <v>169</v>
      </c>
      <c r="F63">
        <v>19</v>
      </c>
      <c r="G63" t="s">
        <v>657</v>
      </c>
      <c r="H63" t="s">
        <v>667</v>
      </c>
      <c r="I63" t="s">
        <v>673</v>
      </c>
      <c r="J63" t="s">
        <v>676</v>
      </c>
      <c r="K63">
        <v>3</v>
      </c>
      <c r="L63" t="s">
        <v>678</v>
      </c>
      <c r="M63" t="s">
        <v>681</v>
      </c>
      <c r="N63">
        <v>138</v>
      </c>
      <c r="O63">
        <v>68</v>
      </c>
      <c r="P63" t="s">
        <v>680</v>
      </c>
      <c r="Q63" t="s">
        <v>685</v>
      </c>
      <c r="R63" t="s">
        <v>689</v>
      </c>
      <c r="S63" t="s">
        <v>680</v>
      </c>
      <c r="T63" t="s">
        <v>696</v>
      </c>
      <c r="U63" s="11">
        <f>COUNTIFS(Table2[Call Type], "Inbound", Table2[Call Abandoned], "Yes") / COUNTIFS(L63:L5062, "Inbound") * 100</f>
        <v>24.992826398852223</v>
      </c>
    </row>
    <row r="64" spans="1:21" x14ac:dyDescent="0.3">
      <c r="A64">
        <v>63</v>
      </c>
      <c r="B64" t="s">
        <v>20</v>
      </c>
      <c r="C64" s="1">
        <v>45728</v>
      </c>
      <c r="D64" t="s">
        <v>84</v>
      </c>
      <c r="E64" t="s">
        <v>195</v>
      </c>
      <c r="F64">
        <v>7</v>
      </c>
      <c r="G64" t="s">
        <v>657</v>
      </c>
      <c r="H64" t="s">
        <v>670</v>
      </c>
      <c r="I64" t="s">
        <v>674</v>
      </c>
      <c r="J64" t="s">
        <v>675</v>
      </c>
      <c r="K64">
        <v>5</v>
      </c>
      <c r="L64" t="s">
        <v>679</v>
      </c>
      <c r="M64" t="s">
        <v>680</v>
      </c>
      <c r="N64">
        <v>123</v>
      </c>
      <c r="O64">
        <v>63</v>
      </c>
      <c r="P64" t="s">
        <v>681</v>
      </c>
      <c r="Q64" t="s">
        <v>683</v>
      </c>
      <c r="R64" t="s">
        <v>687</v>
      </c>
      <c r="S64" t="s">
        <v>681</v>
      </c>
      <c r="T64" t="s">
        <v>690</v>
      </c>
      <c r="U64" s="11">
        <f>COUNTIFS(Table2[Call Type], "Inbound", Table2[Call Abandoned], "Yes") / COUNTIFS(L64:L5063, "Inbound") * 100</f>
        <v>25</v>
      </c>
    </row>
    <row r="65" spans="1:21" x14ac:dyDescent="0.3">
      <c r="A65">
        <v>64</v>
      </c>
      <c r="B65" t="s">
        <v>20</v>
      </c>
      <c r="C65" s="1">
        <v>45693</v>
      </c>
      <c r="D65" t="s">
        <v>85</v>
      </c>
      <c r="E65" t="s">
        <v>617</v>
      </c>
      <c r="F65">
        <v>12</v>
      </c>
      <c r="G65" t="s">
        <v>656</v>
      </c>
      <c r="H65" t="s">
        <v>668</v>
      </c>
      <c r="I65" t="s">
        <v>673</v>
      </c>
      <c r="J65" t="s">
        <v>677</v>
      </c>
      <c r="K65">
        <v>3</v>
      </c>
      <c r="L65" t="s">
        <v>678</v>
      </c>
      <c r="M65" t="s">
        <v>680</v>
      </c>
      <c r="N65">
        <v>227</v>
      </c>
      <c r="O65">
        <v>13</v>
      </c>
      <c r="P65" t="s">
        <v>680</v>
      </c>
      <c r="Q65" t="s">
        <v>682</v>
      </c>
      <c r="R65" t="s">
        <v>688</v>
      </c>
      <c r="S65" t="s">
        <v>680</v>
      </c>
      <c r="T65" t="s">
        <v>694</v>
      </c>
      <c r="U65" s="11">
        <f>COUNTIFS(Table2[Call Type], "Inbound", Table2[Call Abandoned], "Yes") / COUNTIFS(L65:L5064, "Inbound") * 100</f>
        <v>25</v>
      </c>
    </row>
    <row r="66" spans="1:21" x14ac:dyDescent="0.3">
      <c r="A66">
        <v>65</v>
      </c>
      <c r="B66" t="s">
        <v>20</v>
      </c>
      <c r="C66" s="1">
        <v>45742</v>
      </c>
      <c r="D66" t="s">
        <v>86</v>
      </c>
      <c r="E66" t="s">
        <v>38</v>
      </c>
      <c r="F66">
        <v>19</v>
      </c>
      <c r="G66" t="s">
        <v>663</v>
      </c>
      <c r="H66" t="s">
        <v>669</v>
      </c>
      <c r="I66" t="s">
        <v>671</v>
      </c>
      <c r="J66" t="s">
        <v>677</v>
      </c>
      <c r="K66">
        <v>4</v>
      </c>
      <c r="L66" t="s">
        <v>678</v>
      </c>
      <c r="M66" t="s">
        <v>680</v>
      </c>
      <c r="N66">
        <v>9</v>
      </c>
      <c r="O66">
        <v>49</v>
      </c>
      <c r="P66" t="s">
        <v>680</v>
      </c>
      <c r="Q66" t="s">
        <v>685</v>
      </c>
      <c r="R66" t="s">
        <v>688</v>
      </c>
      <c r="S66" t="s">
        <v>680</v>
      </c>
      <c r="T66" t="s">
        <v>690</v>
      </c>
      <c r="U66" s="11">
        <f>COUNTIFS(Table2[Call Type], "Inbound", Table2[Call Abandoned], "Yes") / COUNTIFS(L66:L5065, "Inbound") * 100</f>
        <v>25.007177720356015</v>
      </c>
    </row>
    <row r="67" spans="1:21" x14ac:dyDescent="0.3">
      <c r="A67">
        <v>66</v>
      </c>
      <c r="B67" t="s">
        <v>26</v>
      </c>
      <c r="C67" s="1">
        <v>45780</v>
      </c>
      <c r="D67" t="s">
        <v>87</v>
      </c>
      <c r="E67" t="s">
        <v>425</v>
      </c>
      <c r="F67">
        <v>16</v>
      </c>
      <c r="G67" t="s">
        <v>663</v>
      </c>
      <c r="H67" t="s">
        <v>667</v>
      </c>
      <c r="I67" t="s">
        <v>672</v>
      </c>
      <c r="J67" t="s">
        <v>677</v>
      </c>
      <c r="K67">
        <v>3</v>
      </c>
      <c r="L67" t="s">
        <v>678</v>
      </c>
      <c r="M67" t="s">
        <v>680</v>
      </c>
      <c r="N67">
        <v>211</v>
      </c>
      <c r="O67">
        <v>153</v>
      </c>
      <c r="P67" t="s">
        <v>681</v>
      </c>
      <c r="Q67" t="s">
        <v>685</v>
      </c>
      <c r="R67" t="s">
        <v>686</v>
      </c>
      <c r="S67" t="s">
        <v>681</v>
      </c>
      <c r="T67" t="s">
        <v>690</v>
      </c>
      <c r="U67" s="11">
        <f>COUNTIFS(Table2[Call Type], "Inbound", Table2[Call Abandoned], "Yes") / COUNTIFS(L67:L5066, "Inbound") * 100</f>
        <v>25.01435956346927</v>
      </c>
    </row>
    <row r="68" spans="1:21" x14ac:dyDescent="0.3">
      <c r="A68">
        <v>67</v>
      </c>
      <c r="B68" t="s">
        <v>26</v>
      </c>
      <c r="C68" s="1">
        <v>45714</v>
      </c>
      <c r="D68" t="s">
        <v>88</v>
      </c>
      <c r="E68" t="s">
        <v>381</v>
      </c>
      <c r="F68">
        <v>18</v>
      </c>
      <c r="G68" t="s">
        <v>658</v>
      </c>
      <c r="H68" t="s">
        <v>669</v>
      </c>
      <c r="I68" t="s">
        <v>672</v>
      </c>
      <c r="J68" t="s">
        <v>677</v>
      </c>
      <c r="K68">
        <v>4</v>
      </c>
      <c r="L68" t="s">
        <v>678</v>
      </c>
      <c r="M68" t="s">
        <v>680</v>
      </c>
      <c r="N68">
        <v>111</v>
      </c>
      <c r="O68">
        <v>71</v>
      </c>
      <c r="P68" t="s">
        <v>680</v>
      </c>
      <c r="Q68" t="s">
        <v>683</v>
      </c>
      <c r="R68" t="s">
        <v>688</v>
      </c>
      <c r="S68" t="s">
        <v>680</v>
      </c>
      <c r="T68" t="s">
        <v>696</v>
      </c>
      <c r="U68" s="11">
        <f>COUNTIFS(Table2[Call Type], "Inbound", Table2[Call Abandoned], "Yes") / COUNTIFS(L68:L5067, "Inbound") * 100</f>
        <v>25.021545532892848</v>
      </c>
    </row>
    <row r="69" spans="1:21" x14ac:dyDescent="0.3">
      <c r="A69">
        <v>68</v>
      </c>
      <c r="B69" t="s">
        <v>21</v>
      </c>
      <c r="C69" s="1">
        <v>45690</v>
      </c>
      <c r="D69" t="s">
        <v>89</v>
      </c>
      <c r="E69" t="s">
        <v>287</v>
      </c>
      <c r="F69">
        <v>5</v>
      </c>
      <c r="G69" t="s">
        <v>664</v>
      </c>
      <c r="H69" t="s">
        <v>668</v>
      </c>
      <c r="I69" t="s">
        <v>671</v>
      </c>
      <c r="J69" t="s">
        <v>677</v>
      </c>
      <c r="K69">
        <v>5</v>
      </c>
      <c r="L69" t="s">
        <v>679</v>
      </c>
      <c r="M69" t="s">
        <v>680</v>
      </c>
      <c r="N69">
        <v>7</v>
      </c>
      <c r="O69">
        <v>68</v>
      </c>
      <c r="P69" t="s">
        <v>681</v>
      </c>
      <c r="Q69" t="s">
        <v>684</v>
      </c>
      <c r="R69" t="s">
        <v>686</v>
      </c>
      <c r="S69" t="s">
        <v>681</v>
      </c>
      <c r="T69" t="s">
        <v>690</v>
      </c>
      <c r="U69" s="11">
        <f>COUNTIFS(Table2[Call Type], "Inbound", Table2[Call Abandoned], "Yes") / COUNTIFS(L69:L5068, "Inbound") * 100</f>
        <v>25.028735632183906</v>
      </c>
    </row>
    <row r="70" spans="1:21" x14ac:dyDescent="0.3">
      <c r="A70">
        <v>69</v>
      </c>
      <c r="B70" t="s">
        <v>26</v>
      </c>
      <c r="C70" s="1">
        <v>45692</v>
      </c>
      <c r="D70" t="s">
        <v>90</v>
      </c>
      <c r="E70" t="s">
        <v>596</v>
      </c>
      <c r="F70">
        <v>10</v>
      </c>
      <c r="G70" t="s">
        <v>658</v>
      </c>
      <c r="H70" t="s">
        <v>666</v>
      </c>
      <c r="I70" t="s">
        <v>673</v>
      </c>
      <c r="J70" t="s">
        <v>674</v>
      </c>
      <c r="K70">
        <v>1</v>
      </c>
      <c r="L70" t="s">
        <v>678</v>
      </c>
      <c r="M70" t="s">
        <v>680</v>
      </c>
      <c r="N70">
        <v>291</v>
      </c>
      <c r="O70">
        <v>134</v>
      </c>
      <c r="P70" t="s">
        <v>680</v>
      </c>
      <c r="Q70" t="s">
        <v>683</v>
      </c>
      <c r="R70" t="s">
        <v>687</v>
      </c>
      <c r="S70" t="s">
        <v>681</v>
      </c>
      <c r="T70" t="s">
        <v>694</v>
      </c>
      <c r="U70" s="11">
        <f>COUNTIFS(Table2[Call Type], "Inbound", Table2[Call Abandoned], "Yes") / COUNTIFS(L70:L5069, "Inbound") * 100</f>
        <v>25.028735632183906</v>
      </c>
    </row>
    <row r="71" spans="1:21" x14ac:dyDescent="0.3">
      <c r="A71">
        <v>70</v>
      </c>
      <c r="B71" t="s">
        <v>22</v>
      </c>
      <c r="C71" s="1">
        <v>45744</v>
      </c>
      <c r="D71" t="s">
        <v>91</v>
      </c>
      <c r="E71" t="s">
        <v>278</v>
      </c>
      <c r="F71">
        <v>13</v>
      </c>
      <c r="G71" t="s">
        <v>663</v>
      </c>
      <c r="H71" t="s">
        <v>670</v>
      </c>
      <c r="I71" t="s">
        <v>671</v>
      </c>
      <c r="J71" t="s">
        <v>677</v>
      </c>
      <c r="K71">
        <v>5</v>
      </c>
      <c r="L71" t="s">
        <v>679</v>
      </c>
      <c r="M71" t="s">
        <v>680</v>
      </c>
      <c r="N71">
        <v>252</v>
      </c>
      <c r="O71">
        <v>126</v>
      </c>
      <c r="P71" t="s">
        <v>680</v>
      </c>
      <c r="Q71" t="s">
        <v>682</v>
      </c>
      <c r="R71" t="s">
        <v>688</v>
      </c>
      <c r="S71" t="s">
        <v>681</v>
      </c>
      <c r="T71" t="s">
        <v>695</v>
      </c>
      <c r="U71" s="11">
        <f>COUNTIFS(Table2[Call Type], "Inbound", Table2[Call Abandoned], "Yes") / COUNTIFS(L71:L5070, "Inbound") * 100</f>
        <v>25.035929864903707</v>
      </c>
    </row>
    <row r="72" spans="1:21" x14ac:dyDescent="0.3">
      <c r="A72">
        <v>71</v>
      </c>
      <c r="B72" t="s">
        <v>25</v>
      </c>
      <c r="C72" s="1">
        <v>45662</v>
      </c>
      <c r="D72" t="s">
        <v>92</v>
      </c>
      <c r="E72" t="s">
        <v>29</v>
      </c>
      <c r="F72">
        <v>6</v>
      </c>
      <c r="G72" t="s">
        <v>656</v>
      </c>
      <c r="H72" t="s">
        <v>668</v>
      </c>
      <c r="I72" t="s">
        <v>671</v>
      </c>
      <c r="J72" t="s">
        <v>675</v>
      </c>
      <c r="K72">
        <v>5</v>
      </c>
      <c r="L72" t="s">
        <v>679</v>
      </c>
      <c r="M72" t="s">
        <v>680</v>
      </c>
      <c r="N72">
        <v>13</v>
      </c>
      <c r="O72">
        <v>15</v>
      </c>
      <c r="P72" t="s">
        <v>680</v>
      </c>
      <c r="Q72" t="s">
        <v>684</v>
      </c>
      <c r="R72" t="s">
        <v>688</v>
      </c>
      <c r="S72" t="s">
        <v>680</v>
      </c>
      <c r="T72" t="s">
        <v>690</v>
      </c>
      <c r="U72" s="11">
        <f>COUNTIFS(Table2[Call Type], "Inbound", Table2[Call Abandoned], "Yes") / COUNTIFS(L72:L5071, "Inbound") * 100</f>
        <v>25.035929864903707</v>
      </c>
    </row>
    <row r="73" spans="1:21" x14ac:dyDescent="0.3">
      <c r="A73">
        <v>72</v>
      </c>
      <c r="B73" t="s">
        <v>20</v>
      </c>
      <c r="C73" s="1">
        <v>45721</v>
      </c>
      <c r="D73" t="s">
        <v>93</v>
      </c>
      <c r="E73" t="s">
        <v>573</v>
      </c>
      <c r="F73">
        <v>5</v>
      </c>
      <c r="G73" t="s">
        <v>665</v>
      </c>
      <c r="H73" t="s">
        <v>669</v>
      </c>
      <c r="I73" t="s">
        <v>671</v>
      </c>
      <c r="J73" t="s">
        <v>676</v>
      </c>
      <c r="K73">
        <v>4</v>
      </c>
      <c r="L73" t="s">
        <v>678</v>
      </c>
      <c r="M73" t="s">
        <v>681</v>
      </c>
      <c r="N73">
        <v>239</v>
      </c>
      <c r="O73">
        <v>77</v>
      </c>
      <c r="P73" t="s">
        <v>680</v>
      </c>
      <c r="Q73" t="s">
        <v>683</v>
      </c>
      <c r="R73" t="s">
        <v>686</v>
      </c>
      <c r="S73" t="s">
        <v>681</v>
      </c>
      <c r="T73" t="s">
        <v>696</v>
      </c>
      <c r="U73" s="11">
        <f>COUNTIFS(Table2[Call Type], "Inbound", Table2[Call Abandoned], "Yes") / COUNTIFS(L73:L5072, "Inbound") * 100</f>
        <v>25.035929864903707</v>
      </c>
    </row>
    <row r="74" spans="1:21" x14ac:dyDescent="0.3">
      <c r="A74">
        <v>73</v>
      </c>
      <c r="B74" t="s">
        <v>21</v>
      </c>
      <c r="C74" s="1">
        <v>45777</v>
      </c>
      <c r="D74" t="s">
        <v>94</v>
      </c>
      <c r="E74" t="s">
        <v>515</v>
      </c>
      <c r="F74">
        <v>29</v>
      </c>
      <c r="G74" t="s">
        <v>664</v>
      </c>
      <c r="H74" t="s">
        <v>668</v>
      </c>
      <c r="I74" t="s">
        <v>672</v>
      </c>
      <c r="J74" t="s">
        <v>674</v>
      </c>
      <c r="K74">
        <v>3</v>
      </c>
      <c r="L74" t="s">
        <v>678</v>
      </c>
      <c r="M74" t="s">
        <v>680</v>
      </c>
      <c r="N74">
        <v>241</v>
      </c>
      <c r="O74">
        <v>100</v>
      </c>
      <c r="P74" t="s">
        <v>680</v>
      </c>
      <c r="Q74" t="s">
        <v>683</v>
      </c>
      <c r="R74" t="s">
        <v>688</v>
      </c>
      <c r="S74" t="s">
        <v>680</v>
      </c>
      <c r="T74" t="s">
        <v>696</v>
      </c>
      <c r="U74" s="11">
        <f>COUNTIFS(Table2[Call Type], "Inbound", Table2[Call Abandoned], "Yes") / COUNTIFS(L74:L5073, "Inbound") * 100</f>
        <v>25.043128234617594</v>
      </c>
    </row>
    <row r="75" spans="1:21" x14ac:dyDescent="0.3">
      <c r="A75">
        <v>74</v>
      </c>
      <c r="B75" t="s">
        <v>21</v>
      </c>
      <c r="C75" s="1">
        <v>45685</v>
      </c>
      <c r="D75" t="s">
        <v>95</v>
      </c>
      <c r="E75" t="s">
        <v>476</v>
      </c>
      <c r="F75">
        <v>5</v>
      </c>
      <c r="G75" t="s">
        <v>663</v>
      </c>
      <c r="H75" t="s">
        <v>669</v>
      </c>
      <c r="I75" t="s">
        <v>672</v>
      </c>
      <c r="J75" t="s">
        <v>675</v>
      </c>
      <c r="K75">
        <v>5</v>
      </c>
      <c r="L75" t="s">
        <v>679</v>
      </c>
      <c r="M75" t="s">
        <v>680</v>
      </c>
      <c r="N75">
        <v>148</v>
      </c>
      <c r="O75">
        <v>55</v>
      </c>
      <c r="P75" t="s">
        <v>680</v>
      </c>
      <c r="Q75" t="s">
        <v>684</v>
      </c>
      <c r="R75" t="s">
        <v>689</v>
      </c>
      <c r="S75" t="s">
        <v>681</v>
      </c>
      <c r="T75" t="s">
        <v>692</v>
      </c>
      <c r="U75" s="11">
        <f>COUNTIFS(Table2[Call Type], "Inbound", Table2[Call Abandoned], "Yes") / COUNTIFS(L75:L5074, "Inbound") * 100</f>
        <v>25.050330744895021</v>
      </c>
    </row>
    <row r="76" spans="1:21" x14ac:dyDescent="0.3">
      <c r="A76">
        <v>75</v>
      </c>
      <c r="B76" t="s">
        <v>25</v>
      </c>
      <c r="C76" s="1">
        <v>45809</v>
      </c>
      <c r="D76" t="s">
        <v>96</v>
      </c>
      <c r="E76" t="s">
        <v>407</v>
      </c>
      <c r="F76">
        <v>8</v>
      </c>
      <c r="G76" t="s">
        <v>664</v>
      </c>
      <c r="H76" t="s">
        <v>668</v>
      </c>
      <c r="I76" t="s">
        <v>671</v>
      </c>
      <c r="J76" t="s">
        <v>674</v>
      </c>
      <c r="K76">
        <v>4</v>
      </c>
      <c r="L76" t="s">
        <v>679</v>
      </c>
      <c r="M76" t="s">
        <v>680</v>
      </c>
      <c r="N76">
        <v>235</v>
      </c>
      <c r="O76">
        <v>104</v>
      </c>
      <c r="P76" t="s">
        <v>680</v>
      </c>
      <c r="Q76" t="s">
        <v>684</v>
      </c>
      <c r="R76" t="s">
        <v>687</v>
      </c>
      <c r="S76" t="s">
        <v>681</v>
      </c>
      <c r="T76" t="s">
        <v>690</v>
      </c>
      <c r="U76" s="11">
        <f>COUNTIFS(Table2[Call Type], "Inbound", Table2[Call Abandoned], "Yes") / COUNTIFS(L76:L5075, "Inbound") * 100</f>
        <v>25.050330744895021</v>
      </c>
    </row>
    <row r="77" spans="1:21" x14ac:dyDescent="0.3">
      <c r="A77">
        <v>76</v>
      </c>
      <c r="B77" t="s">
        <v>21</v>
      </c>
      <c r="C77" s="1">
        <v>45794</v>
      </c>
      <c r="D77" t="s">
        <v>97</v>
      </c>
      <c r="E77" t="s">
        <v>159</v>
      </c>
      <c r="F77">
        <v>26</v>
      </c>
      <c r="G77" t="s">
        <v>658</v>
      </c>
      <c r="H77" t="s">
        <v>668</v>
      </c>
      <c r="I77" t="s">
        <v>673</v>
      </c>
      <c r="J77" t="s">
        <v>677</v>
      </c>
      <c r="K77">
        <v>3</v>
      </c>
      <c r="L77" t="s">
        <v>679</v>
      </c>
      <c r="M77" t="s">
        <v>680</v>
      </c>
      <c r="N77">
        <v>166</v>
      </c>
      <c r="O77">
        <v>131</v>
      </c>
      <c r="P77" t="s">
        <v>680</v>
      </c>
      <c r="Q77" t="s">
        <v>684</v>
      </c>
      <c r="R77" t="s">
        <v>689</v>
      </c>
      <c r="S77" t="s">
        <v>681</v>
      </c>
      <c r="T77" t="s">
        <v>696</v>
      </c>
      <c r="U77" s="11">
        <f>COUNTIFS(Table2[Call Type], "Inbound", Table2[Call Abandoned], "Yes") / COUNTIFS(L77:L5076, "Inbound") * 100</f>
        <v>25.050330744895021</v>
      </c>
    </row>
    <row r="78" spans="1:21" x14ac:dyDescent="0.3">
      <c r="A78">
        <v>77</v>
      </c>
      <c r="B78" t="s">
        <v>22</v>
      </c>
      <c r="C78" s="1">
        <v>45685</v>
      </c>
      <c r="D78" t="s">
        <v>98</v>
      </c>
      <c r="E78" t="s">
        <v>150</v>
      </c>
      <c r="F78">
        <v>16</v>
      </c>
      <c r="G78" t="s">
        <v>662</v>
      </c>
      <c r="H78" t="s">
        <v>666</v>
      </c>
      <c r="I78" t="s">
        <v>673</v>
      </c>
      <c r="J78" t="s">
        <v>676</v>
      </c>
      <c r="K78">
        <v>4</v>
      </c>
      <c r="L78" t="s">
        <v>679</v>
      </c>
      <c r="M78" t="s">
        <v>680</v>
      </c>
      <c r="N78">
        <v>19</v>
      </c>
      <c r="O78">
        <v>47</v>
      </c>
      <c r="P78" t="s">
        <v>680</v>
      </c>
      <c r="Q78" t="s">
        <v>683</v>
      </c>
      <c r="R78" t="s">
        <v>686</v>
      </c>
      <c r="S78" t="s">
        <v>680</v>
      </c>
      <c r="T78" t="s">
        <v>693</v>
      </c>
      <c r="U78" s="11">
        <f>COUNTIFS(Table2[Call Type], "Inbound", Table2[Call Abandoned], "Yes") / COUNTIFS(L78:L5077, "Inbound") * 100</f>
        <v>25.050330744895021</v>
      </c>
    </row>
    <row r="79" spans="1:21" x14ac:dyDescent="0.3">
      <c r="A79">
        <v>78</v>
      </c>
      <c r="B79" t="s">
        <v>21</v>
      </c>
      <c r="C79" s="1">
        <v>45791</v>
      </c>
      <c r="D79" t="s">
        <v>99</v>
      </c>
      <c r="E79" t="s">
        <v>510</v>
      </c>
      <c r="F79">
        <v>24</v>
      </c>
      <c r="G79" t="s">
        <v>662</v>
      </c>
      <c r="H79" t="s">
        <v>669</v>
      </c>
      <c r="I79" t="s">
        <v>673</v>
      </c>
      <c r="J79" t="s">
        <v>674</v>
      </c>
      <c r="K79">
        <v>5</v>
      </c>
      <c r="L79" t="s">
        <v>678</v>
      </c>
      <c r="M79" t="s">
        <v>680</v>
      </c>
      <c r="N79">
        <v>215</v>
      </c>
      <c r="O79">
        <v>16</v>
      </c>
      <c r="P79" t="s">
        <v>680</v>
      </c>
      <c r="Q79" t="s">
        <v>684</v>
      </c>
      <c r="R79" t="s">
        <v>686</v>
      </c>
      <c r="S79" t="s">
        <v>681</v>
      </c>
      <c r="T79" t="s">
        <v>690</v>
      </c>
      <c r="U79" s="11">
        <f>COUNTIFS(Table2[Call Type], "Inbound", Table2[Call Abandoned], "Yes") / COUNTIFS(L79:L5078, "Inbound") * 100</f>
        <v>25.050330744895021</v>
      </c>
    </row>
    <row r="80" spans="1:21" x14ac:dyDescent="0.3">
      <c r="A80">
        <v>79</v>
      </c>
      <c r="B80" t="s">
        <v>26</v>
      </c>
      <c r="C80" s="1">
        <v>45740</v>
      </c>
      <c r="D80" t="s">
        <v>100</v>
      </c>
      <c r="E80" t="s">
        <v>121</v>
      </c>
      <c r="F80">
        <v>7</v>
      </c>
      <c r="G80" t="s">
        <v>656</v>
      </c>
      <c r="H80" t="s">
        <v>669</v>
      </c>
      <c r="I80" t="s">
        <v>673</v>
      </c>
      <c r="J80" t="s">
        <v>674</v>
      </c>
      <c r="K80">
        <v>3</v>
      </c>
      <c r="L80" t="s">
        <v>678</v>
      </c>
      <c r="M80" t="s">
        <v>680</v>
      </c>
      <c r="N80">
        <v>134</v>
      </c>
      <c r="O80">
        <v>110</v>
      </c>
      <c r="P80" t="s">
        <v>680</v>
      </c>
      <c r="Q80" t="s">
        <v>684</v>
      </c>
      <c r="R80" t="s">
        <v>686</v>
      </c>
      <c r="S80" t="s">
        <v>681</v>
      </c>
      <c r="T80" t="s">
        <v>691</v>
      </c>
      <c r="U80" s="11">
        <f>COUNTIFS(Table2[Call Type], "Inbound", Table2[Call Abandoned], "Yes") / COUNTIFS(L80:L5079, "Inbound") * 100</f>
        <v>25.057537399309549</v>
      </c>
    </row>
    <row r="81" spans="1:21" x14ac:dyDescent="0.3">
      <c r="A81">
        <v>80</v>
      </c>
      <c r="B81" t="s">
        <v>20</v>
      </c>
      <c r="C81" s="1">
        <v>45665</v>
      </c>
      <c r="D81" t="s">
        <v>101</v>
      </c>
      <c r="E81" t="s">
        <v>217</v>
      </c>
      <c r="F81">
        <v>15</v>
      </c>
      <c r="G81" t="s">
        <v>658</v>
      </c>
      <c r="H81" t="s">
        <v>670</v>
      </c>
      <c r="I81" t="s">
        <v>674</v>
      </c>
      <c r="J81" t="s">
        <v>674</v>
      </c>
      <c r="K81">
        <v>2</v>
      </c>
      <c r="L81" t="s">
        <v>678</v>
      </c>
      <c r="M81" t="s">
        <v>680</v>
      </c>
      <c r="N81">
        <v>128</v>
      </c>
      <c r="O81">
        <v>163</v>
      </c>
      <c r="P81" t="s">
        <v>680</v>
      </c>
      <c r="Q81" t="s">
        <v>684</v>
      </c>
      <c r="R81" t="s">
        <v>687</v>
      </c>
      <c r="S81" t="s">
        <v>680</v>
      </c>
      <c r="T81" t="s">
        <v>695</v>
      </c>
      <c r="U81" s="11">
        <f>COUNTIFS(Table2[Call Type], "Inbound", Table2[Call Abandoned], "Yes") / COUNTIFS(L81:L5080, "Inbound") * 100</f>
        <v>25.064748201438846</v>
      </c>
    </row>
    <row r="82" spans="1:21" x14ac:dyDescent="0.3">
      <c r="A82">
        <v>81</v>
      </c>
      <c r="B82" t="s">
        <v>20</v>
      </c>
      <c r="C82" s="1">
        <v>45810</v>
      </c>
      <c r="D82" t="s">
        <v>102</v>
      </c>
      <c r="E82" t="s">
        <v>609</v>
      </c>
      <c r="F82">
        <v>22</v>
      </c>
      <c r="G82" t="s">
        <v>661</v>
      </c>
      <c r="H82" t="s">
        <v>666</v>
      </c>
      <c r="I82" t="s">
        <v>673</v>
      </c>
      <c r="J82" t="s">
        <v>677</v>
      </c>
      <c r="K82">
        <v>1</v>
      </c>
      <c r="L82" t="s">
        <v>679</v>
      </c>
      <c r="M82" t="s">
        <v>680</v>
      </c>
      <c r="N82">
        <v>293</v>
      </c>
      <c r="O82">
        <v>69</v>
      </c>
      <c r="P82" t="s">
        <v>680</v>
      </c>
      <c r="Q82" t="s">
        <v>685</v>
      </c>
      <c r="R82" t="s">
        <v>688</v>
      </c>
      <c r="S82" t="s">
        <v>680</v>
      </c>
      <c r="T82" t="s">
        <v>695</v>
      </c>
      <c r="U82" s="11">
        <f>COUNTIFS(Table2[Call Type], "Inbound", Table2[Call Abandoned], "Yes") / COUNTIFS(L82:L5081, "Inbound") * 100</f>
        <v>25.071963154864708</v>
      </c>
    </row>
    <row r="83" spans="1:21" x14ac:dyDescent="0.3">
      <c r="A83">
        <v>82</v>
      </c>
      <c r="B83" t="s">
        <v>24</v>
      </c>
      <c r="C83" s="1">
        <v>45800</v>
      </c>
      <c r="D83" t="s">
        <v>103</v>
      </c>
      <c r="E83" t="s">
        <v>511</v>
      </c>
      <c r="F83">
        <v>27</v>
      </c>
      <c r="G83" t="s">
        <v>662</v>
      </c>
      <c r="H83" t="s">
        <v>669</v>
      </c>
      <c r="I83" t="s">
        <v>671</v>
      </c>
      <c r="J83" t="s">
        <v>675</v>
      </c>
      <c r="K83">
        <v>4</v>
      </c>
      <c r="L83" t="s">
        <v>678</v>
      </c>
      <c r="M83" t="s">
        <v>680</v>
      </c>
      <c r="N83">
        <v>245</v>
      </c>
      <c r="O83">
        <v>79</v>
      </c>
      <c r="P83" t="s">
        <v>680</v>
      </c>
      <c r="Q83" t="s">
        <v>682</v>
      </c>
      <c r="R83" t="s">
        <v>689</v>
      </c>
      <c r="S83" t="s">
        <v>681</v>
      </c>
      <c r="T83" t="s">
        <v>693</v>
      </c>
      <c r="U83" s="11">
        <f>COUNTIFS(Table2[Call Type], "Inbound", Table2[Call Abandoned], "Yes") / COUNTIFS(L83:L5082, "Inbound") * 100</f>
        <v>25.071963154864708</v>
      </c>
    </row>
    <row r="84" spans="1:21" x14ac:dyDescent="0.3">
      <c r="A84">
        <v>83</v>
      </c>
      <c r="B84" t="s">
        <v>25</v>
      </c>
      <c r="C84" s="1">
        <v>45733</v>
      </c>
      <c r="D84" t="s">
        <v>104</v>
      </c>
      <c r="E84" t="s">
        <v>185</v>
      </c>
      <c r="F84">
        <v>17</v>
      </c>
      <c r="G84" t="s">
        <v>664</v>
      </c>
      <c r="H84" t="s">
        <v>670</v>
      </c>
      <c r="I84" t="s">
        <v>673</v>
      </c>
      <c r="J84" t="s">
        <v>674</v>
      </c>
      <c r="K84">
        <v>4</v>
      </c>
      <c r="L84" t="s">
        <v>678</v>
      </c>
      <c r="M84" t="s">
        <v>680</v>
      </c>
      <c r="N84">
        <v>188</v>
      </c>
      <c r="O84">
        <v>92</v>
      </c>
      <c r="P84" t="s">
        <v>681</v>
      </c>
      <c r="Q84" t="s">
        <v>684</v>
      </c>
      <c r="R84" t="s">
        <v>688</v>
      </c>
      <c r="S84" t="s">
        <v>680</v>
      </c>
      <c r="T84" t="s">
        <v>690</v>
      </c>
      <c r="U84" s="11">
        <f>COUNTIFS(Table2[Call Type], "Inbound", Table2[Call Abandoned], "Yes") / COUNTIFS(L84:L5083, "Inbound") * 100</f>
        <v>25.079182263173049</v>
      </c>
    </row>
    <row r="85" spans="1:21" x14ac:dyDescent="0.3">
      <c r="A85">
        <v>84</v>
      </c>
      <c r="B85" t="s">
        <v>26</v>
      </c>
      <c r="C85" s="1">
        <v>45766</v>
      </c>
      <c r="D85" t="s">
        <v>105</v>
      </c>
      <c r="E85" t="s">
        <v>610</v>
      </c>
      <c r="F85">
        <v>15</v>
      </c>
      <c r="G85" t="s">
        <v>657</v>
      </c>
      <c r="H85" t="s">
        <v>670</v>
      </c>
      <c r="I85" t="s">
        <v>674</v>
      </c>
      <c r="J85" t="s">
        <v>676</v>
      </c>
      <c r="K85">
        <v>3</v>
      </c>
      <c r="L85" t="s">
        <v>678</v>
      </c>
      <c r="M85" t="s">
        <v>681</v>
      </c>
      <c r="N85">
        <v>43</v>
      </c>
      <c r="O85">
        <v>37</v>
      </c>
      <c r="P85" t="s">
        <v>680</v>
      </c>
      <c r="Q85" t="s">
        <v>682</v>
      </c>
      <c r="R85" t="s">
        <v>686</v>
      </c>
      <c r="S85" t="s">
        <v>681</v>
      </c>
      <c r="T85" t="s">
        <v>694</v>
      </c>
      <c r="U85" s="11">
        <f>COUNTIFS(Table2[Call Type], "Inbound", Table2[Call Abandoned], "Yes") / COUNTIFS(L85:L5084, "Inbound") * 100</f>
        <v>25.086405529953915</v>
      </c>
    </row>
    <row r="86" spans="1:21" x14ac:dyDescent="0.3">
      <c r="A86">
        <v>85</v>
      </c>
      <c r="B86" t="s">
        <v>21</v>
      </c>
      <c r="C86" s="1">
        <v>45688</v>
      </c>
      <c r="D86" t="s">
        <v>106</v>
      </c>
      <c r="E86" t="s">
        <v>481</v>
      </c>
      <c r="F86">
        <v>15</v>
      </c>
      <c r="G86" t="s">
        <v>665</v>
      </c>
      <c r="H86" t="s">
        <v>666</v>
      </c>
      <c r="I86" t="s">
        <v>672</v>
      </c>
      <c r="J86" t="s">
        <v>677</v>
      </c>
      <c r="K86">
        <v>2</v>
      </c>
      <c r="L86" t="s">
        <v>678</v>
      </c>
      <c r="M86" t="s">
        <v>680</v>
      </c>
      <c r="N86">
        <v>85</v>
      </c>
      <c r="O86">
        <v>100</v>
      </c>
      <c r="P86" t="s">
        <v>680</v>
      </c>
      <c r="Q86" t="s">
        <v>684</v>
      </c>
      <c r="R86" t="s">
        <v>688</v>
      </c>
      <c r="S86" t="s">
        <v>680</v>
      </c>
      <c r="T86" t="s">
        <v>695</v>
      </c>
      <c r="U86" s="11">
        <f>COUNTIFS(Table2[Call Type], "Inbound", Table2[Call Abandoned], "Yes") / COUNTIFS(L86:L5085, "Inbound") * 100</f>
        <v>25.0936329588015</v>
      </c>
    </row>
    <row r="87" spans="1:21" x14ac:dyDescent="0.3">
      <c r="A87">
        <v>86</v>
      </c>
      <c r="B87" t="s">
        <v>23</v>
      </c>
      <c r="C87" s="1">
        <v>45728</v>
      </c>
      <c r="D87" t="s">
        <v>107</v>
      </c>
      <c r="E87" t="s">
        <v>608</v>
      </c>
      <c r="F87">
        <v>24</v>
      </c>
      <c r="G87" t="s">
        <v>656</v>
      </c>
      <c r="H87" t="s">
        <v>670</v>
      </c>
      <c r="I87" t="s">
        <v>672</v>
      </c>
      <c r="J87" t="s">
        <v>674</v>
      </c>
      <c r="K87">
        <v>3</v>
      </c>
      <c r="L87" t="s">
        <v>678</v>
      </c>
      <c r="M87" t="s">
        <v>680</v>
      </c>
      <c r="N87">
        <v>43</v>
      </c>
      <c r="O87">
        <v>61</v>
      </c>
      <c r="P87" t="s">
        <v>680</v>
      </c>
      <c r="Q87" t="s">
        <v>684</v>
      </c>
      <c r="R87" t="s">
        <v>687</v>
      </c>
      <c r="S87" t="s">
        <v>680</v>
      </c>
      <c r="T87" t="s">
        <v>695</v>
      </c>
      <c r="U87" s="11">
        <f>COUNTIFS(Table2[Call Type], "Inbound", Table2[Call Abandoned], "Yes") / COUNTIFS(L87:L5086, "Inbound") * 100</f>
        <v>25.100864553314121</v>
      </c>
    </row>
    <row r="88" spans="1:21" x14ac:dyDescent="0.3">
      <c r="A88">
        <v>87</v>
      </c>
      <c r="B88" t="s">
        <v>20</v>
      </c>
      <c r="C88" s="1">
        <v>45703</v>
      </c>
      <c r="D88" t="s">
        <v>108</v>
      </c>
      <c r="E88" t="s">
        <v>563</v>
      </c>
      <c r="F88">
        <v>5</v>
      </c>
      <c r="G88" t="s">
        <v>657</v>
      </c>
      <c r="H88" t="s">
        <v>668</v>
      </c>
      <c r="I88" t="s">
        <v>671</v>
      </c>
      <c r="J88" t="s">
        <v>674</v>
      </c>
      <c r="K88">
        <v>5</v>
      </c>
      <c r="L88" t="s">
        <v>679</v>
      </c>
      <c r="M88" t="s">
        <v>680</v>
      </c>
      <c r="N88">
        <v>144</v>
      </c>
      <c r="O88">
        <v>120</v>
      </c>
      <c r="P88" t="s">
        <v>680</v>
      </c>
      <c r="Q88" t="s">
        <v>685</v>
      </c>
      <c r="R88" t="s">
        <v>686</v>
      </c>
      <c r="S88" t="s">
        <v>681</v>
      </c>
      <c r="T88" t="s">
        <v>694</v>
      </c>
      <c r="U88" s="11">
        <f>COUNTIFS(Table2[Call Type], "Inbound", Table2[Call Abandoned], "Yes") / COUNTIFS(L88:L5087, "Inbound") * 100</f>
        <v>25.108100317094262</v>
      </c>
    </row>
    <row r="89" spans="1:21" x14ac:dyDescent="0.3">
      <c r="A89">
        <v>88</v>
      </c>
      <c r="B89" t="s">
        <v>26</v>
      </c>
      <c r="C89" s="1">
        <v>45836</v>
      </c>
      <c r="D89" t="s">
        <v>109</v>
      </c>
      <c r="E89" t="s">
        <v>85</v>
      </c>
      <c r="F89">
        <v>25</v>
      </c>
      <c r="G89" t="s">
        <v>661</v>
      </c>
      <c r="H89" t="s">
        <v>668</v>
      </c>
      <c r="I89" t="s">
        <v>674</v>
      </c>
      <c r="J89" t="s">
        <v>677</v>
      </c>
      <c r="K89">
        <v>5</v>
      </c>
      <c r="L89" t="s">
        <v>678</v>
      </c>
      <c r="M89" t="s">
        <v>680</v>
      </c>
      <c r="N89">
        <v>50</v>
      </c>
      <c r="O89">
        <v>47</v>
      </c>
      <c r="P89" t="s">
        <v>680</v>
      </c>
      <c r="Q89" t="s">
        <v>685</v>
      </c>
      <c r="R89" t="s">
        <v>688</v>
      </c>
      <c r="S89" t="s">
        <v>681</v>
      </c>
      <c r="T89" t="s">
        <v>691</v>
      </c>
      <c r="U89" s="11">
        <f>COUNTIFS(Table2[Call Type], "Inbound", Table2[Call Abandoned], "Yes") / COUNTIFS(L89:L5088, "Inbound") * 100</f>
        <v>25.108100317094262</v>
      </c>
    </row>
    <row r="90" spans="1:21" x14ac:dyDescent="0.3">
      <c r="A90">
        <v>89</v>
      </c>
      <c r="B90" t="s">
        <v>23</v>
      </c>
      <c r="C90" s="1">
        <v>45780</v>
      </c>
      <c r="D90" t="s">
        <v>110</v>
      </c>
      <c r="E90" t="s">
        <v>272</v>
      </c>
      <c r="F90">
        <v>15</v>
      </c>
      <c r="G90" t="s">
        <v>657</v>
      </c>
      <c r="H90" t="s">
        <v>669</v>
      </c>
      <c r="I90" t="s">
        <v>671</v>
      </c>
      <c r="J90" t="s">
        <v>675</v>
      </c>
      <c r="K90">
        <v>2</v>
      </c>
      <c r="L90" t="s">
        <v>679</v>
      </c>
      <c r="M90" t="s">
        <v>680</v>
      </c>
      <c r="N90">
        <v>241</v>
      </c>
      <c r="O90">
        <v>9</v>
      </c>
      <c r="P90" t="s">
        <v>681</v>
      </c>
      <c r="Q90" t="s">
        <v>684</v>
      </c>
      <c r="R90" t="s">
        <v>689</v>
      </c>
      <c r="S90" t="s">
        <v>680</v>
      </c>
      <c r="T90" t="s">
        <v>695</v>
      </c>
      <c r="U90" s="11">
        <f>COUNTIFS(Table2[Call Type], "Inbound", Table2[Call Abandoned], "Yes") / COUNTIFS(L90:L5089, "Inbound") * 100</f>
        <v>25.11534025374856</v>
      </c>
    </row>
    <row r="91" spans="1:21" x14ac:dyDescent="0.3">
      <c r="A91">
        <v>90</v>
      </c>
      <c r="B91" t="s">
        <v>24</v>
      </c>
      <c r="C91" s="1">
        <v>45760</v>
      </c>
      <c r="D91" t="s">
        <v>111</v>
      </c>
      <c r="E91" t="s">
        <v>406</v>
      </c>
      <c r="F91">
        <v>7</v>
      </c>
      <c r="G91" t="s">
        <v>659</v>
      </c>
      <c r="H91" t="s">
        <v>666</v>
      </c>
      <c r="I91" t="s">
        <v>672</v>
      </c>
      <c r="J91" t="s">
        <v>674</v>
      </c>
      <c r="K91">
        <v>4</v>
      </c>
      <c r="L91" t="s">
        <v>678</v>
      </c>
      <c r="M91" t="s">
        <v>680</v>
      </c>
      <c r="N91">
        <v>293</v>
      </c>
      <c r="O91">
        <v>35</v>
      </c>
      <c r="P91" t="s">
        <v>680</v>
      </c>
      <c r="Q91" t="s">
        <v>684</v>
      </c>
      <c r="R91" t="s">
        <v>686</v>
      </c>
      <c r="S91" t="s">
        <v>680</v>
      </c>
      <c r="T91" t="s">
        <v>695</v>
      </c>
      <c r="U91" s="11">
        <f>COUNTIFS(Table2[Call Type], "Inbound", Table2[Call Abandoned], "Yes") / COUNTIFS(L91:L5090, "Inbound") * 100</f>
        <v>25.11534025374856</v>
      </c>
    </row>
    <row r="92" spans="1:21" x14ac:dyDescent="0.3">
      <c r="A92">
        <v>91</v>
      </c>
      <c r="B92" t="s">
        <v>26</v>
      </c>
      <c r="C92" s="1">
        <v>45679</v>
      </c>
      <c r="D92" t="s">
        <v>52</v>
      </c>
      <c r="E92" t="s">
        <v>94</v>
      </c>
      <c r="F92">
        <v>8</v>
      </c>
      <c r="G92" t="s">
        <v>664</v>
      </c>
      <c r="H92" t="s">
        <v>667</v>
      </c>
      <c r="I92" t="s">
        <v>672</v>
      </c>
      <c r="J92" t="s">
        <v>677</v>
      </c>
      <c r="K92">
        <v>4</v>
      </c>
      <c r="L92" t="s">
        <v>678</v>
      </c>
      <c r="M92" t="s">
        <v>680</v>
      </c>
      <c r="N92">
        <v>50</v>
      </c>
      <c r="O92">
        <v>156</v>
      </c>
      <c r="P92" t="s">
        <v>680</v>
      </c>
      <c r="Q92" t="s">
        <v>684</v>
      </c>
      <c r="R92" t="s">
        <v>686</v>
      </c>
      <c r="S92" t="s">
        <v>681</v>
      </c>
      <c r="T92" t="s">
        <v>696</v>
      </c>
      <c r="U92" s="11">
        <f>COUNTIFS(Table2[Call Type], "Inbound", Table2[Call Abandoned], "Yes") / COUNTIFS(L92:L5091, "Inbound") * 100</f>
        <v>25.1225843668878</v>
      </c>
    </row>
    <row r="93" spans="1:21" x14ac:dyDescent="0.3">
      <c r="A93">
        <v>92</v>
      </c>
      <c r="B93" t="s">
        <v>26</v>
      </c>
      <c r="C93" s="1">
        <v>45773</v>
      </c>
      <c r="D93" t="s">
        <v>112</v>
      </c>
      <c r="E93" t="s">
        <v>218</v>
      </c>
      <c r="F93">
        <v>14</v>
      </c>
      <c r="G93" t="s">
        <v>657</v>
      </c>
      <c r="H93" t="s">
        <v>667</v>
      </c>
      <c r="I93" t="s">
        <v>671</v>
      </c>
      <c r="J93" t="s">
        <v>675</v>
      </c>
      <c r="K93">
        <v>5</v>
      </c>
      <c r="L93" t="s">
        <v>679</v>
      </c>
      <c r="M93" t="s">
        <v>680</v>
      </c>
      <c r="N93">
        <v>265</v>
      </c>
      <c r="O93">
        <v>3</v>
      </c>
      <c r="P93" t="s">
        <v>680</v>
      </c>
      <c r="Q93" t="s">
        <v>682</v>
      </c>
      <c r="R93" t="s">
        <v>687</v>
      </c>
      <c r="S93" t="s">
        <v>681</v>
      </c>
      <c r="T93" t="s">
        <v>695</v>
      </c>
      <c r="U93" s="11">
        <f>COUNTIFS(Table2[Call Type], "Inbound", Table2[Call Abandoned], "Yes") / COUNTIFS(L93:L5092, "Inbound") * 100</f>
        <v>25.129832660126951</v>
      </c>
    </row>
    <row r="94" spans="1:21" x14ac:dyDescent="0.3">
      <c r="A94">
        <v>93</v>
      </c>
      <c r="B94" t="s">
        <v>20</v>
      </c>
      <c r="C94" s="1">
        <v>45711</v>
      </c>
      <c r="D94" t="s">
        <v>113</v>
      </c>
      <c r="E94" t="s">
        <v>504</v>
      </c>
      <c r="F94">
        <v>13</v>
      </c>
      <c r="G94" t="s">
        <v>656</v>
      </c>
      <c r="H94" t="s">
        <v>666</v>
      </c>
      <c r="I94" t="s">
        <v>671</v>
      </c>
      <c r="J94" t="s">
        <v>676</v>
      </c>
      <c r="K94">
        <v>4</v>
      </c>
      <c r="L94" t="s">
        <v>679</v>
      </c>
      <c r="M94" t="s">
        <v>680</v>
      </c>
      <c r="N94">
        <v>119</v>
      </c>
      <c r="O94">
        <v>43</v>
      </c>
      <c r="P94" t="s">
        <v>680</v>
      </c>
      <c r="Q94" t="s">
        <v>684</v>
      </c>
      <c r="R94" t="s">
        <v>687</v>
      </c>
      <c r="S94" t="s">
        <v>680</v>
      </c>
      <c r="T94" t="s">
        <v>690</v>
      </c>
      <c r="U94" s="11">
        <f>COUNTIFS(Table2[Call Type], "Inbound", Table2[Call Abandoned], "Yes") / COUNTIFS(L94:L5093, "Inbound") * 100</f>
        <v>25.129832660126951</v>
      </c>
    </row>
    <row r="95" spans="1:21" x14ac:dyDescent="0.3">
      <c r="A95">
        <v>94</v>
      </c>
      <c r="B95" t="s">
        <v>26</v>
      </c>
      <c r="C95" s="1">
        <v>45658</v>
      </c>
      <c r="D95" t="s">
        <v>114</v>
      </c>
      <c r="E95" t="s">
        <v>327</v>
      </c>
      <c r="F95">
        <v>19</v>
      </c>
      <c r="G95" t="s">
        <v>657</v>
      </c>
      <c r="H95" t="s">
        <v>668</v>
      </c>
      <c r="I95" t="s">
        <v>672</v>
      </c>
      <c r="J95" t="s">
        <v>674</v>
      </c>
      <c r="K95">
        <v>4</v>
      </c>
      <c r="L95" t="s">
        <v>678</v>
      </c>
      <c r="M95" t="s">
        <v>680</v>
      </c>
      <c r="N95">
        <v>199</v>
      </c>
      <c r="O95">
        <v>55</v>
      </c>
      <c r="P95" t="s">
        <v>681</v>
      </c>
      <c r="Q95" t="s">
        <v>682</v>
      </c>
      <c r="R95" t="s">
        <v>689</v>
      </c>
      <c r="S95" t="s">
        <v>680</v>
      </c>
      <c r="T95" t="s">
        <v>695</v>
      </c>
      <c r="U95" s="11">
        <f>COUNTIFS(Table2[Call Type], "Inbound", Table2[Call Abandoned], "Yes") / COUNTIFS(L95:L5094, "Inbound") * 100</f>
        <v>25.129832660126951</v>
      </c>
    </row>
    <row r="96" spans="1:21" x14ac:dyDescent="0.3">
      <c r="A96">
        <v>95</v>
      </c>
      <c r="B96" t="s">
        <v>23</v>
      </c>
      <c r="C96" s="1">
        <v>45838</v>
      </c>
      <c r="D96" t="s">
        <v>115</v>
      </c>
      <c r="E96" t="s">
        <v>517</v>
      </c>
      <c r="F96">
        <v>27</v>
      </c>
      <c r="G96" t="s">
        <v>656</v>
      </c>
      <c r="H96" t="s">
        <v>670</v>
      </c>
      <c r="I96" t="s">
        <v>672</v>
      </c>
      <c r="J96" t="s">
        <v>677</v>
      </c>
      <c r="K96">
        <v>5</v>
      </c>
      <c r="L96" t="s">
        <v>679</v>
      </c>
      <c r="M96" t="s">
        <v>680</v>
      </c>
      <c r="N96">
        <v>247</v>
      </c>
      <c r="O96">
        <v>41</v>
      </c>
      <c r="P96" t="s">
        <v>680</v>
      </c>
      <c r="Q96" t="s">
        <v>685</v>
      </c>
      <c r="R96" t="s">
        <v>688</v>
      </c>
      <c r="S96" t="s">
        <v>681</v>
      </c>
      <c r="T96" t="s">
        <v>690</v>
      </c>
      <c r="U96" s="11">
        <f>COUNTIFS(Table2[Call Type], "Inbound", Table2[Call Abandoned], "Yes") / COUNTIFS(L96:L5095, "Inbound") * 100</f>
        <v>25.137085137085137</v>
      </c>
    </row>
    <row r="97" spans="1:21" x14ac:dyDescent="0.3">
      <c r="A97">
        <v>96</v>
      </c>
      <c r="B97" t="s">
        <v>25</v>
      </c>
      <c r="C97" s="1">
        <v>45687</v>
      </c>
      <c r="D97" t="s">
        <v>116</v>
      </c>
      <c r="E97" t="s">
        <v>524</v>
      </c>
      <c r="F97">
        <v>12</v>
      </c>
      <c r="G97" t="s">
        <v>665</v>
      </c>
      <c r="H97" t="s">
        <v>668</v>
      </c>
      <c r="I97" t="s">
        <v>671</v>
      </c>
      <c r="J97" t="s">
        <v>676</v>
      </c>
      <c r="K97">
        <v>4</v>
      </c>
      <c r="L97" t="s">
        <v>678</v>
      </c>
      <c r="M97" t="s">
        <v>681</v>
      </c>
      <c r="N97">
        <v>69</v>
      </c>
      <c r="O97">
        <v>113</v>
      </c>
      <c r="P97" t="s">
        <v>680</v>
      </c>
      <c r="Q97" t="s">
        <v>682</v>
      </c>
      <c r="R97" t="s">
        <v>688</v>
      </c>
      <c r="S97" t="s">
        <v>681</v>
      </c>
      <c r="T97" t="s">
        <v>695</v>
      </c>
      <c r="U97" s="11">
        <f>COUNTIFS(Table2[Call Type], "Inbound", Table2[Call Abandoned], "Yes") / COUNTIFS(L97:L5096, "Inbound") * 100</f>
        <v>25.137085137085137</v>
      </c>
    </row>
    <row r="98" spans="1:21" x14ac:dyDescent="0.3">
      <c r="A98">
        <v>97</v>
      </c>
      <c r="B98" t="s">
        <v>26</v>
      </c>
      <c r="C98" s="1">
        <v>45736</v>
      </c>
      <c r="D98" t="s">
        <v>76</v>
      </c>
      <c r="E98" t="s">
        <v>175</v>
      </c>
      <c r="F98">
        <v>14</v>
      </c>
      <c r="G98" t="s">
        <v>657</v>
      </c>
      <c r="H98" t="s">
        <v>669</v>
      </c>
      <c r="I98" t="s">
        <v>674</v>
      </c>
      <c r="J98" t="s">
        <v>677</v>
      </c>
      <c r="K98">
        <v>4</v>
      </c>
      <c r="L98" t="s">
        <v>678</v>
      </c>
      <c r="M98" t="s">
        <v>680</v>
      </c>
      <c r="N98">
        <v>56</v>
      </c>
      <c r="O98">
        <v>140</v>
      </c>
      <c r="P98" t="s">
        <v>680</v>
      </c>
      <c r="Q98" t="s">
        <v>684</v>
      </c>
      <c r="R98" t="s">
        <v>686</v>
      </c>
      <c r="S98" t="s">
        <v>681</v>
      </c>
      <c r="T98" t="s">
        <v>690</v>
      </c>
      <c r="U98" s="11">
        <f>COUNTIFS(Table2[Call Type], "Inbound", Table2[Call Abandoned], "Yes") / COUNTIFS(L98:L5097, "Inbound") * 100</f>
        <v>25.144341801385682</v>
      </c>
    </row>
    <row r="99" spans="1:21" x14ac:dyDescent="0.3">
      <c r="A99">
        <v>98</v>
      </c>
      <c r="B99" t="s">
        <v>26</v>
      </c>
      <c r="C99" s="1">
        <v>45770</v>
      </c>
      <c r="D99" t="s">
        <v>117</v>
      </c>
      <c r="E99" t="s">
        <v>155</v>
      </c>
      <c r="F99">
        <v>24</v>
      </c>
      <c r="G99" t="s">
        <v>658</v>
      </c>
      <c r="H99" t="s">
        <v>667</v>
      </c>
      <c r="I99" t="s">
        <v>674</v>
      </c>
      <c r="J99" t="s">
        <v>675</v>
      </c>
      <c r="K99">
        <v>1</v>
      </c>
      <c r="L99" t="s">
        <v>678</v>
      </c>
      <c r="M99" t="s">
        <v>680</v>
      </c>
      <c r="N99">
        <v>38</v>
      </c>
      <c r="O99">
        <v>173</v>
      </c>
      <c r="P99" t="s">
        <v>680</v>
      </c>
      <c r="Q99" t="s">
        <v>685</v>
      </c>
      <c r="R99" t="s">
        <v>686</v>
      </c>
      <c r="S99" t="s">
        <v>681</v>
      </c>
      <c r="T99" t="s">
        <v>695</v>
      </c>
      <c r="U99" s="11">
        <f>COUNTIFS(Table2[Call Type], "Inbound", Table2[Call Abandoned], "Yes") / COUNTIFS(L99:L5098, "Inbound") * 100</f>
        <v>25.151602656656081</v>
      </c>
    </row>
    <row r="100" spans="1:21" x14ac:dyDescent="0.3">
      <c r="A100">
        <v>99</v>
      </c>
      <c r="B100" t="s">
        <v>21</v>
      </c>
      <c r="C100" s="1">
        <v>45681</v>
      </c>
      <c r="D100" t="s">
        <v>118</v>
      </c>
      <c r="E100" t="s">
        <v>131</v>
      </c>
      <c r="F100">
        <v>26</v>
      </c>
      <c r="G100" t="s">
        <v>664</v>
      </c>
      <c r="H100" t="s">
        <v>668</v>
      </c>
      <c r="I100" t="s">
        <v>674</v>
      </c>
      <c r="J100" t="s">
        <v>675</v>
      </c>
      <c r="K100">
        <v>5</v>
      </c>
      <c r="L100" t="s">
        <v>678</v>
      </c>
      <c r="M100" t="s">
        <v>680</v>
      </c>
      <c r="N100">
        <v>288</v>
      </c>
      <c r="O100">
        <v>160</v>
      </c>
      <c r="P100" t="s">
        <v>680</v>
      </c>
      <c r="Q100" t="s">
        <v>683</v>
      </c>
      <c r="R100" t="s">
        <v>688</v>
      </c>
      <c r="S100" t="s">
        <v>680</v>
      </c>
      <c r="T100" t="s">
        <v>693</v>
      </c>
      <c r="U100" s="11">
        <f>COUNTIFS(Table2[Call Type], "Inbound", Table2[Call Abandoned], "Yes") / COUNTIFS(L100:L5099, "Inbound") * 100</f>
        <v>25.158867706528021</v>
      </c>
    </row>
    <row r="101" spans="1:21" x14ac:dyDescent="0.3">
      <c r="A101">
        <v>100</v>
      </c>
      <c r="B101" t="s">
        <v>25</v>
      </c>
      <c r="C101" s="1">
        <v>45702</v>
      </c>
      <c r="D101" t="s">
        <v>119</v>
      </c>
      <c r="E101" t="s">
        <v>255</v>
      </c>
      <c r="F101">
        <v>21</v>
      </c>
      <c r="G101" t="s">
        <v>665</v>
      </c>
      <c r="H101" t="s">
        <v>667</v>
      </c>
      <c r="I101" t="s">
        <v>673</v>
      </c>
      <c r="J101" t="s">
        <v>677</v>
      </c>
      <c r="K101">
        <v>4</v>
      </c>
      <c r="L101" t="s">
        <v>678</v>
      </c>
      <c r="M101" t="s">
        <v>680</v>
      </c>
      <c r="N101">
        <v>17</v>
      </c>
      <c r="O101">
        <v>20</v>
      </c>
      <c r="P101" t="s">
        <v>681</v>
      </c>
      <c r="Q101" t="s">
        <v>685</v>
      </c>
      <c r="R101" t="s">
        <v>688</v>
      </c>
      <c r="S101" t="s">
        <v>681</v>
      </c>
      <c r="T101" t="s">
        <v>690</v>
      </c>
      <c r="U101" s="11">
        <f>COUNTIFS(Table2[Call Type], "Inbound", Table2[Call Abandoned], "Yes") / COUNTIFS(L101:L5100, "Inbound") * 100</f>
        <v>25.166136954637388</v>
      </c>
    </row>
    <row r="102" spans="1:21" x14ac:dyDescent="0.3">
      <c r="A102">
        <v>101</v>
      </c>
      <c r="B102" t="s">
        <v>25</v>
      </c>
      <c r="C102" s="1">
        <v>45681</v>
      </c>
      <c r="D102" t="s">
        <v>119</v>
      </c>
      <c r="E102" t="s">
        <v>49</v>
      </c>
      <c r="F102">
        <v>16</v>
      </c>
      <c r="G102" t="s">
        <v>661</v>
      </c>
      <c r="H102" t="s">
        <v>666</v>
      </c>
      <c r="I102" t="s">
        <v>674</v>
      </c>
      <c r="J102" t="s">
        <v>677</v>
      </c>
      <c r="K102">
        <v>4</v>
      </c>
      <c r="L102" t="s">
        <v>678</v>
      </c>
      <c r="M102" t="s">
        <v>680</v>
      </c>
      <c r="N102">
        <v>219</v>
      </c>
      <c r="O102">
        <v>78</v>
      </c>
      <c r="P102" t="s">
        <v>680</v>
      </c>
      <c r="Q102" t="s">
        <v>683</v>
      </c>
      <c r="R102" t="s">
        <v>688</v>
      </c>
      <c r="S102" t="s">
        <v>680</v>
      </c>
      <c r="T102" t="s">
        <v>695</v>
      </c>
      <c r="U102" s="11">
        <f>COUNTIFS(Table2[Call Type], "Inbound", Table2[Call Abandoned], "Yes") / COUNTIFS(L102:L5101, "Inbound") * 100</f>
        <v>25.173410404624281</v>
      </c>
    </row>
    <row r="103" spans="1:21" x14ac:dyDescent="0.3">
      <c r="A103">
        <v>102</v>
      </c>
      <c r="B103" t="s">
        <v>26</v>
      </c>
      <c r="C103" s="1">
        <v>45835</v>
      </c>
      <c r="D103" t="s">
        <v>120</v>
      </c>
      <c r="E103" t="s">
        <v>217</v>
      </c>
      <c r="F103">
        <v>14</v>
      </c>
      <c r="G103" t="s">
        <v>660</v>
      </c>
      <c r="H103" t="s">
        <v>668</v>
      </c>
      <c r="I103" t="s">
        <v>673</v>
      </c>
      <c r="J103" t="s">
        <v>675</v>
      </c>
      <c r="K103">
        <v>4</v>
      </c>
      <c r="L103" t="s">
        <v>678</v>
      </c>
      <c r="M103" t="s">
        <v>680</v>
      </c>
      <c r="N103">
        <v>243</v>
      </c>
      <c r="O103">
        <v>68</v>
      </c>
      <c r="P103" t="s">
        <v>680</v>
      </c>
      <c r="Q103" t="s">
        <v>682</v>
      </c>
      <c r="R103" t="s">
        <v>686</v>
      </c>
      <c r="S103" t="s">
        <v>680</v>
      </c>
      <c r="T103" t="s">
        <v>694</v>
      </c>
      <c r="U103" s="11">
        <f>COUNTIFS(Table2[Call Type], "Inbound", Table2[Call Abandoned], "Yes") / COUNTIFS(L103:L5102, "Inbound") * 100</f>
        <v>25.18068806013299</v>
      </c>
    </row>
    <row r="104" spans="1:21" x14ac:dyDescent="0.3">
      <c r="A104">
        <v>103</v>
      </c>
      <c r="B104" t="s">
        <v>22</v>
      </c>
      <c r="C104" s="1">
        <v>45738</v>
      </c>
      <c r="D104" t="s">
        <v>121</v>
      </c>
      <c r="E104" t="s">
        <v>511</v>
      </c>
      <c r="F104">
        <v>15</v>
      </c>
      <c r="G104" t="s">
        <v>663</v>
      </c>
      <c r="H104" t="s">
        <v>667</v>
      </c>
      <c r="I104" t="s">
        <v>671</v>
      </c>
      <c r="J104" t="s">
        <v>677</v>
      </c>
      <c r="K104">
        <v>2</v>
      </c>
      <c r="L104" t="s">
        <v>678</v>
      </c>
      <c r="M104" t="s">
        <v>680</v>
      </c>
      <c r="N104">
        <v>297</v>
      </c>
      <c r="O104">
        <v>69</v>
      </c>
      <c r="P104" t="s">
        <v>680</v>
      </c>
      <c r="Q104" t="s">
        <v>685</v>
      </c>
      <c r="R104" t="s">
        <v>687</v>
      </c>
      <c r="S104" t="s">
        <v>680</v>
      </c>
      <c r="T104" t="s">
        <v>691</v>
      </c>
      <c r="U104" s="11">
        <f>COUNTIFS(Table2[Call Type], "Inbound", Table2[Call Abandoned], "Yes") / COUNTIFS(L104:L5103, "Inbound") * 100</f>
        <v>25.18796992481203</v>
      </c>
    </row>
    <row r="105" spans="1:21" x14ac:dyDescent="0.3">
      <c r="A105">
        <v>104</v>
      </c>
      <c r="B105" t="s">
        <v>21</v>
      </c>
      <c r="C105" s="1">
        <v>45763</v>
      </c>
      <c r="D105" t="s">
        <v>51</v>
      </c>
      <c r="E105" t="s">
        <v>314</v>
      </c>
      <c r="F105">
        <v>11</v>
      </c>
      <c r="G105" t="s">
        <v>662</v>
      </c>
      <c r="H105" t="s">
        <v>669</v>
      </c>
      <c r="I105" t="s">
        <v>671</v>
      </c>
      <c r="J105" t="s">
        <v>676</v>
      </c>
      <c r="K105">
        <v>4</v>
      </c>
      <c r="L105" t="s">
        <v>678</v>
      </c>
      <c r="M105" t="s">
        <v>681</v>
      </c>
      <c r="N105">
        <v>282</v>
      </c>
      <c r="O105">
        <v>66</v>
      </c>
      <c r="P105" t="s">
        <v>680</v>
      </c>
      <c r="Q105" t="s">
        <v>685</v>
      </c>
      <c r="R105" t="s">
        <v>687</v>
      </c>
      <c r="S105" t="s">
        <v>680</v>
      </c>
      <c r="T105" t="s">
        <v>696</v>
      </c>
      <c r="U105" s="11">
        <f>COUNTIFS(Table2[Call Type], "Inbound", Table2[Call Abandoned], "Yes") / COUNTIFS(L105:L5104, "Inbound") * 100</f>
        <v>25.195256002314142</v>
      </c>
    </row>
    <row r="106" spans="1:21" x14ac:dyDescent="0.3">
      <c r="A106">
        <v>105</v>
      </c>
      <c r="B106" t="s">
        <v>26</v>
      </c>
      <c r="C106" s="1">
        <v>45726</v>
      </c>
      <c r="D106" t="s">
        <v>122</v>
      </c>
      <c r="E106" t="s">
        <v>343</v>
      </c>
      <c r="F106">
        <v>9</v>
      </c>
      <c r="G106" t="s">
        <v>662</v>
      </c>
      <c r="H106" t="s">
        <v>668</v>
      </c>
      <c r="I106" t="s">
        <v>671</v>
      </c>
      <c r="J106" t="s">
        <v>676</v>
      </c>
      <c r="K106">
        <v>5</v>
      </c>
      <c r="L106" t="s">
        <v>679</v>
      </c>
      <c r="M106" t="s">
        <v>680</v>
      </c>
      <c r="N106">
        <v>73</v>
      </c>
      <c r="O106">
        <v>47</v>
      </c>
      <c r="P106" t="s">
        <v>680</v>
      </c>
      <c r="Q106" t="s">
        <v>685</v>
      </c>
      <c r="R106" t="s">
        <v>689</v>
      </c>
      <c r="S106" t="s">
        <v>680</v>
      </c>
      <c r="T106" t="s">
        <v>696</v>
      </c>
      <c r="U106" s="11">
        <f>COUNTIFS(Table2[Call Type], "Inbound", Table2[Call Abandoned], "Yes") / COUNTIFS(L106:L5105, "Inbound") * 100</f>
        <v>25.202546296296298</v>
      </c>
    </row>
    <row r="107" spans="1:21" x14ac:dyDescent="0.3">
      <c r="A107">
        <v>106</v>
      </c>
      <c r="B107" t="s">
        <v>26</v>
      </c>
      <c r="C107" s="1">
        <v>45698</v>
      </c>
      <c r="D107" t="s">
        <v>123</v>
      </c>
      <c r="E107" t="s">
        <v>261</v>
      </c>
      <c r="F107">
        <v>22</v>
      </c>
      <c r="G107" t="s">
        <v>661</v>
      </c>
      <c r="H107" t="s">
        <v>666</v>
      </c>
      <c r="I107" t="s">
        <v>671</v>
      </c>
      <c r="J107" t="s">
        <v>677</v>
      </c>
      <c r="K107">
        <v>1</v>
      </c>
      <c r="L107" t="s">
        <v>678</v>
      </c>
      <c r="M107" t="s">
        <v>680</v>
      </c>
      <c r="N107">
        <v>109</v>
      </c>
      <c r="O107">
        <v>160</v>
      </c>
      <c r="P107" t="s">
        <v>680</v>
      </c>
      <c r="Q107" t="s">
        <v>682</v>
      </c>
      <c r="R107" t="s">
        <v>688</v>
      </c>
      <c r="S107" t="s">
        <v>680</v>
      </c>
      <c r="T107" t="s">
        <v>696</v>
      </c>
      <c r="U107" s="11">
        <f>COUNTIFS(Table2[Call Type], "Inbound", Table2[Call Abandoned], "Yes") / COUNTIFS(L107:L5106, "Inbound") * 100</f>
        <v>25.202546296296298</v>
      </c>
    </row>
    <row r="108" spans="1:21" x14ac:dyDescent="0.3">
      <c r="A108">
        <v>107</v>
      </c>
      <c r="B108" t="s">
        <v>25</v>
      </c>
      <c r="C108" s="1">
        <v>45688</v>
      </c>
      <c r="D108" t="s">
        <v>124</v>
      </c>
      <c r="E108" t="s">
        <v>331</v>
      </c>
      <c r="F108">
        <v>20</v>
      </c>
      <c r="G108" t="s">
        <v>660</v>
      </c>
      <c r="H108" t="s">
        <v>670</v>
      </c>
      <c r="I108" t="s">
        <v>673</v>
      </c>
      <c r="J108" t="s">
        <v>677</v>
      </c>
      <c r="K108">
        <v>5</v>
      </c>
      <c r="L108" t="s">
        <v>678</v>
      </c>
      <c r="M108" t="s">
        <v>680</v>
      </c>
      <c r="N108">
        <v>179</v>
      </c>
      <c r="O108">
        <v>35</v>
      </c>
      <c r="P108" t="s">
        <v>681</v>
      </c>
      <c r="Q108" t="s">
        <v>684</v>
      </c>
      <c r="R108" t="s">
        <v>688</v>
      </c>
      <c r="S108" t="s">
        <v>680</v>
      </c>
      <c r="T108" t="s">
        <v>694</v>
      </c>
      <c r="U108" s="11">
        <f>COUNTIFS(Table2[Call Type], "Inbound", Table2[Call Abandoned], "Yes") / COUNTIFS(L108:L5107, "Inbound") * 100</f>
        <v>25.209840810419681</v>
      </c>
    </row>
    <row r="109" spans="1:21" x14ac:dyDescent="0.3">
      <c r="A109">
        <v>108</v>
      </c>
      <c r="B109" t="s">
        <v>26</v>
      </c>
      <c r="C109" s="1">
        <v>45778</v>
      </c>
      <c r="D109" t="s">
        <v>81</v>
      </c>
      <c r="E109" t="s">
        <v>603</v>
      </c>
      <c r="F109">
        <v>19</v>
      </c>
      <c r="G109" t="s">
        <v>656</v>
      </c>
      <c r="H109" t="s">
        <v>667</v>
      </c>
      <c r="I109" t="s">
        <v>672</v>
      </c>
      <c r="J109" t="s">
        <v>675</v>
      </c>
      <c r="K109">
        <v>4</v>
      </c>
      <c r="L109" t="s">
        <v>679</v>
      </c>
      <c r="M109" t="s">
        <v>680</v>
      </c>
      <c r="N109">
        <v>31</v>
      </c>
      <c r="O109">
        <v>160</v>
      </c>
      <c r="P109" t="s">
        <v>680</v>
      </c>
      <c r="Q109" t="s">
        <v>682</v>
      </c>
      <c r="R109" t="s">
        <v>688</v>
      </c>
      <c r="S109" t="s">
        <v>680</v>
      </c>
      <c r="T109" t="s">
        <v>696</v>
      </c>
      <c r="U109" s="11">
        <f>COUNTIFS(Table2[Call Type], "Inbound", Table2[Call Abandoned], "Yes") / COUNTIFS(L109:L5108, "Inbound") * 100</f>
        <v>25.217139548349738</v>
      </c>
    </row>
    <row r="110" spans="1:21" x14ac:dyDescent="0.3">
      <c r="A110">
        <v>109</v>
      </c>
      <c r="B110" t="s">
        <v>21</v>
      </c>
      <c r="C110" s="1">
        <v>45728</v>
      </c>
      <c r="D110" t="s">
        <v>125</v>
      </c>
      <c r="E110" t="s">
        <v>186</v>
      </c>
      <c r="F110">
        <v>15</v>
      </c>
      <c r="G110" t="s">
        <v>657</v>
      </c>
      <c r="H110" t="s">
        <v>668</v>
      </c>
      <c r="I110" t="s">
        <v>674</v>
      </c>
      <c r="J110" t="s">
        <v>674</v>
      </c>
      <c r="K110">
        <v>5</v>
      </c>
      <c r="L110" t="s">
        <v>678</v>
      </c>
      <c r="M110" t="s">
        <v>680</v>
      </c>
      <c r="N110">
        <v>233</v>
      </c>
      <c r="O110">
        <v>158</v>
      </c>
      <c r="P110" t="s">
        <v>681</v>
      </c>
      <c r="Q110" t="s">
        <v>685</v>
      </c>
      <c r="R110" t="s">
        <v>689</v>
      </c>
      <c r="S110" t="s">
        <v>680</v>
      </c>
      <c r="T110" t="s">
        <v>694</v>
      </c>
      <c r="U110" s="11">
        <f>COUNTIFS(Table2[Call Type], "Inbound", Table2[Call Abandoned], "Yes") / COUNTIFS(L110:L5109, "Inbound") * 100</f>
        <v>25.217139548349738</v>
      </c>
    </row>
    <row r="111" spans="1:21" x14ac:dyDescent="0.3">
      <c r="A111">
        <v>110</v>
      </c>
      <c r="B111" t="s">
        <v>20</v>
      </c>
      <c r="C111" s="1">
        <v>45808</v>
      </c>
      <c r="D111" t="s">
        <v>77</v>
      </c>
      <c r="E111" t="s">
        <v>629</v>
      </c>
      <c r="F111">
        <v>26</v>
      </c>
      <c r="G111" t="s">
        <v>662</v>
      </c>
      <c r="H111" t="s">
        <v>667</v>
      </c>
      <c r="I111" t="s">
        <v>673</v>
      </c>
      <c r="J111" t="s">
        <v>674</v>
      </c>
      <c r="K111">
        <v>4</v>
      </c>
      <c r="L111" t="s">
        <v>678</v>
      </c>
      <c r="M111" t="s">
        <v>680</v>
      </c>
      <c r="N111">
        <v>281</v>
      </c>
      <c r="O111">
        <v>148</v>
      </c>
      <c r="P111" t="s">
        <v>680</v>
      </c>
      <c r="Q111" t="s">
        <v>684</v>
      </c>
      <c r="R111" t="s">
        <v>688</v>
      </c>
      <c r="S111" t="s">
        <v>681</v>
      </c>
      <c r="T111" t="s">
        <v>691</v>
      </c>
      <c r="U111" s="11">
        <f>COUNTIFS(Table2[Call Type], "Inbound", Table2[Call Abandoned], "Yes") / COUNTIFS(L111:L5110, "Inbound") * 100</f>
        <v>25.224442513756156</v>
      </c>
    </row>
    <row r="112" spans="1:21" x14ac:dyDescent="0.3">
      <c r="A112">
        <v>111</v>
      </c>
      <c r="B112" t="s">
        <v>26</v>
      </c>
      <c r="C112" s="1">
        <v>45743</v>
      </c>
      <c r="D112" t="s">
        <v>32</v>
      </c>
      <c r="E112" t="s">
        <v>206</v>
      </c>
      <c r="F112">
        <v>29</v>
      </c>
      <c r="G112" t="s">
        <v>658</v>
      </c>
      <c r="H112" t="s">
        <v>666</v>
      </c>
      <c r="I112" t="s">
        <v>672</v>
      </c>
      <c r="J112" t="s">
        <v>677</v>
      </c>
      <c r="K112">
        <v>4</v>
      </c>
      <c r="L112" t="s">
        <v>678</v>
      </c>
      <c r="M112" t="s">
        <v>680</v>
      </c>
      <c r="N112">
        <v>24</v>
      </c>
      <c r="O112">
        <v>26</v>
      </c>
      <c r="P112" t="s">
        <v>680</v>
      </c>
      <c r="Q112" t="s">
        <v>685</v>
      </c>
      <c r="R112" t="s">
        <v>687</v>
      </c>
      <c r="S112" t="s">
        <v>680</v>
      </c>
      <c r="T112" t="s">
        <v>693</v>
      </c>
      <c r="U112" s="11">
        <f>COUNTIFS(Table2[Call Type], "Inbound", Table2[Call Abandoned], "Yes") / COUNTIFS(L112:L5111, "Inbound") * 100</f>
        <v>25.231749710312862</v>
      </c>
    </row>
    <row r="113" spans="1:21" x14ac:dyDescent="0.3">
      <c r="A113">
        <v>112</v>
      </c>
      <c r="B113" t="s">
        <v>26</v>
      </c>
      <c r="C113" s="1">
        <v>45717</v>
      </c>
      <c r="D113" t="s">
        <v>126</v>
      </c>
      <c r="E113" t="s">
        <v>572</v>
      </c>
      <c r="F113">
        <v>6</v>
      </c>
      <c r="G113" t="s">
        <v>663</v>
      </c>
      <c r="H113" t="s">
        <v>669</v>
      </c>
      <c r="I113" t="s">
        <v>672</v>
      </c>
      <c r="J113" t="s">
        <v>677</v>
      </c>
      <c r="K113">
        <v>3</v>
      </c>
      <c r="L113" t="s">
        <v>678</v>
      </c>
      <c r="M113" t="s">
        <v>680</v>
      </c>
      <c r="N113">
        <v>278</v>
      </c>
      <c r="O113">
        <v>71</v>
      </c>
      <c r="P113" t="s">
        <v>680</v>
      </c>
      <c r="Q113" t="s">
        <v>685</v>
      </c>
      <c r="R113" t="s">
        <v>688</v>
      </c>
      <c r="S113" t="s">
        <v>680</v>
      </c>
      <c r="T113" t="s">
        <v>693</v>
      </c>
      <c r="U113" s="11">
        <f>COUNTIFS(Table2[Call Type], "Inbound", Table2[Call Abandoned], "Yes") / COUNTIFS(L113:L5112, "Inbound") * 100</f>
        <v>25.239061141698059</v>
      </c>
    </row>
    <row r="114" spans="1:21" x14ac:dyDescent="0.3">
      <c r="A114">
        <v>113</v>
      </c>
      <c r="B114" t="s">
        <v>25</v>
      </c>
      <c r="C114" s="1">
        <v>45667</v>
      </c>
      <c r="D114" t="s">
        <v>109</v>
      </c>
      <c r="E114" t="s">
        <v>616</v>
      </c>
      <c r="F114">
        <v>21</v>
      </c>
      <c r="G114" t="s">
        <v>661</v>
      </c>
      <c r="H114" t="s">
        <v>669</v>
      </c>
      <c r="I114" t="s">
        <v>671</v>
      </c>
      <c r="J114" t="s">
        <v>677</v>
      </c>
      <c r="K114">
        <v>5</v>
      </c>
      <c r="L114" t="s">
        <v>679</v>
      </c>
      <c r="M114" t="s">
        <v>680</v>
      </c>
      <c r="N114">
        <v>225</v>
      </c>
      <c r="O114">
        <v>100</v>
      </c>
      <c r="P114" t="s">
        <v>680</v>
      </c>
      <c r="Q114" t="s">
        <v>683</v>
      </c>
      <c r="R114" t="s">
        <v>689</v>
      </c>
      <c r="S114" t="s">
        <v>681</v>
      </c>
      <c r="T114" t="s">
        <v>691</v>
      </c>
      <c r="U114" s="11">
        <f>COUNTIFS(Table2[Call Type], "Inbound", Table2[Call Abandoned], "Yes") / COUNTIFS(L114:L5113, "Inbound") * 100</f>
        <v>25.2463768115942</v>
      </c>
    </row>
    <row r="115" spans="1:21" x14ac:dyDescent="0.3">
      <c r="A115">
        <v>114</v>
      </c>
      <c r="B115" t="s">
        <v>20</v>
      </c>
      <c r="C115" s="1">
        <v>45661</v>
      </c>
      <c r="D115" t="s">
        <v>127</v>
      </c>
      <c r="E115" t="s">
        <v>410</v>
      </c>
      <c r="F115">
        <v>18</v>
      </c>
      <c r="G115" t="s">
        <v>661</v>
      </c>
      <c r="H115" t="s">
        <v>669</v>
      </c>
      <c r="I115" t="s">
        <v>674</v>
      </c>
      <c r="J115" t="s">
        <v>674</v>
      </c>
      <c r="K115">
        <v>5</v>
      </c>
      <c r="L115" t="s">
        <v>679</v>
      </c>
      <c r="M115" t="s">
        <v>680</v>
      </c>
      <c r="N115">
        <v>56</v>
      </c>
      <c r="O115">
        <v>95</v>
      </c>
      <c r="P115" t="s">
        <v>680</v>
      </c>
      <c r="Q115" t="s">
        <v>685</v>
      </c>
      <c r="R115" t="s">
        <v>686</v>
      </c>
      <c r="S115" t="s">
        <v>680</v>
      </c>
      <c r="T115" t="s">
        <v>695</v>
      </c>
      <c r="U115" s="11">
        <f>COUNTIFS(Table2[Call Type], "Inbound", Table2[Call Abandoned], "Yes") / COUNTIFS(L115:L5114, "Inbound") * 100</f>
        <v>25.2463768115942</v>
      </c>
    </row>
    <row r="116" spans="1:21" x14ac:dyDescent="0.3">
      <c r="A116">
        <v>115</v>
      </c>
      <c r="B116" t="s">
        <v>25</v>
      </c>
      <c r="C116" s="1">
        <v>45817</v>
      </c>
      <c r="D116" t="s">
        <v>128</v>
      </c>
      <c r="E116" t="s">
        <v>28</v>
      </c>
      <c r="F116">
        <v>25</v>
      </c>
      <c r="G116" t="s">
        <v>660</v>
      </c>
      <c r="H116" t="s">
        <v>669</v>
      </c>
      <c r="I116" t="s">
        <v>674</v>
      </c>
      <c r="J116" t="s">
        <v>677</v>
      </c>
      <c r="K116">
        <v>1</v>
      </c>
      <c r="L116" t="s">
        <v>678</v>
      </c>
      <c r="M116" t="s">
        <v>680</v>
      </c>
      <c r="N116">
        <v>179</v>
      </c>
      <c r="O116">
        <v>127</v>
      </c>
      <c r="P116" t="s">
        <v>680</v>
      </c>
      <c r="Q116" t="s">
        <v>682</v>
      </c>
      <c r="R116" t="s">
        <v>686</v>
      </c>
      <c r="S116" t="s">
        <v>680</v>
      </c>
      <c r="T116" t="s">
        <v>691</v>
      </c>
      <c r="U116" s="11">
        <f>COUNTIFS(Table2[Call Type], "Inbound", Table2[Call Abandoned], "Yes") / COUNTIFS(L116:L5115, "Inbound") * 100</f>
        <v>25.2463768115942</v>
      </c>
    </row>
    <row r="117" spans="1:21" x14ac:dyDescent="0.3">
      <c r="A117">
        <v>116</v>
      </c>
      <c r="B117" t="s">
        <v>24</v>
      </c>
      <c r="C117" s="1">
        <v>45796</v>
      </c>
      <c r="D117" t="s">
        <v>129</v>
      </c>
      <c r="E117" t="s">
        <v>48</v>
      </c>
      <c r="F117">
        <v>24</v>
      </c>
      <c r="G117" t="s">
        <v>657</v>
      </c>
      <c r="H117" t="s">
        <v>666</v>
      </c>
      <c r="I117" t="s">
        <v>671</v>
      </c>
      <c r="J117" t="s">
        <v>677</v>
      </c>
      <c r="K117">
        <v>1</v>
      </c>
      <c r="L117" t="s">
        <v>679</v>
      </c>
      <c r="M117" t="s">
        <v>680</v>
      </c>
      <c r="N117">
        <v>231</v>
      </c>
      <c r="O117">
        <v>25</v>
      </c>
      <c r="P117" t="s">
        <v>680</v>
      </c>
      <c r="Q117" t="s">
        <v>682</v>
      </c>
      <c r="R117" t="s">
        <v>687</v>
      </c>
      <c r="S117" t="s">
        <v>680</v>
      </c>
      <c r="T117" t="s">
        <v>696</v>
      </c>
      <c r="U117" s="11">
        <f>COUNTIFS(Table2[Call Type], "Inbound", Table2[Call Abandoned], "Yes") / COUNTIFS(L117:L5116, "Inbound") * 100</f>
        <v>25.253696723688023</v>
      </c>
    </row>
    <row r="118" spans="1:21" x14ac:dyDescent="0.3">
      <c r="A118">
        <v>117</v>
      </c>
      <c r="B118" t="s">
        <v>25</v>
      </c>
      <c r="C118" s="1">
        <v>45683</v>
      </c>
      <c r="D118" t="s">
        <v>130</v>
      </c>
      <c r="E118" t="s">
        <v>357</v>
      </c>
      <c r="F118">
        <v>19</v>
      </c>
      <c r="G118" t="s">
        <v>659</v>
      </c>
      <c r="H118" t="s">
        <v>668</v>
      </c>
      <c r="I118" t="s">
        <v>674</v>
      </c>
      <c r="J118" t="s">
        <v>675</v>
      </c>
      <c r="K118">
        <v>2</v>
      </c>
      <c r="L118" t="s">
        <v>679</v>
      </c>
      <c r="M118" t="s">
        <v>680</v>
      </c>
      <c r="N118">
        <v>286</v>
      </c>
      <c r="O118">
        <v>65</v>
      </c>
      <c r="P118" t="s">
        <v>680</v>
      </c>
      <c r="Q118" t="s">
        <v>682</v>
      </c>
      <c r="R118" t="s">
        <v>687</v>
      </c>
      <c r="S118" t="s">
        <v>680</v>
      </c>
      <c r="T118" t="s">
        <v>694</v>
      </c>
      <c r="U118" s="11">
        <f>COUNTIFS(Table2[Call Type], "Inbound", Table2[Call Abandoned], "Yes") / COUNTIFS(L118:L5117, "Inbound") * 100</f>
        <v>25.253696723688023</v>
      </c>
    </row>
    <row r="119" spans="1:21" x14ac:dyDescent="0.3">
      <c r="A119">
        <v>118</v>
      </c>
      <c r="B119" t="s">
        <v>20</v>
      </c>
      <c r="C119" s="1">
        <v>45733</v>
      </c>
      <c r="D119" t="s">
        <v>31</v>
      </c>
      <c r="E119" t="s">
        <v>183</v>
      </c>
      <c r="F119">
        <v>16</v>
      </c>
      <c r="G119" t="s">
        <v>660</v>
      </c>
      <c r="H119" t="s">
        <v>669</v>
      </c>
      <c r="I119" t="s">
        <v>672</v>
      </c>
      <c r="J119" t="s">
        <v>676</v>
      </c>
      <c r="K119">
        <v>4</v>
      </c>
      <c r="L119" t="s">
        <v>678</v>
      </c>
      <c r="M119" t="s">
        <v>681</v>
      </c>
      <c r="N119">
        <v>63</v>
      </c>
      <c r="O119">
        <v>139</v>
      </c>
      <c r="P119" t="s">
        <v>680</v>
      </c>
      <c r="Q119" t="s">
        <v>684</v>
      </c>
      <c r="R119" t="s">
        <v>687</v>
      </c>
      <c r="S119" t="s">
        <v>681</v>
      </c>
      <c r="T119" t="s">
        <v>693</v>
      </c>
      <c r="U119" s="11">
        <f>COUNTIFS(Table2[Call Type], "Inbound", Table2[Call Abandoned], "Yes") / COUNTIFS(L119:L5118, "Inbound") * 100</f>
        <v>25.253696723688023</v>
      </c>
    </row>
    <row r="120" spans="1:21" x14ac:dyDescent="0.3">
      <c r="A120">
        <v>119</v>
      </c>
      <c r="B120" t="s">
        <v>21</v>
      </c>
      <c r="C120" s="1">
        <v>45702</v>
      </c>
      <c r="D120" t="s">
        <v>44</v>
      </c>
      <c r="E120" t="s">
        <v>313</v>
      </c>
      <c r="F120">
        <v>24</v>
      </c>
      <c r="G120" t="s">
        <v>656</v>
      </c>
      <c r="H120" t="s">
        <v>669</v>
      </c>
      <c r="I120" t="s">
        <v>672</v>
      </c>
      <c r="J120" t="s">
        <v>676</v>
      </c>
      <c r="K120">
        <v>5</v>
      </c>
      <c r="L120" t="s">
        <v>679</v>
      </c>
      <c r="M120" t="s">
        <v>680</v>
      </c>
      <c r="N120">
        <v>231</v>
      </c>
      <c r="O120">
        <v>21</v>
      </c>
      <c r="P120" t="s">
        <v>680</v>
      </c>
      <c r="Q120" t="s">
        <v>683</v>
      </c>
      <c r="R120" t="s">
        <v>686</v>
      </c>
      <c r="S120" t="s">
        <v>681</v>
      </c>
      <c r="T120" t="s">
        <v>692</v>
      </c>
      <c r="U120" s="11">
        <f>COUNTIFS(Table2[Call Type], "Inbound", Table2[Call Abandoned], "Yes") / COUNTIFS(L120:L5119, "Inbound") * 100</f>
        <v>25.261020881670532</v>
      </c>
    </row>
    <row r="121" spans="1:21" x14ac:dyDescent="0.3">
      <c r="A121">
        <v>120</v>
      </c>
      <c r="B121" t="s">
        <v>23</v>
      </c>
      <c r="C121" s="1">
        <v>45776</v>
      </c>
      <c r="D121" t="s">
        <v>131</v>
      </c>
      <c r="E121" t="s">
        <v>88</v>
      </c>
      <c r="F121">
        <v>19</v>
      </c>
      <c r="G121" t="s">
        <v>662</v>
      </c>
      <c r="H121" t="s">
        <v>670</v>
      </c>
      <c r="I121" t="s">
        <v>672</v>
      </c>
      <c r="J121" t="s">
        <v>675</v>
      </c>
      <c r="K121">
        <v>3</v>
      </c>
      <c r="L121" t="s">
        <v>678</v>
      </c>
      <c r="M121" t="s">
        <v>680</v>
      </c>
      <c r="N121">
        <v>288</v>
      </c>
      <c r="O121">
        <v>16</v>
      </c>
      <c r="P121" t="s">
        <v>680</v>
      </c>
      <c r="Q121" t="s">
        <v>683</v>
      </c>
      <c r="R121" t="s">
        <v>688</v>
      </c>
      <c r="S121" t="s">
        <v>680</v>
      </c>
      <c r="T121" t="s">
        <v>695</v>
      </c>
      <c r="U121" s="11">
        <f>COUNTIFS(Table2[Call Type], "Inbound", Table2[Call Abandoned], "Yes") / COUNTIFS(L121:L5120, "Inbound") * 100</f>
        <v>25.261020881670532</v>
      </c>
    </row>
    <row r="122" spans="1:21" x14ac:dyDescent="0.3">
      <c r="A122">
        <v>121</v>
      </c>
      <c r="B122" t="s">
        <v>26</v>
      </c>
      <c r="C122" s="1">
        <v>45771</v>
      </c>
      <c r="D122" t="s">
        <v>132</v>
      </c>
      <c r="E122" t="s">
        <v>156</v>
      </c>
      <c r="F122">
        <v>23</v>
      </c>
      <c r="G122" t="s">
        <v>657</v>
      </c>
      <c r="H122" t="s">
        <v>669</v>
      </c>
      <c r="I122" t="s">
        <v>674</v>
      </c>
      <c r="J122" t="s">
        <v>676</v>
      </c>
      <c r="K122">
        <v>3</v>
      </c>
      <c r="L122" t="s">
        <v>679</v>
      </c>
      <c r="M122" t="s">
        <v>680</v>
      </c>
      <c r="N122">
        <v>212</v>
      </c>
      <c r="O122">
        <v>6</v>
      </c>
      <c r="P122" t="s">
        <v>681</v>
      </c>
      <c r="Q122" t="s">
        <v>685</v>
      </c>
      <c r="R122" t="s">
        <v>689</v>
      </c>
      <c r="S122" t="s">
        <v>680</v>
      </c>
      <c r="T122" t="s">
        <v>690</v>
      </c>
      <c r="U122" s="11">
        <f>COUNTIFS(Table2[Call Type], "Inbound", Table2[Call Abandoned], "Yes") / COUNTIFS(L122:L5121, "Inbound") * 100</f>
        <v>25.268349289237019</v>
      </c>
    </row>
    <row r="123" spans="1:21" x14ac:dyDescent="0.3">
      <c r="A123">
        <v>122</v>
      </c>
      <c r="B123" t="s">
        <v>21</v>
      </c>
      <c r="C123" s="1">
        <v>45756</v>
      </c>
      <c r="D123" t="s">
        <v>133</v>
      </c>
      <c r="E123" t="s">
        <v>255</v>
      </c>
      <c r="F123">
        <v>8</v>
      </c>
      <c r="G123" t="s">
        <v>658</v>
      </c>
      <c r="H123" t="s">
        <v>667</v>
      </c>
      <c r="I123" t="s">
        <v>674</v>
      </c>
      <c r="J123" t="s">
        <v>674</v>
      </c>
      <c r="K123">
        <v>3</v>
      </c>
      <c r="L123" t="s">
        <v>679</v>
      </c>
      <c r="M123" t="s">
        <v>680</v>
      </c>
      <c r="N123">
        <v>257</v>
      </c>
      <c r="O123">
        <v>106</v>
      </c>
      <c r="P123" t="s">
        <v>680</v>
      </c>
      <c r="Q123" t="s">
        <v>685</v>
      </c>
      <c r="R123" t="s">
        <v>689</v>
      </c>
      <c r="S123" t="s">
        <v>680</v>
      </c>
      <c r="T123" t="s">
        <v>693</v>
      </c>
      <c r="U123" s="11">
        <f>COUNTIFS(Table2[Call Type], "Inbound", Table2[Call Abandoned], "Yes") / COUNTIFS(L123:L5122, "Inbound") * 100</f>
        <v>25.268349289237019</v>
      </c>
    </row>
    <row r="124" spans="1:21" x14ac:dyDescent="0.3">
      <c r="A124">
        <v>123</v>
      </c>
      <c r="B124" t="s">
        <v>22</v>
      </c>
      <c r="C124" s="1">
        <v>45663</v>
      </c>
      <c r="D124" t="s">
        <v>134</v>
      </c>
      <c r="E124" t="s">
        <v>114</v>
      </c>
      <c r="F124">
        <v>13</v>
      </c>
      <c r="G124" t="s">
        <v>659</v>
      </c>
      <c r="H124" t="s">
        <v>667</v>
      </c>
      <c r="I124" t="s">
        <v>673</v>
      </c>
      <c r="J124" t="s">
        <v>674</v>
      </c>
      <c r="K124">
        <v>1</v>
      </c>
      <c r="L124" t="s">
        <v>678</v>
      </c>
      <c r="M124" t="s">
        <v>680</v>
      </c>
      <c r="N124">
        <v>17</v>
      </c>
      <c r="O124">
        <v>67</v>
      </c>
      <c r="P124" t="s">
        <v>681</v>
      </c>
      <c r="Q124" t="s">
        <v>683</v>
      </c>
      <c r="R124" t="s">
        <v>688</v>
      </c>
      <c r="S124" t="s">
        <v>681</v>
      </c>
      <c r="T124" t="s">
        <v>696</v>
      </c>
      <c r="U124" s="11">
        <f>COUNTIFS(Table2[Call Type], "Inbound", Table2[Call Abandoned], "Yes") / COUNTIFS(L124:L5123, "Inbound") * 100</f>
        <v>25.268349289237019</v>
      </c>
    </row>
    <row r="125" spans="1:21" x14ac:dyDescent="0.3">
      <c r="A125">
        <v>124</v>
      </c>
      <c r="B125" t="s">
        <v>21</v>
      </c>
      <c r="C125" s="1">
        <v>45716</v>
      </c>
      <c r="D125" t="s">
        <v>135</v>
      </c>
      <c r="E125" t="s">
        <v>358</v>
      </c>
      <c r="F125">
        <v>12</v>
      </c>
      <c r="G125" t="s">
        <v>657</v>
      </c>
      <c r="H125" t="s">
        <v>666</v>
      </c>
      <c r="I125" t="s">
        <v>671</v>
      </c>
      <c r="J125" t="s">
        <v>675</v>
      </c>
      <c r="K125">
        <v>4</v>
      </c>
      <c r="L125" t="s">
        <v>678</v>
      </c>
      <c r="M125" t="s">
        <v>680</v>
      </c>
      <c r="N125">
        <v>174</v>
      </c>
      <c r="O125">
        <v>127</v>
      </c>
      <c r="P125" t="s">
        <v>680</v>
      </c>
      <c r="Q125" t="s">
        <v>684</v>
      </c>
      <c r="R125" t="s">
        <v>686</v>
      </c>
      <c r="S125" t="s">
        <v>680</v>
      </c>
      <c r="T125" t="s">
        <v>694</v>
      </c>
      <c r="U125" s="11">
        <f>COUNTIFS(Table2[Call Type], "Inbound", Table2[Call Abandoned], "Yes") / COUNTIFS(L125:L5124, "Inbound") * 100</f>
        <v>25.275681950087058</v>
      </c>
    </row>
    <row r="126" spans="1:21" x14ac:dyDescent="0.3">
      <c r="A126">
        <v>125</v>
      </c>
      <c r="B126" t="s">
        <v>24</v>
      </c>
      <c r="C126" s="1">
        <v>45737</v>
      </c>
      <c r="D126" t="s">
        <v>110</v>
      </c>
      <c r="E126" t="s">
        <v>195</v>
      </c>
      <c r="F126">
        <v>6</v>
      </c>
      <c r="G126" t="s">
        <v>665</v>
      </c>
      <c r="H126" t="s">
        <v>668</v>
      </c>
      <c r="I126" t="s">
        <v>674</v>
      </c>
      <c r="J126" t="s">
        <v>674</v>
      </c>
      <c r="K126">
        <v>4</v>
      </c>
      <c r="L126" t="s">
        <v>678</v>
      </c>
      <c r="M126" t="s">
        <v>680</v>
      </c>
      <c r="N126">
        <v>228</v>
      </c>
      <c r="O126">
        <v>36</v>
      </c>
      <c r="P126" t="s">
        <v>681</v>
      </c>
      <c r="Q126" t="s">
        <v>682</v>
      </c>
      <c r="R126" t="s">
        <v>686</v>
      </c>
      <c r="S126" t="s">
        <v>681</v>
      </c>
      <c r="T126" t="s">
        <v>693</v>
      </c>
      <c r="U126" s="11">
        <f>COUNTIFS(Table2[Call Type], "Inbound", Table2[Call Abandoned], "Yes") / COUNTIFS(L126:L5125, "Inbound") * 100</f>
        <v>25.283018867924529</v>
      </c>
    </row>
    <row r="127" spans="1:21" x14ac:dyDescent="0.3">
      <c r="A127">
        <v>126</v>
      </c>
      <c r="B127" t="s">
        <v>21</v>
      </c>
      <c r="C127" s="1">
        <v>45764</v>
      </c>
      <c r="D127" t="s">
        <v>136</v>
      </c>
      <c r="E127" t="s">
        <v>482</v>
      </c>
      <c r="F127">
        <v>11</v>
      </c>
      <c r="G127" t="s">
        <v>658</v>
      </c>
      <c r="H127" t="s">
        <v>667</v>
      </c>
      <c r="I127" t="s">
        <v>674</v>
      </c>
      <c r="J127" t="s">
        <v>676</v>
      </c>
      <c r="K127">
        <v>2</v>
      </c>
      <c r="L127" t="s">
        <v>678</v>
      </c>
      <c r="M127" t="s">
        <v>681</v>
      </c>
      <c r="N127">
        <v>225</v>
      </c>
      <c r="O127">
        <v>37</v>
      </c>
      <c r="P127" t="s">
        <v>681</v>
      </c>
      <c r="Q127" t="s">
        <v>685</v>
      </c>
      <c r="R127" t="s">
        <v>689</v>
      </c>
      <c r="S127" t="s">
        <v>680</v>
      </c>
      <c r="T127" t="s">
        <v>694</v>
      </c>
      <c r="U127" s="11">
        <f>COUNTIFS(Table2[Call Type], "Inbound", Table2[Call Abandoned], "Yes") / COUNTIFS(L127:L5126, "Inbound") * 100</f>
        <v>25.290360046457604</v>
      </c>
    </row>
    <row r="128" spans="1:21" x14ac:dyDescent="0.3">
      <c r="A128">
        <v>127</v>
      </c>
      <c r="B128" t="s">
        <v>22</v>
      </c>
      <c r="C128" s="1">
        <v>45723</v>
      </c>
      <c r="D128" t="s">
        <v>137</v>
      </c>
      <c r="E128" t="s">
        <v>340</v>
      </c>
      <c r="F128">
        <v>30</v>
      </c>
      <c r="G128" t="s">
        <v>658</v>
      </c>
      <c r="H128" t="s">
        <v>668</v>
      </c>
      <c r="I128" t="s">
        <v>673</v>
      </c>
      <c r="J128" t="s">
        <v>675</v>
      </c>
      <c r="K128">
        <v>3</v>
      </c>
      <c r="L128" t="s">
        <v>679</v>
      </c>
      <c r="M128" t="s">
        <v>680</v>
      </c>
      <c r="N128">
        <v>83</v>
      </c>
      <c r="O128">
        <v>95</v>
      </c>
      <c r="P128" t="s">
        <v>680</v>
      </c>
      <c r="Q128" t="s">
        <v>683</v>
      </c>
      <c r="R128" t="s">
        <v>687</v>
      </c>
      <c r="S128" t="s">
        <v>680</v>
      </c>
      <c r="T128" t="s">
        <v>696</v>
      </c>
      <c r="U128" s="11">
        <f>COUNTIFS(Table2[Call Type], "Inbound", Table2[Call Abandoned], "Yes") / COUNTIFS(L128:L5127, "Inbound") * 100</f>
        <v>25.29770548939878</v>
      </c>
    </row>
    <row r="129" spans="1:21" x14ac:dyDescent="0.3">
      <c r="A129">
        <v>128</v>
      </c>
      <c r="B129" t="s">
        <v>26</v>
      </c>
      <c r="C129" s="1">
        <v>45694</v>
      </c>
      <c r="D129" t="s">
        <v>138</v>
      </c>
      <c r="E129" t="s">
        <v>372</v>
      </c>
      <c r="F129">
        <v>26</v>
      </c>
      <c r="G129" t="s">
        <v>660</v>
      </c>
      <c r="H129" t="s">
        <v>670</v>
      </c>
      <c r="I129" t="s">
        <v>671</v>
      </c>
      <c r="J129" t="s">
        <v>677</v>
      </c>
      <c r="K129">
        <v>5</v>
      </c>
      <c r="L129" t="s">
        <v>679</v>
      </c>
      <c r="M129" t="s">
        <v>680</v>
      </c>
      <c r="N129">
        <v>290</v>
      </c>
      <c r="O129">
        <v>138</v>
      </c>
      <c r="P129" t="s">
        <v>680</v>
      </c>
      <c r="Q129" t="s">
        <v>684</v>
      </c>
      <c r="R129" t="s">
        <v>687</v>
      </c>
      <c r="S129" t="s">
        <v>681</v>
      </c>
      <c r="T129" t="s">
        <v>696</v>
      </c>
      <c r="U129" s="11">
        <f>COUNTIFS(Table2[Call Type], "Inbound", Table2[Call Abandoned], "Yes") / COUNTIFS(L129:L5128, "Inbound") * 100</f>
        <v>25.29770548939878</v>
      </c>
    </row>
    <row r="130" spans="1:21" x14ac:dyDescent="0.3">
      <c r="A130">
        <v>129</v>
      </c>
      <c r="B130" t="s">
        <v>25</v>
      </c>
      <c r="C130" s="1">
        <v>45661</v>
      </c>
      <c r="D130" t="s">
        <v>65</v>
      </c>
      <c r="E130" t="s">
        <v>198</v>
      </c>
      <c r="F130">
        <v>22</v>
      </c>
      <c r="G130" t="s">
        <v>657</v>
      </c>
      <c r="H130" t="s">
        <v>667</v>
      </c>
      <c r="I130" t="s">
        <v>673</v>
      </c>
      <c r="J130" t="s">
        <v>674</v>
      </c>
      <c r="K130">
        <v>2</v>
      </c>
      <c r="L130" t="s">
        <v>678</v>
      </c>
      <c r="M130" t="s">
        <v>680</v>
      </c>
      <c r="N130">
        <v>245</v>
      </c>
      <c r="O130">
        <v>0</v>
      </c>
      <c r="P130" t="s">
        <v>680</v>
      </c>
      <c r="Q130" t="s">
        <v>682</v>
      </c>
      <c r="R130" t="s">
        <v>689</v>
      </c>
      <c r="S130" t="s">
        <v>680</v>
      </c>
      <c r="T130" t="s">
        <v>693</v>
      </c>
      <c r="U130" s="11">
        <f>COUNTIFS(Table2[Call Type], "Inbound", Table2[Call Abandoned], "Yes") / COUNTIFS(L130:L5129, "Inbound") * 100</f>
        <v>25.29770548939878</v>
      </c>
    </row>
    <row r="131" spans="1:21" x14ac:dyDescent="0.3">
      <c r="A131">
        <v>130</v>
      </c>
      <c r="B131" t="s">
        <v>21</v>
      </c>
      <c r="C131" s="1">
        <v>45685</v>
      </c>
      <c r="D131" t="s">
        <v>139</v>
      </c>
      <c r="E131" t="s">
        <v>486</v>
      </c>
      <c r="F131">
        <v>20</v>
      </c>
      <c r="G131" t="s">
        <v>658</v>
      </c>
      <c r="H131" t="s">
        <v>667</v>
      </c>
      <c r="I131" t="s">
        <v>672</v>
      </c>
      <c r="J131" t="s">
        <v>675</v>
      </c>
      <c r="K131">
        <v>1</v>
      </c>
      <c r="L131" t="s">
        <v>678</v>
      </c>
      <c r="M131" t="s">
        <v>680</v>
      </c>
      <c r="N131">
        <v>109</v>
      </c>
      <c r="O131">
        <v>152</v>
      </c>
      <c r="P131" t="s">
        <v>680</v>
      </c>
      <c r="Q131" t="s">
        <v>685</v>
      </c>
      <c r="R131" t="s">
        <v>689</v>
      </c>
      <c r="S131" t="s">
        <v>680</v>
      </c>
      <c r="T131" t="s">
        <v>693</v>
      </c>
      <c r="U131" s="11">
        <f>COUNTIFS(Table2[Call Type], "Inbound", Table2[Call Abandoned], "Yes") / COUNTIFS(L131:L5130, "Inbound") * 100</f>
        <v>25.305055200464842</v>
      </c>
    </row>
    <row r="132" spans="1:21" x14ac:dyDescent="0.3">
      <c r="A132">
        <v>131</v>
      </c>
      <c r="B132" t="s">
        <v>26</v>
      </c>
      <c r="C132" s="1">
        <v>45820</v>
      </c>
      <c r="D132" t="s">
        <v>140</v>
      </c>
      <c r="E132" t="s">
        <v>255</v>
      </c>
      <c r="F132">
        <v>27</v>
      </c>
      <c r="G132" t="s">
        <v>661</v>
      </c>
      <c r="H132" t="s">
        <v>666</v>
      </c>
      <c r="I132" t="s">
        <v>671</v>
      </c>
      <c r="J132" t="s">
        <v>675</v>
      </c>
      <c r="K132">
        <v>3</v>
      </c>
      <c r="L132" t="s">
        <v>678</v>
      </c>
      <c r="M132" t="s">
        <v>680</v>
      </c>
      <c r="N132">
        <v>253</v>
      </c>
      <c r="O132">
        <v>41</v>
      </c>
      <c r="P132" t="s">
        <v>680</v>
      </c>
      <c r="Q132" t="s">
        <v>682</v>
      </c>
      <c r="R132" t="s">
        <v>688</v>
      </c>
      <c r="S132" t="s">
        <v>680</v>
      </c>
      <c r="T132" t="s">
        <v>693</v>
      </c>
      <c r="U132" s="11">
        <f>COUNTIFS(Table2[Call Type], "Inbound", Table2[Call Abandoned], "Yes") / COUNTIFS(L132:L5131, "Inbound") * 100</f>
        <v>25.312409183376928</v>
      </c>
    </row>
    <row r="133" spans="1:21" x14ac:dyDescent="0.3">
      <c r="A133">
        <v>132</v>
      </c>
      <c r="B133" t="s">
        <v>21</v>
      </c>
      <c r="C133" s="1">
        <v>45735</v>
      </c>
      <c r="D133" t="s">
        <v>141</v>
      </c>
      <c r="E133" t="s">
        <v>346</v>
      </c>
      <c r="F133">
        <v>8</v>
      </c>
      <c r="G133" t="s">
        <v>665</v>
      </c>
      <c r="H133" t="s">
        <v>669</v>
      </c>
      <c r="I133" t="s">
        <v>673</v>
      </c>
      <c r="J133" t="s">
        <v>674</v>
      </c>
      <c r="K133">
        <v>1</v>
      </c>
      <c r="L133" t="s">
        <v>678</v>
      </c>
      <c r="M133" t="s">
        <v>680</v>
      </c>
      <c r="N133">
        <v>87</v>
      </c>
      <c r="O133">
        <v>179</v>
      </c>
      <c r="P133" t="s">
        <v>680</v>
      </c>
      <c r="Q133" t="s">
        <v>682</v>
      </c>
      <c r="R133" t="s">
        <v>688</v>
      </c>
      <c r="S133" t="s">
        <v>680</v>
      </c>
      <c r="T133" t="s">
        <v>691</v>
      </c>
      <c r="U133" s="11">
        <f>COUNTIFS(Table2[Call Type], "Inbound", Table2[Call Abandoned], "Yes") / COUNTIFS(L133:L5132, "Inbound") * 100</f>
        <v>25.319767441860463</v>
      </c>
    </row>
    <row r="134" spans="1:21" x14ac:dyDescent="0.3">
      <c r="A134">
        <v>133</v>
      </c>
      <c r="B134" t="s">
        <v>24</v>
      </c>
      <c r="C134" s="1">
        <v>45829</v>
      </c>
      <c r="D134" t="s">
        <v>142</v>
      </c>
      <c r="E134" t="s">
        <v>343</v>
      </c>
      <c r="F134">
        <v>18</v>
      </c>
      <c r="G134" t="s">
        <v>665</v>
      </c>
      <c r="H134" t="s">
        <v>669</v>
      </c>
      <c r="I134" t="s">
        <v>671</v>
      </c>
      <c r="J134" t="s">
        <v>677</v>
      </c>
      <c r="K134">
        <v>4</v>
      </c>
      <c r="L134" t="s">
        <v>678</v>
      </c>
      <c r="M134" t="s">
        <v>680</v>
      </c>
      <c r="N134">
        <v>71</v>
      </c>
      <c r="O134">
        <v>151</v>
      </c>
      <c r="P134" t="s">
        <v>680</v>
      </c>
      <c r="Q134" t="s">
        <v>683</v>
      </c>
      <c r="R134" t="s">
        <v>688</v>
      </c>
      <c r="S134" t="s">
        <v>681</v>
      </c>
      <c r="T134" t="s">
        <v>693</v>
      </c>
      <c r="U134" s="11">
        <f>COUNTIFS(Table2[Call Type], "Inbound", Table2[Call Abandoned], "Yes") / COUNTIFS(L134:L5133, "Inbound") * 100</f>
        <v>25.327129979645246</v>
      </c>
    </row>
    <row r="135" spans="1:21" x14ac:dyDescent="0.3">
      <c r="A135">
        <v>134</v>
      </c>
      <c r="B135" t="s">
        <v>25</v>
      </c>
      <c r="C135" s="1">
        <v>45815</v>
      </c>
      <c r="D135" t="s">
        <v>143</v>
      </c>
      <c r="E135" t="s">
        <v>501</v>
      </c>
      <c r="F135">
        <v>13</v>
      </c>
      <c r="G135" t="s">
        <v>656</v>
      </c>
      <c r="H135" t="s">
        <v>669</v>
      </c>
      <c r="I135" t="s">
        <v>673</v>
      </c>
      <c r="J135" t="s">
        <v>676</v>
      </c>
      <c r="K135">
        <v>1</v>
      </c>
      <c r="L135" t="s">
        <v>678</v>
      </c>
      <c r="M135" t="s">
        <v>681</v>
      </c>
      <c r="N135">
        <v>29</v>
      </c>
      <c r="O135">
        <v>62</v>
      </c>
      <c r="P135" t="s">
        <v>680</v>
      </c>
      <c r="Q135" t="s">
        <v>683</v>
      </c>
      <c r="R135" t="s">
        <v>688</v>
      </c>
      <c r="S135" t="s">
        <v>681</v>
      </c>
      <c r="T135" t="s">
        <v>694</v>
      </c>
      <c r="U135" s="11">
        <f>COUNTIFS(Table2[Call Type], "Inbound", Table2[Call Abandoned], "Yes") / COUNTIFS(L135:L5134, "Inbound") * 100</f>
        <v>25.334496800465388</v>
      </c>
    </row>
    <row r="136" spans="1:21" x14ac:dyDescent="0.3">
      <c r="A136">
        <v>135</v>
      </c>
      <c r="B136" t="s">
        <v>24</v>
      </c>
      <c r="C136" s="1">
        <v>45750</v>
      </c>
      <c r="D136" t="s">
        <v>144</v>
      </c>
      <c r="E136" t="s">
        <v>514</v>
      </c>
      <c r="F136">
        <v>26</v>
      </c>
      <c r="G136" t="s">
        <v>658</v>
      </c>
      <c r="H136" t="s">
        <v>668</v>
      </c>
      <c r="I136" t="s">
        <v>673</v>
      </c>
      <c r="J136" t="s">
        <v>674</v>
      </c>
      <c r="K136">
        <v>3</v>
      </c>
      <c r="L136" t="s">
        <v>679</v>
      </c>
      <c r="M136" t="s">
        <v>680</v>
      </c>
      <c r="N136">
        <v>171</v>
      </c>
      <c r="O136">
        <v>80</v>
      </c>
      <c r="P136" t="s">
        <v>680</v>
      </c>
      <c r="Q136" t="s">
        <v>682</v>
      </c>
      <c r="R136" t="s">
        <v>688</v>
      </c>
      <c r="S136" t="s">
        <v>680</v>
      </c>
      <c r="T136" t="s">
        <v>690</v>
      </c>
      <c r="U136" s="11">
        <f>COUNTIFS(Table2[Call Type], "Inbound", Table2[Call Abandoned], "Yes") / COUNTIFS(L136:L5135, "Inbound") * 100</f>
        <v>25.341867908059356</v>
      </c>
    </row>
    <row r="137" spans="1:21" x14ac:dyDescent="0.3">
      <c r="A137">
        <v>136</v>
      </c>
      <c r="B137" t="s">
        <v>20</v>
      </c>
      <c r="C137" s="1">
        <v>45706</v>
      </c>
      <c r="D137" t="s">
        <v>145</v>
      </c>
      <c r="E137" t="s">
        <v>279</v>
      </c>
      <c r="F137">
        <v>19</v>
      </c>
      <c r="G137" t="s">
        <v>664</v>
      </c>
      <c r="H137" t="s">
        <v>668</v>
      </c>
      <c r="I137" t="s">
        <v>671</v>
      </c>
      <c r="J137" t="s">
        <v>674</v>
      </c>
      <c r="K137">
        <v>1</v>
      </c>
      <c r="L137" t="s">
        <v>678</v>
      </c>
      <c r="M137" t="s">
        <v>680</v>
      </c>
      <c r="N137">
        <v>176</v>
      </c>
      <c r="O137">
        <v>7</v>
      </c>
      <c r="P137" t="s">
        <v>680</v>
      </c>
      <c r="Q137" t="s">
        <v>682</v>
      </c>
      <c r="R137" t="s">
        <v>688</v>
      </c>
      <c r="S137" t="s">
        <v>680</v>
      </c>
      <c r="T137" t="s">
        <v>695</v>
      </c>
      <c r="U137" s="11">
        <f>COUNTIFS(Table2[Call Type], "Inbound", Table2[Call Abandoned], "Yes") / COUNTIFS(L137:L5136, "Inbound") * 100</f>
        <v>25.341867908059356</v>
      </c>
    </row>
    <row r="138" spans="1:21" x14ac:dyDescent="0.3">
      <c r="A138">
        <v>137</v>
      </c>
      <c r="B138" t="s">
        <v>23</v>
      </c>
      <c r="C138" s="1">
        <v>45720</v>
      </c>
      <c r="D138" t="s">
        <v>146</v>
      </c>
      <c r="E138" t="s">
        <v>421</v>
      </c>
      <c r="F138">
        <v>30</v>
      </c>
      <c r="G138" t="s">
        <v>660</v>
      </c>
      <c r="H138" t="s">
        <v>666</v>
      </c>
      <c r="I138" t="s">
        <v>672</v>
      </c>
      <c r="J138" t="s">
        <v>676</v>
      </c>
      <c r="K138">
        <v>4</v>
      </c>
      <c r="L138" t="s">
        <v>678</v>
      </c>
      <c r="M138" t="s">
        <v>681</v>
      </c>
      <c r="N138">
        <v>138</v>
      </c>
      <c r="O138">
        <v>172</v>
      </c>
      <c r="P138" t="s">
        <v>681</v>
      </c>
      <c r="Q138" t="s">
        <v>685</v>
      </c>
      <c r="R138" t="s">
        <v>687</v>
      </c>
      <c r="S138" t="s">
        <v>680</v>
      </c>
      <c r="T138" t="s">
        <v>696</v>
      </c>
      <c r="U138" s="11">
        <f>COUNTIFS(Table2[Call Type], "Inbound", Table2[Call Abandoned], "Yes") / COUNTIFS(L138:L5137, "Inbound") * 100</f>
        <v>25.349243306169967</v>
      </c>
    </row>
    <row r="139" spans="1:21" x14ac:dyDescent="0.3">
      <c r="A139">
        <v>138</v>
      </c>
      <c r="B139" t="s">
        <v>23</v>
      </c>
      <c r="C139" s="1">
        <v>45742</v>
      </c>
      <c r="D139" t="s">
        <v>147</v>
      </c>
      <c r="E139" t="s">
        <v>68</v>
      </c>
      <c r="F139">
        <v>30</v>
      </c>
      <c r="G139" t="s">
        <v>657</v>
      </c>
      <c r="H139" t="s">
        <v>666</v>
      </c>
      <c r="I139" t="s">
        <v>672</v>
      </c>
      <c r="J139" t="s">
        <v>674</v>
      </c>
      <c r="K139">
        <v>5</v>
      </c>
      <c r="L139" t="s">
        <v>679</v>
      </c>
      <c r="M139" t="s">
        <v>680</v>
      </c>
      <c r="N139">
        <v>193</v>
      </c>
      <c r="O139">
        <v>26</v>
      </c>
      <c r="P139" t="s">
        <v>680</v>
      </c>
      <c r="Q139" t="s">
        <v>684</v>
      </c>
      <c r="R139" t="s">
        <v>689</v>
      </c>
      <c r="S139" t="s">
        <v>680</v>
      </c>
      <c r="T139" t="s">
        <v>693</v>
      </c>
      <c r="U139" s="11">
        <f>COUNTIFS(Table2[Call Type], "Inbound", Table2[Call Abandoned], "Yes") / COUNTIFS(L139:L5138, "Inbound") * 100</f>
        <v>25.356622998544399</v>
      </c>
    </row>
    <row r="140" spans="1:21" x14ac:dyDescent="0.3">
      <c r="A140">
        <v>139</v>
      </c>
      <c r="B140" t="s">
        <v>20</v>
      </c>
      <c r="C140" s="1">
        <v>45702</v>
      </c>
      <c r="D140" t="s">
        <v>148</v>
      </c>
      <c r="E140" t="s">
        <v>602</v>
      </c>
      <c r="F140">
        <v>26</v>
      </c>
      <c r="G140" t="s">
        <v>659</v>
      </c>
      <c r="H140" t="s">
        <v>670</v>
      </c>
      <c r="I140" t="s">
        <v>672</v>
      </c>
      <c r="J140" t="s">
        <v>674</v>
      </c>
      <c r="K140">
        <v>5</v>
      </c>
      <c r="L140" t="s">
        <v>678</v>
      </c>
      <c r="M140" t="s">
        <v>680</v>
      </c>
      <c r="N140">
        <v>185</v>
      </c>
      <c r="O140">
        <v>51</v>
      </c>
      <c r="P140" t="s">
        <v>681</v>
      </c>
      <c r="Q140" t="s">
        <v>684</v>
      </c>
      <c r="R140" t="s">
        <v>686</v>
      </c>
      <c r="S140" t="s">
        <v>681</v>
      </c>
      <c r="T140" t="s">
        <v>690</v>
      </c>
      <c r="U140" s="11">
        <f>COUNTIFS(Table2[Call Type], "Inbound", Table2[Call Abandoned], "Yes") / COUNTIFS(L140:L5139, "Inbound") * 100</f>
        <v>25.356622998544399</v>
      </c>
    </row>
    <row r="141" spans="1:21" x14ac:dyDescent="0.3">
      <c r="A141">
        <v>140</v>
      </c>
      <c r="B141" t="s">
        <v>24</v>
      </c>
      <c r="C141" s="1">
        <v>45662</v>
      </c>
      <c r="D141" t="s">
        <v>149</v>
      </c>
      <c r="E141" t="s">
        <v>192</v>
      </c>
      <c r="F141">
        <v>13</v>
      </c>
      <c r="G141" t="s">
        <v>663</v>
      </c>
      <c r="H141" t="s">
        <v>667</v>
      </c>
      <c r="I141" t="s">
        <v>671</v>
      </c>
      <c r="J141" t="s">
        <v>675</v>
      </c>
      <c r="K141">
        <v>1</v>
      </c>
      <c r="L141" t="s">
        <v>679</v>
      </c>
      <c r="M141" t="s">
        <v>680</v>
      </c>
      <c r="N141">
        <v>217</v>
      </c>
      <c r="O141">
        <v>145</v>
      </c>
      <c r="P141" t="s">
        <v>680</v>
      </c>
      <c r="Q141" t="s">
        <v>682</v>
      </c>
      <c r="R141" t="s">
        <v>688</v>
      </c>
      <c r="S141" t="s">
        <v>681</v>
      </c>
      <c r="T141" t="s">
        <v>692</v>
      </c>
      <c r="U141" s="11">
        <f>COUNTIFS(Table2[Call Type], "Inbound", Table2[Call Abandoned], "Yes") / COUNTIFS(L141:L5140, "Inbound") * 100</f>
        <v>25.364006988934189</v>
      </c>
    </row>
    <row r="142" spans="1:21" x14ac:dyDescent="0.3">
      <c r="A142">
        <v>141</v>
      </c>
      <c r="B142" t="s">
        <v>21</v>
      </c>
      <c r="C142" s="1">
        <v>45779</v>
      </c>
      <c r="D142" t="s">
        <v>150</v>
      </c>
      <c r="E142" t="s">
        <v>442</v>
      </c>
      <c r="F142">
        <v>29</v>
      </c>
      <c r="G142" t="s">
        <v>661</v>
      </c>
      <c r="H142" t="s">
        <v>669</v>
      </c>
      <c r="I142" t="s">
        <v>672</v>
      </c>
      <c r="J142" t="s">
        <v>675</v>
      </c>
      <c r="K142">
        <v>3</v>
      </c>
      <c r="L142" t="s">
        <v>679</v>
      </c>
      <c r="M142" t="s">
        <v>680</v>
      </c>
      <c r="N142">
        <v>163</v>
      </c>
      <c r="O142">
        <v>90</v>
      </c>
      <c r="P142" t="s">
        <v>680</v>
      </c>
      <c r="Q142" t="s">
        <v>683</v>
      </c>
      <c r="R142" t="s">
        <v>687</v>
      </c>
      <c r="S142" t="s">
        <v>680</v>
      </c>
      <c r="T142" t="s">
        <v>694</v>
      </c>
      <c r="U142" s="11">
        <f>COUNTIFS(Table2[Call Type], "Inbound", Table2[Call Abandoned], "Yes") / COUNTIFS(L142:L5141, "Inbound") * 100</f>
        <v>25.364006988934189</v>
      </c>
    </row>
    <row r="143" spans="1:21" x14ac:dyDescent="0.3">
      <c r="A143">
        <v>142</v>
      </c>
      <c r="B143" t="s">
        <v>23</v>
      </c>
      <c r="C143" s="1">
        <v>45826</v>
      </c>
      <c r="D143" t="s">
        <v>151</v>
      </c>
      <c r="E143" t="s">
        <v>460</v>
      </c>
      <c r="F143">
        <v>14</v>
      </c>
      <c r="G143" t="s">
        <v>659</v>
      </c>
      <c r="H143" t="s">
        <v>669</v>
      </c>
      <c r="I143" t="s">
        <v>673</v>
      </c>
      <c r="J143" t="s">
        <v>677</v>
      </c>
      <c r="K143">
        <v>4</v>
      </c>
      <c r="L143" t="s">
        <v>678</v>
      </c>
      <c r="M143" t="s">
        <v>680</v>
      </c>
      <c r="N143">
        <v>160</v>
      </c>
      <c r="O143">
        <v>85</v>
      </c>
      <c r="P143" t="s">
        <v>680</v>
      </c>
      <c r="Q143" t="s">
        <v>684</v>
      </c>
      <c r="R143" t="s">
        <v>689</v>
      </c>
      <c r="S143" t="s">
        <v>680</v>
      </c>
      <c r="T143" t="s">
        <v>693</v>
      </c>
      <c r="U143" s="11">
        <f>COUNTIFS(Table2[Call Type], "Inbound", Table2[Call Abandoned], "Yes") / COUNTIFS(L143:L5142, "Inbound") * 100</f>
        <v>25.364006988934189</v>
      </c>
    </row>
    <row r="144" spans="1:21" x14ac:dyDescent="0.3">
      <c r="A144">
        <v>143</v>
      </c>
      <c r="B144" t="s">
        <v>26</v>
      </c>
      <c r="C144" s="1">
        <v>45833</v>
      </c>
      <c r="D144" t="s">
        <v>69</v>
      </c>
      <c r="E144" t="s">
        <v>516</v>
      </c>
      <c r="F144">
        <v>20</v>
      </c>
      <c r="G144" t="s">
        <v>661</v>
      </c>
      <c r="H144" t="s">
        <v>668</v>
      </c>
      <c r="I144" t="s">
        <v>674</v>
      </c>
      <c r="J144" t="s">
        <v>676</v>
      </c>
      <c r="K144">
        <v>5</v>
      </c>
      <c r="L144" t="s">
        <v>678</v>
      </c>
      <c r="M144" t="s">
        <v>681</v>
      </c>
      <c r="N144">
        <v>12</v>
      </c>
      <c r="O144">
        <v>15</v>
      </c>
      <c r="P144" t="s">
        <v>680</v>
      </c>
      <c r="Q144" t="s">
        <v>682</v>
      </c>
      <c r="R144" t="s">
        <v>689</v>
      </c>
      <c r="S144" t="s">
        <v>680</v>
      </c>
      <c r="T144" t="s">
        <v>691</v>
      </c>
      <c r="U144" s="11">
        <f>COUNTIFS(Table2[Call Type], "Inbound", Table2[Call Abandoned], "Yes") / COUNTIFS(L144:L5143, "Inbound") * 100</f>
        <v>25.37139528109525</v>
      </c>
    </row>
    <row r="145" spans="1:21" x14ac:dyDescent="0.3">
      <c r="A145">
        <v>144</v>
      </c>
      <c r="B145" t="s">
        <v>21</v>
      </c>
      <c r="C145" s="1">
        <v>45674</v>
      </c>
      <c r="D145" t="s">
        <v>109</v>
      </c>
      <c r="E145" t="s">
        <v>200</v>
      </c>
      <c r="F145">
        <v>13</v>
      </c>
      <c r="G145" t="s">
        <v>660</v>
      </c>
      <c r="H145" t="s">
        <v>670</v>
      </c>
      <c r="I145" t="s">
        <v>673</v>
      </c>
      <c r="J145" t="s">
        <v>674</v>
      </c>
      <c r="K145">
        <v>4</v>
      </c>
      <c r="L145" t="s">
        <v>678</v>
      </c>
      <c r="M145" t="s">
        <v>680</v>
      </c>
      <c r="N145">
        <v>295</v>
      </c>
      <c r="O145">
        <v>65</v>
      </c>
      <c r="P145" t="s">
        <v>680</v>
      </c>
      <c r="Q145" t="s">
        <v>683</v>
      </c>
      <c r="R145" t="s">
        <v>689</v>
      </c>
      <c r="S145" t="s">
        <v>680</v>
      </c>
      <c r="T145" t="s">
        <v>696</v>
      </c>
      <c r="U145" s="11">
        <f>COUNTIFS(Table2[Call Type], "Inbound", Table2[Call Abandoned], "Yes") / COUNTIFS(L145:L5144, "Inbound") * 100</f>
        <v>25.378787878787879</v>
      </c>
    </row>
    <row r="146" spans="1:21" x14ac:dyDescent="0.3">
      <c r="A146">
        <v>145</v>
      </c>
      <c r="B146" t="s">
        <v>22</v>
      </c>
      <c r="C146" s="1">
        <v>45774</v>
      </c>
      <c r="D146" t="s">
        <v>152</v>
      </c>
      <c r="E146" t="s">
        <v>63</v>
      </c>
      <c r="F146">
        <v>24</v>
      </c>
      <c r="G146" t="s">
        <v>661</v>
      </c>
      <c r="H146" t="s">
        <v>667</v>
      </c>
      <c r="I146" t="s">
        <v>672</v>
      </c>
      <c r="J146" t="s">
        <v>677</v>
      </c>
      <c r="K146">
        <v>4</v>
      </c>
      <c r="L146" t="s">
        <v>678</v>
      </c>
      <c r="M146" t="s">
        <v>680</v>
      </c>
      <c r="N146">
        <v>88</v>
      </c>
      <c r="O146">
        <v>4</v>
      </c>
      <c r="P146" t="s">
        <v>680</v>
      </c>
      <c r="Q146" t="s">
        <v>685</v>
      </c>
      <c r="R146" t="s">
        <v>688</v>
      </c>
      <c r="S146" t="s">
        <v>680</v>
      </c>
      <c r="T146" t="s">
        <v>690</v>
      </c>
      <c r="U146" s="11">
        <f>COUNTIFS(Table2[Call Type], "Inbound", Table2[Call Abandoned], "Yes") / COUNTIFS(L146:L5145, "Inbound") * 100</f>
        <v>25.386184785776745</v>
      </c>
    </row>
    <row r="147" spans="1:21" x14ac:dyDescent="0.3">
      <c r="A147">
        <v>146</v>
      </c>
      <c r="B147" t="s">
        <v>26</v>
      </c>
      <c r="C147" s="1">
        <v>45773</v>
      </c>
      <c r="D147" t="s">
        <v>33</v>
      </c>
      <c r="E147" t="s">
        <v>100</v>
      </c>
      <c r="F147">
        <v>18</v>
      </c>
      <c r="G147" t="s">
        <v>663</v>
      </c>
      <c r="H147" t="s">
        <v>669</v>
      </c>
      <c r="I147" t="s">
        <v>671</v>
      </c>
      <c r="J147" t="s">
        <v>674</v>
      </c>
      <c r="K147">
        <v>3</v>
      </c>
      <c r="L147" t="s">
        <v>678</v>
      </c>
      <c r="M147" t="s">
        <v>680</v>
      </c>
      <c r="N147">
        <v>41</v>
      </c>
      <c r="O147">
        <v>81</v>
      </c>
      <c r="P147" t="s">
        <v>680</v>
      </c>
      <c r="Q147" t="s">
        <v>684</v>
      </c>
      <c r="R147" t="s">
        <v>688</v>
      </c>
      <c r="S147" t="s">
        <v>680</v>
      </c>
      <c r="T147" t="s">
        <v>694</v>
      </c>
      <c r="U147" s="11">
        <f>COUNTIFS(Table2[Call Type], "Inbound", Table2[Call Abandoned], "Yes") / COUNTIFS(L147:L5146, "Inbound") * 100</f>
        <v>25.393586005830905</v>
      </c>
    </row>
    <row r="148" spans="1:21" x14ac:dyDescent="0.3">
      <c r="A148">
        <v>147</v>
      </c>
      <c r="B148" t="s">
        <v>20</v>
      </c>
      <c r="C148" s="1">
        <v>45767</v>
      </c>
      <c r="D148" t="s">
        <v>153</v>
      </c>
      <c r="E148" t="s">
        <v>622</v>
      </c>
      <c r="F148">
        <v>26</v>
      </c>
      <c r="G148" t="s">
        <v>662</v>
      </c>
      <c r="H148" t="s">
        <v>668</v>
      </c>
      <c r="I148" t="s">
        <v>671</v>
      </c>
      <c r="J148" t="s">
        <v>675</v>
      </c>
      <c r="K148">
        <v>3</v>
      </c>
      <c r="L148" t="s">
        <v>678</v>
      </c>
      <c r="M148" t="s">
        <v>680</v>
      </c>
      <c r="N148">
        <v>209</v>
      </c>
      <c r="O148">
        <v>130</v>
      </c>
      <c r="P148" t="s">
        <v>680</v>
      </c>
      <c r="Q148" t="s">
        <v>685</v>
      </c>
      <c r="R148" t="s">
        <v>686</v>
      </c>
      <c r="S148" t="s">
        <v>680</v>
      </c>
      <c r="T148" t="s">
        <v>693</v>
      </c>
      <c r="U148" s="11">
        <f>COUNTIFS(Table2[Call Type], "Inbound", Table2[Call Abandoned], "Yes") / COUNTIFS(L148:L5147, "Inbound") * 100</f>
        <v>25.400991542723826</v>
      </c>
    </row>
    <row r="149" spans="1:21" x14ac:dyDescent="0.3">
      <c r="A149">
        <v>148</v>
      </c>
      <c r="B149" t="s">
        <v>25</v>
      </c>
      <c r="C149" s="1">
        <v>45681</v>
      </c>
      <c r="D149" t="s">
        <v>154</v>
      </c>
      <c r="E149" t="s">
        <v>84</v>
      </c>
      <c r="F149">
        <v>8</v>
      </c>
      <c r="G149" t="s">
        <v>665</v>
      </c>
      <c r="H149" t="s">
        <v>667</v>
      </c>
      <c r="I149" t="s">
        <v>671</v>
      </c>
      <c r="J149" t="s">
        <v>674</v>
      </c>
      <c r="K149">
        <v>5</v>
      </c>
      <c r="L149" t="s">
        <v>678</v>
      </c>
      <c r="M149" t="s">
        <v>680</v>
      </c>
      <c r="N149">
        <v>228</v>
      </c>
      <c r="O149">
        <v>117</v>
      </c>
      <c r="P149" t="s">
        <v>680</v>
      </c>
      <c r="Q149" t="s">
        <v>683</v>
      </c>
      <c r="R149" t="s">
        <v>688</v>
      </c>
      <c r="S149" t="s">
        <v>681</v>
      </c>
      <c r="T149" t="s">
        <v>690</v>
      </c>
      <c r="U149" s="11">
        <f>COUNTIFS(Table2[Call Type], "Inbound", Table2[Call Abandoned], "Yes") / COUNTIFS(L149:L5148, "Inbound") * 100</f>
        <v>25.408401400233373</v>
      </c>
    </row>
    <row r="150" spans="1:21" x14ac:dyDescent="0.3">
      <c r="A150">
        <v>149</v>
      </c>
      <c r="B150" t="s">
        <v>24</v>
      </c>
      <c r="C150" s="1">
        <v>45829</v>
      </c>
      <c r="D150" t="s">
        <v>145</v>
      </c>
      <c r="E150" t="s">
        <v>281</v>
      </c>
      <c r="F150">
        <v>18</v>
      </c>
      <c r="G150" t="s">
        <v>663</v>
      </c>
      <c r="H150" t="s">
        <v>668</v>
      </c>
      <c r="I150" t="s">
        <v>674</v>
      </c>
      <c r="J150" t="s">
        <v>674</v>
      </c>
      <c r="K150">
        <v>3</v>
      </c>
      <c r="L150" t="s">
        <v>678</v>
      </c>
      <c r="M150" t="s">
        <v>680</v>
      </c>
      <c r="N150">
        <v>274</v>
      </c>
      <c r="O150">
        <v>80</v>
      </c>
      <c r="P150" t="s">
        <v>680</v>
      </c>
      <c r="Q150" t="s">
        <v>682</v>
      </c>
      <c r="R150" t="s">
        <v>689</v>
      </c>
      <c r="S150" t="s">
        <v>680</v>
      </c>
      <c r="T150" t="s">
        <v>696</v>
      </c>
      <c r="U150" s="11">
        <f>COUNTIFS(Table2[Call Type], "Inbound", Table2[Call Abandoned], "Yes") / COUNTIFS(L150:L5149, "Inbound") * 100</f>
        <v>25.415815582141814</v>
      </c>
    </row>
    <row r="151" spans="1:21" x14ac:dyDescent="0.3">
      <c r="A151">
        <v>150</v>
      </c>
      <c r="B151" t="s">
        <v>20</v>
      </c>
      <c r="C151" s="1">
        <v>45748</v>
      </c>
      <c r="D151" t="s">
        <v>155</v>
      </c>
      <c r="E151" t="s">
        <v>109</v>
      </c>
      <c r="F151">
        <v>23</v>
      </c>
      <c r="G151" t="s">
        <v>662</v>
      </c>
      <c r="H151" t="s">
        <v>666</v>
      </c>
      <c r="I151" t="s">
        <v>671</v>
      </c>
      <c r="J151" t="s">
        <v>674</v>
      </c>
      <c r="K151">
        <v>4</v>
      </c>
      <c r="L151" t="s">
        <v>678</v>
      </c>
      <c r="M151" t="s">
        <v>680</v>
      </c>
      <c r="N151">
        <v>278</v>
      </c>
      <c r="O151">
        <v>69</v>
      </c>
      <c r="P151" t="s">
        <v>680</v>
      </c>
      <c r="Q151" t="s">
        <v>685</v>
      </c>
      <c r="R151" t="s">
        <v>689</v>
      </c>
      <c r="S151" t="s">
        <v>680</v>
      </c>
      <c r="T151" t="s">
        <v>690</v>
      </c>
      <c r="U151" s="11">
        <f>COUNTIFS(Table2[Call Type], "Inbound", Table2[Call Abandoned], "Yes") / COUNTIFS(L151:L5150, "Inbound") * 100</f>
        <v>25.423234092235841</v>
      </c>
    </row>
    <row r="152" spans="1:21" x14ac:dyDescent="0.3">
      <c r="A152">
        <v>151</v>
      </c>
      <c r="B152" t="s">
        <v>21</v>
      </c>
      <c r="C152" s="1">
        <v>45800</v>
      </c>
      <c r="D152" t="s">
        <v>156</v>
      </c>
      <c r="E152" t="s">
        <v>473</v>
      </c>
      <c r="F152">
        <v>8</v>
      </c>
      <c r="G152" t="s">
        <v>656</v>
      </c>
      <c r="H152" t="s">
        <v>669</v>
      </c>
      <c r="I152" t="s">
        <v>671</v>
      </c>
      <c r="J152" t="s">
        <v>674</v>
      </c>
      <c r="K152">
        <v>5</v>
      </c>
      <c r="L152" t="s">
        <v>679</v>
      </c>
      <c r="M152" t="s">
        <v>680</v>
      </c>
      <c r="N152">
        <v>250</v>
      </c>
      <c r="O152">
        <v>114</v>
      </c>
      <c r="P152" t="s">
        <v>680</v>
      </c>
      <c r="Q152" t="s">
        <v>682</v>
      </c>
      <c r="R152" t="s">
        <v>687</v>
      </c>
      <c r="S152" t="s">
        <v>680</v>
      </c>
      <c r="T152" t="s">
        <v>690</v>
      </c>
      <c r="U152" s="11">
        <f>COUNTIFS(Table2[Call Type], "Inbound", Table2[Call Abandoned], "Yes") / COUNTIFS(L152:L5151, "Inbound") * 100</f>
        <v>25.430656934306565</v>
      </c>
    </row>
    <row r="153" spans="1:21" x14ac:dyDescent="0.3">
      <c r="A153">
        <v>152</v>
      </c>
      <c r="B153" t="s">
        <v>25</v>
      </c>
      <c r="C153" s="1">
        <v>45665</v>
      </c>
      <c r="D153" t="s">
        <v>157</v>
      </c>
      <c r="E153" t="s">
        <v>106</v>
      </c>
      <c r="F153">
        <v>13</v>
      </c>
      <c r="G153" t="s">
        <v>658</v>
      </c>
      <c r="H153" t="s">
        <v>670</v>
      </c>
      <c r="I153" t="s">
        <v>671</v>
      </c>
      <c r="J153" t="s">
        <v>676</v>
      </c>
      <c r="K153">
        <v>5</v>
      </c>
      <c r="L153" t="s">
        <v>678</v>
      </c>
      <c r="M153" t="s">
        <v>681</v>
      </c>
      <c r="N153">
        <v>207</v>
      </c>
      <c r="O153">
        <v>6</v>
      </c>
      <c r="P153" t="s">
        <v>680</v>
      </c>
      <c r="Q153" t="s">
        <v>684</v>
      </c>
      <c r="R153" t="s">
        <v>687</v>
      </c>
      <c r="S153" t="s">
        <v>681</v>
      </c>
      <c r="T153" t="s">
        <v>694</v>
      </c>
      <c r="U153" s="11">
        <f>COUNTIFS(Table2[Call Type], "Inbound", Table2[Call Abandoned], "Yes") / COUNTIFS(L153:L5152, "Inbound") * 100</f>
        <v>25.430656934306565</v>
      </c>
    </row>
    <row r="154" spans="1:21" x14ac:dyDescent="0.3">
      <c r="A154">
        <v>153</v>
      </c>
      <c r="B154" t="s">
        <v>20</v>
      </c>
      <c r="C154" s="1">
        <v>45694</v>
      </c>
      <c r="D154" t="s">
        <v>158</v>
      </c>
      <c r="E154" t="s">
        <v>630</v>
      </c>
      <c r="F154">
        <v>26</v>
      </c>
      <c r="G154" t="s">
        <v>659</v>
      </c>
      <c r="H154" t="s">
        <v>668</v>
      </c>
      <c r="I154" t="s">
        <v>672</v>
      </c>
      <c r="J154" t="s">
        <v>677</v>
      </c>
      <c r="K154">
        <v>4</v>
      </c>
      <c r="L154" t="s">
        <v>678</v>
      </c>
      <c r="M154" t="s">
        <v>680</v>
      </c>
      <c r="N154">
        <v>139</v>
      </c>
      <c r="O154">
        <v>49</v>
      </c>
      <c r="P154" t="s">
        <v>680</v>
      </c>
      <c r="Q154" t="s">
        <v>685</v>
      </c>
      <c r="R154" t="s">
        <v>686</v>
      </c>
      <c r="S154" t="s">
        <v>681</v>
      </c>
      <c r="T154" t="s">
        <v>693</v>
      </c>
      <c r="U154" s="11">
        <f>COUNTIFS(Table2[Call Type], "Inbound", Table2[Call Abandoned], "Yes") / COUNTIFS(L154:L5153, "Inbound") * 100</f>
        <v>25.438084112149532</v>
      </c>
    </row>
    <row r="155" spans="1:21" x14ac:dyDescent="0.3">
      <c r="A155">
        <v>154</v>
      </c>
      <c r="B155" t="s">
        <v>25</v>
      </c>
      <c r="C155" s="1">
        <v>45765</v>
      </c>
      <c r="D155" t="s">
        <v>159</v>
      </c>
      <c r="E155" t="s">
        <v>232</v>
      </c>
      <c r="F155">
        <v>15</v>
      </c>
      <c r="G155" t="s">
        <v>658</v>
      </c>
      <c r="H155" t="s">
        <v>667</v>
      </c>
      <c r="I155" t="s">
        <v>671</v>
      </c>
      <c r="J155" t="s">
        <v>675</v>
      </c>
      <c r="K155">
        <v>2</v>
      </c>
      <c r="L155" t="s">
        <v>678</v>
      </c>
      <c r="M155" t="s">
        <v>680</v>
      </c>
      <c r="N155">
        <v>279</v>
      </c>
      <c r="O155">
        <v>141</v>
      </c>
      <c r="P155" t="s">
        <v>680</v>
      </c>
      <c r="Q155" t="s">
        <v>684</v>
      </c>
      <c r="R155" t="s">
        <v>687</v>
      </c>
      <c r="S155" t="s">
        <v>681</v>
      </c>
      <c r="T155" t="s">
        <v>693</v>
      </c>
      <c r="U155" s="11">
        <f>COUNTIFS(Table2[Call Type], "Inbound", Table2[Call Abandoned], "Yes") / COUNTIFS(L155:L5154, "Inbound") * 100</f>
        <v>25.445515629564706</v>
      </c>
    </row>
    <row r="156" spans="1:21" x14ac:dyDescent="0.3">
      <c r="A156">
        <v>155</v>
      </c>
      <c r="B156" t="s">
        <v>24</v>
      </c>
      <c r="C156" s="1">
        <v>45697</v>
      </c>
      <c r="D156" t="s">
        <v>41</v>
      </c>
      <c r="E156" t="s">
        <v>482</v>
      </c>
      <c r="F156">
        <v>29</v>
      </c>
      <c r="G156" t="s">
        <v>661</v>
      </c>
      <c r="H156" t="s">
        <v>670</v>
      </c>
      <c r="I156" t="s">
        <v>673</v>
      </c>
      <c r="J156" t="s">
        <v>677</v>
      </c>
      <c r="K156">
        <v>4</v>
      </c>
      <c r="L156" t="s">
        <v>679</v>
      </c>
      <c r="M156" t="s">
        <v>680</v>
      </c>
      <c r="N156">
        <v>33</v>
      </c>
      <c r="O156">
        <v>165</v>
      </c>
      <c r="P156" t="s">
        <v>680</v>
      </c>
      <c r="Q156" t="s">
        <v>684</v>
      </c>
      <c r="R156" t="s">
        <v>686</v>
      </c>
      <c r="S156" t="s">
        <v>681</v>
      </c>
      <c r="T156" t="s">
        <v>694</v>
      </c>
      <c r="U156" s="11">
        <f>COUNTIFS(Table2[Call Type], "Inbound", Table2[Call Abandoned], "Yes") / COUNTIFS(L156:L5155, "Inbound") * 100</f>
        <v>25.452951490356519</v>
      </c>
    </row>
    <row r="157" spans="1:21" x14ac:dyDescent="0.3">
      <c r="A157">
        <v>156</v>
      </c>
      <c r="B157" t="s">
        <v>22</v>
      </c>
      <c r="C157" s="1">
        <v>45782</v>
      </c>
      <c r="D157" t="s">
        <v>160</v>
      </c>
      <c r="E157" t="s">
        <v>293</v>
      </c>
      <c r="F157">
        <v>18</v>
      </c>
      <c r="G157" t="s">
        <v>660</v>
      </c>
      <c r="H157" t="s">
        <v>668</v>
      </c>
      <c r="I157" t="s">
        <v>674</v>
      </c>
      <c r="J157" t="s">
        <v>677</v>
      </c>
      <c r="K157">
        <v>3</v>
      </c>
      <c r="L157" t="s">
        <v>678</v>
      </c>
      <c r="M157" t="s">
        <v>680</v>
      </c>
      <c r="N157">
        <v>17</v>
      </c>
      <c r="O157">
        <v>110</v>
      </c>
      <c r="P157" t="s">
        <v>680</v>
      </c>
      <c r="Q157" t="s">
        <v>684</v>
      </c>
      <c r="R157" t="s">
        <v>687</v>
      </c>
      <c r="S157" t="s">
        <v>680</v>
      </c>
      <c r="T157" t="s">
        <v>695</v>
      </c>
      <c r="U157" s="11">
        <f>COUNTIFS(Table2[Call Type], "Inbound", Table2[Call Abandoned], "Yes") / COUNTIFS(L157:L5156, "Inbound") * 100</f>
        <v>25.452951490356519</v>
      </c>
    </row>
    <row r="158" spans="1:21" x14ac:dyDescent="0.3">
      <c r="A158">
        <v>157</v>
      </c>
      <c r="B158" t="s">
        <v>26</v>
      </c>
      <c r="C158" s="1">
        <v>45686</v>
      </c>
      <c r="D158" t="s">
        <v>161</v>
      </c>
      <c r="E158" t="s">
        <v>517</v>
      </c>
      <c r="F158">
        <v>26</v>
      </c>
      <c r="G158" t="s">
        <v>660</v>
      </c>
      <c r="H158" t="s">
        <v>670</v>
      </c>
      <c r="I158" t="s">
        <v>671</v>
      </c>
      <c r="J158" t="s">
        <v>676</v>
      </c>
      <c r="K158">
        <v>4</v>
      </c>
      <c r="L158" t="s">
        <v>678</v>
      </c>
      <c r="M158" t="s">
        <v>681</v>
      </c>
      <c r="N158">
        <v>56</v>
      </c>
      <c r="O158">
        <v>46</v>
      </c>
      <c r="P158" t="s">
        <v>680</v>
      </c>
      <c r="Q158" t="s">
        <v>684</v>
      </c>
      <c r="R158" t="s">
        <v>689</v>
      </c>
      <c r="S158" t="s">
        <v>681</v>
      </c>
      <c r="T158" t="s">
        <v>691</v>
      </c>
      <c r="U158" s="11">
        <f>COUNTIFS(Table2[Call Type], "Inbound", Table2[Call Abandoned], "Yes") / COUNTIFS(L158:L5157, "Inbound") * 100</f>
        <v>25.460391698333822</v>
      </c>
    </row>
    <row r="159" spans="1:21" x14ac:dyDescent="0.3">
      <c r="A159">
        <v>158</v>
      </c>
      <c r="B159" t="s">
        <v>20</v>
      </c>
      <c r="C159" s="1">
        <v>45759</v>
      </c>
      <c r="D159" t="s">
        <v>162</v>
      </c>
      <c r="E159" t="s">
        <v>591</v>
      </c>
      <c r="F159">
        <v>5</v>
      </c>
      <c r="G159" t="s">
        <v>665</v>
      </c>
      <c r="H159" t="s">
        <v>670</v>
      </c>
      <c r="I159" t="s">
        <v>674</v>
      </c>
      <c r="J159" t="s">
        <v>674</v>
      </c>
      <c r="K159">
        <v>3</v>
      </c>
      <c r="L159" t="s">
        <v>679</v>
      </c>
      <c r="M159" t="s">
        <v>680</v>
      </c>
      <c r="N159">
        <v>111</v>
      </c>
      <c r="O159">
        <v>111</v>
      </c>
      <c r="P159" t="s">
        <v>680</v>
      </c>
      <c r="Q159" t="s">
        <v>684</v>
      </c>
      <c r="R159" t="s">
        <v>688</v>
      </c>
      <c r="S159" t="s">
        <v>680</v>
      </c>
      <c r="T159" t="s">
        <v>695</v>
      </c>
      <c r="U159" s="11">
        <f>COUNTIFS(Table2[Call Type], "Inbound", Table2[Call Abandoned], "Yes") / COUNTIFS(L159:L5158, "Inbound") * 100</f>
        <v>25.467836257309941</v>
      </c>
    </row>
    <row r="160" spans="1:21" x14ac:dyDescent="0.3">
      <c r="A160">
        <v>159</v>
      </c>
      <c r="B160" t="s">
        <v>20</v>
      </c>
      <c r="C160" s="1">
        <v>45688</v>
      </c>
      <c r="D160" t="s">
        <v>163</v>
      </c>
      <c r="E160" t="s">
        <v>489</v>
      </c>
      <c r="F160">
        <v>20</v>
      </c>
      <c r="G160" t="s">
        <v>665</v>
      </c>
      <c r="H160" t="s">
        <v>669</v>
      </c>
      <c r="I160" t="s">
        <v>672</v>
      </c>
      <c r="J160" t="s">
        <v>674</v>
      </c>
      <c r="K160">
        <v>5</v>
      </c>
      <c r="L160" t="s">
        <v>678</v>
      </c>
      <c r="M160" t="s">
        <v>680</v>
      </c>
      <c r="N160">
        <v>4</v>
      </c>
      <c r="O160">
        <v>160</v>
      </c>
      <c r="P160" t="s">
        <v>680</v>
      </c>
      <c r="Q160" t="s">
        <v>683</v>
      </c>
      <c r="R160" t="s">
        <v>688</v>
      </c>
      <c r="S160" t="s">
        <v>681</v>
      </c>
      <c r="T160" t="s">
        <v>691</v>
      </c>
      <c r="U160" s="11">
        <f>COUNTIFS(Table2[Call Type], "Inbound", Table2[Call Abandoned], "Yes") / COUNTIFS(L160:L5159, "Inbound") * 100</f>
        <v>25.467836257309941</v>
      </c>
    </row>
    <row r="161" spans="1:21" x14ac:dyDescent="0.3">
      <c r="A161">
        <v>160</v>
      </c>
      <c r="B161" t="s">
        <v>23</v>
      </c>
      <c r="C161" s="1">
        <v>45676</v>
      </c>
      <c r="D161" t="s">
        <v>164</v>
      </c>
      <c r="E161" t="s">
        <v>458</v>
      </c>
      <c r="F161">
        <v>28</v>
      </c>
      <c r="G161" t="s">
        <v>662</v>
      </c>
      <c r="H161" t="s">
        <v>668</v>
      </c>
      <c r="I161" t="s">
        <v>674</v>
      </c>
      <c r="J161" t="s">
        <v>677</v>
      </c>
      <c r="K161">
        <v>1</v>
      </c>
      <c r="L161" t="s">
        <v>679</v>
      </c>
      <c r="M161" t="s">
        <v>680</v>
      </c>
      <c r="N161">
        <v>181</v>
      </c>
      <c r="O161">
        <v>42</v>
      </c>
      <c r="P161" t="s">
        <v>680</v>
      </c>
      <c r="Q161" t="s">
        <v>685</v>
      </c>
      <c r="R161" t="s">
        <v>686</v>
      </c>
      <c r="S161" t="s">
        <v>681</v>
      </c>
      <c r="T161" t="s">
        <v>691</v>
      </c>
      <c r="U161" s="11">
        <f>COUNTIFS(Table2[Call Type], "Inbound", Table2[Call Abandoned], "Yes") / COUNTIFS(L161:L5160, "Inbound") * 100</f>
        <v>25.475285171102662</v>
      </c>
    </row>
    <row r="162" spans="1:21" x14ac:dyDescent="0.3">
      <c r="A162">
        <v>161</v>
      </c>
      <c r="B162" t="s">
        <v>25</v>
      </c>
      <c r="C162" s="1">
        <v>45804</v>
      </c>
      <c r="D162" t="s">
        <v>165</v>
      </c>
      <c r="E162" t="s">
        <v>213</v>
      </c>
      <c r="F162">
        <v>27</v>
      </c>
      <c r="G162" t="s">
        <v>661</v>
      </c>
      <c r="H162" t="s">
        <v>669</v>
      </c>
      <c r="I162" t="s">
        <v>671</v>
      </c>
      <c r="J162" t="s">
        <v>674</v>
      </c>
      <c r="K162">
        <v>4</v>
      </c>
      <c r="L162" t="s">
        <v>678</v>
      </c>
      <c r="M162" t="s">
        <v>680</v>
      </c>
      <c r="N162">
        <v>12</v>
      </c>
      <c r="O162">
        <v>90</v>
      </c>
      <c r="P162" t="s">
        <v>680</v>
      </c>
      <c r="Q162" t="s">
        <v>682</v>
      </c>
      <c r="R162" t="s">
        <v>688</v>
      </c>
      <c r="S162" t="s">
        <v>680</v>
      </c>
      <c r="T162" t="s">
        <v>695</v>
      </c>
      <c r="U162" s="11">
        <f>COUNTIFS(Table2[Call Type], "Inbound", Table2[Call Abandoned], "Yes") / COUNTIFS(L162:L5161, "Inbound") * 100</f>
        <v>25.475285171102662</v>
      </c>
    </row>
    <row r="163" spans="1:21" x14ac:dyDescent="0.3">
      <c r="A163">
        <v>162</v>
      </c>
      <c r="B163" t="s">
        <v>23</v>
      </c>
      <c r="C163" s="1">
        <v>45701</v>
      </c>
      <c r="D163" t="s">
        <v>166</v>
      </c>
      <c r="E163" t="s">
        <v>280</v>
      </c>
      <c r="F163">
        <v>27</v>
      </c>
      <c r="G163" t="s">
        <v>663</v>
      </c>
      <c r="H163" t="s">
        <v>668</v>
      </c>
      <c r="I163" t="s">
        <v>672</v>
      </c>
      <c r="J163" t="s">
        <v>677</v>
      </c>
      <c r="K163">
        <v>5</v>
      </c>
      <c r="L163" t="s">
        <v>678</v>
      </c>
      <c r="M163" t="s">
        <v>680</v>
      </c>
      <c r="N163">
        <v>284</v>
      </c>
      <c r="O163">
        <v>28</v>
      </c>
      <c r="P163" t="s">
        <v>680</v>
      </c>
      <c r="Q163" t="s">
        <v>682</v>
      </c>
      <c r="R163" t="s">
        <v>688</v>
      </c>
      <c r="S163" t="s">
        <v>680</v>
      </c>
      <c r="T163" t="s">
        <v>694</v>
      </c>
      <c r="U163" s="11">
        <f>COUNTIFS(Table2[Call Type], "Inbound", Table2[Call Abandoned], "Yes") / COUNTIFS(L163:L5162, "Inbound") * 100</f>
        <v>25.482738443534231</v>
      </c>
    </row>
    <row r="164" spans="1:21" x14ac:dyDescent="0.3">
      <c r="A164">
        <v>163</v>
      </c>
      <c r="B164" t="s">
        <v>22</v>
      </c>
      <c r="C164" s="1">
        <v>45808</v>
      </c>
      <c r="D164" t="s">
        <v>167</v>
      </c>
      <c r="E164" t="s">
        <v>512</v>
      </c>
      <c r="F164">
        <v>21</v>
      </c>
      <c r="G164" t="s">
        <v>657</v>
      </c>
      <c r="H164" t="s">
        <v>670</v>
      </c>
      <c r="I164" t="s">
        <v>672</v>
      </c>
      <c r="J164" t="s">
        <v>674</v>
      </c>
      <c r="K164">
        <v>1</v>
      </c>
      <c r="L164" t="s">
        <v>678</v>
      </c>
      <c r="M164" t="s">
        <v>680</v>
      </c>
      <c r="N164">
        <v>258</v>
      </c>
      <c r="O164">
        <v>127</v>
      </c>
      <c r="P164" t="s">
        <v>681</v>
      </c>
      <c r="Q164" t="s">
        <v>683</v>
      </c>
      <c r="R164" t="s">
        <v>687</v>
      </c>
      <c r="S164" t="s">
        <v>681</v>
      </c>
      <c r="T164" t="s">
        <v>696</v>
      </c>
      <c r="U164" s="11">
        <f>COUNTIFS(Table2[Call Type], "Inbound", Table2[Call Abandoned], "Yes") / COUNTIFS(L164:L5163, "Inbound") * 100</f>
        <v>25.490196078431371</v>
      </c>
    </row>
    <row r="165" spans="1:21" x14ac:dyDescent="0.3">
      <c r="A165">
        <v>164</v>
      </c>
      <c r="B165" t="s">
        <v>21</v>
      </c>
      <c r="C165" s="1">
        <v>45701</v>
      </c>
      <c r="D165" t="s">
        <v>168</v>
      </c>
      <c r="E165" t="s">
        <v>209</v>
      </c>
      <c r="F165">
        <v>21</v>
      </c>
      <c r="G165" t="s">
        <v>660</v>
      </c>
      <c r="H165" t="s">
        <v>666</v>
      </c>
      <c r="I165" t="s">
        <v>674</v>
      </c>
      <c r="J165" t="s">
        <v>674</v>
      </c>
      <c r="K165">
        <v>4</v>
      </c>
      <c r="L165" t="s">
        <v>678</v>
      </c>
      <c r="M165" t="s">
        <v>680</v>
      </c>
      <c r="N165">
        <v>89</v>
      </c>
      <c r="O165">
        <v>132</v>
      </c>
      <c r="P165" t="s">
        <v>681</v>
      </c>
      <c r="Q165" t="s">
        <v>682</v>
      </c>
      <c r="R165" t="s">
        <v>689</v>
      </c>
      <c r="S165" t="s">
        <v>680</v>
      </c>
      <c r="T165" t="s">
        <v>694</v>
      </c>
      <c r="U165" s="11">
        <f>COUNTIFS(Table2[Call Type], "Inbound", Table2[Call Abandoned], "Yes") / COUNTIFS(L165:L5164, "Inbound") * 100</f>
        <v>25.497658079625289</v>
      </c>
    </row>
    <row r="166" spans="1:21" x14ac:dyDescent="0.3">
      <c r="A166">
        <v>165</v>
      </c>
      <c r="B166" t="s">
        <v>25</v>
      </c>
      <c r="C166" s="1">
        <v>45823</v>
      </c>
      <c r="D166" t="s">
        <v>147</v>
      </c>
      <c r="E166" t="s">
        <v>235</v>
      </c>
      <c r="F166">
        <v>12</v>
      </c>
      <c r="G166" t="s">
        <v>656</v>
      </c>
      <c r="H166" t="s">
        <v>666</v>
      </c>
      <c r="I166" t="s">
        <v>672</v>
      </c>
      <c r="J166" t="s">
        <v>675</v>
      </c>
      <c r="K166">
        <v>2</v>
      </c>
      <c r="L166" t="s">
        <v>678</v>
      </c>
      <c r="M166" t="s">
        <v>680</v>
      </c>
      <c r="N166">
        <v>103</v>
      </c>
      <c r="O166">
        <v>95</v>
      </c>
      <c r="P166" t="s">
        <v>680</v>
      </c>
      <c r="Q166" t="s">
        <v>682</v>
      </c>
      <c r="R166" t="s">
        <v>688</v>
      </c>
      <c r="S166" t="s">
        <v>681</v>
      </c>
      <c r="T166" t="s">
        <v>690</v>
      </c>
      <c r="U166" s="11">
        <f>COUNTIFS(Table2[Call Type], "Inbound", Table2[Call Abandoned], "Yes") / COUNTIFS(L166:L5165, "Inbound") * 100</f>
        <v>25.505124450951683</v>
      </c>
    </row>
    <row r="167" spans="1:21" x14ac:dyDescent="0.3">
      <c r="A167">
        <v>166</v>
      </c>
      <c r="B167" t="s">
        <v>22</v>
      </c>
      <c r="C167" s="1">
        <v>45703</v>
      </c>
      <c r="D167" t="s">
        <v>169</v>
      </c>
      <c r="E167" t="s">
        <v>375</v>
      </c>
      <c r="F167">
        <v>19</v>
      </c>
      <c r="G167" t="s">
        <v>664</v>
      </c>
      <c r="H167" t="s">
        <v>669</v>
      </c>
      <c r="I167" t="s">
        <v>674</v>
      </c>
      <c r="J167" t="s">
        <v>674</v>
      </c>
      <c r="K167">
        <v>5</v>
      </c>
      <c r="L167" t="s">
        <v>679</v>
      </c>
      <c r="M167" t="s">
        <v>680</v>
      </c>
      <c r="N167">
        <v>185</v>
      </c>
      <c r="O167">
        <v>116</v>
      </c>
      <c r="P167" t="s">
        <v>680</v>
      </c>
      <c r="Q167" t="s">
        <v>682</v>
      </c>
      <c r="R167" t="s">
        <v>689</v>
      </c>
      <c r="S167" t="s">
        <v>680</v>
      </c>
      <c r="T167" t="s">
        <v>692</v>
      </c>
      <c r="U167" s="11">
        <f>COUNTIFS(Table2[Call Type], "Inbound", Table2[Call Abandoned], "Yes") / COUNTIFS(L167:L5166, "Inbound") * 100</f>
        <v>25.512595196250732</v>
      </c>
    </row>
    <row r="168" spans="1:21" x14ac:dyDescent="0.3">
      <c r="A168">
        <v>167</v>
      </c>
      <c r="B168" t="s">
        <v>24</v>
      </c>
      <c r="C168" s="1">
        <v>45696</v>
      </c>
      <c r="D168" t="s">
        <v>84</v>
      </c>
      <c r="E168" t="s">
        <v>195</v>
      </c>
      <c r="F168">
        <v>7</v>
      </c>
      <c r="G168" t="s">
        <v>657</v>
      </c>
      <c r="H168" t="s">
        <v>670</v>
      </c>
      <c r="I168" t="s">
        <v>671</v>
      </c>
      <c r="J168" t="s">
        <v>674</v>
      </c>
      <c r="K168">
        <v>4</v>
      </c>
      <c r="L168" t="s">
        <v>678</v>
      </c>
      <c r="M168" t="s">
        <v>680</v>
      </c>
      <c r="N168">
        <v>249</v>
      </c>
      <c r="O168">
        <v>69</v>
      </c>
      <c r="P168" t="s">
        <v>680</v>
      </c>
      <c r="Q168" t="s">
        <v>685</v>
      </c>
      <c r="R168" t="s">
        <v>687</v>
      </c>
      <c r="S168" t="s">
        <v>680</v>
      </c>
      <c r="T168" t="s">
        <v>695</v>
      </c>
      <c r="U168" s="11">
        <f>COUNTIFS(Table2[Call Type], "Inbound", Table2[Call Abandoned], "Yes") / COUNTIFS(L168:L5167, "Inbound") * 100</f>
        <v>25.512595196250732</v>
      </c>
    </row>
    <row r="169" spans="1:21" x14ac:dyDescent="0.3">
      <c r="A169">
        <v>168</v>
      </c>
      <c r="B169" t="s">
        <v>23</v>
      </c>
      <c r="C169" s="1">
        <v>45787</v>
      </c>
      <c r="D169" t="s">
        <v>170</v>
      </c>
      <c r="E169" t="s">
        <v>332</v>
      </c>
      <c r="F169">
        <v>14</v>
      </c>
      <c r="G169" t="s">
        <v>659</v>
      </c>
      <c r="H169" t="s">
        <v>670</v>
      </c>
      <c r="I169" t="s">
        <v>674</v>
      </c>
      <c r="J169" t="s">
        <v>675</v>
      </c>
      <c r="K169">
        <v>4</v>
      </c>
      <c r="L169" t="s">
        <v>678</v>
      </c>
      <c r="M169" t="s">
        <v>680</v>
      </c>
      <c r="N169">
        <v>254</v>
      </c>
      <c r="O169">
        <v>129</v>
      </c>
      <c r="P169" t="s">
        <v>680</v>
      </c>
      <c r="Q169" t="s">
        <v>682</v>
      </c>
      <c r="R169" t="s">
        <v>687</v>
      </c>
      <c r="S169" t="s">
        <v>680</v>
      </c>
      <c r="T169" t="s">
        <v>695</v>
      </c>
      <c r="U169" s="11">
        <f>COUNTIFS(Table2[Call Type], "Inbound", Table2[Call Abandoned], "Yes") / COUNTIFS(L169:L5168, "Inbound") * 100</f>
        <v>25.520070319367129</v>
      </c>
    </row>
    <row r="170" spans="1:21" x14ac:dyDescent="0.3">
      <c r="A170">
        <v>169</v>
      </c>
      <c r="B170" t="s">
        <v>26</v>
      </c>
      <c r="C170" s="1">
        <v>45823</v>
      </c>
      <c r="D170" t="s">
        <v>171</v>
      </c>
      <c r="E170" t="s">
        <v>284</v>
      </c>
      <c r="F170">
        <v>24</v>
      </c>
      <c r="G170" t="s">
        <v>662</v>
      </c>
      <c r="H170" t="s">
        <v>667</v>
      </c>
      <c r="I170" t="s">
        <v>671</v>
      </c>
      <c r="J170" t="s">
        <v>677</v>
      </c>
      <c r="K170">
        <v>4</v>
      </c>
      <c r="L170" t="s">
        <v>678</v>
      </c>
      <c r="M170" t="s">
        <v>680</v>
      </c>
      <c r="N170">
        <v>75</v>
      </c>
      <c r="O170">
        <v>69</v>
      </c>
      <c r="P170" t="s">
        <v>680</v>
      </c>
      <c r="Q170" t="s">
        <v>685</v>
      </c>
      <c r="R170" t="s">
        <v>688</v>
      </c>
      <c r="S170" t="s">
        <v>680</v>
      </c>
      <c r="T170" t="s">
        <v>696</v>
      </c>
      <c r="U170" s="11">
        <f>COUNTIFS(Table2[Call Type], "Inbound", Table2[Call Abandoned], "Yes") / COUNTIFS(L170:L5169, "Inbound") * 100</f>
        <v>25.527549824150057</v>
      </c>
    </row>
    <row r="171" spans="1:21" x14ac:dyDescent="0.3">
      <c r="A171">
        <v>170</v>
      </c>
      <c r="B171" t="s">
        <v>21</v>
      </c>
      <c r="C171" s="1">
        <v>45804</v>
      </c>
      <c r="D171" t="s">
        <v>172</v>
      </c>
      <c r="E171" t="s">
        <v>294</v>
      </c>
      <c r="F171">
        <v>15</v>
      </c>
      <c r="G171" t="s">
        <v>665</v>
      </c>
      <c r="H171" t="s">
        <v>668</v>
      </c>
      <c r="I171" t="s">
        <v>673</v>
      </c>
      <c r="J171" t="s">
        <v>675</v>
      </c>
      <c r="K171">
        <v>4</v>
      </c>
      <c r="L171" t="s">
        <v>678</v>
      </c>
      <c r="M171" t="s">
        <v>680</v>
      </c>
      <c r="N171">
        <v>107</v>
      </c>
      <c r="O171">
        <v>109</v>
      </c>
      <c r="P171" t="s">
        <v>681</v>
      </c>
      <c r="Q171" t="s">
        <v>682</v>
      </c>
      <c r="R171" t="s">
        <v>688</v>
      </c>
      <c r="S171" t="s">
        <v>680</v>
      </c>
      <c r="T171" t="s">
        <v>690</v>
      </c>
      <c r="U171" s="11">
        <f>COUNTIFS(Table2[Call Type], "Inbound", Table2[Call Abandoned], "Yes") / COUNTIFS(L171:L5170, "Inbound") * 100</f>
        <v>25.535033714453238</v>
      </c>
    </row>
    <row r="172" spans="1:21" x14ac:dyDescent="0.3">
      <c r="A172">
        <v>171</v>
      </c>
      <c r="B172" t="s">
        <v>23</v>
      </c>
      <c r="C172" s="1">
        <v>45745</v>
      </c>
      <c r="D172" t="s">
        <v>78</v>
      </c>
      <c r="E172" t="s">
        <v>271</v>
      </c>
      <c r="F172">
        <v>21</v>
      </c>
      <c r="G172" t="s">
        <v>656</v>
      </c>
      <c r="H172" t="s">
        <v>669</v>
      </c>
      <c r="I172" t="s">
        <v>673</v>
      </c>
      <c r="J172" t="s">
        <v>676</v>
      </c>
      <c r="K172">
        <v>4</v>
      </c>
      <c r="L172" t="s">
        <v>678</v>
      </c>
      <c r="M172" t="s">
        <v>681</v>
      </c>
      <c r="N172">
        <v>155</v>
      </c>
      <c r="O172">
        <v>170</v>
      </c>
      <c r="P172" t="s">
        <v>680</v>
      </c>
      <c r="Q172" t="s">
        <v>682</v>
      </c>
      <c r="R172" t="s">
        <v>687</v>
      </c>
      <c r="S172" t="s">
        <v>680</v>
      </c>
      <c r="T172" t="s">
        <v>693</v>
      </c>
      <c r="U172" s="11">
        <f>COUNTIFS(Table2[Call Type], "Inbound", Table2[Call Abandoned], "Yes") / COUNTIFS(L172:L5171, "Inbound") * 100</f>
        <v>25.542521994134898</v>
      </c>
    </row>
    <row r="173" spans="1:21" x14ac:dyDescent="0.3">
      <c r="A173">
        <v>172</v>
      </c>
      <c r="B173" t="s">
        <v>22</v>
      </c>
      <c r="C173" s="1">
        <v>45751</v>
      </c>
      <c r="D173" t="s">
        <v>173</v>
      </c>
      <c r="E173" t="s">
        <v>436</v>
      </c>
      <c r="F173">
        <v>14</v>
      </c>
      <c r="G173" t="s">
        <v>658</v>
      </c>
      <c r="H173" t="s">
        <v>667</v>
      </c>
      <c r="I173" t="s">
        <v>671</v>
      </c>
      <c r="J173" t="s">
        <v>674</v>
      </c>
      <c r="K173">
        <v>3</v>
      </c>
      <c r="L173" t="s">
        <v>678</v>
      </c>
      <c r="M173" t="s">
        <v>680</v>
      </c>
      <c r="N173">
        <v>81</v>
      </c>
      <c r="O173">
        <v>131</v>
      </c>
      <c r="P173" t="s">
        <v>680</v>
      </c>
      <c r="Q173" t="s">
        <v>685</v>
      </c>
      <c r="R173" t="s">
        <v>687</v>
      </c>
      <c r="S173" t="s">
        <v>680</v>
      </c>
      <c r="T173" t="s">
        <v>694</v>
      </c>
      <c r="U173" s="11">
        <f>COUNTIFS(Table2[Call Type], "Inbound", Table2[Call Abandoned], "Yes") / COUNTIFS(L173:L5172, "Inbound") * 100</f>
        <v>25.550014667057784</v>
      </c>
    </row>
    <row r="174" spans="1:21" x14ac:dyDescent="0.3">
      <c r="A174">
        <v>173</v>
      </c>
      <c r="B174" t="s">
        <v>26</v>
      </c>
      <c r="C174" s="1">
        <v>45674</v>
      </c>
      <c r="D174" t="s">
        <v>174</v>
      </c>
      <c r="E174" t="s">
        <v>292</v>
      </c>
      <c r="F174">
        <v>8</v>
      </c>
      <c r="G174" t="s">
        <v>657</v>
      </c>
      <c r="H174" t="s">
        <v>670</v>
      </c>
      <c r="I174" t="s">
        <v>672</v>
      </c>
      <c r="J174" t="s">
        <v>674</v>
      </c>
      <c r="K174">
        <v>4</v>
      </c>
      <c r="L174" t="s">
        <v>678</v>
      </c>
      <c r="M174" t="s">
        <v>680</v>
      </c>
      <c r="N174">
        <v>76</v>
      </c>
      <c r="O174">
        <v>55</v>
      </c>
      <c r="P174" t="s">
        <v>680</v>
      </c>
      <c r="Q174" t="s">
        <v>683</v>
      </c>
      <c r="R174" t="s">
        <v>686</v>
      </c>
      <c r="S174" t="s">
        <v>680</v>
      </c>
      <c r="T174" t="s">
        <v>695</v>
      </c>
      <c r="U174" s="11">
        <f>COUNTIFS(Table2[Call Type], "Inbound", Table2[Call Abandoned], "Yes") / COUNTIFS(L174:L5173, "Inbound") * 100</f>
        <v>25.5575117370892</v>
      </c>
    </row>
    <row r="175" spans="1:21" x14ac:dyDescent="0.3">
      <c r="A175">
        <v>174</v>
      </c>
      <c r="B175" t="s">
        <v>25</v>
      </c>
      <c r="C175" s="1">
        <v>45678</v>
      </c>
      <c r="D175" t="s">
        <v>175</v>
      </c>
      <c r="E175" t="s">
        <v>631</v>
      </c>
      <c r="F175">
        <v>26</v>
      </c>
      <c r="G175" t="s">
        <v>657</v>
      </c>
      <c r="H175" t="s">
        <v>669</v>
      </c>
      <c r="I175" t="s">
        <v>672</v>
      </c>
      <c r="J175" t="s">
        <v>675</v>
      </c>
      <c r="K175">
        <v>2</v>
      </c>
      <c r="L175" t="s">
        <v>678</v>
      </c>
      <c r="M175" t="s">
        <v>680</v>
      </c>
      <c r="N175">
        <v>257</v>
      </c>
      <c r="O175">
        <v>88</v>
      </c>
      <c r="P175" t="s">
        <v>681</v>
      </c>
      <c r="Q175" t="s">
        <v>682</v>
      </c>
      <c r="R175" t="s">
        <v>686</v>
      </c>
      <c r="S175" t="s">
        <v>681</v>
      </c>
      <c r="T175" t="s">
        <v>692</v>
      </c>
      <c r="U175" s="11">
        <f>COUNTIFS(Table2[Call Type], "Inbound", Table2[Call Abandoned], "Yes") / COUNTIFS(L175:L5174, "Inbound") * 100</f>
        <v>25.565013208100968</v>
      </c>
    </row>
    <row r="176" spans="1:21" x14ac:dyDescent="0.3">
      <c r="A176">
        <v>175</v>
      </c>
      <c r="B176" t="s">
        <v>25</v>
      </c>
      <c r="C176" s="1">
        <v>45737</v>
      </c>
      <c r="D176" t="s">
        <v>176</v>
      </c>
      <c r="E176" t="s">
        <v>534</v>
      </c>
      <c r="F176">
        <v>17</v>
      </c>
      <c r="G176" t="s">
        <v>665</v>
      </c>
      <c r="H176" t="s">
        <v>667</v>
      </c>
      <c r="I176" t="s">
        <v>671</v>
      </c>
      <c r="J176" t="s">
        <v>677</v>
      </c>
      <c r="K176">
        <v>4</v>
      </c>
      <c r="L176" t="s">
        <v>678</v>
      </c>
      <c r="M176" t="s">
        <v>680</v>
      </c>
      <c r="N176">
        <v>126</v>
      </c>
      <c r="O176">
        <v>136</v>
      </c>
      <c r="P176" t="s">
        <v>680</v>
      </c>
      <c r="Q176" t="s">
        <v>684</v>
      </c>
      <c r="R176" t="s">
        <v>689</v>
      </c>
      <c r="S176" t="s">
        <v>680</v>
      </c>
      <c r="T176" t="s">
        <v>690</v>
      </c>
      <c r="U176" s="11">
        <f>COUNTIFS(Table2[Call Type], "Inbound", Table2[Call Abandoned], "Yes") / COUNTIFS(L176:L5175, "Inbound") * 100</f>
        <v>25.572519083969464</v>
      </c>
    </row>
    <row r="177" spans="1:21" x14ac:dyDescent="0.3">
      <c r="A177">
        <v>176</v>
      </c>
      <c r="B177" t="s">
        <v>20</v>
      </c>
      <c r="C177" s="1">
        <v>45788</v>
      </c>
      <c r="D177" t="s">
        <v>177</v>
      </c>
      <c r="E177" t="s">
        <v>197</v>
      </c>
      <c r="F177">
        <v>5</v>
      </c>
      <c r="G177" t="s">
        <v>656</v>
      </c>
      <c r="H177" t="s">
        <v>670</v>
      </c>
      <c r="I177" t="s">
        <v>673</v>
      </c>
      <c r="J177" t="s">
        <v>676</v>
      </c>
      <c r="K177">
        <v>3</v>
      </c>
      <c r="L177" t="s">
        <v>678</v>
      </c>
      <c r="M177" t="s">
        <v>681</v>
      </c>
      <c r="N177">
        <v>281</v>
      </c>
      <c r="O177">
        <v>130</v>
      </c>
      <c r="P177" t="s">
        <v>680</v>
      </c>
      <c r="Q177" t="s">
        <v>684</v>
      </c>
      <c r="R177" t="s">
        <v>687</v>
      </c>
      <c r="S177" t="s">
        <v>681</v>
      </c>
      <c r="T177" t="s">
        <v>695</v>
      </c>
      <c r="U177" s="11">
        <f>COUNTIFS(Table2[Call Type], "Inbound", Table2[Call Abandoned], "Yes") / COUNTIFS(L177:L5176, "Inbound") * 100</f>
        <v>25.580029368575623</v>
      </c>
    </row>
    <row r="178" spans="1:21" x14ac:dyDescent="0.3">
      <c r="A178">
        <v>177</v>
      </c>
      <c r="B178" t="s">
        <v>22</v>
      </c>
      <c r="C178" s="1">
        <v>45715</v>
      </c>
      <c r="D178" t="s">
        <v>178</v>
      </c>
      <c r="E178" t="s">
        <v>440</v>
      </c>
      <c r="F178">
        <v>9</v>
      </c>
      <c r="G178" t="s">
        <v>661</v>
      </c>
      <c r="H178" t="s">
        <v>667</v>
      </c>
      <c r="I178" t="s">
        <v>671</v>
      </c>
      <c r="J178" t="s">
        <v>674</v>
      </c>
      <c r="K178">
        <v>1</v>
      </c>
      <c r="L178" t="s">
        <v>678</v>
      </c>
      <c r="M178" t="s">
        <v>680</v>
      </c>
      <c r="N178">
        <v>87</v>
      </c>
      <c r="O178">
        <v>175</v>
      </c>
      <c r="P178" t="s">
        <v>680</v>
      </c>
      <c r="Q178" t="s">
        <v>683</v>
      </c>
      <c r="R178" t="s">
        <v>689</v>
      </c>
      <c r="S178" t="s">
        <v>680</v>
      </c>
      <c r="T178" t="s">
        <v>693</v>
      </c>
      <c r="U178" s="11">
        <f>COUNTIFS(Table2[Call Type], "Inbound", Table2[Call Abandoned], "Yes") / COUNTIFS(L178:L5177, "Inbound") * 100</f>
        <v>25.587544065804934</v>
      </c>
    </row>
    <row r="179" spans="1:21" x14ac:dyDescent="0.3">
      <c r="A179">
        <v>178</v>
      </c>
      <c r="B179" t="s">
        <v>20</v>
      </c>
      <c r="C179" s="1">
        <v>45816</v>
      </c>
      <c r="D179" t="s">
        <v>179</v>
      </c>
      <c r="E179" t="s">
        <v>421</v>
      </c>
      <c r="F179">
        <v>24</v>
      </c>
      <c r="G179" t="s">
        <v>665</v>
      </c>
      <c r="H179" t="s">
        <v>667</v>
      </c>
      <c r="I179" t="s">
        <v>672</v>
      </c>
      <c r="J179" t="s">
        <v>677</v>
      </c>
      <c r="K179">
        <v>3</v>
      </c>
      <c r="L179" t="s">
        <v>678</v>
      </c>
      <c r="M179" t="s">
        <v>680</v>
      </c>
      <c r="N179">
        <v>203</v>
      </c>
      <c r="O179">
        <v>170</v>
      </c>
      <c r="P179" t="s">
        <v>680</v>
      </c>
      <c r="Q179" t="s">
        <v>684</v>
      </c>
      <c r="R179" t="s">
        <v>687</v>
      </c>
      <c r="S179" t="s">
        <v>680</v>
      </c>
      <c r="T179" t="s">
        <v>695</v>
      </c>
      <c r="U179" s="11">
        <f>COUNTIFS(Table2[Call Type], "Inbound", Table2[Call Abandoned], "Yes") / COUNTIFS(L179:L5178, "Inbound") * 100</f>
        <v>25.595063179547456</v>
      </c>
    </row>
    <row r="180" spans="1:21" x14ac:dyDescent="0.3">
      <c r="A180">
        <v>179</v>
      </c>
      <c r="B180" t="s">
        <v>20</v>
      </c>
      <c r="C180" s="1">
        <v>45669</v>
      </c>
      <c r="D180" t="s">
        <v>126</v>
      </c>
      <c r="E180" t="s">
        <v>315</v>
      </c>
      <c r="F180">
        <v>16</v>
      </c>
      <c r="G180" t="s">
        <v>662</v>
      </c>
      <c r="H180" t="s">
        <v>667</v>
      </c>
      <c r="I180" t="s">
        <v>674</v>
      </c>
      <c r="J180" t="s">
        <v>677</v>
      </c>
      <c r="K180">
        <v>4</v>
      </c>
      <c r="L180" t="s">
        <v>679</v>
      </c>
      <c r="M180" t="s">
        <v>680</v>
      </c>
      <c r="N180">
        <v>15</v>
      </c>
      <c r="O180">
        <v>99</v>
      </c>
      <c r="P180" t="s">
        <v>680</v>
      </c>
      <c r="Q180" t="s">
        <v>685</v>
      </c>
      <c r="R180" t="s">
        <v>689</v>
      </c>
      <c r="S180" t="s">
        <v>680</v>
      </c>
      <c r="T180" t="s">
        <v>693</v>
      </c>
      <c r="U180" s="11">
        <f>COUNTIFS(Table2[Call Type], "Inbound", Table2[Call Abandoned], "Yes") / COUNTIFS(L180:L5179, "Inbound") * 100</f>
        <v>25.602586713697821</v>
      </c>
    </row>
    <row r="181" spans="1:21" x14ac:dyDescent="0.3">
      <c r="A181">
        <v>180</v>
      </c>
      <c r="B181" t="s">
        <v>22</v>
      </c>
      <c r="C181" s="1">
        <v>45717</v>
      </c>
      <c r="D181" t="s">
        <v>89</v>
      </c>
      <c r="E181" t="s">
        <v>29</v>
      </c>
      <c r="F181">
        <v>12</v>
      </c>
      <c r="G181" t="s">
        <v>662</v>
      </c>
      <c r="H181" t="s">
        <v>666</v>
      </c>
      <c r="I181" t="s">
        <v>674</v>
      </c>
      <c r="J181" t="s">
        <v>677</v>
      </c>
      <c r="K181">
        <v>3</v>
      </c>
      <c r="L181" t="s">
        <v>678</v>
      </c>
      <c r="M181" t="s">
        <v>680</v>
      </c>
      <c r="N181">
        <v>150</v>
      </c>
      <c r="O181">
        <v>128</v>
      </c>
      <c r="P181" t="s">
        <v>680</v>
      </c>
      <c r="Q181" t="s">
        <v>682</v>
      </c>
      <c r="R181" t="s">
        <v>686</v>
      </c>
      <c r="S181" t="s">
        <v>680</v>
      </c>
      <c r="T181" t="s">
        <v>691</v>
      </c>
      <c r="U181" s="11">
        <f>COUNTIFS(Table2[Call Type], "Inbound", Table2[Call Abandoned], "Yes") / COUNTIFS(L181:L5180, "Inbound") * 100</f>
        <v>25.602586713697821</v>
      </c>
    </row>
    <row r="182" spans="1:21" x14ac:dyDescent="0.3">
      <c r="A182">
        <v>181</v>
      </c>
      <c r="B182" t="s">
        <v>21</v>
      </c>
      <c r="C182" s="1">
        <v>45776</v>
      </c>
      <c r="D182" t="s">
        <v>180</v>
      </c>
      <c r="E182" t="s">
        <v>79</v>
      </c>
      <c r="F182">
        <v>29</v>
      </c>
      <c r="G182" t="s">
        <v>663</v>
      </c>
      <c r="H182" t="s">
        <v>666</v>
      </c>
      <c r="I182" t="s">
        <v>672</v>
      </c>
      <c r="J182" t="s">
        <v>676</v>
      </c>
      <c r="K182">
        <v>3</v>
      </c>
      <c r="L182" t="s">
        <v>678</v>
      </c>
      <c r="M182" t="s">
        <v>681</v>
      </c>
      <c r="N182">
        <v>253</v>
      </c>
      <c r="O182">
        <v>56</v>
      </c>
      <c r="P182" t="s">
        <v>681</v>
      </c>
      <c r="Q182" t="s">
        <v>682</v>
      </c>
      <c r="R182" t="s">
        <v>687</v>
      </c>
      <c r="S182" t="s">
        <v>681</v>
      </c>
      <c r="T182" t="s">
        <v>691</v>
      </c>
      <c r="U182" s="11">
        <f>COUNTIFS(Table2[Call Type], "Inbound", Table2[Call Abandoned], "Yes") / COUNTIFS(L182:L5181, "Inbound") * 100</f>
        <v>25.610114672155248</v>
      </c>
    </row>
    <row r="183" spans="1:21" x14ac:dyDescent="0.3">
      <c r="A183">
        <v>182</v>
      </c>
      <c r="B183" t="s">
        <v>25</v>
      </c>
      <c r="C183" s="1">
        <v>45722</v>
      </c>
      <c r="D183" t="s">
        <v>181</v>
      </c>
      <c r="E183" t="s">
        <v>168</v>
      </c>
      <c r="F183">
        <v>25</v>
      </c>
      <c r="G183" t="s">
        <v>660</v>
      </c>
      <c r="H183" t="s">
        <v>668</v>
      </c>
      <c r="I183" t="s">
        <v>671</v>
      </c>
      <c r="J183" t="s">
        <v>674</v>
      </c>
      <c r="K183">
        <v>4</v>
      </c>
      <c r="L183" t="s">
        <v>678</v>
      </c>
      <c r="M183" t="s">
        <v>680</v>
      </c>
      <c r="N183">
        <v>187</v>
      </c>
      <c r="O183">
        <v>143</v>
      </c>
      <c r="P183" t="s">
        <v>680</v>
      </c>
      <c r="Q183" t="s">
        <v>682</v>
      </c>
      <c r="R183" t="s">
        <v>687</v>
      </c>
      <c r="S183" t="s">
        <v>681</v>
      </c>
      <c r="T183" t="s">
        <v>695</v>
      </c>
      <c r="U183" s="11">
        <f>COUNTIFS(Table2[Call Type], "Inbound", Table2[Call Abandoned], "Yes") / COUNTIFS(L183:L5182, "Inbound") * 100</f>
        <v>25.617647058823529</v>
      </c>
    </row>
    <row r="184" spans="1:21" x14ac:dyDescent="0.3">
      <c r="A184">
        <v>183</v>
      </c>
      <c r="B184" t="s">
        <v>21</v>
      </c>
      <c r="C184" s="1">
        <v>45679</v>
      </c>
      <c r="D184" t="s">
        <v>182</v>
      </c>
      <c r="E184" t="s">
        <v>331</v>
      </c>
      <c r="F184">
        <v>13</v>
      </c>
      <c r="G184" t="s">
        <v>665</v>
      </c>
      <c r="H184" t="s">
        <v>669</v>
      </c>
      <c r="I184" t="s">
        <v>671</v>
      </c>
      <c r="J184" t="s">
        <v>676</v>
      </c>
      <c r="K184">
        <v>4</v>
      </c>
      <c r="L184" t="s">
        <v>679</v>
      </c>
      <c r="M184" t="s">
        <v>680</v>
      </c>
      <c r="N184">
        <v>31</v>
      </c>
      <c r="O184">
        <v>50</v>
      </c>
      <c r="P184" t="s">
        <v>680</v>
      </c>
      <c r="Q184" t="s">
        <v>682</v>
      </c>
      <c r="R184" t="s">
        <v>689</v>
      </c>
      <c r="S184" t="s">
        <v>680</v>
      </c>
      <c r="T184" t="s">
        <v>696</v>
      </c>
      <c r="U184" s="11">
        <f>COUNTIFS(Table2[Call Type], "Inbound", Table2[Call Abandoned], "Yes") / COUNTIFS(L184:L5183, "Inbound") * 100</f>
        <v>25.625183877611065</v>
      </c>
    </row>
    <row r="185" spans="1:21" x14ac:dyDescent="0.3">
      <c r="A185">
        <v>184</v>
      </c>
      <c r="B185" t="s">
        <v>26</v>
      </c>
      <c r="C185" s="1">
        <v>45773</v>
      </c>
      <c r="D185" t="s">
        <v>62</v>
      </c>
      <c r="E185" t="s">
        <v>226</v>
      </c>
      <c r="F185">
        <v>5</v>
      </c>
      <c r="G185" t="s">
        <v>660</v>
      </c>
      <c r="H185" t="s">
        <v>670</v>
      </c>
      <c r="I185" t="s">
        <v>672</v>
      </c>
      <c r="J185" t="s">
        <v>677</v>
      </c>
      <c r="K185">
        <v>4</v>
      </c>
      <c r="L185" t="s">
        <v>679</v>
      </c>
      <c r="M185" t="s">
        <v>680</v>
      </c>
      <c r="N185">
        <v>270</v>
      </c>
      <c r="O185">
        <v>111</v>
      </c>
      <c r="P185" t="s">
        <v>680</v>
      </c>
      <c r="Q185" t="s">
        <v>684</v>
      </c>
      <c r="R185" t="s">
        <v>689</v>
      </c>
      <c r="S185" t="s">
        <v>680</v>
      </c>
      <c r="T185" t="s">
        <v>691</v>
      </c>
      <c r="U185" s="11">
        <f>COUNTIFS(Table2[Call Type], "Inbound", Table2[Call Abandoned], "Yes") / COUNTIFS(L185:L5184, "Inbound") * 100</f>
        <v>25.625183877611065</v>
      </c>
    </row>
    <row r="186" spans="1:21" x14ac:dyDescent="0.3">
      <c r="A186">
        <v>185</v>
      </c>
      <c r="B186" t="s">
        <v>23</v>
      </c>
      <c r="C186" s="1">
        <v>45678</v>
      </c>
      <c r="D186" t="s">
        <v>183</v>
      </c>
      <c r="E186" t="s">
        <v>436</v>
      </c>
      <c r="F186">
        <v>12</v>
      </c>
      <c r="G186" t="s">
        <v>658</v>
      </c>
      <c r="H186" t="s">
        <v>666</v>
      </c>
      <c r="I186" t="s">
        <v>672</v>
      </c>
      <c r="J186" t="s">
        <v>675</v>
      </c>
      <c r="K186">
        <v>1</v>
      </c>
      <c r="L186" t="s">
        <v>678</v>
      </c>
      <c r="M186" t="s">
        <v>680</v>
      </c>
      <c r="N186">
        <v>4</v>
      </c>
      <c r="O186">
        <v>103</v>
      </c>
      <c r="P186" t="s">
        <v>681</v>
      </c>
      <c r="Q186" t="s">
        <v>684</v>
      </c>
      <c r="R186" t="s">
        <v>688</v>
      </c>
      <c r="S186" t="s">
        <v>680</v>
      </c>
      <c r="T186" t="s">
        <v>695</v>
      </c>
      <c r="U186" s="11">
        <f>COUNTIFS(Table2[Call Type], "Inbound", Table2[Call Abandoned], "Yes") / COUNTIFS(L186:L5185, "Inbound") * 100</f>
        <v>25.625183877611065</v>
      </c>
    </row>
    <row r="187" spans="1:21" x14ac:dyDescent="0.3">
      <c r="A187">
        <v>186</v>
      </c>
      <c r="B187" t="s">
        <v>22</v>
      </c>
      <c r="C187" s="1">
        <v>45731</v>
      </c>
      <c r="D187" t="s">
        <v>184</v>
      </c>
      <c r="E187" t="s">
        <v>406</v>
      </c>
      <c r="F187">
        <v>27</v>
      </c>
      <c r="G187" t="s">
        <v>662</v>
      </c>
      <c r="H187" t="s">
        <v>669</v>
      </c>
      <c r="I187" t="s">
        <v>671</v>
      </c>
      <c r="J187" t="s">
        <v>675</v>
      </c>
      <c r="K187">
        <v>5</v>
      </c>
      <c r="L187" t="s">
        <v>678</v>
      </c>
      <c r="M187" t="s">
        <v>680</v>
      </c>
      <c r="N187">
        <v>168</v>
      </c>
      <c r="O187">
        <v>126</v>
      </c>
      <c r="P187" t="s">
        <v>680</v>
      </c>
      <c r="Q187" t="s">
        <v>684</v>
      </c>
      <c r="R187" t="s">
        <v>688</v>
      </c>
      <c r="S187" t="s">
        <v>681</v>
      </c>
      <c r="T187" t="s">
        <v>693</v>
      </c>
      <c r="U187" s="11">
        <f>COUNTIFS(Table2[Call Type], "Inbound", Table2[Call Abandoned], "Yes") / COUNTIFS(L187:L5186, "Inbound") * 100</f>
        <v>25.632725132430838</v>
      </c>
    </row>
    <row r="188" spans="1:21" x14ac:dyDescent="0.3">
      <c r="A188">
        <v>187</v>
      </c>
      <c r="B188" t="s">
        <v>21</v>
      </c>
      <c r="C188" s="1">
        <v>45662</v>
      </c>
      <c r="D188" t="s">
        <v>94</v>
      </c>
      <c r="E188" t="s">
        <v>511</v>
      </c>
      <c r="F188">
        <v>11</v>
      </c>
      <c r="G188" t="s">
        <v>664</v>
      </c>
      <c r="H188" t="s">
        <v>667</v>
      </c>
      <c r="I188" t="s">
        <v>673</v>
      </c>
      <c r="J188" t="s">
        <v>675</v>
      </c>
      <c r="K188">
        <v>5</v>
      </c>
      <c r="L188" t="s">
        <v>679</v>
      </c>
      <c r="M188" t="s">
        <v>680</v>
      </c>
      <c r="N188">
        <v>180</v>
      </c>
      <c r="O188">
        <v>54</v>
      </c>
      <c r="P188" t="s">
        <v>681</v>
      </c>
      <c r="Q188" t="s">
        <v>685</v>
      </c>
      <c r="R188" t="s">
        <v>686</v>
      </c>
      <c r="S188" t="s">
        <v>680</v>
      </c>
      <c r="T188" t="s">
        <v>690</v>
      </c>
      <c r="U188" s="11">
        <f>COUNTIFS(Table2[Call Type], "Inbound", Table2[Call Abandoned], "Yes") / COUNTIFS(L188:L5187, "Inbound") * 100</f>
        <v>25.640270827200474</v>
      </c>
    </row>
    <row r="189" spans="1:21" x14ac:dyDescent="0.3">
      <c r="A189">
        <v>188</v>
      </c>
      <c r="B189" t="s">
        <v>20</v>
      </c>
      <c r="C189" s="1">
        <v>45731</v>
      </c>
      <c r="D189" t="s">
        <v>185</v>
      </c>
      <c r="E189" t="s">
        <v>372</v>
      </c>
      <c r="F189">
        <v>14</v>
      </c>
      <c r="G189" t="s">
        <v>663</v>
      </c>
      <c r="H189" t="s">
        <v>667</v>
      </c>
      <c r="I189" t="s">
        <v>673</v>
      </c>
      <c r="J189" t="s">
        <v>675</v>
      </c>
      <c r="K189">
        <v>2</v>
      </c>
      <c r="L189" t="s">
        <v>678</v>
      </c>
      <c r="M189" t="s">
        <v>680</v>
      </c>
      <c r="N189">
        <v>177</v>
      </c>
      <c r="O189">
        <v>0</v>
      </c>
      <c r="P189" t="s">
        <v>681</v>
      </c>
      <c r="Q189" t="s">
        <v>684</v>
      </c>
      <c r="R189" t="s">
        <v>687</v>
      </c>
      <c r="S189" t="s">
        <v>681</v>
      </c>
      <c r="T189" t="s">
        <v>694</v>
      </c>
      <c r="U189" s="11">
        <f>COUNTIFS(Table2[Call Type], "Inbound", Table2[Call Abandoned], "Yes") / COUNTIFS(L189:L5188, "Inbound") * 100</f>
        <v>25.640270827200474</v>
      </c>
    </row>
    <row r="190" spans="1:21" x14ac:dyDescent="0.3">
      <c r="A190">
        <v>189</v>
      </c>
      <c r="B190" t="s">
        <v>24</v>
      </c>
      <c r="C190" s="1">
        <v>45686</v>
      </c>
      <c r="D190" t="s">
        <v>37</v>
      </c>
      <c r="E190" t="s">
        <v>333</v>
      </c>
      <c r="F190">
        <v>24</v>
      </c>
      <c r="G190" t="s">
        <v>660</v>
      </c>
      <c r="H190" t="s">
        <v>667</v>
      </c>
      <c r="I190" t="s">
        <v>672</v>
      </c>
      <c r="J190" t="s">
        <v>676</v>
      </c>
      <c r="K190">
        <v>4</v>
      </c>
      <c r="L190" t="s">
        <v>678</v>
      </c>
      <c r="M190" t="s">
        <v>681</v>
      </c>
      <c r="N190">
        <v>142</v>
      </c>
      <c r="O190">
        <v>89</v>
      </c>
      <c r="P190" t="s">
        <v>680</v>
      </c>
      <c r="Q190" t="s">
        <v>684</v>
      </c>
      <c r="R190" t="s">
        <v>687</v>
      </c>
      <c r="S190" t="s">
        <v>681</v>
      </c>
      <c r="T190" t="s">
        <v>693</v>
      </c>
      <c r="U190" s="11">
        <f>COUNTIFS(Table2[Call Type], "Inbound", Table2[Call Abandoned], "Yes") / COUNTIFS(L190:L5189, "Inbound") * 100</f>
        <v>25.647820965842165</v>
      </c>
    </row>
    <row r="191" spans="1:21" x14ac:dyDescent="0.3">
      <c r="A191">
        <v>190</v>
      </c>
      <c r="B191" t="s">
        <v>20</v>
      </c>
      <c r="C191" s="1">
        <v>45732</v>
      </c>
      <c r="D191" t="s">
        <v>186</v>
      </c>
      <c r="E191" t="s">
        <v>347</v>
      </c>
      <c r="F191">
        <v>5</v>
      </c>
      <c r="G191" t="s">
        <v>664</v>
      </c>
      <c r="H191" t="s">
        <v>669</v>
      </c>
      <c r="I191" t="s">
        <v>672</v>
      </c>
      <c r="J191" t="s">
        <v>675</v>
      </c>
      <c r="K191">
        <v>4</v>
      </c>
      <c r="L191" t="s">
        <v>678</v>
      </c>
      <c r="M191" t="s">
        <v>680</v>
      </c>
      <c r="N191">
        <v>247</v>
      </c>
      <c r="O191">
        <v>155</v>
      </c>
      <c r="P191" t="s">
        <v>680</v>
      </c>
      <c r="Q191" t="s">
        <v>682</v>
      </c>
      <c r="R191" t="s">
        <v>689</v>
      </c>
      <c r="S191" t="s">
        <v>680</v>
      </c>
      <c r="T191" t="s">
        <v>692</v>
      </c>
      <c r="U191" s="11">
        <f>COUNTIFS(Table2[Call Type], "Inbound", Table2[Call Abandoned], "Yes") / COUNTIFS(L191:L5190, "Inbound") * 100</f>
        <v>25.655375552282766</v>
      </c>
    </row>
    <row r="192" spans="1:21" x14ac:dyDescent="0.3">
      <c r="A192">
        <v>191</v>
      </c>
      <c r="B192" t="s">
        <v>21</v>
      </c>
      <c r="C192" s="1">
        <v>45792</v>
      </c>
      <c r="D192" t="s">
        <v>187</v>
      </c>
      <c r="E192" t="s">
        <v>156</v>
      </c>
      <c r="F192">
        <v>7</v>
      </c>
      <c r="G192" t="s">
        <v>660</v>
      </c>
      <c r="H192" t="s">
        <v>667</v>
      </c>
      <c r="I192" t="s">
        <v>671</v>
      </c>
      <c r="J192" t="s">
        <v>677</v>
      </c>
      <c r="K192">
        <v>5</v>
      </c>
      <c r="L192" t="s">
        <v>678</v>
      </c>
      <c r="M192" t="s">
        <v>680</v>
      </c>
      <c r="N192">
        <v>126</v>
      </c>
      <c r="O192">
        <v>52</v>
      </c>
      <c r="P192" t="s">
        <v>681</v>
      </c>
      <c r="Q192" t="s">
        <v>684</v>
      </c>
      <c r="R192" t="s">
        <v>686</v>
      </c>
      <c r="S192" t="s">
        <v>680</v>
      </c>
      <c r="T192" t="s">
        <v>691</v>
      </c>
      <c r="U192" s="11">
        <f>COUNTIFS(Table2[Call Type], "Inbound", Table2[Call Abandoned], "Yes") / COUNTIFS(L192:L5191, "Inbound") * 100</f>
        <v>25.662934590453741</v>
      </c>
    </row>
    <row r="193" spans="1:21" x14ac:dyDescent="0.3">
      <c r="A193">
        <v>192</v>
      </c>
      <c r="B193" t="s">
        <v>25</v>
      </c>
      <c r="C193" s="1">
        <v>45778</v>
      </c>
      <c r="D193" t="s">
        <v>188</v>
      </c>
      <c r="E193" t="s">
        <v>368</v>
      </c>
      <c r="F193">
        <v>25</v>
      </c>
      <c r="G193" t="s">
        <v>657</v>
      </c>
      <c r="H193" t="s">
        <v>668</v>
      </c>
      <c r="I193" t="s">
        <v>674</v>
      </c>
      <c r="J193" t="s">
        <v>675</v>
      </c>
      <c r="K193">
        <v>3</v>
      </c>
      <c r="L193" t="s">
        <v>679</v>
      </c>
      <c r="M193" t="s">
        <v>680</v>
      </c>
      <c r="N193">
        <v>262</v>
      </c>
      <c r="O193">
        <v>72</v>
      </c>
      <c r="P193" t="s">
        <v>681</v>
      </c>
      <c r="Q193" t="s">
        <v>683</v>
      </c>
      <c r="R193" t="s">
        <v>687</v>
      </c>
      <c r="S193" t="s">
        <v>681</v>
      </c>
      <c r="T193" t="s">
        <v>694</v>
      </c>
      <c r="U193" s="11">
        <f>COUNTIFS(Table2[Call Type], "Inbound", Table2[Call Abandoned], "Yes") / COUNTIFS(L193:L5192, "Inbound") * 100</f>
        <v>25.670498084291189</v>
      </c>
    </row>
    <row r="194" spans="1:21" x14ac:dyDescent="0.3">
      <c r="A194">
        <v>193</v>
      </c>
      <c r="B194" t="s">
        <v>23</v>
      </c>
      <c r="C194" s="1">
        <v>45746</v>
      </c>
      <c r="D194" t="s">
        <v>103</v>
      </c>
      <c r="E194" t="s">
        <v>584</v>
      </c>
      <c r="F194">
        <v>28</v>
      </c>
      <c r="G194" t="s">
        <v>664</v>
      </c>
      <c r="H194" t="s">
        <v>670</v>
      </c>
      <c r="I194" t="s">
        <v>672</v>
      </c>
      <c r="J194" t="s">
        <v>675</v>
      </c>
      <c r="K194">
        <v>4</v>
      </c>
      <c r="L194" t="s">
        <v>679</v>
      </c>
      <c r="M194" t="s">
        <v>680</v>
      </c>
      <c r="N194">
        <v>39</v>
      </c>
      <c r="O194">
        <v>107</v>
      </c>
      <c r="P194" t="s">
        <v>680</v>
      </c>
      <c r="Q194" t="s">
        <v>683</v>
      </c>
      <c r="R194" t="s">
        <v>686</v>
      </c>
      <c r="S194" t="s">
        <v>680</v>
      </c>
      <c r="T194" t="s">
        <v>694</v>
      </c>
      <c r="U194" s="11">
        <f>COUNTIFS(Table2[Call Type], "Inbound", Table2[Call Abandoned], "Yes") / COUNTIFS(L194:L5193, "Inbound") * 100</f>
        <v>25.670498084291189</v>
      </c>
    </row>
    <row r="195" spans="1:21" x14ac:dyDescent="0.3">
      <c r="A195">
        <v>194</v>
      </c>
      <c r="B195" t="s">
        <v>20</v>
      </c>
      <c r="C195" s="1">
        <v>45748</v>
      </c>
      <c r="D195" t="s">
        <v>189</v>
      </c>
      <c r="E195" t="s">
        <v>38</v>
      </c>
      <c r="F195">
        <v>15</v>
      </c>
      <c r="G195" t="s">
        <v>662</v>
      </c>
      <c r="H195" t="s">
        <v>669</v>
      </c>
      <c r="I195" t="s">
        <v>672</v>
      </c>
      <c r="J195" t="s">
        <v>676</v>
      </c>
      <c r="K195">
        <v>5</v>
      </c>
      <c r="L195" t="s">
        <v>678</v>
      </c>
      <c r="M195" t="s">
        <v>681</v>
      </c>
      <c r="N195">
        <v>254</v>
      </c>
      <c r="O195">
        <v>149</v>
      </c>
      <c r="P195" t="s">
        <v>680</v>
      </c>
      <c r="Q195" t="s">
        <v>682</v>
      </c>
      <c r="R195" t="s">
        <v>688</v>
      </c>
      <c r="S195" t="s">
        <v>681</v>
      </c>
      <c r="T195" t="s">
        <v>694</v>
      </c>
      <c r="U195" s="11">
        <f>COUNTIFS(Table2[Call Type], "Inbound", Table2[Call Abandoned], "Yes") / COUNTIFS(L195:L5194, "Inbound") * 100</f>
        <v>25.670498084291189</v>
      </c>
    </row>
    <row r="196" spans="1:21" x14ac:dyDescent="0.3">
      <c r="A196">
        <v>195</v>
      </c>
      <c r="B196" t="s">
        <v>23</v>
      </c>
      <c r="C196" s="1">
        <v>45674</v>
      </c>
      <c r="D196" t="s">
        <v>190</v>
      </c>
      <c r="E196" t="s">
        <v>483</v>
      </c>
      <c r="F196">
        <v>6</v>
      </c>
      <c r="G196" t="s">
        <v>656</v>
      </c>
      <c r="H196" t="s">
        <v>668</v>
      </c>
      <c r="I196" t="s">
        <v>674</v>
      </c>
      <c r="J196" t="s">
        <v>674</v>
      </c>
      <c r="K196">
        <v>3</v>
      </c>
      <c r="L196" t="s">
        <v>678</v>
      </c>
      <c r="M196" t="s">
        <v>680</v>
      </c>
      <c r="N196">
        <v>142</v>
      </c>
      <c r="O196">
        <v>7</v>
      </c>
      <c r="P196" t="s">
        <v>680</v>
      </c>
      <c r="Q196" t="s">
        <v>684</v>
      </c>
      <c r="R196" t="s">
        <v>689</v>
      </c>
      <c r="S196" t="s">
        <v>681</v>
      </c>
      <c r="T196" t="s">
        <v>695</v>
      </c>
      <c r="U196" s="11">
        <f>COUNTIFS(Table2[Call Type], "Inbound", Table2[Call Abandoned], "Yes") / COUNTIFS(L196:L5195, "Inbound") * 100</f>
        <v>25.678066037735846</v>
      </c>
    </row>
    <row r="197" spans="1:21" x14ac:dyDescent="0.3">
      <c r="A197">
        <v>196</v>
      </c>
      <c r="B197" t="s">
        <v>23</v>
      </c>
      <c r="C197" s="1">
        <v>45789</v>
      </c>
      <c r="D197" t="s">
        <v>128</v>
      </c>
      <c r="E197" t="s">
        <v>323</v>
      </c>
      <c r="F197">
        <v>22</v>
      </c>
      <c r="G197" t="s">
        <v>656</v>
      </c>
      <c r="H197" t="s">
        <v>670</v>
      </c>
      <c r="I197" t="s">
        <v>674</v>
      </c>
      <c r="J197" t="s">
        <v>675</v>
      </c>
      <c r="K197">
        <v>4</v>
      </c>
      <c r="L197" t="s">
        <v>678</v>
      </c>
      <c r="M197" t="s">
        <v>680</v>
      </c>
      <c r="N197">
        <v>239</v>
      </c>
      <c r="O197">
        <v>176</v>
      </c>
      <c r="P197" t="s">
        <v>680</v>
      </c>
      <c r="Q197" t="s">
        <v>683</v>
      </c>
      <c r="R197" t="s">
        <v>687</v>
      </c>
      <c r="S197" t="s">
        <v>680</v>
      </c>
      <c r="T197" t="s">
        <v>691</v>
      </c>
      <c r="U197" s="11">
        <f>COUNTIFS(Table2[Call Type], "Inbound", Table2[Call Abandoned], "Yes") / COUNTIFS(L197:L5196, "Inbound") * 100</f>
        <v>25.685638454733116</v>
      </c>
    </row>
    <row r="198" spans="1:21" x14ac:dyDescent="0.3">
      <c r="A198">
        <v>197</v>
      </c>
      <c r="B198" t="s">
        <v>25</v>
      </c>
      <c r="C198" s="1">
        <v>45825</v>
      </c>
      <c r="D198" t="s">
        <v>191</v>
      </c>
      <c r="E198" t="s">
        <v>527</v>
      </c>
      <c r="F198">
        <v>13</v>
      </c>
      <c r="G198" t="s">
        <v>663</v>
      </c>
      <c r="H198" t="s">
        <v>669</v>
      </c>
      <c r="I198" t="s">
        <v>673</v>
      </c>
      <c r="J198" t="s">
        <v>677</v>
      </c>
      <c r="K198">
        <v>2</v>
      </c>
      <c r="L198" t="s">
        <v>679</v>
      </c>
      <c r="M198" t="s">
        <v>680</v>
      </c>
      <c r="N198">
        <v>227</v>
      </c>
      <c r="O198">
        <v>41</v>
      </c>
      <c r="P198" t="s">
        <v>680</v>
      </c>
      <c r="Q198" t="s">
        <v>683</v>
      </c>
      <c r="R198" t="s">
        <v>689</v>
      </c>
      <c r="S198" t="s">
        <v>680</v>
      </c>
      <c r="T198" t="s">
        <v>693</v>
      </c>
      <c r="U198" s="11">
        <f>COUNTIFS(Table2[Call Type], "Inbound", Table2[Call Abandoned], "Yes") / COUNTIFS(L198:L5197, "Inbound") * 100</f>
        <v>25.693215339233038</v>
      </c>
    </row>
    <row r="199" spans="1:21" x14ac:dyDescent="0.3">
      <c r="A199">
        <v>198</v>
      </c>
      <c r="B199" t="s">
        <v>25</v>
      </c>
      <c r="C199" s="1">
        <v>45744</v>
      </c>
      <c r="D199" t="s">
        <v>192</v>
      </c>
      <c r="E199" t="s">
        <v>239</v>
      </c>
      <c r="F199">
        <v>20</v>
      </c>
      <c r="G199" t="s">
        <v>660</v>
      </c>
      <c r="H199" t="s">
        <v>670</v>
      </c>
      <c r="I199" t="s">
        <v>671</v>
      </c>
      <c r="J199" t="s">
        <v>677</v>
      </c>
      <c r="K199">
        <v>4</v>
      </c>
      <c r="L199" t="s">
        <v>679</v>
      </c>
      <c r="M199" t="s">
        <v>680</v>
      </c>
      <c r="N199">
        <v>197</v>
      </c>
      <c r="O199">
        <v>154</v>
      </c>
      <c r="P199" t="s">
        <v>681</v>
      </c>
      <c r="Q199" t="s">
        <v>685</v>
      </c>
      <c r="R199" t="s">
        <v>688</v>
      </c>
      <c r="S199" t="s">
        <v>681</v>
      </c>
      <c r="T199" t="s">
        <v>693</v>
      </c>
      <c r="U199" s="11">
        <f>COUNTIFS(Table2[Call Type], "Inbound", Table2[Call Abandoned], "Yes") / COUNTIFS(L199:L5198, "Inbound") * 100</f>
        <v>25.693215339233038</v>
      </c>
    </row>
    <row r="200" spans="1:21" x14ac:dyDescent="0.3">
      <c r="A200">
        <v>199</v>
      </c>
      <c r="B200" t="s">
        <v>20</v>
      </c>
      <c r="C200" s="1">
        <v>45678</v>
      </c>
      <c r="D200" t="s">
        <v>193</v>
      </c>
      <c r="E200" t="s">
        <v>159</v>
      </c>
      <c r="F200">
        <v>24</v>
      </c>
      <c r="G200" t="s">
        <v>660</v>
      </c>
      <c r="H200" t="s">
        <v>670</v>
      </c>
      <c r="I200" t="s">
        <v>674</v>
      </c>
      <c r="J200" t="s">
        <v>675</v>
      </c>
      <c r="K200">
        <v>5</v>
      </c>
      <c r="L200" t="s">
        <v>679</v>
      </c>
      <c r="M200" t="s">
        <v>680</v>
      </c>
      <c r="N200">
        <v>64</v>
      </c>
      <c r="O200">
        <v>166</v>
      </c>
      <c r="P200" t="s">
        <v>681</v>
      </c>
      <c r="Q200" t="s">
        <v>682</v>
      </c>
      <c r="R200" t="s">
        <v>686</v>
      </c>
      <c r="S200" t="s">
        <v>681</v>
      </c>
      <c r="T200" t="s">
        <v>690</v>
      </c>
      <c r="U200" s="11">
        <f>COUNTIFS(Table2[Call Type], "Inbound", Table2[Call Abandoned], "Yes") / COUNTIFS(L200:L5199, "Inbound") * 100</f>
        <v>25.693215339233038</v>
      </c>
    </row>
    <row r="201" spans="1:21" x14ac:dyDescent="0.3">
      <c r="A201">
        <v>200</v>
      </c>
      <c r="B201" t="s">
        <v>26</v>
      </c>
      <c r="C201" s="1">
        <v>45678</v>
      </c>
      <c r="D201" t="s">
        <v>194</v>
      </c>
      <c r="E201" t="s">
        <v>212</v>
      </c>
      <c r="F201">
        <v>26</v>
      </c>
      <c r="G201" t="s">
        <v>664</v>
      </c>
      <c r="H201" t="s">
        <v>669</v>
      </c>
      <c r="I201" t="s">
        <v>672</v>
      </c>
      <c r="J201" t="s">
        <v>677</v>
      </c>
      <c r="K201">
        <v>3</v>
      </c>
      <c r="L201" t="s">
        <v>679</v>
      </c>
      <c r="M201" t="s">
        <v>680</v>
      </c>
      <c r="N201">
        <v>10</v>
      </c>
      <c r="O201">
        <v>24</v>
      </c>
      <c r="P201" t="s">
        <v>680</v>
      </c>
      <c r="Q201" t="s">
        <v>683</v>
      </c>
      <c r="R201" t="s">
        <v>686</v>
      </c>
      <c r="S201" t="s">
        <v>681</v>
      </c>
      <c r="T201" t="s">
        <v>696</v>
      </c>
      <c r="U201" s="11">
        <f>COUNTIFS(Table2[Call Type], "Inbound", Table2[Call Abandoned], "Yes") / COUNTIFS(L201:L5200, "Inbound") * 100</f>
        <v>25.693215339233038</v>
      </c>
    </row>
    <row r="202" spans="1:21" x14ac:dyDescent="0.3">
      <c r="A202">
        <v>201</v>
      </c>
      <c r="B202" t="s">
        <v>25</v>
      </c>
      <c r="C202" s="1">
        <v>45747</v>
      </c>
      <c r="D202" t="s">
        <v>195</v>
      </c>
      <c r="E202" t="s">
        <v>273</v>
      </c>
      <c r="F202">
        <v>6</v>
      </c>
      <c r="G202" t="s">
        <v>664</v>
      </c>
      <c r="H202" t="s">
        <v>669</v>
      </c>
      <c r="I202" t="s">
        <v>674</v>
      </c>
      <c r="J202" t="s">
        <v>675</v>
      </c>
      <c r="K202">
        <v>5</v>
      </c>
      <c r="L202" t="s">
        <v>678</v>
      </c>
      <c r="M202" t="s">
        <v>680</v>
      </c>
      <c r="N202">
        <v>107</v>
      </c>
      <c r="O202">
        <v>37</v>
      </c>
      <c r="P202" t="s">
        <v>681</v>
      </c>
      <c r="Q202" t="s">
        <v>683</v>
      </c>
      <c r="R202" t="s">
        <v>688</v>
      </c>
      <c r="S202" t="s">
        <v>680</v>
      </c>
      <c r="T202" t="s">
        <v>695</v>
      </c>
      <c r="U202" s="11">
        <f>COUNTIFS(Table2[Call Type], "Inbound", Table2[Call Abandoned], "Yes") / COUNTIFS(L202:L5201, "Inbound") * 100</f>
        <v>25.693215339233038</v>
      </c>
    </row>
    <row r="203" spans="1:21" x14ac:dyDescent="0.3">
      <c r="A203">
        <v>202</v>
      </c>
      <c r="B203" t="s">
        <v>24</v>
      </c>
      <c r="C203" s="1">
        <v>45677</v>
      </c>
      <c r="D203" t="s">
        <v>196</v>
      </c>
      <c r="E203" t="s">
        <v>512</v>
      </c>
      <c r="F203">
        <v>16</v>
      </c>
      <c r="G203" t="s">
        <v>665</v>
      </c>
      <c r="H203" t="s">
        <v>668</v>
      </c>
      <c r="I203" t="s">
        <v>672</v>
      </c>
      <c r="J203" t="s">
        <v>677</v>
      </c>
      <c r="K203">
        <v>4</v>
      </c>
      <c r="L203" t="s">
        <v>678</v>
      </c>
      <c r="M203" t="s">
        <v>680</v>
      </c>
      <c r="N203">
        <v>25</v>
      </c>
      <c r="O203">
        <v>84</v>
      </c>
      <c r="P203" t="s">
        <v>680</v>
      </c>
      <c r="Q203" t="s">
        <v>682</v>
      </c>
      <c r="R203" t="s">
        <v>688</v>
      </c>
      <c r="S203" t="s">
        <v>680</v>
      </c>
      <c r="T203" t="s">
        <v>690</v>
      </c>
      <c r="U203" s="11">
        <f>COUNTIFS(Table2[Call Type], "Inbound", Table2[Call Abandoned], "Yes") / COUNTIFS(L203:L5202, "Inbound") * 100</f>
        <v>25.70079669519032</v>
      </c>
    </row>
    <row r="204" spans="1:21" x14ac:dyDescent="0.3">
      <c r="A204">
        <v>203</v>
      </c>
      <c r="B204" t="s">
        <v>24</v>
      </c>
      <c r="C204" s="1">
        <v>45666</v>
      </c>
      <c r="D204" t="s">
        <v>109</v>
      </c>
      <c r="E204" t="s">
        <v>523</v>
      </c>
      <c r="F204">
        <v>7</v>
      </c>
      <c r="G204" t="s">
        <v>658</v>
      </c>
      <c r="H204" t="s">
        <v>670</v>
      </c>
      <c r="I204" t="s">
        <v>673</v>
      </c>
      <c r="J204" t="s">
        <v>675</v>
      </c>
      <c r="K204">
        <v>3</v>
      </c>
      <c r="L204" t="s">
        <v>678</v>
      </c>
      <c r="M204" t="s">
        <v>680</v>
      </c>
      <c r="N204">
        <v>150</v>
      </c>
      <c r="O204">
        <v>151</v>
      </c>
      <c r="P204" t="s">
        <v>680</v>
      </c>
      <c r="Q204" t="s">
        <v>684</v>
      </c>
      <c r="R204" t="s">
        <v>687</v>
      </c>
      <c r="S204" t="s">
        <v>681</v>
      </c>
      <c r="T204" t="s">
        <v>692</v>
      </c>
      <c r="U204" s="11">
        <f>COUNTIFS(Table2[Call Type], "Inbound", Table2[Call Abandoned], "Yes") / COUNTIFS(L204:L5203, "Inbound") * 100</f>
        <v>25.708382526564343</v>
      </c>
    </row>
    <row r="205" spans="1:21" x14ac:dyDescent="0.3">
      <c r="A205">
        <v>204</v>
      </c>
      <c r="B205" t="s">
        <v>25</v>
      </c>
      <c r="C205" s="1">
        <v>45812</v>
      </c>
      <c r="D205" t="s">
        <v>124</v>
      </c>
      <c r="E205" t="s">
        <v>383</v>
      </c>
      <c r="F205">
        <v>26</v>
      </c>
      <c r="G205" t="s">
        <v>658</v>
      </c>
      <c r="H205" t="s">
        <v>669</v>
      </c>
      <c r="I205" t="s">
        <v>671</v>
      </c>
      <c r="J205" t="s">
        <v>676</v>
      </c>
      <c r="K205">
        <v>4</v>
      </c>
      <c r="L205" t="s">
        <v>679</v>
      </c>
      <c r="M205" t="s">
        <v>680</v>
      </c>
      <c r="N205">
        <v>220</v>
      </c>
      <c r="O205">
        <v>23</v>
      </c>
      <c r="P205" t="s">
        <v>680</v>
      </c>
      <c r="Q205" t="s">
        <v>682</v>
      </c>
      <c r="R205" t="s">
        <v>687</v>
      </c>
      <c r="S205" t="s">
        <v>680</v>
      </c>
      <c r="T205" t="s">
        <v>695</v>
      </c>
      <c r="U205" s="11">
        <f>COUNTIFS(Table2[Call Type], "Inbound", Table2[Call Abandoned], "Yes") / COUNTIFS(L205:L5204, "Inbound") * 100</f>
        <v>25.715972837319161</v>
      </c>
    </row>
    <row r="206" spans="1:21" x14ac:dyDescent="0.3">
      <c r="A206">
        <v>205</v>
      </c>
      <c r="B206" t="s">
        <v>25</v>
      </c>
      <c r="C206" s="1">
        <v>45793</v>
      </c>
      <c r="D206" t="s">
        <v>197</v>
      </c>
      <c r="E206" t="s">
        <v>316</v>
      </c>
      <c r="F206">
        <v>17</v>
      </c>
      <c r="G206" t="s">
        <v>656</v>
      </c>
      <c r="H206" t="s">
        <v>668</v>
      </c>
      <c r="I206" t="s">
        <v>671</v>
      </c>
      <c r="J206" t="s">
        <v>676</v>
      </c>
      <c r="K206">
        <v>3</v>
      </c>
      <c r="L206" t="s">
        <v>678</v>
      </c>
      <c r="M206" t="s">
        <v>681</v>
      </c>
      <c r="N206">
        <v>236</v>
      </c>
      <c r="O206">
        <v>59</v>
      </c>
      <c r="P206" t="s">
        <v>680</v>
      </c>
      <c r="Q206" t="s">
        <v>685</v>
      </c>
      <c r="R206" t="s">
        <v>687</v>
      </c>
      <c r="S206" t="s">
        <v>681</v>
      </c>
      <c r="T206" t="s">
        <v>692</v>
      </c>
      <c r="U206" s="11">
        <f>COUNTIFS(Table2[Call Type], "Inbound", Table2[Call Abandoned], "Yes") / COUNTIFS(L206:L5205, "Inbound") * 100</f>
        <v>25.715972837319161</v>
      </c>
    </row>
    <row r="207" spans="1:21" x14ac:dyDescent="0.3">
      <c r="A207">
        <v>206</v>
      </c>
      <c r="B207" t="s">
        <v>23</v>
      </c>
      <c r="C207" s="1">
        <v>45785</v>
      </c>
      <c r="D207" t="s">
        <v>82</v>
      </c>
      <c r="E207" t="s">
        <v>460</v>
      </c>
      <c r="F207">
        <v>17</v>
      </c>
      <c r="G207" t="s">
        <v>657</v>
      </c>
      <c r="H207" t="s">
        <v>670</v>
      </c>
      <c r="I207" t="s">
        <v>673</v>
      </c>
      <c r="J207" t="s">
        <v>676</v>
      </c>
      <c r="K207">
        <v>5</v>
      </c>
      <c r="L207" t="s">
        <v>678</v>
      </c>
      <c r="M207" t="s">
        <v>681</v>
      </c>
      <c r="N207">
        <v>236</v>
      </c>
      <c r="O207">
        <v>177</v>
      </c>
      <c r="P207" t="s">
        <v>680</v>
      </c>
      <c r="Q207" t="s">
        <v>685</v>
      </c>
      <c r="R207" t="s">
        <v>687</v>
      </c>
      <c r="S207" t="s">
        <v>680</v>
      </c>
      <c r="T207" t="s">
        <v>696</v>
      </c>
      <c r="U207" s="11">
        <f>COUNTIFS(Table2[Call Type], "Inbound", Table2[Call Abandoned], "Yes") / COUNTIFS(L207:L5206, "Inbound") * 100</f>
        <v>25.72356763142351</v>
      </c>
    </row>
    <row r="208" spans="1:21" x14ac:dyDescent="0.3">
      <c r="A208">
        <v>207</v>
      </c>
      <c r="B208" t="s">
        <v>26</v>
      </c>
      <c r="C208" s="1">
        <v>45814</v>
      </c>
      <c r="D208" t="s">
        <v>198</v>
      </c>
      <c r="E208" t="s">
        <v>418</v>
      </c>
      <c r="F208">
        <v>27</v>
      </c>
      <c r="G208" t="s">
        <v>656</v>
      </c>
      <c r="H208" t="s">
        <v>668</v>
      </c>
      <c r="I208" t="s">
        <v>672</v>
      </c>
      <c r="J208" t="s">
        <v>675</v>
      </c>
      <c r="K208">
        <v>5</v>
      </c>
      <c r="L208" t="s">
        <v>678</v>
      </c>
      <c r="M208" t="s">
        <v>680</v>
      </c>
      <c r="N208">
        <v>218</v>
      </c>
      <c r="O208">
        <v>110</v>
      </c>
      <c r="P208" t="s">
        <v>681</v>
      </c>
      <c r="Q208" t="s">
        <v>685</v>
      </c>
      <c r="R208" t="s">
        <v>687</v>
      </c>
      <c r="S208" t="s">
        <v>681</v>
      </c>
      <c r="T208" t="s">
        <v>695</v>
      </c>
      <c r="U208" s="11">
        <f>COUNTIFS(Table2[Call Type], "Inbound", Table2[Call Abandoned], "Yes") / COUNTIFS(L208:L5207, "Inbound") * 100</f>
        <v>25.73116691285081</v>
      </c>
    </row>
    <row r="209" spans="1:21" x14ac:dyDescent="0.3">
      <c r="A209">
        <v>208</v>
      </c>
      <c r="B209" t="s">
        <v>23</v>
      </c>
      <c r="C209" s="1">
        <v>45773</v>
      </c>
      <c r="D209" t="s">
        <v>199</v>
      </c>
      <c r="E209" t="s">
        <v>409</v>
      </c>
      <c r="F209">
        <v>27</v>
      </c>
      <c r="G209" t="s">
        <v>658</v>
      </c>
      <c r="H209" t="s">
        <v>670</v>
      </c>
      <c r="I209" t="s">
        <v>671</v>
      </c>
      <c r="J209" t="s">
        <v>674</v>
      </c>
      <c r="K209">
        <v>4</v>
      </c>
      <c r="L209" t="s">
        <v>678</v>
      </c>
      <c r="M209" t="s">
        <v>680</v>
      </c>
      <c r="N209">
        <v>150</v>
      </c>
      <c r="O209">
        <v>65</v>
      </c>
      <c r="P209" t="s">
        <v>680</v>
      </c>
      <c r="Q209" t="s">
        <v>683</v>
      </c>
      <c r="R209" t="s">
        <v>686</v>
      </c>
      <c r="S209" t="s">
        <v>680</v>
      </c>
      <c r="T209" t="s">
        <v>695</v>
      </c>
      <c r="U209" s="11">
        <f>COUNTIFS(Table2[Call Type], "Inbound", Table2[Call Abandoned], "Yes") / COUNTIFS(L209:L5208, "Inbound") * 100</f>
        <v>25.738770685579198</v>
      </c>
    </row>
    <row r="210" spans="1:21" x14ac:dyDescent="0.3">
      <c r="A210">
        <v>209</v>
      </c>
      <c r="B210" t="s">
        <v>24</v>
      </c>
      <c r="C210" s="1">
        <v>45734</v>
      </c>
      <c r="D210" t="s">
        <v>41</v>
      </c>
      <c r="E210" t="s">
        <v>502</v>
      </c>
      <c r="F210">
        <v>27</v>
      </c>
      <c r="G210" t="s">
        <v>665</v>
      </c>
      <c r="H210" t="s">
        <v>670</v>
      </c>
      <c r="I210" t="s">
        <v>672</v>
      </c>
      <c r="J210" t="s">
        <v>675</v>
      </c>
      <c r="K210">
        <v>5</v>
      </c>
      <c r="L210" t="s">
        <v>678</v>
      </c>
      <c r="M210" t="s">
        <v>680</v>
      </c>
      <c r="N210">
        <v>122</v>
      </c>
      <c r="O210">
        <v>141</v>
      </c>
      <c r="P210" t="s">
        <v>681</v>
      </c>
      <c r="Q210" t="s">
        <v>684</v>
      </c>
      <c r="R210" t="s">
        <v>687</v>
      </c>
      <c r="S210" t="s">
        <v>681</v>
      </c>
      <c r="T210" t="s">
        <v>694</v>
      </c>
      <c r="U210" s="11">
        <f>COUNTIFS(Table2[Call Type], "Inbound", Table2[Call Abandoned], "Yes") / COUNTIFS(L210:L5209, "Inbound") * 100</f>
        <v>25.746378953591488</v>
      </c>
    </row>
    <row r="211" spans="1:21" x14ac:dyDescent="0.3">
      <c r="A211">
        <v>210</v>
      </c>
      <c r="B211" t="s">
        <v>23</v>
      </c>
      <c r="C211" s="1">
        <v>45709</v>
      </c>
      <c r="D211" t="s">
        <v>200</v>
      </c>
      <c r="E211" t="s">
        <v>85</v>
      </c>
      <c r="F211">
        <v>12</v>
      </c>
      <c r="G211" t="s">
        <v>658</v>
      </c>
      <c r="H211" t="s">
        <v>667</v>
      </c>
      <c r="I211" t="s">
        <v>674</v>
      </c>
      <c r="J211" t="s">
        <v>677</v>
      </c>
      <c r="K211">
        <v>5</v>
      </c>
      <c r="L211" t="s">
        <v>678</v>
      </c>
      <c r="M211" t="s">
        <v>680</v>
      </c>
      <c r="N211">
        <v>143</v>
      </c>
      <c r="O211">
        <v>52</v>
      </c>
      <c r="P211" t="s">
        <v>680</v>
      </c>
      <c r="Q211" t="s">
        <v>685</v>
      </c>
      <c r="R211" t="s">
        <v>688</v>
      </c>
      <c r="S211" t="s">
        <v>680</v>
      </c>
      <c r="T211" t="s">
        <v>690</v>
      </c>
      <c r="U211" s="11">
        <f>COUNTIFS(Table2[Call Type], "Inbound", Table2[Call Abandoned], "Yes") / COUNTIFS(L211:L5210, "Inbound") * 100</f>
        <v>25.753991720875224</v>
      </c>
    </row>
    <row r="212" spans="1:21" x14ac:dyDescent="0.3">
      <c r="A212">
        <v>211</v>
      </c>
      <c r="B212" t="s">
        <v>23</v>
      </c>
      <c r="C212" s="1">
        <v>45799</v>
      </c>
      <c r="D212" t="s">
        <v>201</v>
      </c>
      <c r="E212" t="s">
        <v>204</v>
      </c>
      <c r="F212">
        <v>24</v>
      </c>
      <c r="G212" t="s">
        <v>657</v>
      </c>
      <c r="H212" t="s">
        <v>669</v>
      </c>
      <c r="I212" t="s">
        <v>673</v>
      </c>
      <c r="J212" t="s">
        <v>677</v>
      </c>
      <c r="K212">
        <v>5</v>
      </c>
      <c r="L212" t="s">
        <v>678</v>
      </c>
      <c r="M212" t="s">
        <v>680</v>
      </c>
      <c r="N212">
        <v>188</v>
      </c>
      <c r="O212">
        <v>159</v>
      </c>
      <c r="P212" t="s">
        <v>680</v>
      </c>
      <c r="Q212" t="s">
        <v>682</v>
      </c>
      <c r="R212" t="s">
        <v>688</v>
      </c>
      <c r="S212" t="s">
        <v>681</v>
      </c>
      <c r="T212" t="s">
        <v>691</v>
      </c>
      <c r="U212" s="11">
        <f>COUNTIFS(Table2[Call Type], "Inbound", Table2[Call Abandoned], "Yes") / COUNTIFS(L212:L5211, "Inbound") * 100</f>
        <v>25.761608991422658</v>
      </c>
    </row>
    <row r="213" spans="1:21" x14ac:dyDescent="0.3">
      <c r="A213">
        <v>212</v>
      </c>
      <c r="B213" t="s">
        <v>25</v>
      </c>
      <c r="C213" s="1">
        <v>45762</v>
      </c>
      <c r="D213" t="s">
        <v>202</v>
      </c>
      <c r="E213" t="s">
        <v>420</v>
      </c>
      <c r="F213">
        <v>7</v>
      </c>
      <c r="G213" t="s">
        <v>661</v>
      </c>
      <c r="H213" t="s">
        <v>669</v>
      </c>
      <c r="I213" t="s">
        <v>673</v>
      </c>
      <c r="J213" t="s">
        <v>674</v>
      </c>
      <c r="K213">
        <v>2</v>
      </c>
      <c r="L213" t="s">
        <v>678</v>
      </c>
      <c r="M213" t="s">
        <v>680</v>
      </c>
      <c r="N213">
        <v>254</v>
      </c>
      <c r="O213">
        <v>105</v>
      </c>
      <c r="P213" t="s">
        <v>681</v>
      </c>
      <c r="Q213" t="s">
        <v>685</v>
      </c>
      <c r="R213" t="s">
        <v>687</v>
      </c>
      <c r="S213" t="s">
        <v>680</v>
      </c>
      <c r="T213" t="s">
        <v>695</v>
      </c>
      <c r="U213" s="11">
        <f>COUNTIFS(Table2[Call Type], "Inbound", Table2[Call Abandoned], "Yes") / COUNTIFS(L213:L5212, "Inbound") * 100</f>
        <v>25.769230769230766</v>
      </c>
    </row>
    <row r="214" spans="1:21" x14ac:dyDescent="0.3">
      <c r="A214">
        <v>213</v>
      </c>
      <c r="B214" t="s">
        <v>22</v>
      </c>
      <c r="C214" s="1">
        <v>45690</v>
      </c>
      <c r="D214" t="s">
        <v>203</v>
      </c>
      <c r="E214" t="s">
        <v>534</v>
      </c>
      <c r="F214">
        <v>25</v>
      </c>
      <c r="G214" t="s">
        <v>665</v>
      </c>
      <c r="H214" t="s">
        <v>669</v>
      </c>
      <c r="I214" t="s">
        <v>671</v>
      </c>
      <c r="J214" t="s">
        <v>675</v>
      </c>
      <c r="K214">
        <v>4</v>
      </c>
      <c r="L214" t="s">
        <v>678</v>
      </c>
      <c r="M214" t="s">
        <v>680</v>
      </c>
      <c r="N214">
        <v>67</v>
      </c>
      <c r="O214">
        <v>95</v>
      </c>
      <c r="P214" t="s">
        <v>680</v>
      </c>
      <c r="Q214" t="s">
        <v>683</v>
      </c>
      <c r="R214" t="s">
        <v>688</v>
      </c>
      <c r="S214" t="s">
        <v>680</v>
      </c>
      <c r="T214" t="s">
        <v>696</v>
      </c>
      <c r="U214" s="11">
        <f>COUNTIFS(Table2[Call Type], "Inbound", Table2[Call Abandoned], "Yes") / COUNTIFS(L214:L5213, "Inbound") * 100</f>
        <v>25.776857058301271</v>
      </c>
    </row>
    <row r="215" spans="1:21" x14ac:dyDescent="0.3">
      <c r="A215">
        <v>214</v>
      </c>
      <c r="B215" t="s">
        <v>25</v>
      </c>
      <c r="C215" s="1">
        <v>45790</v>
      </c>
      <c r="D215" t="s">
        <v>204</v>
      </c>
      <c r="E215" t="s">
        <v>386</v>
      </c>
      <c r="F215">
        <v>14</v>
      </c>
      <c r="G215" t="s">
        <v>656</v>
      </c>
      <c r="H215" t="s">
        <v>670</v>
      </c>
      <c r="I215" t="s">
        <v>674</v>
      </c>
      <c r="J215" t="s">
        <v>675</v>
      </c>
      <c r="K215">
        <v>2</v>
      </c>
      <c r="L215" t="s">
        <v>678</v>
      </c>
      <c r="M215" t="s">
        <v>680</v>
      </c>
      <c r="N215">
        <v>103</v>
      </c>
      <c r="O215">
        <v>175</v>
      </c>
      <c r="P215" t="s">
        <v>681</v>
      </c>
      <c r="Q215" t="s">
        <v>685</v>
      </c>
      <c r="R215" t="s">
        <v>689</v>
      </c>
      <c r="S215" t="s">
        <v>680</v>
      </c>
      <c r="T215" t="s">
        <v>695</v>
      </c>
      <c r="U215" s="11">
        <f>COUNTIFS(Table2[Call Type], "Inbound", Table2[Call Abandoned], "Yes") / COUNTIFS(L215:L5214, "Inbound") * 100</f>
        <v>25.784487862640614</v>
      </c>
    </row>
    <row r="216" spans="1:21" x14ac:dyDescent="0.3">
      <c r="A216">
        <v>215</v>
      </c>
      <c r="B216" t="s">
        <v>25</v>
      </c>
      <c r="C216" s="1">
        <v>45722</v>
      </c>
      <c r="D216" t="s">
        <v>205</v>
      </c>
      <c r="E216" t="s">
        <v>104</v>
      </c>
      <c r="F216">
        <v>25</v>
      </c>
      <c r="G216" t="s">
        <v>665</v>
      </c>
      <c r="H216" t="s">
        <v>670</v>
      </c>
      <c r="I216" t="s">
        <v>671</v>
      </c>
      <c r="J216" t="s">
        <v>676</v>
      </c>
      <c r="K216">
        <v>5</v>
      </c>
      <c r="L216" t="s">
        <v>679</v>
      </c>
      <c r="M216" t="s">
        <v>680</v>
      </c>
      <c r="N216">
        <v>158</v>
      </c>
      <c r="O216">
        <v>38</v>
      </c>
      <c r="P216" t="s">
        <v>680</v>
      </c>
      <c r="Q216" t="s">
        <v>684</v>
      </c>
      <c r="R216" t="s">
        <v>686</v>
      </c>
      <c r="S216" t="s">
        <v>681</v>
      </c>
      <c r="T216" t="s">
        <v>695</v>
      </c>
      <c r="U216" s="11">
        <f>COUNTIFS(Table2[Call Type], "Inbound", Table2[Call Abandoned], "Yes") / COUNTIFS(L216:L5215, "Inbound") * 100</f>
        <v>25.792123186259996</v>
      </c>
    </row>
    <row r="217" spans="1:21" x14ac:dyDescent="0.3">
      <c r="A217">
        <v>216</v>
      </c>
      <c r="B217" t="s">
        <v>21</v>
      </c>
      <c r="C217" s="1">
        <v>45809</v>
      </c>
      <c r="D217" t="s">
        <v>206</v>
      </c>
      <c r="E217" t="s">
        <v>632</v>
      </c>
      <c r="F217">
        <v>9</v>
      </c>
      <c r="G217" t="s">
        <v>664</v>
      </c>
      <c r="H217" t="s">
        <v>670</v>
      </c>
      <c r="I217" t="s">
        <v>671</v>
      </c>
      <c r="J217" t="s">
        <v>675</v>
      </c>
      <c r="K217">
        <v>2</v>
      </c>
      <c r="L217" t="s">
        <v>678</v>
      </c>
      <c r="M217" t="s">
        <v>680</v>
      </c>
      <c r="N217">
        <v>299</v>
      </c>
      <c r="O217">
        <v>167</v>
      </c>
      <c r="P217" t="s">
        <v>680</v>
      </c>
      <c r="Q217" t="s">
        <v>685</v>
      </c>
      <c r="R217" t="s">
        <v>686</v>
      </c>
      <c r="S217" t="s">
        <v>680</v>
      </c>
      <c r="T217" t="s">
        <v>695</v>
      </c>
      <c r="U217" s="11">
        <f>COUNTIFS(Table2[Call Type], "Inbound", Table2[Call Abandoned], "Yes") / COUNTIFS(L217:L5216, "Inbound") * 100</f>
        <v>25.792123186259996</v>
      </c>
    </row>
    <row r="218" spans="1:21" x14ac:dyDescent="0.3">
      <c r="A218">
        <v>217</v>
      </c>
      <c r="B218" t="s">
        <v>25</v>
      </c>
      <c r="C218" s="1">
        <v>45678</v>
      </c>
      <c r="D218" t="s">
        <v>207</v>
      </c>
      <c r="E218" t="s">
        <v>71</v>
      </c>
      <c r="F218">
        <v>25</v>
      </c>
      <c r="G218" t="s">
        <v>656</v>
      </c>
      <c r="H218" t="s">
        <v>667</v>
      </c>
      <c r="I218" t="s">
        <v>673</v>
      </c>
      <c r="J218" t="s">
        <v>675</v>
      </c>
      <c r="K218">
        <v>5</v>
      </c>
      <c r="L218" t="s">
        <v>678</v>
      </c>
      <c r="M218" t="s">
        <v>680</v>
      </c>
      <c r="N218">
        <v>89</v>
      </c>
      <c r="O218">
        <v>41</v>
      </c>
      <c r="P218" t="s">
        <v>681</v>
      </c>
      <c r="Q218" t="s">
        <v>684</v>
      </c>
      <c r="R218" t="s">
        <v>687</v>
      </c>
      <c r="S218" t="s">
        <v>680</v>
      </c>
      <c r="T218" t="s">
        <v>694</v>
      </c>
      <c r="U218" s="11">
        <f>COUNTIFS(Table2[Call Type], "Inbound", Table2[Call Abandoned], "Yes") / COUNTIFS(L218:L5217, "Inbound") * 100</f>
        <v>25.799763033175356</v>
      </c>
    </row>
    <row r="219" spans="1:21" x14ac:dyDescent="0.3">
      <c r="A219">
        <v>218</v>
      </c>
      <c r="B219" t="s">
        <v>25</v>
      </c>
      <c r="C219" s="1">
        <v>45785</v>
      </c>
      <c r="D219" t="s">
        <v>29</v>
      </c>
      <c r="E219" t="s">
        <v>176</v>
      </c>
      <c r="F219">
        <v>14</v>
      </c>
      <c r="G219" t="s">
        <v>662</v>
      </c>
      <c r="H219" t="s">
        <v>666</v>
      </c>
      <c r="I219" t="s">
        <v>673</v>
      </c>
      <c r="J219" t="s">
        <v>674</v>
      </c>
      <c r="K219">
        <v>4</v>
      </c>
      <c r="L219" t="s">
        <v>679</v>
      </c>
      <c r="M219" t="s">
        <v>680</v>
      </c>
      <c r="N219">
        <v>255</v>
      </c>
      <c r="O219">
        <v>110</v>
      </c>
      <c r="P219" t="s">
        <v>681</v>
      </c>
      <c r="Q219" t="s">
        <v>684</v>
      </c>
      <c r="R219" t="s">
        <v>689</v>
      </c>
      <c r="S219" t="s">
        <v>680</v>
      </c>
      <c r="T219" t="s">
        <v>695</v>
      </c>
      <c r="U219" s="11">
        <f>COUNTIFS(Table2[Call Type], "Inbound", Table2[Call Abandoned], "Yes") / COUNTIFS(L219:L5218, "Inbound") * 100</f>
        <v>25.807407407407407</v>
      </c>
    </row>
    <row r="220" spans="1:21" x14ac:dyDescent="0.3">
      <c r="A220">
        <v>219</v>
      </c>
      <c r="B220" t="s">
        <v>26</v>
      </c>
      <c r="C220" s="1">
        <v>45774</v>
      </c>
      <c r="D220" t="s">
        <v>80</v>
      </c>
      <c r="E220" t="s">
        <v>144</v>
      </c>
      <c r="F220">
        <v>27</v>
      </c>
      <c r="G220" t="s">
        <v>663</v>
      </c>
      <c r="H220" t="s">
        <v>669</v>
      </c>
      <c r="I220" t="s">
        <v>673</v>
      </c>
      <c r="J220" t="s">
        <v>676</v>
      </c>
      <c r="K220">
        <v>1</v>
      </c>
      <c r="L220" t="s">
        <v>678</v>
      </c>
      <c r="M220" t="s">
        <v>681</v>
      </c>
      <c r="N220">
        <v>219</v>
      </c>
      <c r="O220">
        <v>103</v>
      </c>
      <c r="P220" t="s">
        <v>680</v>
      </c>
      <c r="Q220" t="s">
        <v>682</v>
      </c>
      <c r="R220" t="s">
        <v>687</v>
      </c>
      <c r="S220" t="s">
        <v>681</v>
      </c>
      <c r="T220" t="s">
        <v>696</v>
      </c>
      <c r="U220" s="11">
        <f>COUNTIFS(Table2[Call Type], "Inbound", Table2[Call Abandoned], "Yes") / COUNTIFS(L220:L5219, "Inbound") * 100</f>
        <v>25.807407407407407</v>
      </c>
    </row>
    <row r="221" spans="1:21" x14ac:dyDescent="0.3">
      <c r="A221">
        <v>220</v>
      </c>
      <c r="B221" t="s">
        <v>25</v>
      </c>
      <c r="C221" s="1">
        <v>45745</v>
      </c>
      <c r="D221" t="s">
        <v>127</v>
      </c>
      <c r="E221" t="s">
        <v>336</v>
      </c>
      <c r="F221">
        <v>15</v>
      </c>
      <c r="G221" t="s">
        <v>658</v>
      </c>
      <c r="H221" t="s">
        <v>669</v>
      </c>
      <c r="I221" t="s">
        <v>672</v>
      </c>
      <c r="J221" t="s">
        <v>674</v>
      </c>
      <c r="K221">
        <v>5</v>
      </c>
      <c r="L221" t="s">
        <v>679</v>
      </c>
      <c r="M221" t="s">
        <v>680</v>
      </c>
      <c r="N221">
        <v>8</v>
      </c>
      <c r="O221">
        <v>76</v>
      </c>
      <c r="P221" t="s">
        <v>680</v>
      </c>
      <c r="Q221" t="s">
        <v>684</v>
      </c>
      <c r="R221" t="s">
        <v>687</v>
      </c>
      <c r="S221" t="s">
        <v>680</v>
      </c>
      <c r="T221" t="s">
        <v>690</v>
      </c>
      <c r="U221" s="11">
        <f>COUNTIFS(Table2[Call Type], "Inbound", Table2[Call Abandoned], "Yes") / COUNTIFS(L221:L5220, "Inbound") * 100</f>
        <v>25.815056312981628</v>
      </c>
    </row>
    <row r="222" spans="1:21" x14ac:dyDescent="0.3">
      <c r="A222">
        <v>221</v>
      </c>
      <c r="B222" t="s">
        <v>26</v>
      </c>
      <c r="C222" s="1">
        <v>45789</v>
      </c>
      <c r="D222" t="s">
        <v>208</v>
      </c>
      <c r="E222" t="s">
        <v>247</v>
      </c>
      <c r="F222">
        <v>8</v>
      </c>
      <c r="G222" t="s">
        <v>661</v>
      </c>
      <c r="H222" t="s">
        <v>670</v>
      </c>
      <c r="I222" t="s">
        <v>673</v>
      </c>
      <c r="J222" t="s">
        <v>676</v>
      </c>
      <c r="K222">
        <v>3</v>
      </c>
      <c r="L222" t="s">
        <v>678</v>
      </c>
      <c r="M222" t="s">
        <v>681</v>
      </c>
      <c r="N222">
        <v>11</v>
      </c>
      <c r="O222">
        <v>7</v>
      </c>
      <c r="P222" t="s">
        <v>681</v>
      </c>
      <c r="Q222" t="s">
        <v>683</v>
      </c>
      <c r="R222" t="s">
        <v>688</v>
      </c>
      <c r="S222" t="s">
        <v>680</v>
      </c>
      <c r="T222" t="s">
        <v>691</v>
      </c>
      <c r="U222" s="11">
        <f>COUNTIFS(Table2[Call Type], "Inbound", Table2[Call Abandoned], "Yes") / COUNTIFS(L222:L5221, "Inbound") * 100</f>
        <v>25.815056312981628</v>
      </c>
    </row>
    <row r="223" spans="1:21" x14ac:dyDescent="0.3">
      <c r="A223">
        <v>222</v>
      </c>
      <c r="B223" t="s">
        <v>26</v>
      </c>
      <c r="C223" s="1">
        <v>45694</v>
      </c>
      <c r="D223" t="s">
        <v>209</v>
      </c>
      <c r="E223" t="s">
        <v>303</v>
      </c>
      <c r="F223">
        <v>6</v>
      </c>
      <c r="G223" t="s">
        <v>664</v>
      </c>
      <c r="H223" t="s">
        <v>669</v>
      </c>
      <c r="I223" t="s">
        <v>672</v>
      </c>
      <c r="J223" t="s">
        <v>676</v>
      </c>
      <c r="K223">
        <v>3</v>
      </c>
      <c r="L223" t="s">
        <v>678</v>
      </c>
      <c r="M223" t="s">
        <v>681</v>
      </c>
      <c r="N223">
        <v>243</v>
      </c>
      <c r="O223">
        <v>25</v>
      </c>
      <c r="P223" t="s">
        <v>680</v>
      </c>
      <c r="Q223" t="s">
        <v>683</v>
      </c>
      <c r="R223" t="s">
        <v>686</v>
      </c>
      <c r="S223" t="s">
        <v>681</v>
      </c>
      <c r="T223" t="s">
        <v>696</v>
      </c>
      <c r="U223" s="11">
        <f>COUNTIFS(Table2[Call Type], "Inbound", Table2[Call Abandoned], "Yes") / COUNTIFS(L223:L5222, "Inbound") * 100</f>
        <v>25.822709753928251</v>
      </c>
    </row>
    <row r="224" spans="1:21" x14ac:dyDescent="0.3">
      <c r="A224">
        <v>223</v>
      </c>
      <c r="B224" t="s">
        <v>22</v>
      </c>
      <c r="C224" s="1">
        <v>45741</v>
      </c>
      <c r="D224" t="s">
        <v>210</v>
      </c>
      <c r="E224" t="s">
        <v>629</v>
      </c>
      <c r="F224">
        <v>28</v>
      </c>
      <c r="G224" t="s">
        <v>665</v>
      </c>
      <c r="H224" t="s">
        <v>669</v>
      </c>
      <c r="I224" t="s">
        <v>673</v>
      </c>
      <c r="J224" t="s">
        <v>677</v>
      </c>
      <c r="K224">
        <v>3</v>
      </c>
      <c r="L224" t="s">
        <v>678</v>
      </c>
      <c r="M224" t="s">
        <v>680</v>
      </c>
      <c r="N224">
        <v>181</v>
      </c>
      <c r="O224">
        <v>139</v>
      </c>
      <c r="P224" t="s">
        <v>680</v>
      </c>
      <c r="Q224" t="s">
        <v>684</v>
      </c>
      <c r="R224" t="s">
        <v>689</v>
      </c>
      <c r="S224" t="s">
        <v>680</v>
      </c>
      <c r="T224" t="s">
        <v>696</v>
      </c>
      <c r="U224" s="11">
        <f>COUNTIFS(Table2[Call Type], "Inbound", Table2[Call Abandoned], "Yes") / COUNTIFS(L224:L5223, "Inbound") * 100</f>
        <v>25.830367734282323</v>
      </c>
    </row>
    <row r="225" spans="1:21" x14ac:dyDescent="0.3">
      <c r="A225">
        <v>224</v>
      </c>
      <c r="B225" t="s">
        <v>26</v>
      </c>
      <c r="C225" s="1">
        <v>45736</v>
      </c>
      <c r="D225" t="s">
        <v>211</v>
      </c>
      <c r="E225" t="s">
        <v>305</v>
      </c>
      <c r="F225">
        <v>5</v>
      </c>
      <c r="G225" t="s">
        <v>660</v>
      </c>
      <c r="H225" t="s">
        <v>669</v>
      </c>
      <c r="I225" t="s">
        <v>672</v>
      </c>
      <c r="J225" t="s">
        <v>676</v>
      </c>
      <c r="K225">
        <v>1</v>
      </c>
      <c r="L225" t="s">
        <v>678</v>
      </c>
      <c r="M225" t="s">
        <v>681</v>
      </c>
      <c r="N225">
        <v>283</v>
      </c>
      <c r="O225">
        <v>42</v>
      </c>
      <c r="P225" t="s">
        <v>681</v>
      </c>
      <c r="Q225" t="s">
        <v>684</v>
      </c>
      <c r="R225" t="s">
        <v>688</v>
      </c>
      <c r="S225" t="s">
        <v>680</v>
      </c>
      <c r="T225" t="s">
        <v>692</v>
      </c>
      <c r="U225" s="11">
        <f>COUNTIFS(Table2[Call Type], "Inbound", Table2[Call Abandoned], "Yes") / COUNTIFS(L225:L5224, "Inbound") * 100</f>
        <v>25.838030258083656</v>
      </c>
    </row>
    <row r="226" spans="1:21" x14ac:dyDescent="0.3">
      <c r="A226">
        <v>225</v>
      </c>
      <c r="B226" t="s">
        <v>26</v>
      </c>
      <c r="C226" s="1">
        <v>45807</v>
      </c>
      <c r="D226" t="s">
        <v>212</v>
      </c>
      <c r="E226" t="s">
        <v>31</v>
      </c>
      <c r="F226">
        <v>6</v>
      </c>
      <c r="G226" t="s">
        <v>664</v>
      </c>
      <c r="H226" t="s">
        <v>669</v>
      </c>
      <c r="I226" t="s">
        <v>674</v>
      </c>
      <c r="J226" t="s">
        <v>675</v>
      </c>
      <c r="K226">
        <v>1</v>
      </c>
      <c r="L226" t="s">
        <v>678</v>
      </c>
      <c r="M226" t="s">
        <v>680</v>
      </c>
      <c r="N226">
        <v>98</v>
      </c>
      <c r="O226">
        <v>178</v>
      </c>
      <c r="P226" t="s">
        <v>680</v>
      </c>
      <c r="Q226" t="s">
        <v>685</v>
      </c>
      <c r="R226" t="s">
        <v>686</v>
      </c>
      <c r="S226" t="s">
        <v>681</v>
      </c>
      <c r="T226" t="s">
        <v>691</v>
      </c>
      <c r="U226" s="11">
        <f>COUNTIFS(Table2[Call Type], "Inbound", Table2[Call Abandoned], "Yes") / COUNTIFS(L226:L5225, "Inbound") * 100</f>
        <v>25.845697329376854</v>
      </c>
    </row>
    <row r="227" spans="1:21" x14ac:dyDescent="0.3">
      <c r="A227">
        <v>226</v>
      </c>
      <c r="B227" t="s">
        <v>24</v>
      </c>
      <c r="C227" s="1">
        <v>45685</v>
      </c>
      <c r="D227" t="s">
        <v>213</v>
      </c>
      <c r="E227" t="s">
        <v>84</v>
      </c>
      <c r="F227">
        <v>9</v>
      </c>
      <c r="G227" t="s">
        <v>658</v>
      </c>
      <c r="H227" t="s">
        <v>669</v>
      </c>
      <c r="I227" t="s">
        <v>674</v>
      </c>
      <c r="J227" t="s">
        <v>675</v>
      </c>
      <c r="K227">
        <v>5</v>
      </c>
      <c r="L227" t="s">
        <v>678</v>
      </c>
      <c r="M227" t="s">
        <v>680</v>
      </c>
      <c r="N227">
        <v>196</v>
      </c>
      <c r="O227">
        <v>109</v>
      </c>
      <c r="P227" t="s">
        <v>680</v>
      </c>
      <c r="Q227" t="s">
        <v>685</v>
      </c>
      <c r="R227" t="s">
        <v>686</v>
      </c>
      <c r="S227" t="s">
        <v>680</v>
      </c>
      <c r="T227" t="s">
        <v>694</v>
      </c>
      <c r="U227" s="11">
        <f>COUNTIFS(Table2[Call Type], "Inbound", Table2[Call Abandoned], "Yes") / COUNTIFS(L227:L5226, "Inbound") * 100</f>
        <v>25.853368952211337</v>
      </c>
    </row>
    <row r="228" spans="1:21" x14ac:dyDescent="0.3">
      <c r="A228">
        <v>227</v>
      </c>
      <c r="B228" t="s">
        <v>25</v>
      </c>
      <c r="C228" s="1">
        <v>45760</v>
      </c>
      <c r="D228" t="s">
        <v>214</v>
      </c>
      <c r="E228" t="s">
        <v>170</v>
      </c>
      <c r="F228">
        <v>23</v>
      </c>
      <c r="G228" t="s">
        <v>660</v>
      </c>
      <c r="H228" t="s">
        <v>670</v>
      </c>
      <c r="I228" t="s">
        <v>671</v>
      </c>
      <c r="J228" t="s">
        <v>677</v>
      </c>
      <c r="K228">
        <v>4</v>
      </c>
      <c r="L228" t="s">
        <v>679</v>
      </c>
      <c r="M228" t="s">
        <v>680</v>
      </c>
      <c r="N228">
        <v>225</v>
      </c>
      <c r="O228">
        <v>99</v>
      </c>
      <c r="P228" t="s">
        <v>680</v>
      </c>
      <c r="Q228" t="s">
        <v>682</v>
      </c>
      <c r="R228" t="s">
        <v>687</v>
      </c>
      <c r="S228" t="s">
        <v>680</v>
      </c>
      <c r="T228" t="s">
        <v>690</v>
      </c>
      <c r="U228" s="11">
        <f>COUNTIFS(Table2[Call Type], "Inbound", Table2[Call Abandoned], "Yes") / COUNTIFS(L228:L5227, "Inbound") * 100</f>
        <v>25.86104513064133</v>
      </c>
    </row>
    <row r="229" spans="1:21" x14ac:dyDescent="0.3">
      <c r="A229">
        <v>228</v>
      </c>
      <c r="B229" t="s">
        <v>22</v>
      </c>
      <c r="C229" s="1">
        <v>45787</v>
      </c>
      <c r="D229" t="s">
        <v>215</v>
      </c>
      <c r="E229" t="s">
        <v>266</v>
      </c>
      <c r="F229">
        <v>29</v>
      </c>
      <c r="G229" t="s">
        <v>664</v>
      </c>
      <c r="H229" t="s">
        <v>667</v>
      </c>
      <c r="I229" t="s">
        <v>671</v>
      </c>
      <c r="J229" t="s">
        <v>676</v>
      </c>
      <c r="K229">
        <v>4</v>
      </c>
      <c r="L229" t="s">
        <v>678</v>
      </c>
      <c r="M229" t="s">
        <v>681</v>
      </c>
      <c r="N229">
        <v>102</v>
      </c>
      <c r="O229">
        <v>62</v>
      </c>
      <c r="P229" t="s">
        <v>680</v>
      </c>
      <c r="Q229" t="s">
        <v>685</v>
      </c>
      <c r="R229" t="s">
        <v>689</v>
      </c>
      <c r="S229" t="s">
        <v>681</v>
      </c>
      <c r="T229" t="s">
        <v>693</v>
      </c>
      <c r="U229" s="11">
        <f>COUNTIFS(Table2[Call Type], "Inbound", Table2[Call Abandoned], "Yes") / COUNTIFS(L229:L5228, "Inbound") * 100</f>
        <v>25.86104513064133</v>
      </c>
    </row>
    <row r="230" spans="1:21" x14ac:dyDescent="0.3">
      <c r="A230">
        <v>229</v>
      </c>
      <c r="B230" t="s">
        <v>25</v>
      </c>
      <c r="C230" s="1">
        <v>45682</v>
      </c>
      <c r="D230" t="s">
        <v>216</v>
      </c>
      <c r="E230" t="s">
        <v>326</v>
      </c>
      <c r="F230">
        <v>16</v>
      </c>
      <c r="G230" t="s">
        <v>660</v>
      </c>
      <c r="H230" t="s">
        <v>670</v>
      </c>
      <c r="I230" t="s">
        <v>672</v>
      </c>
      <c r="J230" t="s">
        <v>676</v>
      </c>
      <c r="K230">
        <v>5</v>
      </c>
      <c r="L230" t="s">
        <v>679</v>
      </c>
      <c r="M230" t="s">
        <v>680</v>
      </c>
      <c r="N230">
        <v>105</v>
      </c>
      <c r="O230">
        <v>48</v>
      </c>
      <c r="P230" t="s">
        <v>681</v>
      </c>
      <c r="Q230" t="s">
        <v>683</v>
      </c>
      <c r="R230" t="s">
        <v>687</v>
      </c>
      <c r="S230" t="s">
        <v>680</v>
      </c>
      <c r="T230" t="s">
        <v>690</v>
      </c>
      <c r="U230" s="11">
        <f>COUNTIFS(Table2[Call Type], "Inbound", Table2[Call Abandoned], "Yes") / COUNTIFS(L230:L5229, "Inbound") * 100</f>
        <v>25.868725868725868</v>
      </c>
    </row>
    <row r="231" spans="1:21" x14ac:dyDescent="0.3">
      <c r="A231">
        <v>230</v>
      </c>
      <c r="B231" t="s">
        <v>23</v>
      </c>
      <c r="C231" s="1">
        <v>45812</v>
      </c>
      <c r="D231" t="s">
        <v>217</v>
      </c>
      <c r="E231" t="s">
        <v>624</v>
      </c>
      <c r="F231">
        <v>17</v>
      </c>
      <c r="G231" t="s">
        <v>659</v>
      </c>
      <c r="H231" t="s">
        <v>666</v>
      </c>
      <c r="I231" t="s">
        <v>674</v>
      </c>
      <c r="J231" t="s">
        <v>677</v>
      </c>
      <c r="K231">
        <v>4</v>
      </c>
      <c r="L231" t="s">
        <v>678</v>
      </c>
      <c r="M231" t="s">
        <v>680</v>
      </c>
      <c r="N231">
        <v>57</v>
      </c>
      <c r="O231">
        <v>114</v>
      </c>
      <c r="P231" t="s">
        <v>680</v>
      </c>
      <c r="Q231" t="s">
        <v>685</v>
      </c>
      <c r="R231" t="s">
        <v>688</v>
      </c>
      <c r="S231" t="s">
        <v>680</v>
      </c>
      <c r="T231" t="s">
        <v>693</v>
      </c>
      <c r="U231" s="11">
        <f>COUNTIFS(Table2[Call Type], "Inbound", Table2[Call Abandoned], "Yes") / COUNTIFS(L231:L5230, "Inbound") * 100</f>
        <v>25.868725868725868</v>
      </c>
    </row>
    <row r="232" spans="1:21" x14ac:dyDescent="0.3">
      <c r="A232">
        <v>231</v>
      </c>
      <c r="B232" t="s">
        <v>21</v>
      </c>
      <c r="C232" s="1">
        <v>45790</v>
      </c>
      <c r="D232" t="s">
        <v>218</v>
      </c>
      <c r="E232" t="s">
        <v>306</v>
      </c>
      <c r="F232">
        <v>9</v>
      </c>
      <c r="G232" t="s">
        <v>665</v>
      </c>
      <c r="H232" t="s">
        <v>670</v>
      </c>
      <c r="I232" t="s">
        <v>674</v>
      </c>
      <c r="J232" t="s">
        <v>676</v>
      </c>
      <c r="K232">
        <v>4</v>
      </c>
      <c r="L232" t="s">
        <v>679</v>
      </c>
      <c r="M232" t="s">
        <v>680</v>
      </c>
      <c r="N232">
        <v>77</v>
      </c>
      <c r="O232">
        <v>154</v>
      </c>
      <c r="P232" t="s">
        <v>680</v>
      </c>
      <c r="Q232" t="s">
        <v>682</v>
      </c>
      <c r="R232" t="s">
        <v>687</v>
      </c>
      <c r="S232" t="s">
        <v>681</v>
      </c>
      <c r="T232" t="s">
        <v>692</v>
      </c>
      <c r="U232" s="11">
        <f>COUNTIFS(Table2[Call Type], "Inbound", Table2[Call Abandoned], "Yes") / COUNTIFS(L232:L5231, "Inbound") * 100</f>
        <v>25.876411170528819</v>
      </c>
    </row>
    <row r="233" spans="1:21" x14ac:dyDescent="0.3">
      <c r="A233">
        <v>232</v>
      </c>
      <c r="B233" t="s">
        <v>22</v>
      </c>
      <c r="C233" s="1">
        <v>45758</v>
      </c>
      <c r="D233" t="s">
        <v>219</v>
      </c>
      <c r="E233" t="s">
        <v>304</v>
      </c>
      <c r="F233">
        <v>23</v>
      </c>
      <c r="G233" t="s">
        <v>660</v>
      </c>
      <c r="H233" t="s">
        <v>667</v>
      </c>
      <c r="I233" t="s">
        <v>673</v>
      </c>
      <c r="J233" t="s">
        <v>674</v>
      </c>
      <c r="K233">
        <v>3</v>
      </c>
      <c r="L233" t="s">
        <v>678</v>
      </c>
      <c r="M233" t="s">
        <v>680</v>
      </c>
      <c r="N233">
        <v>74</v>
      </c>
      <c r="O233">
        <v>136</v>
      </c>
      <c r="P233" t="s">
        <v>681</v>
      </c>
      <c r="Q233" t="s">
        <v>682</v>
      </c>
      <c r="R233" t="s">
        <v>687</v>
      </c>
      <c r="S233" t="s">
        <v>681</v>
      </c>
      <c r="T233" t="s">
        <v>692</v>
      </c>
      <c r="U233" s="11">
        <f>COUNTIFS(Table2[Call Type], "Inbound", Table2[Call Abandoned], "Yes") / COUNTIFS(L233:L5232, "Inbound") * 100</f>
        <v>25.876411170528819</v>
      </c>
    </row>
    <row r="234" spans="1:21" x14ac:dyDescent="0.3">
      <c r="A234">
        <v>233</v>
      </c>
      <c r="B234" t="s">
        <v>23</v>
      </c>
      <c r="C234" s="1">
        <v>45779</v>
      </c>
      <c r="D234" t="s">
        <v>220</v>
      </c>
      <c r="E234" t="s">
        <v>595</v>
      </c>
      <c r="F234">
        <v>16</v>
      </c>
      <c r="G234" t="s">
        <v>663</v>
      </c>
      <c r="H234" t="s">
        <v>667</v>
      </c>
      <c r="I234" t="s">
        <v>674</v>
      </c>
      <c r="J234" t="s">
        <v>675</v>
      </c>
      <c r="K234">
        <v>3</v>
      </c>
      <c r="L234" t="s">
        <v>678</v>
      </c>
      <c r="M234" t="s">
        <v>680</v>
      </c>
      <c r="N234">
        <v>41</v>
      </c>
      <c r="O234">
        <v>166</v>
      </c>
      <c r="P234" t="s">
        <v>681</v>
      </c>
      <c r="Q234" t="s">
        <v>684</v>
      </c>
      <c r="R234" t="s">
        <v>686</v>
      </c>
      <c r="S234" t="s">
        <v>680</v>
      </c>
      <c r="T234" t="s">
        <v>694</v>
      </c>
      <c r="U234" s="11">
        <f>COUNTIFS(Table2[Call Type], "Inbound", Table2[Call Abandoned], "Yes") / COUNTIFS(L234:L5233, "Inbound") * 100</f>
        <v>25.884101040118875</v>
      </c>
    </row>
    <row r="235" spans="1:21" x14ac:dyDescent="0.3">
      <c r="A235">
        <v>234</v>
      </c>
      <c r="B235" t="s">
        <v>22</v>
      </c>
      <c r="C235" s="1">
        <v>45810</v>
      </c>
      <c r="D235" t="s">
        <v>221</v>
      </c>
      <c r="E235" t="s">
        <v>280</v>
      </c>
      <c r="F235">
        <v>13</v>
      </c>
      <c r="G235" t="s">
        <v>664</v>
      </c>
      <c r="H235" t="s">
        <v>667</v>
      </c>
      <c r="I235" t="s">
        <v>672</v>
      </c>
      <c r="J235" t="s">
        <v>675</v>
      </c>
      <c r="K235">
        <v>5</v>
      </c>
      <c r="L235" t="s">
        <v>678</v>
      </c>
      <c r="M235" t="s">
        <v>680</v>
      </c>
      <c r="N235">
        <v>180</v>
      </c>
      <c r="O235">
        <v>64</v>
      </c>
      <c r="P235" t="s">
        <v>680</v>
      </c>
      <c r="Q235" t="s">
        <v>682</v>
      </c>
      <c r="R235" t="s">
        <v>686</v>
      </c>
      <c r="S235" t="s">
        <v>680</v>
      </c>
      <c r="T235" t="s">
        <v>696</v>
      </c>
      <c r="U235" s="11">
        <f>COUNTIFS(Table2[Call Type], "Inbound", Table2[Call Abandoned], "Yes") / COUNTIFS(L235:L5234, "Inbound") * 100</f>
        <v>25.891795481569563</v>
      </c>
    </row>
    <row r="236" spans="1:21" x14ac:dyDescent="0.3">
      <c r="A236">
        <v>235</v>
      </c>
      <c r="B236" t="s">
        <v>24</v>
      </c>
      <c r="C236" s="1">
        <v>45807</v>
      </c>
      <c r="D236" t="s">
        <v>222</v>
      </c>
      <c r="E236" t="s">
        <v>437</v>
      </c>
      <c r="F236">
        <v>10</v>
      </c>
      <c r="G236" t="s">
        <v>664</v>
      </c>
      <c r="H236" t="s">
        <v>669</v>
      </c>
      <c r="I236" t="s">
        <v>672</v>
      </c>
      <c r="J236" t="s">
        <v>676</v>
      </c>
      <c r="K236">
        <v>4</v>
      </c>
      <c r="L236" t="s">
        <v>678</v>
      </c>
      <c r="M236" t="s">
        <v>681</v>
      </c>
      <c r="N236">
        <v>32</v>
      </c>
      <c r="O236">
        <v>70</v>
      </c>
      <c r="P236" t="s">
        <v>680</v>
      </c>
      <c r="Q236" t="s">
        <v>684</v>
      </c>
      <c r="R236" t="s">
        <v>688</v>
      </c>
      <c r="S236" t="s">
        <v>681</v>
      </c>
      <c r="T236" t="s">
        <v>690</v>
      </c>
      <c r="U236" s="11">
        <f>COUNTIFS(Table2[Call Type], "Inbound", Table2[Call Abandoned], "Yes") / COUNTIFS(L236:L5235, "Inbound") * 100</f>
        <v>25.899494498959264</v>
      </c>
    </row>
    <row r="237" spans="1:21" x14ac:dyDescent="0.3">
      <c r="A237">
        <v>236</v>
      </c>
      <c r="B237" t="s">
        <v>23</v>
      </c>
      <c r="C237" s="1">
        <v>45666</v>
      </c>
      <c r="D237" t="s">
        <v>223</v>
      </c>
      <c r="E237" t="s">
        <v>633</v>
      </c>
      <c r="F237">
        <v>27</v>
      </c>
      <c r="G237" t="s">
        <v>662</v>
      </c>
      <c r="H237" t="s">
        <v>670</v>
      </c>
      <c r="I237" t="s">
        <v>673</v>
      </c>
      <c r="J237" t="s">
        <v>676</v>
      </c>
      <c r="K237">
        <v>2</v>
      </c>
      <c r="L237" t="s">
        <v>679</v>
      </c>
      <c r="M237" t="s">
        <v>680</v>
      </c>
      <c r="N237">
        <v>70</v>
      </c>
      <c r="O237">
        <v>6</v>
      </c>
      <c r="P237" t="s">
        <v>680</v>
      </c>
      <c r="Q237" t="s">
        <v>683</v>
      </c>
      <c r="R237" t="s">
        <v>686</v>
      </c>
      <c r="S237" t="s">
        <v>681</v>
      </c>
      <c r="T237" t="s">
        <v>693</v>
      </c>
      <c r="U237" s="11">
        <f>COUNTIFS(Table2[Call Type], "Inbound", Table2[Call Abandoned], "Yes") / COUNTIFS(L237:L5236, "Inbound") * 100</f>
        <v>25.907198096371211</v>
      </c>
    </row>
    <row r="238" spans="1:21" x14ac:dyDescent="0.3">
      <c r="A238">
        <v>237</v>
      </c>
      <c r="B238" t="s">
        <v>21</v>
      </c>
      <c r="C238" s="1">
        <v>45763</v>
      </c>
      <c r="D238" t="s">
        <v>224</v>
      </c>
      <c r="E238" t="s">
        <v>104</v>
      </c>
      <c r="F238">
        <v>18</v>
      </c>
      <c r="G238" t="s">
        <v>662</v>
      </c>
      <c r="H238" t="s">
        <v>668</v>
      </c>
      <c r="I238" t="s">
        <v>672</v>
      </c>
      <c r="J238" t="s">
        <v>676</v>
      </c>
      <c r="K238">
        <v>4</v>
      </c>
      <c r="L238" t="s">
        <v>678</v>
      </c>
      <c r="M238" t="s">
        <v>681</v>
      </c>
      <c r="N238">
        <v>55</v>
      </c>
      <c r="O238">
        <v>79</v>
      </c>
      <c r="P238" t="s">
        <v>680</v>
      </c>
      <c r="Q238" t="s">
        <v>683</v>
      </c>
      <c r="R238" t="s">
        <v>686</v>
      </c>
      <c r="S238" t="s">
        <v>680</v>
      </c>
      <c r="T238" t="s">
        <v>690</v>
      </c>
      <c r="U238" s="11">
        <f>COUNTIFS(Table2[Call Type], "Inbound", Table2[Call Abandoned], "Yes") / COUNTIFS(L238:L5237, "Inbound") * 100</f>
        <v>25.907198096371211</v>
      </c>
    </row>
    <row r="239" spans="1:21" x14ac:dyDescent="0.3">
      <c r="A239">
        <v>238</v>
      </c>
      <c r="B239" t="s">
        <v>26</v>
      </c>
      <c r="C239" s="1">
        <v>45801</v>
      </c>
      <c r="D239" t="s">
        <v>225</v>
      </c>
      <c r="E239" t="s">
        <v>453</v>
      </c>
      <c r="F239">
        <v>26</v>
      </c>
      <c r="G239" t="s">
        <v>658</v>
      </c>
      <c r="H239" t="s">
        <v>666</v>
      </c>
      <c r="I239" t="s">
        <v>673</v>
      </c>
      <c r="J239" t="s">
        <v>674</v>
      </c>
      <c r="K239">
        <v>4</v>
      </c>
      <c r="L239" t="s">
        <v>678</v>
      </c>
      <c r="M239" t="s">
        <v>680</v>
      </c>
      <c r="N239">
        <v>104</v>
      </c>
      <c r="O239">
        <v>66</v>
      </c>
      <c r="P239" t="s">
        <v>680</v>
      </c>
      <c r="Q239" t="s">
        <v>685</v>
      </c>
      <c r="R239" t="s">
        <v>686</v>
      </c>
      <c r="S239" t="s">
        <v>680</v>
      </c>
      <c r="T239" t="s">
        <v>693</v>
      </c>
      <c r="U239" s="11">
        <f>COUNTIFS(Table2[Call Type], "Inbound", Table2[Call Abandoned], "Yes") / COUNTIFS(L239:L5238, "Inbound") * 100</f>
        <v>25.914906277893486</v>
      </c>
    </row>
    <row r="240" spans="1:21" x14ac:dyDescent="0.3">
      <c r="A240">
        <v>239</v>
      </c>
      <c r="B240" t="s">
        <v>24</v>
      </c>
      <c r="C240" s="1">
        <v>45797</v>
      </c>
      <c r="D240" t="s">
        <v>226</v>
      </c>
      <c r="E240" t="s">
        <v>91</v>
      </c>
      <c r="F240">
        <v>26</v>
      </c>
      <c r="G240" t="s">
        <v>657</v>
      </c>
      <c r="H240" t="s">
        <v>667</v>
      </c>
      <c r="I240" t="s">
        <v>673</v>
      </c>
      <c r="J240" t="s">
        <v>676</v>
      </c>
      <c r="K240">
        <v>5</v>
      </c>
      <c r="L240" t="s">
        <v>678</v>
      </c>
      <c r="M240" t="s">
        <v>681</v>
      </c>
      <c r="N240">
        <v>199</v>
      </c>
      <c r="O240">
        <v>137</v>
      </c>
      <c r="P240" t="s">
        <v>680</v>
      </c>
      <c r="Q240" t="s">
        <v>682</v>
      </c>
      <c r="R240" t="s">
        <v>687</v>
      </c>
      <c r="S240" t="s">
        <v>680</v>
      </c>
      <c r="T240" t="s">
        <v>690</v>
      </c>
      <c r="U240" s="11">
        <f>COUNTIFS(Table2[Call Type], "Inbound", Table2[Call Abandoned], "Yes") / COUNTIFS(L240:L5239, "Inbound") * 100</f>
        <v>25.922619047619051</v>
      </c>
    </row>
    <row r="241" spans="1:21" x14ac:dyDescent="0.3">
      <c r="A241">
        <v>240</v>
      </c>
      <c r="B241" t="s">
        <v>25</v>
      </c>
      <c r="C241" s="1">
        <v>45721</v>
      </c>
      <c r="D241" t="s">
        <v>227</v>
      </c>
      <c r="E241" t="s">
        <v>426</v>
      </c>
      <c r="F241">
        <v>22</v>
      </c>
      <c r="G241" t="s">
        <v>657</v>
      </c>
      <c r="H241" t="s">
        <v>666</v>
      </c>
      <c r="I241" t="s">
        <v>673</v>
      </c>
      <c r="J241" t="s">
        <v>674</v>
      </c>
      <c r="K241">
        <v>3</v>
      </c>
      <c r="L241" t="s">
        <v>678</v>
      </c>
      <c r="M241" t="s">
        <v>680</v>
      </c>
      <c r="N241">
        <v>100</v>
      </c>
      <c r="O241">
        <v>100</v>
      </c>
      <c r="P241" t="s">
        <v>681</v>
      </c>
      <c r="Q241" t="s">
        <v>683</v>
      </c>
      <c r="R241" t="s">
        <v>689</v>
      </c>
      <c r="S241" t="s">
        <v>680</v>
      </c>
      <c r="T241" t="s">
        <v>696</v>
      </c>
      <c r="U241" s="11">
        <f>COUNTIFS(Table2[Call Type], "Inbound", Table2[Call Abandoned], "Yes") / COUNTIFS(L241:L5240, "Inbound") * 100</f>
        <v>25.930336409645726</v>
      </c>
    </row>
    <row r="242" spans="1:21" x14ac:dyDescent="0.3">
      <c r="A242">
        <v>241</v>
      </c>
      <c r="B242" t="s">
        <v>22</v>
      </c>
      <c r="C242" s="1">
        <v>45780</v>
      </c>
      <c r="D242" t="s">
        <v>62</v>
      </c>
      <c r="E242" t="s">
        <v>600</v>
      </c>
      <c r="F242">
        <v>22</v>
      </c>
      <c r="G242" t="s">
        <v>657</v>
      </c>
      <c r="H242" t="s">
        <v>670</v>
      </c>
      <c r="I242" t="s">
        <v>671</v>
      </c>
      <c r="J242" t="s">
        <v>677</v>
      </c>
      <c r="K242">
        <v>5</v>
      </c>
      <c r="L242" t="s">
        <v>679</v>
      </c>
      <c r="M242" t="s">
        <v>680</v>
      </c>
      <c r="N242">
        <v>255</v>
      </c>
      <c r="O242">
        <v>94</v>
      </c>
      <c r="P242" t="s">
        <v>680</v>
      </c>
      <c r="Q242" t="s">
        <v>684</v>
      </c>
      <c r="R242" t="s">
        <v>688</v>
      </c>
      <c r="S242" t="s">
        <v>680</v>
      </c>
      <c r="T242" t="s">
        <v>693</v>
      </c>
      <c r="U242" s="11">
        <f>COUNTIFS(Table2[Call Type], "Inbound", Table2[Call Abandoned], "Yes") / COUNTIFS(L242:L5241, "Inbound") * 100</f>
        <v>25.938058368076234</v>
      </c>
    </row>
    <row r="243" spans="1:21" x14ac:dyDescent="0.3">
      <c r="A243">
        <v>242</v>
      </c>
      <c r="B243" t="s">
        <v>25</v>
      </c>
      <c r="C243" s="1">
        <v>45759</v>
      </c>
      <c r="D243" t="s">
        <v>132</v>
      </c>
      <c r="E243" t="s">
        <v>374</v>
      </c>
      <c r="F243">
        <v>29</v>
      </c>
      <c r="G243" t="s">
        <v>659</v>
      </c>
      <c r="H243" t="s">
        <v>670</v>
      </c>
      <c r="I243" t="s">
        <v>671</v>
      </c>
      <c r="J243" t="s">
        <v>674</v>
      </c>
      <c r="K243">
        <v>5</v>
      </c>
      <c r="L243" t="s">
        <v>679</v>
      </c>
      <c r="M243" t="s">
        <v>680</v>
      </c>
      <c r="N243">
        <v>73</v>
      </c>
      <c r="O243">
        <v>86</v>
      </c>
      <c r="P243" t="s">
        <v>680</v>
      </c>
      <c r="Q243" t="s">
        <v>682</v>
      </c>
      <c r="R243" t="s">
        <v>687</v>
      </c>
      <c r="S243" t="s">
        <v>680</v>
      </c>
      <c r="T243" t="s">
        <v>690</v>
      </c>
      <c r="U243" s="11">
        <f>COUNTIFS(Table2[Call Type], "Inbound", Table2[Call Abandoned], "Yes") / COUNTIFS(L243:L5242, "Inbound") * 100</f>
        <v>25.938058368076234</v>
      </c>
    </row>
    <row r="244" spans="1:21" x14ac:dyDescent="0.3">
      <c r="A244">
        <v>243</v>
      </c>
      <c r="B244" t="s">
        <v>20</v>
      </c>
      <c r="C244" s="1">
        <v>45771</v>
      </c>
      <c r="D244" t="s">
        <v>94</v>
      </c>
      <c r="E244" t="s">
        <v>161</v>
      </c>
      <c r="F244">
        <v>28</v>
      </c>
      <c r="G244" t="s">
        <v>660</v>
      </c>
      <c r="H244" t="s">
        <v>670</v>
      </c>
      <c r="I244" t="s">
        <v>674</v>
      </c>
      <c r="J244" t="s">
        <v>676</v>
      </c>
      <c r="K244">
        <v>4</v>
      </c>
      <c r="L244" t="s">
        <v>679</v>
      </c>
      <c r="M244" t="s">
        <v>680</v>
      </c>
      <c r="N244">
        <v>170</v>
      </c>
      <c r="O244">
        <v>90</v>
      </c>
      <c r="P244" t="s">
        <v>680</v>
      </c>
      <c r="Q244" t="s">
        <v>682</v>
      </c>
      <c r="R244" t="s">
        <v>688</v>
      </c>
      <c r="S244" t="s">
        <v>680</v>
      </c>
      <c r="T244" t="s">
        <v>695</v>
      </c>
      <c r="U244" s="11">
        <f>COUNTIFS(Table2[Call Type], "Inbound", Table2[Call Abandoned], "Yes") / COUNTIFS(L244:L5243, "Inbound") * 100</f>
        <v>25.938058368076234</v>
      </c>
    </row>
    <row r="245" spans="1:21" x14ac:dyDescent="0.3">
      <c r="A245">
        <v>244</v>
      </c>
      <c r="B245" t="s">
        <v>24</v>
      </c>
      <c r="C245" s="1">
        <v>45685</v>
      </c>
      <c r="D245" t="s">
        <v>228</v>
      </c>
      <c r="E245" t="s">
        <v>634</v>
      </c>
      <c r="F245">
        <v>12</v>
      </c>
      <c r="G245" t="s">
        <v>660</v>
      </c>
      <c r="H245" t="s">
        <v>666</v>
      </c>
      <c r="I245" t="s">
        <v>672</v>
      </c>
      <c r="J245" t="s">
        <v>675</v>
      </c>
      <c r="K245">
        <v>3</v>
      </c>
      <c r="L245" t="s">
        <v>678</v>
      </c>
      <c r="M245" t="s">
        <v>680</v>
      </c>
      <c r="N245">
        <v>142</v>
      </c>
      <c r="O245">
        <v>102</v>
      </c>
      <c r="P245" t="s">
        <v>680</v>
      </c>
      <c r="Q245" t="s">
        <v>684</v>
      </c>
      <c r="R245" t="s">
        <v>687</v>
      </c>
      <c r="S245" t="s">
        <v>681</v>
      </c>
      <c r="T245" t="s">
        <v>692</v>
      </c>
      <c r="U245" s="11">
        <f>COUNTIFS(Table2[Call Type], "Inbound", Table2[Call Abandoned], "Yes") / COUNTIFS(L245:L5244, "Inbound") * 100</f>
        <v>25.938058368076234</v>
      </c>
    </row>
    <row r="246" spans="1:21" x14ac:dyDescent="0.3">
      <c r="A246">
        <v>245</v>
      </c>
      <c r="B246" t="s">
        <v>23</v>
      </c>
      <c r="C246" s="1">
        <v>45683</v>
      </c>
      <c r="D246" t="s">
        <v>229</v>
      </c>
      <c r="E246" t="s">
        <v>97</v>
      </c>
      <c r="F246">
        <v>15</v>
      </c>
      <c r="G246" t="s">
        <v>665</v>
      </c>
      <c r="H246" t="s">
        <v>668</v>
      </c>
      <c r="I246" t="s">
        <v>672</v>
      </c>
      <c r="J246" t="s">
        <v>677</v>
      </c>
      <c r="K246">
        <v>5</v>
      </c>
      <c r="L246" t="s">
        <v>678</v>
      </c>
      <c r="M246" t="s">
        <v>680</v>
      </c>
      <c r="N246">
        <v>165</v>
      </c>
      <c r="O246">
        <v>125</v>
      </c>
      <c r="P246" t="s">
        <v>680</v>
      </c>
      <c r="Q246" t="s">
        <v>682</v>
      </c>
      <c r="R246" t="s">
        <v>688</v>
      </c>
      <c r="S246" t="s">
        <v>680</v>
      </c>
      <c r="T246" t="s">
        <v>694</v>
      </c>
      <c r="U246" s="11">
        <f>COUNTIFS(Table2[Call Type], "Inbound", Table2[Call Abandoned], "Yes") / COUNTIFS(L246:L5245, "Inbound") * 100</f>
        <v>25.945784927018174</v>
      </c>
    </row>
    <row r="247" spans="1:21" x14ac:dyDescent="0.3">
      <c r="A247">
        <v>246</v>
      </c>
      <c r="B247" t="s">
        <v>22</v>
      </c>
      <c r="C247" s="1">
        <v>45825</v>
      </c>
      <c r="D247" t="s">
        <v>230</v>
      </c>
      <c r="E247" t="s">
        <v>120</v>
      </c>
      <c r="F247">
        <v>20</v>
      </c>
      <c r="G247" t="s">
        <v>657</v>
      </c>
      <c r="H247" t="s">
        <v>670</v>
      </c>
      <c r="I247" t="s">
        <v>674</v>
      </c>
      <c r="J247" t="s">
        <v>675</v>
      </c>
      <c r="K247">
        <v>4</v>
      </c>
      <c r="L247" t="s">
        <v>679</v>
      </c>
      <c r="M247" t="s">
        <v>680</v>
      </c>
      <c r="N247">
        <v>260</v>
      </c>
      <c r="O247">
        <v>154</v>
      </c>
      <c r="P247" t="s">
        <v>680</v>
      </c>
      <c r="Q247" t="s">
        <v>682</v>
      </c>
      <c r="R247" t="s">
        <v>686</v>
      </c>
      <c r="S247" t="s">
        <v>680</v>
      </c>
      <c r="T247" t="s">
        <v>692</v>
      </c>
      <c r="U247" s="11">
        <f>COUNTIFS(Table2[Call Type], "Inbound", Table2[Call Abandoned], "Yes") / COUNTIFS(L247:L5246, "Inbound") * 100</f>
        <v>25.953516090584028</v>
      </c>
    </row>
    <row r="248" spans="1:21" x14ac:dyDescent="0.3">
      <c r="A248">
        <v>247</v>
      </c>
      <c r="B248" t="s">
        <v>24</v>
      </c>
      <c r="C248" s="1">
        <v>45680</v>
      </c>
      <c r="D248" t="s">
        <v>231</v>
      </c>
      <c r="E248" t="s">
        <v>345</v>
      </c>
      <c r="F248">
        <v>12</v>
      </c>
      <c r="G248" t="s">
        <v>659</v>
      </c>
      <c r="H248" t="s">
        <v>666</v>
      </c>
      <c r="I248" t="s">
        <v>673</v>
      </c>
      <c r="J248" t="s">
        <v>676</v>
      </c>
      <c r="K248">
        <v>4</v>
      </c>
      <c r="L248" t="s">
        <v>678</v>
      </c>
      <c r="M248" t="s">
        <v>681</v>
      </c>
      <c r="N248">
        <v>220</v>
      </c>
      <c r="O248">
        <v>112</v>
      </c>
      <c r="P248" t="s">
        <v>680</v>
      </c>
      <c r="Q248" t="s">
        <v>683</v>
      </c>
      <c r="R248" t="s">
        <v>688</v>
      </c>
      <c r="S248" t="s">
        <v>681</v>
      </c>
      <c r="T248" t="s">
        <v>693</v>
      </c>
      <c r="U248" s="11">
        <f>COUNTIFS(Table2[Call Type], "Inbound", Table2[Call Abandoned], "Yes") / COUNTIFS(L248:L5247, "Inbound") * 100</f>
        <v>25.953516090584028</v>
      </c>
    </row>
    <row r="249" spans="1:21" x14ac:dyDescent="0.3">
      <c r="A249">
        <v>248</v>
      </c>
      <c r="B249" t="s">
        <v>24</v>
      </c>
      <c r="C249" s="1">
        <v>45667</v>
      </c>
      <c r="D249" t="s">
        <v>164</v>
      </c>
      <c r="E249" t="s">
        <v>315</v>
      </c>
      <c r="F249">
        <v>30</v>
      </c>
      <c r="G249" t="s">
        <v>657</v>
      </c>
      <c r="H249" t="s">
        <v>668</v>
      </c>
      <c r="I249" t="s">
        <v>671</v>
      </c>
      <c r="J249" t="s">
        <v>674</v>
      </c>
      <c r="K249">
        <v>4</v>
      </c>
      <c r="L249" t="s">
        <v>679</v>
      </c>
      <c r="M249" t="s">
        <v>680</v>
      </c>
      <c r="N249">
        <v>82</v>
      </c>
      <c r="O249">
        <v>3</v>
      </c>
      <c r="P249" t="s">
        <v>680</v>
      </c>
      <c r="Q249" t="s">
        <v>684</v>
      </c>
      <c r="R249" t="s">
        <v>689</v>
      </c>
      <c r="S249" t="s">
        <v>681</v>
      </c>
      <c r="T249" t="s">
        <v>692</v>
      </c>
      <c r="U249" s="11">
        <f>COUNTIFS(Table2[Call Type], "Inbound", Table2[Call Abandoned], "Yes") / COUNTIFS(L249:L5248, "Inbound") * 100</f>
        <v>25.961251862891206</v>
      </c>
    </row>
    <row r="250" spans="1:21" x14ac:dyDescent="0.3">
      <c r="A250">
        <v>249</v>
      </c>
      <c r="B250" t="s">
        <v>24</v>
      </c>
      <c r="C250" s="1">
        <v>45803</v>
      </c>
      <c r="D250" t="s">
        <v>64</v>
      </c>
      <c r="E250" t="s">
        <v>525</v>
      </c>
      <c r="F250">
        <v>15</v>
      </c>
      <c r="G250" t="s">
        <v>660</v>
      </c>
      <c r="H250" t="s">
        <v>667</v>
      </c>
      <c r="I250" t="s">
        <v>673</v>
      </c>
      <c r="J250" t="s">
        <v>676</v>
      </c>
      <c r="K250">
        <v>3</v>
      </c>
      <c r="L250" t="s">
        <v>679</v>
      </c>
      <c r="M250" t="s">
        <v>680</v>
      </c>
      <c r="N250">
        <v>181</v>
      </c>
      <c r="O250">
        <v>87</v>
      </c>
      <c r="P250" t="s">
        <v>680</v>
      </c>
      <c r="Q250" t="s">
        <v>683</v>
      </c>
      <c r="R250" t="s">
        <v>688</v>
      </c>
      <c r="S250" t="s">
        <v>680</v>
      </c>
      <c r="T250" t="s">
        <v>694</v>
      </c>
      <c r="U250" s="11">
        <f>COUNTIFS(Table2[Call Type], "Inbound", Table2[Call Abandoned], "Yes") / COUNTIFS(L250:L5249, "Inbound") * 100</f>
        <v>25.961251862891206</v>
      </c>
    </row>
    <row r="251" spans="1:21" x14ac:dyDescent="0.3">
      <c r="A251">
        <v>250</v>
      </c>
      <c r="B251" t="s">
        <v>23</v>
      </c>
      <c r="C251" s="1">
        <v>45787</v>
      </c>
      <c r="D251" t="s">
        <v>232</v>
      </c>
      <c r="E251" t="s">
        <v>353</v>
      </c>
      <c r="F251">
        <v>13</v>
      </c>
      <c r="G251" t="s">
        <v>658</v>
      </c>
      <c r="H251" t="s">
        <v>666</v>
      </c>
      <c r="I251" t="s">
        <v>673</v>
      </c>
      <c r="J251" t="s">
        <v>674</v>
      </c>
      <c r="K251">
        <v>2</v>
      </c>
      <c r="L251" t="s">
        <v>679</v>
      </c>
      <c r="M251" t="s">
        <v>680</v>
      </c>
      <c r="N251">
        <v>9</v>
      </c>
      <c r="O251">
        <v>150</v>
      </c>
      <c r="P251" t="s">
        <v>681</v>
      </c>
      <c r="Q251" t="s">
        <v>684</v>
      </c>
      <c r="R251" t="s">
        <v>689</v>
      </c>
      <c r="S251" t="s">
        <v>680</v>
      </c>
      <c r="T251" t="s">
        <v>692</v>
      </c>
      <c r="U251" s="11">
        <f>COUNTIFS(Table2[Call Type], "Inbound", Table2[Call Abandoned], "Yes") / COUNTIFS(L251:L5250, "Inbound") * 100</f>
        <v>25.961251862891206</v>
      </c>
    </row>
    <row r="252" spans="1:21" x14ac:dyDescent="0.3">
      <c r="A252">
        <v>251</v>
      </c>
      <c r="B252" t="s">
        <v>25</v>
      </c>
      <c r="C252" s="1">
        <v>45705</v>
      </c>
      <c r="D252" t="s">
        <v>233</v>
      </c>
      <c r="E252" t="s">
        <v>428</v>
      </c>
      <c r="F252">
        <v>28</v>
      </c>
      <c r="G252" t="s">
        <v>664</v>
      </c>
      <c r="H252" t="s">
        <v>666</v>
      </c>
      <c r="I252" t="s">
        <v>672</v>
      </c>
      <c r="J252" t="s">
        <v>677</v>
      </c>
      <c r="K252">
        <v>3</v>
      </c>
      <c r="L252" t="s">
        <v>678</v>
      </c>
      <c r="M252" t="s">
        <v>680</v>
      </c>
      <c r="N252">
        <v>3</v>
      </c>
      <c r="O252">
        <v>175</v>
      </c>
      <c r="P252" t="s">
        <v>680</v>
      </c>
      <c r="Q252" t="s">
        <v>685</v>
      </c>
      <c r="R252" t="s">
        <v>688</v>
      </c>
      <c r="S252" t="s">
        <v>680</v>
      </c>
      <c r="T252" t="s">
        <v>695</v>
      </c>
      <c r="U252" s="11">
        <f>COUNTIFS(Table2[Call Type], "Inbound", Table2[Call Abandoned], "Yes") / COUNTIFS(L252:L5251, "Inbound") * 100</f>
        <v>25.961251862891206</v>
      </c>
    </row>
    <row r="253" spans="1:21" x14ac:dyDescent="0.3">
      <c r="A253">
        <v>252</v>
      </c>
      <c r="B253" t="s">
        <v>24</v>
      </c>
      <c r="C253" s="1">
        <v>45767</v>
      </c>
      <c r="D253" t="s">
        <v>234</v>
      </c>
      <c r="E253" t="s">
        <v>250</v>
      </c>
      <c r="F253">
        <v>15</v>
      </c>
      <c r="G253" t="s">
        <v>661</v>
      </c>
      <c r="H253" t="s">
        <v>666</v>
      </c>
      <c r="I253" t="s">
        <v>672</v>
      </c>
      <c r="J253" t="s">
        <v>677</v>
      </c>
      <c r="K253">
        <v>1</v>
      </c>
      <c r="L253" t="s">
        <v>678</v>
      </c>
      <c r="M253" t="s">
        <v>680</v>
      </c>
      <c r="N253">
        <v>291</v>
      </c>
      <c r="O253">
        <v>169</v>
      </c>
      <c r="P253" t="s">
        <v>680</v>
      </c>
      <c r="Q253" t="s">
        <v>682</v>
      </c>
      <c r="R253" t="s">
        <v>686</v>
      </c>
      <c r="S253" t="s">
        <v>680</v>
      </c>
      <c r="T253" t="s">
        <v>691</v>
      </c>
      <c r="U253" s="11">
        <f>COUNTIFS(Table2[Call Type], "Inbound", Table2[Call Abandoned], "Yes") / COUNTIFS(L253:L5252, "Inbound") * 100</f>
        <v>25.968992248062015</v>
      </c>
    </row>
    <row r="254" spans="1:21" x14ac:dyDescent="0.3">
      <c r="A254">
        <v>253</v>
      </c>
      <c r="B254" t="s">
        <v>20</v>
      </c>
      <c r="C254" s="1">
        <v>45740</v>
      </c>
      <c r="D254" t="s">
        <v>52</v>
      </c>
      <c r="E254" t="s">
        <v>486</v>
      </c>
      <c r="F254">
        <v>5</v>
      </c>
      <c r="G254" t="s">
        <v>662</v>
      </c>
      <c r="H254" t="s">
        <v>670</v>
      </c>
      <c r="I254" t="s">
        <v>674</v>
      </c>
      <c r="J254" t="s">
        <v>674</v>
      </c>
      <c r="K254">
        <v>3</v>
      </c>
      <c r="L254" t="s">
        <v>679</v>
      </c>
      <c r="M254" t="s">
        <v>680</v>
      </c>
      <c r="N254">
        <v>280</v>
      </c>
      <c r="O254">
        <v>2</v>
      </c>
      <c r="P254" t="s">
        <v>680</v>
      </c>
      <c r="Q254" t="s">
        <v>682</v>
      </c>
      <c r="R254" t="s">
        <v>688</v>
      </c>
      <c r="S254" t="s">
        <v>681</v>
      </c>
      <c r="T254" t="s">
        <v>690</v>
      </c>
      <c r="U254" s="11">
        <f>COUNTIFS(Table2[Call Type], "Inbound", Table2[Call Abandoned], "Yes") / COUNTIFS(L254:L5253, "Inbound") * 100</f>
        <v>25.976737250223682</v>
      </c>
    </row>
    <row r="255" spans="1:21" x14ac:dyDescent="0.3">
      <c r="A255">
        <v>254</v>
      </c>
      <c r="B255" t="s">
        <v>25</v>
      </c>
      <c r="C255" s="1">
        <v>45807</v>
      </c>
      <c r="D255" t="s">
        <v>223</v>
      </c>
      <c r="E255" t="s">
        <v>210</v>
      </c>
      <c r="F255">
        <v>5</v>
      </c>
      <c r="G255" t="s">
        <v>656</v>
      </c>
      <c r="H255" t="s">
        <v>668</v>
      </c>
      <c r="I255" t="s">
        <v>671</v>
      </c>
      <c r="J255" t="s">
        <v>677</v>
      </c>
      <c r="K255">
        <v>3</v>
      </c>
      <c r="L255" t="s">
        <v>678</v>
      </c>
      <c r="M255" t="s">
        <v>680</v>
      </c>
      <c r="N255">
        <v>214</v>
      </c>
      <c r="O255">
        <v>90</v>
      </c>
      <c r="P255" t="s">
        <v>680</v>
      </c>
      <c r="Q255" t="s">
        <v>683</v>
      </c>
      <c r="R255" t="s">
        <v>687</v>
      </c>
      <c r="S255" t="s">
        <v>680</v>
      </c>
      <c r="T255" t="s">
        <v>693</v>
      </c>
      <c r="U255" s="11">
        <f>COUNTIFS(Table2[Call Type], "Inbound", Table2[Call Abandoned], "Yes") / COUNTIFS(L255:L5254, "Inbound") * 100</f>
        <v>25.976737250223682</v>
      </c>
    </row>
    <row r="256" spans="1:21" x14ac:dyDescent="0.3">
      <c r="A256">
        <v>255</v>
      </c>
      <c r="B256" t="s">
        <v>24</v>
      </c>
      <c r="C256" s="1">
        <v>45736</v>
      </c>
      <c r="D256" t="s">
        <v>235</v>
      </c>
      <c r="E256" t="s">
        <v>318</v>
      </c>
      <c r="F256">
        <v>17</v>
      </c>
      <c r="G256" t="s">
        <v>657</v>
      </c>
      <c r="H256" t="s">
        <v>668</v>
      </c>
      <c r="I256" t="s">
        <v>674</v>
      </c>
      <c r="J256" t="s">
        <v>674</v>
      </c>
      <c r="K256">
        <v>4</v>
      </c>
      <c r="L256" t="s">
        <v>678</v>
      </c>
      <c r="M256" t="s">
        <v>680</v>
      </c>
      <c r="N256">
        <v>97</v>
      </c>
      <c r="O256">
        <v>2</v>
      </c>
      <c r="P256" t="s">
        <v>680</v>
      </c>
      <c r="Q256" t="s">
        <v>682</v>
      </c>
      <c r="R256" t="s">
        <v>686</v>
      </c>
      <c r="S256" t="s">
        <v>681</v>
      </c>
      <c r="T256" t="s">
        <v>692</v>
      </c>
      <c r="U256" s="11">
        <f>COUNTIFS(Table2[Call Type], "Inbound", Table2[Call Abandoned], "Yes") / COUNTIFS(L256:L5255, "Inbound") * 100</f>
        <v>25.984486873508356</v>
      </c>
    </row>
    <row r="257" spans="1:21" x14ac:dyDescent="0.3">
      <c r="A257">
        <v>256</v>
      </c>
      <c r="B257" t="s">
        <v>26</v>
      </c>
      <c r="C257" s="1">
        <v>45815</v>
      </c>
      <c r="D257" t="s">
        <v>104</v>
      </c>
      <c r="E257" t="s">
        <v>538</v>
      </c>
      <c r="F257">
        <v>12</v>
      </c>
      <c r="G257" t="s">
        <v>665</v>
      </c>
      <c r="H257" t="s">
        <v>669</v>
      </c>
      <c r="I257" t="s">
        <v>674</v>
      </c>
      <c r="J257" t="s">
        <v>677</v>
      </c>
      <c r="K257">
        <v>5</v>
      </c>
      <c r="L257" t="s">
        <v>678</v>
      </c>
      <c r="M257" t="s">
        <v>680</v>
      </c>
      <c r="N257">
        <v>100</v>
      </c>
      <c r="O257">
        <v>155</v>
      </c>
      <c r="P257" t="s">
        <v>680</v>
      </c>
      <c r="Q257" t="s">
        <v>682</v>
      </c>
      <c r="R257" t="s">
        <v>686</v>
      </c>
      <c r="S257" t="s">
        <v>681</v>
      </c>
      <c r="T257" t="s">
        <v>690</v>
      </c>
      <c r="U257" s="11">
        <f>COUNTIFS(Table2[Call Type], "Inbound", Table2[Call Abandoned], "Yes") / COUNTIFS(L257:L5256, "Inbound") * 100</f>
        <v>25.992241122053116</v>
      </c>
    </row>
    <row r="258" spans="1:21" x14ac:dyDescent="0.3">
      <c r="A258">
        <v>257</v>
      </c>
      <c r="B258" t="s">
        <v>22</v>
      </c>
      <c r="C258" s="1">
        <v>45837</v>
      </c>
      <c r="D258" t="s">
        <v>122</v>
      </c>
      <c r="E258" t="s">
        <v>76</v>
      </c>
      <c r="F258">
        <v>20</v>
      </c>
      <c r="G258" t="s">
        <v>656</v>
      </c>
      <c r="H258" t="s">
        <v>666</v>
      </c>
      <c r="I258" t="s">
        <v>671</v>
      </c>
      <c r="J258" t="s">
        <v>677</v>
      </c>
      <c r="K258">
        <v>5</v>
      </c>
      <c r="L258" t="s">
        <v>679</v>
      </c>
      <c r="M258" t="s">
        <v>680</v>
      </c>
      <c r="N258">
        <v>8</v>
      </c>
      <c r="O258">
        <v>80</v>
      </c>
      <c r="P258" t="s">
        <v>680</v>
      </c>
      <c r="Q258" t="s">
        <v>683</v>
      </c>
      <c r="R258" t="s">
        <v>687</v>
      </c>
      <c r="S258" t="s">
        <v>681</v>
      </c>
      <c r="T258" t="s">
        <v>690</v>
      </c>
      <c r="U258" s="11">
        <f>COUNTIFS(Table2[Call Type], "Inbound", Table2[Call Abandoned], "Yes") / COUNTIFS(L258:L5257, "Inbound") * 100</f>
        <v>26</v>
      </c>
    </row>
    <row r="259" spans="1:21" x14ac:dyDescent="0.3">
      <c r="A259">
        <v>258</v>
      </c>
      <c r="B259" t="s">
        <v>23</v>
      </c>
      <c r="C259" s="1">
        <v>45793</v>
      </c>
      <c r="D259" t="s">
        <v>177</v>
      </c>
      <c r="E259" t="s">
        <v>559</v>
      </c>
      <c r="F259">
        <v>7</v>
      </c>
      <c r="G259" t="s">
        <v>659</v>
      </c>
      <c r="H259" t="s">
        <v>667</v>
      </c>
      <c r="I259" t="s">
        <v>672</v>
      </c>
      <c r="J259" t="s">
        <v>676</v>
      </c>
      <c r="K259">
        <v>5</v>
      </c>
      <c r="L259" t="s">
        <v>678</v>
      </c>
      <c r="M259" t="s">
        <v>681</v>
      </c>
      <c r="N259">
        <v>60</v>
      </c>
      <c r="O259">
        <v>158</v>
      </c>
      <c r="P259" t="s">
        <v>680</v>
      </c>
      <c r="Q259" t="s">
        <v>683</v>
      </c>
      <c r="R259" t="s">
        <v>686</v>
      </c>
      <c r="S259" t="s">
        <v>680</v>
      </c>
      <c r="T259" t="s">
        <v>695</v>
      </c>
      <c r="U259" s="11">
        <f>COUNTIFS(Table2[Call Type], "Inbound", Table2[Call Abandoned], "Yes") / COUNTIFS(L259:L5258, "Inbound") * 100</f>
        <v>26</v>
      </c>
    </row>
    <row r="260" spans="1:21" x14ac:dyDescent="0.3">
      <c r="A260">
        <v>259</v>
      </c>
      <c r="B260" t="s">
        <v>24</v>
      </c>
      <c r="C260" s="1">
        <v>45700</v>
      </c>
      <c r="D260" t="s">
        <v>194</v>
      </c>
      <c r="E260" t="s">
        <v>286</v>
      </c>
      <c r="F260">
        <v>21</v>
      </c>
      <c r="G260" t="s">
        <v>656</v>
      </c>
      <c r="H260" t="s">
        <v>667</v>
      </c>
      <c r="I260" t="s">
        <v>673</v>
      </c>
      <c r="J260" t="s">
        <v>675</v>
      </c>
      <c r="K260">
        <v>4</v>
      </c>
      <c r="L260" t="s">
        <v>678</v>
      </c>
      <c r="M260" t="s">
        <v>680</v>
      </c>
      <c r="N260">
        <v>145</v>
      </c>
      <c r="O260">
        <v>137</v>
      </c>
      <c r="P260" t="s">
        <v>680</v>
      </c>
      <c r="Q260" t="s">
        <v>684</v>
      </c>
      <c r="R260" t="s">
        <v>686</v>
      </c>
      <c r="S260" t="s">
        <v>681</v>
      </c>
      <c r="T260" t="s">
        <v>694</v>
      </c>
      <c r="U260" s="11">
        <f>COUNTIFS(Table2[Call Type], "Inbound", Table2[Call Abandoned], "Yes") / COUNTIFS(L260:L5259, "Inbound") * 100</f>
        <v>26.00776351149597</v>
      </c>
    </row>
    <row r="261" spans="1:21" x14ac:dyDescent="0.3">
      <c r="A261">
        <v>260</v>
      </c>
      <c r="B261" t="s">
        <v>20</v>
      </c>
      <c r="C261" s="1">
        <v>45788</v>
      </c>
      <c r="D261" t="s">
        <v>236</v>
      </c>
      <c r="E261" t="s">
        <v>45</v>
      </c>
      <c r="F261">
        <v>30</v>
      </c>
      <c r="G261" t="s">
        <v>660</v>
      </c>
      <c r="H261" t="s">
        <v>669</v>
      </c>
      <c r="I261" t="s">
        <v>673</v>
      </c>
      <c r="J261" t="s">
        <v>675</v>
      </c>
      <c r="K261">
        <v>1</v>
      </c>
      <c r="L261" t="s">
        <v>678</v>
      </c>
      <c r="M261" t="s">
        <v>680</v>
      </c>
      <c r="N261">
        <v>62</v>
      </c>
      <c r="O261">
        <v>176</v>
      </c>
      <c r="P261" t="s">
        <v>680</v>
      </c>
      <c r="Q261" t="s">
        <v>685</v>
      </c>
      <c r="R261" t="s">
        <v>687</v>
      </c>
      <c r="S261" t="s">
        <v>680</v>
      </c>
      <c r="T261" t="s">
        <v>690</v>
      </c>
      <c r="U261" s="11">
        <f>COUNTIFS(Table2[Call Type], "Inbound", Table2[Call Abandoned], "Yes") / COUNTIFS(L261:L5260, "Inbound") * 100</f>
        <v>26.015531660692954</v>
      </c>
    </row>
    <row r="262" spans="1:21" x14ac:dyDescent="0.3">
      <c r="A262">
        <v>261</v>
      </c>
      <c r="B262" t="s">
        <v>24</v>
      </c>
      <c r="C262" s="1">
        <v>45801</v>
      </c>
      <c r="D262" t="s">
        <v>35</v>
      </c>
      <c r="E262" t="s">
        <v>291</v>
      </c>
      <c r="F262">
        <v>26</v>
      </c>
      <c r="G262" t="s">
        <v>659</v>
      </c>
      <c r="H262" t="s">
        <v>669</v>
      </c>
      <c r="I262" t="s">
        <v>674</v>
      </c>
      <c r="J262" t="s">
        <v>675</v>
      </c>
      <c r="K262">
        <v>5</v>
      </c>
      <c r="L262" t="s">
        <v>678</v>
      </c>
      <c r="M262" t="s">
        <v>680</v>
      </c>
      <c r="N262">
        <v>120</v>
      </c>
      <c r="O262">
        <v>93</v>
      </c>
      <c r="P262" t="s">
        <v>680</v>
      </c>
      <c r="Q262" t="s">
        <v>683</v>
      </c>
      <c r="R262" t="s">
        <v>686</v>
      </c>
      <c r="S262" t="s">
        <v>681</v>
      </c>
      <c r="T262" t="s">
        <v>694</v>
      </c>
      <c r="U262" s="11">
        <f>COUNTIFS(Table2[Call Type], "Inbound", Table2[Call Abandoned], "Yes") / COUNTIFS(L262:L5261, "Inbound") * 100</f>
        <v>26.023304451747837</v>
      </c>
    </row>
    <row r="263" spans="1:21" x14ac:dyDescent="0.3">
      <c r="A263">
        <v>262</v>
      </c>
      <c r="B263" t="s">
        <v>25</v>
      </c>
      <c r="C263" s="1">
        <v>45713</v>
      </c>
      <c r="D263" t="s">
        <v>95</v>
      </c>
      <c r="E263" t="s">
        <v>345</v>
      </c>
      <c r="F263">
        <v>7</v>
      </c>
      <c r="G263" t="s">
        <v>661</v>
      </c>
      <c r="H263" t="s">
        <v>667</v>
      </c>
      <c r="I263" t="s">
        <v>671</v>
      </c>
      <c r="J263" t="s">
        <v>675</v>
      </c>
      <c r="K263">
        <v>1</v>
      </c>
      <c r="L263" t="s">
        <v>679</v>
      </c>
      <c r="M263" t="s">
        <v>680</v>
      </c>
      <c r="N263">
        <v>225</v>
      </c>
      <c r="O263">
        <v>125</v>
      </c>
      <c r="P263" t="s">
        <v>680</v>
      </c>
      <c r="Q263" t="s">
        <v>684</v>
      </c>
      <c r="R263" t="s">
        <v>686</v>
      </c>
      <c r="S263" t="s">
        <v>680</v>
      </c>
      <c r="T263" t="s">
        <v>692</v>
      </c>
      <c r="U263" s="11">
        <f>COUNTIFS(Table2[Call Type], "Inbound", Table2[Call Abandoned], "Yes") / COUNTIFS(L263:L5262, "Inbound") * 100</f>
        <v>26.031081888822477</v>
      </c>
    </row>
    <row r="264" spans="1:21" x14ac:dyDescent="0.3">
      <c r="A264">
        <v>263</v>
      </c>
      <c r="B264" t="s">
        <v>22</v>
      </c>
      <c r="C264" s="1">
        <v>45778</v>
      </c>
      <c r="D264" t="s">
        <v>36</v>
      </c>
      <c r="E264" t="s">
        <v>207</v>
      </c>
      <c r="F264">
        <v>14</v>
      </c>
      <c r="G264" t="s">
        <v>665</v>
      </c>
      <c r="H264" t="s">
        <v>669</v>
      </c>
      <c r="I264" t="s">
        <v>674</v>
      </c>
      <c r="J264" t="s">
        <v>677</v>
      </c>
      <c r="K264">
        <v>4</v>
      </c>
      <c r="L264" t="s">
        <v>678</v>
      </c>
      <c r="M264" t="s">
        <v>680</v>
      </c>
      <c r="N264">
        <v>104</v>
      </c>
      <c r="O264">
        <v>112</v>
      </c>
      <c r="P264" t="s">
        <v>680</v>
      </c>
      <c r="Q264" t="s">
        <v>683</v>
      </c>
      <c r="R264" t="s">
        <v>686</v>
      </c>
      <c r="S264" t="s">
        <v>680</v>
      </c>
      <c r="T264" t="s">
        <v>693</v>
      </c>
      <c r="U264" s="11">
        <f>COUNTIFS(Table2[Call Type], "Inbound", Table2[Call Abandoned], "Yes") / COUNTIFS(L264:L5263, "Inbound") * 100</f>
        <v>26.031081888822477</v>
      </c>
    </row>
    <row r="265" spans="1:21" x14ac:dyDescent="0.3">
      <c r="A265">
        <v>264</v>
      </c>
      <c r="B265" t="s">
        <v>24</v>
      </c>
      <c r="C265" s="1">
        <v>45772</v>
      </c>
      <c r="D265" t="s">
        <v>237</v>
      </c>
      <c r="E265" t="s">
        <v>216</v>
      </c>
      <c r="F265">
        <v>17</v>
      </c>
      <c r="G265" t="s">
        <v>660</v>
      </c>
      <c r="H265" t="s">
        <v>666</v>
      </c>
      <c r="I265" t="s">
        <v>674</v>
      </c>
      <c r="J265" t="s">
        <v>675</v>
      </c>
      <c r="K265">
        <v>1</v>
      </c>
      <c r="L265" t="s">
        <v>678</v>
      </c>
      <c r="M265" t="s">
        <v>680</v>
      </c>
      <c r="N265">
        <v>259</v>
      </c>
      <c r="O265">
        <v>148</v>
      </c>
      <c r="P265" t="s">
        <v>680</v>
      </c>
      <c r="Q265" t="s">
        <v>684</v>
      </c>
      <c r="R265" t="s">
        <v>686</v>
      </c>
      <c r="S265" t="s">
        <v>680</v>
      </c>
      <c r="T265" t="s">
        <v>690</v>
      </c>
      <c r="U265" s="11">
        <f>COUNTIFS(Table2[Call Type], "Inbound", Table2[Call Abandoned], "Yes") / COUNTIFS(L265:L5264, "Inbound") * 100</f>
        <v>26.038863976083711</v>
      </c>
    </row>
    <row r="266" spans="1:21" x14ac:dyDescent="0.3">
      <c r="A266">
        <v>265</v>
      </c>
      <c r="B266" t="s">
        <v>24</v>
      </c>
      <c r="C266" s="1">
        <v>45703</v>
      </c>
      <c r="D266" t="s">
        <v>238</v>
      </c>
      <c r="E266" t="s">
        <v>468</v>
      </c>
      <c r="F266">
        <v>17</v>
      </c>
      <c r="G266" t="s">
        <v>656</v>
      </c>
      <c r="H266" t="s">
        <v>668</v>
      </c>
      <c r="I266" t="s">
        <v>671</v>
      </c>
      <c r="J266" t="s">
        <v>674</v>
      </c>
      <c r="K266">
        <v>4</v>
      </c>
      <c r="L266" t="s">
        <v>679</v>
      </c>
      <c r="M266" t="s">
        <v>680</v>
      </c>
      <c r="N266">
        <v>254</v>
      </c>
      <c r="O266">
        <v>99</v>
      </c>
      <c r="P266" t="s">
        <v>681</v>
      </c>
      <c r="Q266" t="s">
        <v>685</v>
      </c>
      <c r="R266" t="s">
        <v>688</v>
      </c>
      <c r="S266" t="s">
        <v>680</v>
      </c>
      <c r="T266" t="s">
        <v>695</v>
      </c>
      <c r="U266" s="11">
        <f>COUNTIFS(Table2[Call Type], "Inbound", Table2[Call Abandoned], "Yes") / COUNTIFS(L266:L5265, "Inbound") * 100</f>
        <v>26.046650717703351</v>
      </c>
    </row>
    <row r="267" spans="1:21" x14ac:dyDescent="0.3">
      <c r="A267">
        <v>266</v>
      </c>
      <c r="B267" t="s">
        <v>22</v>
      </c>
      <c r="C267" s="1">
        <v>45776</v>
      </c>
      <c r="D267" t="s">
        <v>116</v>
      </c>
      <c r="E267" t="s">
        <v>208</v>
      </c>
      <c r="F267">
        <v>18</v>
      </c>
      <c r="G267" t="s">
        <v>656</v>
      </c>
      <c r="H267" t="s">
        <v>666</v>
      </c>
      <c r="I267" t="s">
        <v>673</v>
      </c>
      <c r="J267" t="s">
        <v>674</v>
      </c>
      <c r="K267">
        <v>4</v>
      </c>
      <c r="L267" t="s">
        <v>679</v>
      </c>
      <c r="M267" t="s">
        <v>680</v>
      </c>
      <c r="N267">
        <v>206</v>
      </c>
      <c r="O267">
        <v>52</v>
      </c>
      <c r="P267" t="s">
        <v>680</v>
      </c>
      <c r="Q267" t="s">
        <v>684</v>
      </c>
      <c r="R267" t="s">
        <v>686</v>
      </c>
      <c r="S267" t="s">
        <v>680</v>
      </c>
      <c r="T267" t="s">
        <v>693</v>
      </c>
      <c r="U267" s="11">
        <f>COUNTIFS(Table2[Call Type], "Inbound", Table2[Call Abandoned], "Yes") / COUNTIFS(L267:L5266, "Inbound") * 100</f>
        <v>26.046650717703351</v>
      </c>
    </row>
    <row r="268" spans="1:21" x14ac:dyDescent="0.3">
      <c r="A268">
        <v>267</v>
      </c>
      <c r="B268" t="s">
        <v>24</v>
      </c>
      <c r="C268" s="1">
        <v>45697</v>
      </c>
      <c r="D268" t="s">
        <v>102</v>
      </c>
      <c r="E268" t="s">
        <v>299</v>
      </c>
      <c r="F268">
        <v>11</v>
      </c>
      <c r="G268" t="s">
        <v>661</v>
      </c>
      <c r="H268" t="s">
        <v>668</v>
      </c>
      <c r="I268" t="s">
        <v>673</v>
      </c>
      <c r="J268" t="s">
        <v>675</v>
      </c>
      <c r="K268">
        <v>5</v>
      </c>
      <c r="L268" t="s">
        <v>678</v>
      </c>
      <c r="M268" t="s">
        <v>680</v>
      </c>
      <c r="N268">
        <v>27</v>
      </c>
      <c r="O268">
        <v>86</v>
      </c>
      <c r="P268" t="s">
        <v>680</v>
      </c>
      <c r="Q268" t="s">
        <v>684</v>
      </c>
      <c r="R268" t="s">
        <v>686</v>
      </c>
      <c r="S268" t="s">
        <v>680</v>
      </c>
      <c r="T268" t="s">
        <v>693</v>
      </c>
      <c r="U268" s="11">
        <f>COUNTIFS(Table2[Call Type], "Inbound", Table2[Call Abandoned], "Yes") / COUNTIFS(L268:L5267, "Inbound") * 100</f>
        <v>26.046650717703351</v>
      </c>
    </row>
    <row r="269" spans="1:21" x14ac:dyDescent="0.3">
      <c r="A269">
        <v>268</v>
      </c>
      <c r="B269" t="s">
        <v>23</v>
      </c>
      <c r="C269" s="1">
        <v>45719</v>
      </c>
      <c r="D269" t="s">
        <v>239</v>
      </c>
      <c r="E269" t="s">
        <v>371</v>
      </c>
      <c r="F269">
        <v>7</v>
      </c>
      <c r="G269" t="s">
        <v>662</v>
      </c>
      <c r="H269" t="s">
        <v>667</v>
      </c>
      <c r="I269" t="s">
        <v>671</v>
      </c>
      <c r="J269" t="s">
        <v>676</v>
      </c>
      <c r="K269">
        <v>2</v>
      </c>
      <c r="L269" t="s">
        <v>679</v>
      </c>
      <c r="M269" t="s">
        <v>680</v>
      </c>
      <c r="N269">
        <v>169</v>
      </c>
      <c r="O269">
        <v>88</v>
      </c>
      <c r="P269" t="s">
        <v>680</v>
      </c>
      <c r="Q269" t="s">
        <v>682</v>
      </c>
      <c r="R269" t="s">
        <v>686</v>
      </c>
      <c r="S269" t="s">
        <v>680</v>
      </c>
      <c r="T269" t="s">
        <v>693</v>
      </c>
      <c r="U269" s="11">
        <f>COUNTIFS(Table2[Call Type], "Inbound", Table2[Call Abandoned], "Yes") / COUNTIFS(L269:L5268, "Inbound") * 100</f>
        <v>26.054442117858212</v>
      </c>
    </row>
    <row r="270" spans="1:21" x14ac:dyDescent="0.3">
      <c r="A270">
        <v>269</v>
      </c>
      <c r="B270" t="s">
        <v>20</v>
      </c>
      <c r="C270" s="1">
        <v>45669</v>
      </c>
      <c r="D270" t="s">
        <v>240</v>
      </c>
      <c r="E270" t="s">
        <v>501</v>
      </c>
      <c r="F270">
        <v>19</v>
      </c>
      <c r="G270" t="s">
        <v>659</v>
      </c>
      <c r="H270" t="s">
        <v>666</v>
      </c>
      <c r="I270" t="s">
        <v>674</v>
      </c>
      <c r="J270" t="s">
        <v>676</v>
      </c>
      <c r="K270">
        <v>3</v>
      </c>
      <c r="L270" t="s">
        <v>678</v>
      </c>
      <c r="M270" t="s">
        <v>681</v>
      </c>
      <c r="N270">
        <v>75</v>
      </c>
      <c r="O270">
        <v>53</v>
      </c>
      <c r="P270" t="s">
        <v>680</v>
      </c>
      <c r="Q270" t="s">
        <v>683</v>
      </c>
      <c r="R270" t="s">
        <v>688</v>
      </c>
      <c r="S270" t="s">
        <v>680</v>
      </c>
      <c r="T270" t="s">
        <v>692</v>
      </c>
      <c r="U270" s="11">
        <f>COUNTIFS(Table2[Call Type], "Inbound", Table2[Call Abandoned], "Yes") / COUNTIFS(L270:L5269, "Inbound") * 100</f>
        <v>26.054442117858212</v>
      </c>
    </row>
    <row r="271" spans="1:21" x14ac:dyDescent="0.3">
      <c r="A271">
        <v>270</v>
      </c>
      <c r="B271" t="s">
        <v>24</v>
      </c>
      <c r="C271" s="1">
        <v>45805</v>
      </c>
      <c r="D271" t="s">
        <v>241</v>
      </c>
      <c r="E271" t="s">
        <v>491</v>
      </c>
      <c r="F271">
        <v>23</v>
      </c>
      <c r="G271" t="s">
        <v>658</v>
      </c>
      <c r="H271" t="s">
        <v>666</v>
      </c>
      <c r="I271" t="s">
        <v>674</v>
      </c>
      <c r="J271" t="s">
        <v>676</v>
      </c>
      <c r="K271">
        <v>4</v>
      </c>
      <c r="L271" t="s">
        <v>678</v>
      </c>
      <c r="M271" t="s">
        <v>681</v>
      </c>
      <c r="N271">
        <v>115</v>
      </c>
      <c r="O271">
        <v>19</v>
      </c>
      <c r="P271" t="s">
        <v>680</v>
      </c>
      <c r="Q271" t="s">
        <v>684</v>
      </c>
      <c r="R271" t="s">
        <v>689</v>
      </c>
      <c r="S271" t="s">
        <v>681</v>
      </c>
      <c r="T271" t="s">
        <v>695</v>
      </c>
      <c r="U271" s="11">
        <f>COUNTIFS(Table2[Call Type], "Inbound", Table2[Call Abandoned], "Yes") / COUNTIFS(L271:L5270, "Inbound") * 100</f>
        <v>26.062238180730102</v>
      </c>
    </row>
    <row r="272" spans="1:21" x14ac:dyDescent="0.3">
      <c r="A272">
        <v>271</v>
      </c>
      <c r="B272" t="s">
        <v>25</v>
      </c>
      <c r="C272" s="1">
        <v>45827</v>
      </c>
      <c r="D272" t="s">
        <v>151</v>
      </c>
      <c r="E272" t="s">
        <v>536</v>
      </c>
      <c r="F272">
        <v>12</v>
      </c>
      <c r="G272" t="s">
        <v>659</v>
      </c>
      <c r="H272" t="s">
        <v>667</v>
      </c>
      <c r="I272" t="s">
        <v>672</v>
      </c>
      <c r="J272" t="s">
        <v>677</v>
      </c>
      <c r="K272">
        <v>4</v>
      </c>
      <c r="L272" t="s">
        <v>679</v>
      </c>
      <c r="M272" t="s">
        <v>680</v>
      </c>
      <c r="N272">
        <v>68</v>
      </c>
      <c r="O272">
        <v>112</v>
      </c>
      <c r="P272" t="s">
        <v>680</v>
      </c>
      <c r="Q272" t="s">
        <v>683</v>
      </c>
      <c r="R272" t="s">
        <v>686</v>
      </c>
      <c r="S272" t="s">
        <v>680</v>
      </c>
      <c r="T272" t="s">
        <v>696</v>
      </c>
      <c r="U272" s="11">
        <f>COUNTIFS(Table2[Call Type], "Inbound", Table2[Call Abandoned], "Yes") / COUNTIFS(L272:L5271, "Inbound") * 100</f>
        <v>26.07003891050584</v>
      </c>
    </row>
    <row r="273" spans="1:21" x14ac:dyDescent="0.3">
      <c r="A273">
        <v>272</v>
      </c>
      <c r="B273" t="s">
        <v>24</v>
      </c>
      <c r="C273" s="1">
        <v>45800</v>
      </c>
      <c r="D273" t="s">
        <v>120</v>
      </c>
      <c r="E273" t="s">
        <v>438</v>
      </c>
      <c r="F273">
        <v>6</v>
      </c>
      <c r="G273" t="s">
        <v>663</v>
      </c>
      <c r="H273" t="s">
        <v>667</v>
      </c>
      <c r="I273" t="s">
        <v>674</v>
      </c>
      <c r="J273" t="s">
        <v>677</v>
      </c>
      <c r="K273">
        <v>5</v>
      </c>
      <c r="L273" t="s">
        <v>679</v>
      </c>
      <c r="M273" t="s">
        <v>680</v>
      </c>
      <c r="N273">
        <v>233</v>
      </c>
      <c r="O273">
        <v>48</v>
      </c>
      <c r="P273" t="s">
        <v>680</v>
      </c>
      <c r="Q273" t="s">
        <v>684</v>
      </c>
      <c r="R273" t="s">
        <v>689</v>
      </c>
      <c r="S273" t="s">
        <v>680</v>
      </c>
      <c r="T273" t="s">
        <v>691</v>
      </c>
      <c r="U273" s="11">
        <f>COUNTIFS(Table2[Call Type], "Inbound", Table2[Call Abandoned], "Yes") / COUNTIFS(L273:L5272, "Inbound") * 100</f>
        <v>26.07003891050584</v>
      </c>
    </row>
    <row r="274" spans="1:21" x14ac:dyDescent="0.3">
      <c r="A274">
        <v>273</v>
      </c>
      <c r="B274" t="s">
        <v>22</v>
      </c>
      <c r="C274" s="1">
        <v>45762</v>
      </c>
      <c r="D274" t="s">
        <v>242</v>
      </c>
      <c r="E274" t="s">
        <v>617</v>
      </c>
      <c r="F274">
        <v>14</v>
      </c>
      <c r="G274" t="s">
        <v>660</v>
      </c>
      <c r="H274" t="s">
        <v>669</v>
      </c>
      <c r="I274" t="s">
        <v>672</v>
      </c>
      <c r="J274" t="s">
        <v>676</v>
      </c>
      <c r="K274">
        <v>3</v>
      </c>
      <c r="L274" t="s">
        <v>679</v>
      </c>
      <c r="M274" t="s">
        <v>680</v>
      </c>
      <c r="N274">
        <v>0</v>
      </c>
      <c r="O274">
        <v>134</v>
      </c>
      <c r="P274" t="s">
        <v>680</v>
      </c>
      <c r="Q274" t="s">
        <v>682</v>
      </c>
      <c r="R274" t="s">
        <v>689</v>
      </c>
      <c r="S274" t="s">
        <v>680</v>
      </c>
      <c r="T274" t="s">
        <v>690</v>
      </c>
      <c r="U274" s="11">
        <f>COUNTIFS(Table2[Call Type], "Inbound", Table2[Call Abandoned], "Yes") / COUNTIFS(L274:L5273, "Inbound") * 100</f>
        <v>26.07003891050584</v>
      </c>
    </row>
    <row r="275" spans="1:21" x14ac:dyDescent="0.3">
      <c r="A275">
        <v>274</v>
      </c>
      <c r="B275" t="s">
        <v>23</v>
      </c>
      <c r="C275" s="1">
        <v>45734</v>
      </c>
      <c r="D275" t="s">
        <v>127</v>
      </c>
      <c r="E275" t="s">
        <v>331</v>
      </c>
      <c r="F275">
        <v>30</v>
      </c>
      <c r="G275" t="s">
        <v>660</v>
      </c>
      <c r="H275" t="s">
        <v>669</v>
      </c>
      <c r="I275" t="s">
        <v>673</v>
      </c>
      <c r="J275" t="s">
        <v>676</v>
      </c>
      <c r="K275">
        <v>4</v>
      </c>
      <c r="L275" t="s">
        <v>679</v>
      </c>
      <c r="M275" t="s">
        <v>680</v>
      </c>
      <c r="N275">
        <v>166</v>
      </c>
      <c r="O275">
        <v>28</v>
      </c>
      <c r="P275" t="s">
        <v>680</v>
      </c>
      <c r="Q275" t="s">
        <v>682</v>
      </c>
      <c r="R275" t="s">
        <v>687</v>
      </c>
      <c r="S275" t="s">
        <v>680</v>
      </c>
      <c r="T275" t="s">
        <v>690</v>
      </c>
      <c r="U275" s="11">
        <f>COUNTIFS(Table2[Call Type], "Inbound", Table2[Call Abandoned], "Yes") / COUNTIFS(L275:L5274, "Inbound") * 100</f>
        <v>26.07003891050584</v>
      </c>
    </row>
    <row r="276" spans="1:21" x14ac:dyDescent="0.3">
      <c r="A276">
        <v>275</v>
      </c>
      <c r="B276" t="s">
        <v>24</v>
      </c>
      <c r="C276" s="1">
        <v>45757</v>
      </c>
      <c r="D276" t="s">
        <v>96</v>
      </c>
      <c r="E276" t="s">
        <v>498</v>
      </c>
      <c r="F276">
        <v>13</v>
      </c>
      <c r="G276" t="s">
        <v>661</v>
      </c>
      <c r="H276" t="s">
        <v>669</v>
      </c>
      <c r="I276" t="s">
        <v>674</v>
      </c>
      <c r="J276" t="s">
        <v>675</v>
      </c>
      <c r="K276">
        <v>3</v>
      </c>
      <c r="L276" t="s">
        <v>678</v>
      </c>
      <c r="M276" t="s">
        <v>680</v>
      </c>
      <c r="N276">
        <v>217</v>
      </c>
      <c r="O276">
        <v>47</v>
      </c>
      <c r="P276" t="s">
        <v>680</v>
      </c>
      <c r="Q276" t="s">
        <v>685</v>
      </c>
      <c r="R276" t="s">
        <v>687</v>
      </c>
      <c r="S276" t="s">
        <v>680</v>
      </c>
      <c r="T276" t="s">
        <v>690</v>
      </c>
      <c r="U276" s="11">
        <f>COUNTIFS(Table2[Call Type], "Inbound", Table2[Call Abandoned], "Yes") / COUNTIFS(L276:L5275, "Inbound") * 100</f>
        <v>26.07003891050584</v>
      </c>
    </row>
    <row r="277" spans="1:21" x14ac:dyDescent="0.3">
      <c r="A277">
        <v>276</v>
      </c>
      <c r="B277" t="s">
        <v>24</v>
      </c>
      <c r="C277" s="1">
        <v>45795</v>
      </c>
      <c r="D277" t="s">
        <v>243</v>
      </c>
      <c r="E277" t="s">
        <v>205</v>
      </c>
      <c r="F277">
        <v>6</v>
      </c>
      <c r="G277" t="s">
        <v>664</v>
      </c>
      <c r="H277" t="s">
        <v>667</v>
      </c>
      <c r="I277" t="s">
        <v>671</v>
      </c>
      <c r="J277" t="s">
        <v>675</v>
      </c>
      <c r="K277">
        <v>3</v>
      </c>
      <c r="L277" t="s">
        <v>678</v>
      </c>
      <c r="M277" t="s">
        <v>680</v>
      </c>
      <c r="N277">
        <v>272</v>
      </c>
      <c r="O277">
        <v>12</v>
      </c>
      <c r="P277" t="s">
        <v>680</v>
      </c>
      <c r="Q277" t="s">
        <v>684</v>
      </c>
      <c r="R277" t="s">
        <v>689</v>
      </c>
      <c r="S277" t="s">
        <v>680</v>
      </c>
      <c r="T277" t="s">
        <v>694</v>
      </c>
      <c r="U277" s="11">
        <f>COUNTIFS(Table2[Call Type], "Inbound", Table2[Call Abandoned], "Yes") / COUNTIFS(L277:L5276, "Inbound") * 100</f>
        <v>26.077844311377245</v>
      </c>
    </row>
    <row r="278" spans="1:21" x14ac:dyDescent="0.3">
      <c r="A278">
        <v>277</v>
      </c>
      <c r="B278" t="s">
        <v>22</v>
      </c>
      <c r="C278" s="1">
        <v>45706</v>
      </c>
      <c r="D278" t="s">
        <v>176</v>
      </c>
      <c r="E278" t="s">
        <v>247</v>
      </c>
      <c r="F278">
        <v>11</v>
      </c>
      <c r="G278" t="s">
        <v>658</v>
      </c>
      <c r="H278" t="s">
        <v>670</v>
      </c>
      <c r="I278" t="s">
        <v>671</v>
      </c>
      <c r="J278" t="s">
        <v>676</v>
      </c>
      <c r="K278">
        <v>4</v>
      </c>
      <c r="L278" t="s">
        <v>679</v>
      </c>
      <c r="M278" t="s">
        <v>680</v>
      </c>
      <c r="N278">
        <v>250</v>
      </c>
      <c r="O278">
        <v>2</v>
      </c>
      <c r="P278" t="s">
        <v>680</v>
      </c>
      <c r="Q278" t="s">
        <v>682</v>
      </c>
      <c r="R278" t="s">
        <v>688</v>
      </c>
      <c r="S278" t="s">
        <v>681</v>
      </c>
      <c r="T278" t="s">
        <v>696</v>
      </c>
      <c r="U278" s="11">
        <f>COUNTIFS(Table2[Call Type], "Inbound", Table2[Call Abandoned], "Yes") / COUNTIFS(L278:L5277, "Inbound") * 100</f>
        <v>26.085654387541179</v>
      </c>
    </row>
    <row r="279" spans="1:21" x14ac:dyDescent="0.3">
      <c r="A279">
        <v>278</v>
      </c>
      <c r="B279" t="s">
        <v>26</v>
      </c>
      <c r="C279" s="1">
        <v>45706</v>
      </c>
      <c r="D279" t="s">
        <v>244</v>
      </c>
      <c r="E279" t="s">
        <v>362</v>
      </c>
      <c r="F279">
        <v>28</v>
      </c>
      <c r="G279" t="s">
        <v>656</v>
      </c>
      <c r="H279" t="s">
        <v>667</v>
      </c>
      <c r="I279" t="s">
        <v>672</v>
      </c>
      <c r="J279" t="s">
        <v>677</v>
      </c>
      <c r="K279">
        <v>5</v>
      </c>
      <c r="L279" t="s">
        <v>678</v>
      </c>
      <c r="M279" t="s">
        <v>680</v>
      </c>
      <c r="N279">
        <v>173</v>
      </c>
      <c r="O279">
        <v>1</v>
      </c>
      <c r="P279" t="s">
        <v>680</v>
      </c>
      <c r="Q279" t="s">
        <v>683</v>
      </c>
      <c r="R279" t="s">
        <v>686</v>
      </c>
      <c r="S279" t="s">
        <v>681</v>
      </c>
      <c r="T279" t="s">
        <v>693</v>
      </c>
      <c r="U279" s="11">
        <f>COUNTIFS(Table2[Call Type], "Inbound", Table2[Call Abandoned], "Yes") / COUNTIFS(L279:L5278, "Inbound") * 100</f>
        <v>26.085654387541179</v>
      </c>
    </row>
    <row r="280" spans="1:21" x14ac:dyDescent="0.3">
      <c r="A280">
        <v>279</v>
      </c>
      <c r="B280" t="s">
        <v>26</v>
      </c>
      <c r="C280" s="1">
        <v>45719</v>
      </c>
      <c r="D280" t="s">
        <v>32</v>
      </c>
      <c r="E280" t="s">
        <v>252</v>
      </c>
      <c r="F280">
        <v>15</v>
      </c>
      <c r="G280" t="s">
        <v>662</v>
      </c>
      <c r="H280" t="s">
        <v>667</v>
      </c>
      <c r="I280" t="s">
        <v>674</v>
      </c>
      <c r="J280" t="s">
        <v>674</v>
      </c>
      <c r="K280">
        <v>5</v>
      </c>
      <c r="L280" t="s">
        <v>679</v>
      </c>
      <c r="M280" t="s">
        <v>680</v>
      </c>
      <c r="N280">
        <v>169</v>
      </c>
      <c r="O280">
        <v>15</v>
      </c>
      <c r="P280" t="s">
        <v>680</v>
      </c>
      <c r="Q280" t="s">
        <v>684</v>
      </c>
      <c r="R280" t="s">
        <v>686</v>
      </c>
      <c r="S280" t="s">
        <v>680</v>
      </c>
      <c r="T280" t="s">
        <v>693</v>
      </c>
      <c r="U280" s="11">
        <f>COUNTIFS(Table2[Call Type], "Inbound", Table2[Call Abandoned], "Yes") / COUNTIFS(L280:L5279, "Inbound") * 100</f>
        <v>26.09346914319952</v>
      </c>
    </row>
    <row r="281" spans="1:21" x14ac:dyDescent="0.3">
      <c r="A281">
        <v>280</v>
      </c>
      <c r="B281" t="s">
        <v>26</v>
      </c>
      <c r="C281" s="1">
        <v>45724</v>
      </c>
      <c r="D281" t="s">
        <v>245</v>
      </c>
      <c r="E281" t="s">
        <v>259</v>
      </c>
      <c r="F281">
        <v>21</v>
      </c>
      <c r="G281" t="s">
        <v>661</v>
      </c>
      <c r="H281" t="s">
        <v>669</v>
      </c>
      <c r="I281" t="s">
        <v>674</v>
      </c>
      <c r="J281" t="s">
        <v>676</v>
      </c>
      <c r="K281">
        <v>5</v>
      </c>
      <c r="L281" t="s">
        <v>679</v>
      </c>
      <c r="M281" t="s">
        <v>680</v>
      </c>
      <c r="N281">
        <v>245</v>
      </c>
      <c r="O281">
        <v>93</v>
      </c>
      <c r="P281" t="s">
        <v>680</v>
      </c>
      <c r="Q281" t="s">
        <v>684</v>
      </c>
      <c r="R281" t="s">
        <v>686</v>
      </c>
      <c r="S281" t="s">
        <v>681</v>
      </c>
      <c r="T281" t="s">
        <v>694</v>
      </c>
      <c r="U281" s="11">
        <f>COUNTIFS(Table2[Call Type], "Inbound", Table2[Call Abandoned], "Yes") / COUNTIFS(L281:L5280, "Inbound") * 100</f>
        <v>26.09346914319952</v>
      </c>
    </row>
    <row r="282" spans="1:21" x14ac:dyDescent="0.3">
      <c r="A282">
        <v>281</v>
      </c>
      <c r="B282" t="s">
        <v>22</v>
      </c>
      <c r="C282" s="1">
        <v>45752</v>
      </c>
      <c r="D282" t="s">
        <v>153</v>
      </c>
      <c r="E282" t="s">
        <v>74</v>
      </c>
      <c r="F282">
        <v>18</v>
      </c>
      <c r="G282" t="s">
        <v>656</v>
      </c>
      <c r="H282" t="s">
        <v>666</v>
      </c>
      <c r="I282" t="s">
        <v>671</v>
      </c>
      <c r="J282" t="s">
        <v>674</v>
      </c>
      <c r="K282">
        <v>1</v>
      </c>
      <c r="L282" t="s">
        <v>679</v>
      </c>
      <c r="M282" t="s">
        <v>680</v>
      </c>
      <c r="N282">
        <v>89</v>
      </c>
      <c r="O282">
        <v>101</v>
      </c>
      <c r="P282" t="s">
        <v>680</v>
      </c>
      <c r="Q282" t="s">
        <v>685</v>
      </c>
      <c r="R282" t="s">
        <v>687</v>
      </c>
      <c r="S282" t="s">
        <v>681</v>
      </c>
      <c r="T282" t="s">
        <v>691</v>
      </c>
      <c r="U282" s="11">
        <f>COUNTIFS(Table2[Call Type], "Inbound", Table2[Call Abandoned], "Yes") / COUNTIFS(L282:L5281, "Inbound") * 100</f>
        <v>26.09346914319952</v>
      </c>
    </row>
    <row r="283" spans="1:21" x14ac:dyDescent="0.3">
      <c r="A283">
        <v>282</v>
      </c>
      <c r="B283" t="s">
        <v>25</v>
      </c>
      <c r="C283" s="1">
        <v>45799</v>
      </c>
      <c r="D283" t="s">
        <v>246</v>
      </c>
      <c r="E283" t="s">
        <v>635</v>
      </c>
      <c r="F283">
        <v>23</v>
      </c>
      <c r="G283" t="s">
        <v>665</v>
      </c>
      <c r="H283" t="s">
        <v>666</v>
      </c>
      <c r="I283" t="s">
        <v>674</v>
      </c>
      <c r="J283" t="s">
        <v>676</v>
      </c>
      <c r="K283">
        <v>5</v>
      </c>
      <c r="L283" t="s">
        <v>678</v>
      </c>
      <c r="M283" t="s">
        <v>681</v>
      </c>
      <c r="N283">
        <v>48</v>
      </c>
      <c r="O283">
        <v>133</v>
      </c>
      <c r="P283" t="s">
        <v>681</v>
      </c>
      <c r="Q283" t="s">
        <v>683</v>
      </c>
      <c r="R283" t="s">
        <v>687</v>
      </c>
      <c r="S283" t="s">
        <v>680</v>
      </c>
      <c r="T283" t="s">
        <v>695</v>
      </c>
      <c r="U283" s="11">
        <f>COUNTIFS(Table2[Call Type], "Inbound", Table2[Call Abandoned], "Yes") / COUNTIFS(L283:L5282, "Inbound") * 100</f>
        <v>26.09346914319952</v>
      </c>
    </row>
    <row r="284" spans="1:21" x14ac:dyDescent="0.3">
      <c r="A284">
        <v>283</v>
      </c>
      <c r="B284" t="s">
        <v>24</v>
      </c>
      <c r="C284" s="1">
        <v>45755</v>
      </c>
      <c r="D284" t="s">
        <v>247</v>
      </c>
      <c r="E284" t="s">
        <v>420</v>
      </c>
      <c r="F284">
        <v>12</v>
      </c>
      <c r="G284" t="s">
        <v>658</v>
      </c>
      <c r="H284" t="s">
        <v>670</v>
      </c>
      <c r="I284" t="s">
        <v>673</v>
      </c>
      <c r="J284" t="s">
        <v>677</v>
      </c>
      <c r="K284">
        <v>4</v>
      </c>
      <c r="L284" t="s">
        <v>678</v>
      </c>
      <c r="M284" t="s">
        <v>680</v>
      </c>
      <c r="N284">
        <v>293</v>
      </c>
      <c r="O284">
        <v>44</v>
      </c>
      <c r="P284" t="s">
        <v>680</v>
      </c>
      <c r="Q284" t="s">
        <v>685</v>
      </c>
      <c r="R284" t="s">
        <v>686</v>
      </c>
      <c r="S284" t="s">
        <v>680</v>
      </c>
      <c r="T284" t="s">
        <v>696</v>
      </c>
      <c r="U284" s="11">
        <f>COUNTIFS(Table2[Call Type], "Inbound", Table2[Call Abandoned], "Yes") / COUNTIFS(L284:L5283, "Inbound") * 100</f>
        <v>26.101288582559185</v>
      </c>
    </row>
    <row r="285" spans="1:21" x14ac:dyDescent="0.3">
      <c r="A285">
        <v>284</v>
      </c>
      <c r="B285" t="s">
        <v>20</v>
      </c>
      <c r="C285" s="1">
        <v>45775</v>
      </c>
      <c r="D285" t="s">
        <v>248</v>
      </c>
      <c r="E285" t="s">
        <v>529</v>
      </c>
      <c r="F285">
        <v>28</v>
      </c>
      <c r="G285" t="s">
        <v>665</v>
      </c>
      <c r="H285" t="s">
        <v>667</v>
      </c>
      <c r="I285" t="s">
        <v>673</v>
      </c>
      <c r="J285" t="s">
        <v>676</v>
      </c>
      <c r="K285">
        <v>5</v>
      </c>
      <c r="L285" t="s">
        <v>678</v>
      </c>
      <c r="M285" t="s">
        <v>681</v>
      </c>
      <c r="N285">
        <v>149</v>
      </c>
      <c r="O285">
        <v>70</v>
      </c>
      <c r="P285" t="s">
        <v>681</v>
      </c>
      <c r="Q285" t="s">
        <v>684</v>
      </c>
      <c r="R285" t="s">
        <v>689</v>
      </c>
      <c r="S285" t="s">
        <v>680</v>
      </c>
      <c r="T285" t="s">
        <v>696</v>
      </c>
      <c r="U285" s="11">
        <f>COUNTIFS(Table2[Call Type], "Inbound", Table2[Call Abandoned], "Yes") / COUNTIFS(L285:L5284, "Inbound") * 100</f>
        <v>26.109112709832132</v>
      </c>
    </row>
    <row r="286" spans="1:21" x14ac:dyDescent="0.3">
      <c r="A286">
        <v>285</v>
      </c>
      <c r="B286" t="s">
        <v>22</v>
      </c>
      <c r="C286" s="1">
        <v>45796</v>
      </c>
      <c r="D286" t="s">
        <v>48</v>
      </c>
      <c r="E286" t="s">
        <v>393</v>
      </c>
      <c r="F286">
        <v>21</v>
      </c>
      <c r="G286" t="s">
        <v>661</v>
      </c>
      <c r="H286" t="s">
        <v>668</v>
      </c>
      <c r="I286" t="s">
        <v>671</v>
      </c>
      <c r="J286" t="s">
        <v>677</v>
      </c>
      <c r="K286">
        <v>1</v>
      </c>
      <c r="L286" t="s">
        <v>678</v>
      </c>
      <c r="M286" t="s">
        <v>680</v>
      </c>
      <c r="N286">
        <v>131</v>
      </c>
      <c r="O286">
        <v>132</v>
      </c>
      <c r="P286" t="s">
        <v>680</v>
      </c>
      <c r="Q286" t="s">
        <v>685</v>
      </c>
      <c r="R286" t="s">
        <v>687</v>
      </c>
      <c r="S286" t="s">
        <v>680</v>
      </c>
      <c r="T286" t="s">
        <v>692</v>
      </c>
      <c r="U286" s="11">
        <f>COUNTIFS(Table2[Call Type], "Inbound", Table2[Call Abandoned], "Yes") / COUNTIFS(L286:L5285, "Inbound") * 100</f>
        <v>26.116941529235383</v>
      </c>
    </row>
    <row r="287" spans="1:21" x14ac:dyDescent="0.3">
      <c r="A287">
        <v>286</v>
      </c>
      <c r="B287" t="s">
        <v>23</v>
      </c>
      <c r="C287" s="1">
        <v>45693</v>
      </c>
      <c r="D287" t="s">
        <v>249</v>
      </c>
      <c r="E287" t="s">
        <v>185</v>
      </c>
      <c r="F287">
        <v>7</v>
      </c>
      <c r="G287" t="s">
        <v>656</v>
      </c>
      <c r="H287" t="s">
        <v>667</v>
      </c>
      <c r="I287" t="s">
        <v>673</v>
      </c>
      <c r="J287" t="s">
        <v>674</v>
      </c>
      <c r="K287">
        <v>5</v>
      </c>
      <c r="L287" t="s">
        <v>678</v>
      </c>
      <c r="M287" t="s">
        <v>680</v>
      </c>
      <c r="N287">
        <v>58</v>
      </c>
      <c r="O287">
        <v>55</v>
      </c>
      <c r="P287" t="s">
        <v>681</v>
      </c>
      <c r="Q287" t="s">
        <v>684</v>
      </c>
      <c r="R287" t="s">
        <v>686</v>
      </c>
      <c r="S287" t="s">
        <v>680</v>
      </c>
      <c r="T287" t="s">
        <v>693</v>
      </c>
      <c r="U287" s="11">
        <f>COUNTIFS(Table2[Call Type], "Inbound", Table2[Call Abandoned], "Yes") / COUNTIFS(L287:L5286, "Inbound") * 100</f>
        <v>26.124775044991001</v>
      </c>
    </row>
    <row r="288" spans="1:21" x14ac:dyDescent="0.3">
      <c r="A288">
        <v>287</v>
      </c>
      <c r="B288" t="s">
        <v>23</v>
      </c>
      <c r="C288" s="1">
        <v>45673</v>
      </c>
      <c r="D288" t="s">
        <v>133</v>
      </c>
      <c r="E288" t="s">
        <v>531</v>
      </c>
      <c r="F288">
        <v>26</v>
      </c>
      <c r="G288" t="s">
        <v>660</v>
      </c>
      <c r="H288" t="s">
        <v>667</v>
      </c>
      <c r="I288" t="s">
        <v>673</v>
      </c>
      <c r="J288" t="s">
        <v>675</v>
      </c>
      <c r="K288">
        <v>4</v>
      </c>
      <c r="L288" t="s">
        <v>678</v>
      </c>
      <c r="M288" t="s">
        <v>680</v>
      </c>
      <c r="N288">
        <v>198</v>
      </c>
      <c r="O288">
        <v>126</v>
      </c>
      <c r="P288" t="s">
        <v>680</v>
      </c>
      <c r="Q288" t="s">
        <v>684</v>
      </c>
      <c r="R288" t="s">
        <v>689</v>
      </c>
      <c r="S288" t="s">
        <v>681</v>
      </c>
      <c r="T288" t="s">
        <v>696</v>
      </c>
      <c r="U288" s="11">
        <f>COUNTIFS(Table2[Call Type], "Inbound", Table2[Call Abandoned], "Yes") / COUNTIFS(L288:L5287, "Inbound") * 100</f>
        <v>26.132613261326131</v>
      </c>
    </row>
    <row r="289" spans="1:21" x14ac:dyDescent="0.3">
      <c r="A289">
        <v>288</v>
      </c>
      <c r="B289" t="s">
        <v>25</v>
      </c>
      <c r="C289" s="1">
        <v>45662</v>
      </c>
      <c r="D289" t="s">
        <v>250</v>
      </c>
      <c r="E289" t="s">
        <v>505</v>
      </c>
      <c r="F289">
        <v>28</v>
      </c>
      <c r="G289" t="s">
        <v>659</v>
      </c>
      <c r="H289" t="s">
        <v>667</v>
      </c>
      <c r="I289" t="s">
        <v>673</v>
      </c>
      <c r="J289" t="s">
        <v>676</v>
      </c>
      <c r="K289">
        <v>3</v>
      </c>
      <c r="L289" t="s">
        <v>678</v>
      </c>
      <c r="M289" t="s">
        <v>681</v>
      </c>
      <c r="N289">
        <v>214</v>
      </c>
      <c r="O289">
        <v>31</v>
      </c>
      <c r="P289" t="s">
        <v>680</v>
      </c>
      <c r="Q289" t="s">
        <v>685</v>
      </c>
      <c r="R289" t="s">
        <v>686</v>
      </c>
      <c r="S289" t="s">
        <v>681</v>
      </c>
      <c r="T289" t="s">
        <v>696</v>
      </c>
      <c r="U289" s="11">
        <f>COUNTIFS(Table2[Call Type], "Inbound", Table2[Call Abandoned], "Yes") / COUNTIFS(L289:L5288, "Inbound") * 100</f>
        <v>26.140456182472988</v>
      </c>
    </row>
    <row r="290" spans="1:21" x14ac:dyDescent="0.3">
      <c r="A290">
        <v>289</v>
      </c>
      <c r="B290" t="s">
        <v>20</v>
      </c>
      <c r="C290" s="1">
        <v>45685</v>
      </c>
      <c r="D290" t="s">
        <v>251</v>
      </c>
      <c r="E290" t="s">
        <v>450</v>
      </c>
      <c r="F290">
        <v>21</v>
      </c>
      <c r="G290" t="s">
        <v>664</v>
      </c>
      <c r="H290" t="s">
        <v>667</v>
      </c>
      <c r="I290" t="s">
        <v>674</v>
      </c>
      <c r="J290" t="s">
        <v>674</v>
      </c>
      <c r="K290">
        <v>2</v>
      </c>
      <c r="L290" t="s">
        <v>678</v>
      </c>
      <c r="M290" t="s">
        <v>680</v>
      </c>
      <c r="N290">
        <v>48</v>
      </c>
      <c r="O290">
        <v>48</v>
      </c>
      <c r="P290" t="s">
        <v>680</v>
      </c>
      <c r="Q290" t="s">
        <v>685</v>
      </c>
      <c r="R290" t="s">
        <v>687</v>
      </c>
      <c r="S290" t="s">
        <v>681</v>
      </c>
      <c r="T290" t="s">
        <v>690</v>
      </c>
      <c r="U290" s="11">
        <f>COUNTIFS(Table2[Call Type], "Inbound", Table2[Call Abandoned], "Yes") / COUNTIFS(L290:L5289, "Inbound") * 100</f>
        <v>26.148303812668868</v>
      </c>
    </row>
    <row r="291" spans="1:21" x14ac:dyDescent="0.3">
      <c r="A291">
        <v>290</v>
      </c>
      <c r="B291" t="s">
        <v>26</v>
      </c>
      <c r="C291" s="1">
        <v>45726</v>
      </c>
      <c r="D291" t="s">
        <v>164</v>
      </c>
      <c r="E291" t="s">
        <v>513</v>
      </c>
      <c r="F291">
        <v>7</v>
      </c>
      <c r="G291" t="s">
        <v>662</v>
      </c>
      <c r="H291" t="s">
        <v>667</v>
      </c>
      <c r="I291" t="s">
        <v>672</v>
      </c>
      <c r="J291" t="s">
        <v>676</v>
      </c>
      <c r="K291">
        <v>3</v>
      </c>
      <c r="L291" t="s">
        <v>678</v>
      </c>
      <c r="M291" t="s">
        <v>681</v>
      </c>
      <c r="N291">
        <v>231</v>
      </c>
      <c r="O291">
        <v>12</v>
      </c>
      <c r="P291" t="s">
        <v>681</v>
      </c>
      <c r="Q291" t="s">
        <v>684</v>
      </c>
      <c r="R291" t="s">
        <v>688</v>
      </c>
      <c r="S291" t="s">
        <v>681</v>
      </c>
      <c r="T291" t="s">
        <v>694</v>
      </c>
      <c r="U291" s="11">
        <f>COUNTIFS(Table2[Call Type], "Inbound", Table2[Call Abandoned], "Yes") / COUNTIFS(L291:L5290, "Inbound") * 100</f>
        <v>26.156156156156158</v>
      </c>
    </row>
    <row r="292" spans="1:21" x14ac:dyDescent="0.3">
      <c r="A292">
        <v>291</v>
      </c>
      <c r="B292" t="s">
        <v>24</v>
      </c>
      <c r="C292" s="1">
        <v>45734</v>
      </c>
      <c r="D292" t="s">
        <v>117</v>
      </c>
      <c r="E292" t="s">
        <v>271</v>
      </c>
      <c r="F292">
        <v>25</v>
      </c>
      <c r="G292" t="s">
        <v>659</v>
      </c>
      <c r="H292" t="s">
        <v>668</v>
      </c>
      <c r="I292" t="s">
        <v>673</v>
      </c>
      <c r="J292" t="s">
        <v>677</v>
      </c>
      <c r="K292">
        <v>5</v>
      </c>
      <c r="L292" t="s">
        <v>678</v>
      </c>
      <c r="M292" t="s">
        <v>680</v>
      </c>
      <c r="N292">
        <v>246</v>
      </c>
      <c r="O292">
        <v>157</v>
      </c>
      <c r="P292" t="s">
        <v>680</v>
      </c>
      <c r="Q292" t="s">
        <v>685</v>
      </c>
      <c r="R292" t="s">
        <v>688</v>
      </c>
      <c r="S292" t="s">
        <v>680</v>
      </c>
      <c r="T292" t="s">
        <v>693</v>
      </c>
      <c r="U292" s="11">
        <f>COUNTIFS(Table2[Call Type], "Inbound", Table2[Call Abandoned], "Yes") / COUNTIFS(L292:L5291, "Inbound") * 100</f>
        <v>26.164013217182337</v>
      </c>
    </row>
    <row r="293" spans="1:21" x14ac:dyDescent="0.3">
      <c r="A293">
        <v>292</v>
      </c>
      <c r="B293" t="s">
        <v>23</v>
      </c>
      <c r="C293" s="1">
        <v>45754</v>
      </c>
      <c r="D293" t="s">
        <v>32</v>
      </c>
      <c r="E293" t="s">
        <v>338</v>
      </c>
      <c r="F293">
        <v>20</v>
      </c>
      <c r="G293" t="s">
        <v>665</v>
      </c>
      <c r="H293" t="s">
        <v>668</v>
      </c>
      <c r="I293" t="s">
        <v>673</v>
      </c>
      <c r="J293" t="s">
        <v>677</v>
      </c>
      <c r="K293">
        <v>1</v>
      </c>
      <c r="L293" t="s">
        <v>678</v>
      </c>
      <c r="M293" t="s">
        <v>680</v>
      </c>
      <c r="N293">
        <v>238</v>
      </c>
      <c r="O293">
        <v>24</v>
      </c>
      <c r="P293" t="s">
        <v>680</v>
      </c>
      <c r="Q293" t="s">
        <v>685</v>
      </c>
      <c r="R293" t="s">
        <v>687</v>
      </c>
      <c r="S293" t="s">
        <v>680</v>
      </c>
      <c r="T293" t="s">
        <v>692</v>
      </c>
      <c r="U293" s="11">
        <f>COUNTIFS(Table2[Call Type], "Inbound", Table2[Call Abandoned], "Yes") / COUNTIFS(L293:L5292, "Inbound") * 100</f>
        <v>26.171875</v>
      </c>
    </row>
    <row r="294" spans="1:21" x14ac:dyDescent="0.3">
      <c r="A294">
        <v>293</v>
      </c>
      <c r="B294" t="s">
        <v>23</v>
      </c>
      <c r="C294" s="1">
        <v>45823</v>
      </c>
      <c r="D294" t="s">
        <v>191</v>
      </c>
      <c r="E294" t="s">
        <v>226</v>
      </c>
      <c r="F294">
        <v>23</v>
      </c>
      <c r="G294" t="s">
        <v>660</v>
      </c>
      <c r="H294" t="s">
        <v>668</v>
      </c>
      <c r="I294" t="s">
        <v>672</v>
      </c>
      <c r="J294" t="s">
        <v>676</v>
      </c>
      <c r="K294">
        <v>5</v>
      </c>
      <c r="L294" t="s">
        <v>679</v>
      </c>
      <c r="M294" t="s">
        <v>680</v>
      </c>
      <c r="N294">
        <v>167</v>
      </c>
      <c r="O294">
        <v>59</v>
      </c>
      <c r="P294" t="s">
        <v>680</v>
      </c>
      <c r="Q294" t="s">
        <v>684</v>
      </c>
      <c r="R294" t="s">
        <v>689</v>
      </c>
      <c r="S294" t="s">
        <v>680</v>
      </c>
      <c r="T294" t="s">
        <v>695</v>
      </c>
      <c r="U294" s="11">
        <f>COUNTIFS(Table2[Call Type], "Inbound", Table2[Call Abandoned], "Yes") / COUNTIFS(L294:L5293, "Inbound") * 100</f>
        <v>26.179741508866851</v>
      </c>
    </row>
    <row r="295" spans="1:21" x14ac:dyDescent="0.3">
      <c r="A295">
        <v>294</v>
      </c>
      <c r="B295" t="s">
        <v>23</v>
      </c>
      <c r="C295" s="1">
        <v>45835</v>
      </c>
      <c r="D295" t="s">
        <v>252</v>
      </c>
      <c r="E295" t="s">
        <v>228</v>
      </c>
      <c r="F295">
        <v>20</v>
      </c>
      <c r="G295" t="s">
        <v>657</v>
      </c>
      <c r="H295" t="s">
        <v>667</v>
      </c>
      <c r="I295" t="s">
        <v>671</v>
      </c>
      <c r="J295" t="s">
        <v>676</v>
      </c>
      <c r="K295">
        <v>3</v>
      </c>
      <c r="L295" t="s">
        <v>678</v>
      </c>
      <c r="M295" t="s">
        <v>681</v>
      </c>
      <c r="N295">
        <v>47</v>
      </c>
      <c r="O295">
        <v>58</v>
      </c>
      <c r="P295" t="s">
        <v>680</v>
      </c>
      <c r="Q295" t="s">
        <v>683</v>
      </c>
      <c r="R295" t="s">
        <v>686</v>
      </c>
      <c r="S295" t="s">
        <v>680</v>
      </c>
      <c r="T295" t="s">
        <v>691</v>
      </c>
      <c r="U295" s="11">
        <f>COUNTIFS(Table2[Call Type], "Inbound", Table2[Call Abandoned], "Yes") / COUNTIFS(L295:L5294, "Inbound") * 100</f>
        <v>26.179741508866851</v>
      </c>
    </row>
    <row r="296" spans="1:21" x14ac:dyDescent="0.3">
      <c r="A296">
        <v>295</v>
      </c>
      <c r="B296" t="s">
        <v>22</v>
      </c>
      <c r="C296" s="1">
        <v>45738</v>
      </c>
      <c r="D296" t="s">
        <v>253</v>
      </c>
      <c r="E296" t="s">
        <v>489</v>
      </c>
      <c r="F296">
        <v>11</v>
      </c>
      <c r="G296" t="s">
        <v>663</v>
      </c>
      <c r="H296" t="s">
        <v>668</v>
      </c>
      <c r="I296" t="s">
        <v>674</v>
      </c>
      <c r="J296" t="s">
        <v>676</v>
      </c>
      <c r="K296">
        <v>4</v>
      </c>
      <c r="L296" t="s">
        <v>678</v>
      </c>
      <c r="M296" t="s">
        <v>681</v>
      </c>
      <c r="N296">
        <v>50</v>
      </c>
      <c r="O296">
        <v>155</v>
      </c>
      <c r="P296" t="s">
        <v>680</v>
      </c>
      <c r="Q296" t="s">
        <v>685</v>
      </c>
      <c r="R296" t="s">
        <v>687</v>
      </c>
      <c r="S296" t="s">
        <v>680</v>
      </c>
      <c r="T296" t="s">
        <v>695</v>
      </c>
      <c r="U296" s="11">
        <f>COUNTIFS(Table2[Call Type], "Inbound", Table2[Call Abandoned], "Yes") / COUNTIFS(L296:L5295, "Inbound") * 100</f>
        <v>26.187612748045701</v>
      </c>
    </row>
    <row r="297" spans="1:21" x14ac:dyDescent="0.3">
      <c r="A297">
        <v>296</v>
      </c>
      <c r="B297" t="s">
        <v>26</v>
      </c>
      <c r="C297" s="1">
        <v>45802</v>
      </c>
      <c r="D297" t="s">
        <v>103</v>
      </c>
      <c r="E297" t="s">
        <v>581</v>
      </c>
      <c r="F297">
        <v>23</v>
      </c>
      <c r="G297" t="s">
        <v>660</v>
      </c>
      <c r="H297" t="s">
        <v>670</v>
      </c>
      <c r="I297" t="s">
        <v>673</v>
      </c>
      <c r="J297" t="s">
        <v>676</v>
      </c>
      <c r="K297">
        <v>5</v>
      </c>
      <c r="L297" t="s">
        <v>678</v>
      </c>
      <c r="M297" t="s">
        <v>681</v>
      </c>
      <c r="N297">
        <v>298</v>
      </c>
      <c r="O297">
        <v>57</v>
      </c>
      <c r="P297" t="s">
        <v>680</v>
      </c>
      <c r="Q297" t="s">
        <v>685</v>
      </c>
      <c r="R297" t="s">
        <v>689</v>
      </c>
      <c r="S297" t="s">
        <v>680</v>
      </c>
      <c r="T297" t="s">
        <v>692</v>
      </c>
      <c r="U297" s="11">
        <f>COUNTIFS(Table2[Call Type], "Inbound", Table2[Call Abandoned], "Yes") / COUNTIFS(L297:L5296, "Inbound") * 100</f>
        <v>26.195488721804512</v>
      </c>
    </row>
    <row r="298" spans="1:21" x14ac:dyDescent="0.3">
      <c r="A298">
        <v>297</v>
      </c>
      <c r="B298" t="s">
        <v>25</v>
      </c>
      <c r="C298" s="1">
        <v>45834</v>
      </c>
      <c r="D298" t="s">
        <v>44</v>
      </c>
      <c r="E298" t="s">
        <v>144</v>
      </c>
      <c r="F298">
        <v>21</v>
      </c>
      <c r="G298" t="s">
        <v>659</v>
      </c>
      <c r="H298" t="s">
        <v>668</v>
      </c>
      <c r="I298" t="s">
        <v>673</v>
      </c>
      <c r="J298" t="s">
        <v>676</v>
      </c>
      <c r="K298">
        <v>5</v>
      </c>
      <c r="L298" t="s">
        <v>679</v>
      </c>
      <c r="M298" t="s">
        <v>680</v>
      </c>
      <c r="N298">
        <v>97</v>
      </c>
      <c r="O298">
        <v>19</v>
      </c>
      <c r="P298" t="s">
        <v>681</v>
      </c>
      <c r="Q298" t="s">
        <v>682</v>
      </c>
      <c r="R298" t="s">
        <v>686</v>
      </c>
      <c r="S298" t="s">
        <v>681</v>
      </c>
      <c r="T298" t="s">
        <v>690</v>
      </c>
      <c r="U298" s="11">
        <f>COUNTIFS(Table2[Call Type], "Inbound", Table2[Call Abandoned], "Yes") / COUNTIFS(L298:L5297, "Inbound") * 100</f>
        <v>26.203369434416366</v>
      </c>
    </row>
    <row r="299" spans="1:21" x14ac:dyDescent="0.3">
      <c r="A299">
        <v>298</v>
      </c>
      <c r="B299" t="s">
        <v>21</v>
      </c>
      <c r="C299" s="1">
        <v>45677</v>
      </c>
      <c r="D299" t="s">
        <v>254</v>
      </c>
      <c r="E299" t="s">
        <v>358</v>
      </c>
      <c r="F299">
        <v>24</v>
      </c>
      <c r="G299" t="s">
        <v>663</v>
      </c>
      <c r="H299" t="s">
        <v>670</v>
      </c>
      <c r="I299" t="s">
        <v>671</v>
      </c>
      <c r="J299" t="s">
        <v>674</v>
      </c>
      <c r="K299">
        <v>5</v>
      </c>
      <c r="L299" t="s">
        <v>678</v>
      </c>
      <c r="M299" t="s">
        <v>680</v>
      </c>
      <c r="N299">
        <v>215</v>
      </c>
      <c r="O299">
        <v>161</v>
      </c>
      <c r="P299" t="s">
        <v>681</v>
      </c>
      <c r="Q299" t="s">
        <v>683</v>
      </c>
      <c r="R299" t="s">
        <v>686</v>
      </c>
      <c r="S299" t="s">
        <v>680</v>
      </c>
      <c r="T299" t="s">
        <v>691</v>
      </c>
      <c r="U299" s="11">
        <f>COUNTIFS(Table2[Call Type], "Inbound", Table2[Call Abandoned], "Yes") / COUNTIFS(L299:L5298, "Inbound") * 100</f>
        <v>26.203369434416366</v>
      </c>
    </row>
    <row r="300" spans="1:21" x14ac:dyDescent="0.3">
      <c r="A300">
        <v>299</v>
      </c>
      <c r="B300" t="s">
        <v>26</v>
      </c>
      <c r="C300" s="1">
        <v>45773</v>
      </c>
      <c r="D300" t="s">
        <v>255</v>
      </c>
      <c r="E300" t="s">
        <v>305</v>
      </c>
      <c r="F300">
        <v>12</v>
      </c>
      <c r="G300" t="s">
        <v>663</v>
      </c>
      <c r="H300" t="s">
        <v>666</v>
      </c>
      <c r="I300" t="s">
        <v>673</v>
      </c>
      <c r="J300" t="s">
        <v>675</v>
      </c>
      <c r="K300">
        <v>3</v>
      </c>
      <c r="L300" t="s">
        <v>678</v>
      </c>
      <c r="M300" t="s">
        <v>680</v>
      </c>
      <c r="N300">
        <v>176</v>
      </c>
      <c r="O300">
        <v>132</v>
      </c>
      <c r="P300" t="s">
        <v>680</v>
      </c>
      <c r="Q300" t="s">
        <v>685</v>
      </c>
      <c r="R300" t="s">
        <v>687</v>
      </c>
      <c r="S300" t="s">
        <v>680</v>
      </c>
      <c r="T300" t="s">
        <v>695</v>
      </c>
      <c r="U300" s="11">
        <f>COUNTIFS(Table2[Call Type], "Inbound", Table2[Call Abandoned], "Yes") / COUNTIFS(L300:L5299, "Inbound") * 100</f>
        <v>26.211254890159495</v>
      </c>
    </row>
    <row r="301" spans="1:21" x14ac:dyDescent="0.3">
      <c r="A301">
        <v>300</v>
      </c>
      <c r="B301" t="s">
        <v>23</v>
      </c>
      <c r="C301" s="1">
        <v>45816</v>
      </c>
      <c r="D301" t="s">
        <v>256</v>
      </c>
      <c r="E301" t="s">
        <v>225</v>
      </c>
      <c r="F301">
        <v>30</v>
      </c>
      <c r="G301" t="s">
        <v>661</v>
      </c>
      <c r="H301" t="s">
        <v>670</v>
      </c>
      <c r="I301" t="s">
        <v>672</v>
      </c>
      <c r="J301" t="s">
        <v>677</v>
      </c>
      <c r="K301">
        <v>3</v>
      </c>
      <c r="L301" t="s">
        <v>678</v>
      </c>
      <c r="M301" t="s">
        <v>680</v>
      </c>
      <c r="N301">
        <v>79</v>
      </c>
      <c r="O301">
        <v>170</v>
      </c>
      <c r="P301" t="s">
        <v>680</v>
      </c>
      <c r="Q301" t="s">
        <v>684</v>
      </c>
      <c r="R301" t="s">
        <v>686</v>
      </c>
      <c r="S301" t="s">
        <v>681</v>
      </c>
      <c r="T301" t="s">
        <v>693</v>
      </c>
      <c r="U301" s="11">
        <f>COUNTIFS(Table2[Call Type], "Inbound", Table2[Call Abandoned], "Yes") / COUNTIFS(L301:L5300, "Inbound") * 100</f>
        <v>26.21914509331728</v>
      </c>
    </row>
    <row r="302" spans="1:21" x14ac:dyDescent="0.3">
      <c r="A302">
        <v>301</v>
      </c>
      <c r="B302" t="s">
        <v>25</v>
      </c>
      <c r="C302" s="1">
        <v>45820</v>
      </c>
      <c r="D302" t="s">
        <v>124</v>
      </c>
      <c r="E302" t="s">
        <v>604</v>
      </c>
      <c r="F302">
        <v>28</v>
      </c>
      <c r="G302" t="s">
        <v>661</v>
      </c>
      <c r="H302" t="s">
        <v>668</v>
      </c>
      <c r="I302" t="s">
        <v>671</v>
      </c>
      <c r="J302" t="s">
        <v>674</v>
      </c>
      <c r="K302">
        <v>3</v>
      </c>
      <c r="L302" t="s">
        <v>678</v>
      </c>
      <c r="M302" t="s">
        <v>680</v>
      </c>
      <c r="N302">
        <v>184</v>
      </c>
      <c r="O302">
        <v>56</v>
      </c>
      <c r="P302" t="s">
        <v>680</v>
      </c>
      <c r="Q302" t="s">
        <v>682</v>
      </c>
      <c r="R302" t="s">
        <v>688</v>
      </c>
      <c r="S302" t="s">
        <v>680</v>
      </c>
      <c r="T302" t="s">
        <v>693</v>
      </c>
      <c r="U302" s="11">
        <f>COUNTIFS(Table2[Call Type], "Inbound", Table2[Call Abandoned], "Yes") / COUNTIFS(L302:L5301, "Inbound") * 100</f>
        <v>26.227040048178257</v>
      </c>
    </row>
    <row r="303" spans="1:21" x14ac:dyDescent="0.3">
      <c r="A303">
        <v>302</v>
      </c>
      <c r="B303" t="s">
        <v>20</v>
      </c>
      <c r="C303" s="1">
        <v>45771</v>
      </c>
      <c r="D303" t="s">
        <v>245</v>
      </c>
      <c r="E303" t="s">
        <v>507</v>
      </c>
      <c r="F303">
        <v>29</v>
      </c>
      <c r="G303" t="s">
        <v>661</v>
      </c>
      <c r="H303" t="s">
        <v>666</v>
      </c>
      <c r="I303" t="s">
        <v>673</v>
      </c>
      <c r="J303" t="s">
        <v>677</v>
      </c>
      <c r="K303">
        <v>3</v>
      </c>
      <c r="L303" t="s">
        <v>678</v>
      </c>
      <c r="M303" t="s">
        <v>680</v>
      </c>
      <c r="N303">
        <v>26</v>
      </c>
      <c r="O303">
        <v>53</v>
      </c>
      <c r="P303" t="s">
        <v>680</v>
      </c>
      <c r="Q303" t="s">
        <v>682</v>
      </c>
      <c r="R303" t="s">
        <v>688</v>
      </c>
      <c r="S303" t="s">
        <v>680</v>
      </c>
      <c r="T303" t="s">
        <v>691</v>
      </c>
      <c r="U303" s="11">
        <f>COUNTIFS(Table2[Call Type], "Inbound", Table2[Call Abandoned], "Yes") / COUNTIFS(L303:L5302, "Inbound") * 100</f>
        <v>26.234939759036145</v>
      </c>
    </row>
    <row r="304" spans="1:21" x14ac:dyDescent="0.3">
      <c r="A304">
        <v>303</v>
      </c>
      <c r="B304" t="s">
        <v>23</v>
      </c>
      <c r="C304" s="1">
        <v>45800</v>
      </c>
      <c r="D304" t="s">
        <v>257</v>
      </c>
      <c r="E304" t="s">
        <v>534</v>
      </c>
      <c r="F304">
        <v>21</v>
      </c>
      <c r="G304" t="s">
        <v>661</v>
      </c>
      <c r="H304" t="s">
        <v>670</v>
      </c>
      <c r="I304" t="s">
        <v>671</v>
      </c>
      <c r="J304" t="s">
        <v>674</v>
      </c>
      <c r="K304">
        <v>4</v>
      </c>
      <c r="L304" t="s">
        <v>678</v>
      </c>
      <c r="M304" t="s">
        <v>680</v>
      </c>
      <c r="N304">
        <v>194</v>
      </c>
      <c r="O304">
        <v>111</v>
      </c>
      <c r="P304" t="s">
        <v>681</v>
      </c>
      <c r="Q304" t="s">
        <v>682</v>
      </c>
      <c r="R304" t="s">
        <v>686</v>
      </c>
      <c r="S304" t="s">
        <v>681</v>
      </c>
      <c r="T304" t="s">
        <v>691</v>
      </c>
      <c r="U304" s="11">
        <f>COUNTIFS(Table2[Call Type], "Inbound", Table2[Call Abandoned], "Yes") / COUNTIFS(L304:L5303, "Inbound") * 100</f>
        <v>26.242844230189817</v>
      </c>
    </row>
    <row r="305" spans="1:21" x14ac:dyDescent="0.3">
      <c r="A305">
        <v>304</v>
      </c>
      <c r="B305" t="s">
        <v>22</v>
      </c>
      <c r="C305" s="1">
        <v>45756</v>
      </c>
      <c r="D305" t="s">
        <v>258</v>
      </c>
      <c r="E305" t="s">
        <v>626</v>
      </c>
      <c r="F305">
        <v>14</v>
      </c>
      <c r="G305" t="s">
        <v>661</v>
      </c>
      <c r="H305" t="s">
        <v>667</v>
      </c>
      <c r="I305" t="s">
        <v>672</v>
      </c>
      <c r="J305" t="s">
        <v>676</v>
      </c>
      <c r="K305">
        <v>4</v>
      </c>
      <c r="L305" t="s">
        <v>678</v>
      </c>
      <c r="M305" t="s">
        <v>681</v>
      </c>
      <c r="N305">
        <v>213</v>
      </c>
      <c r="O305">
        <v>172</v>
      </c>
      <c r="P305" t="s">
        <v>680</v>
      </c>
      <c r="Q305" t="s">
        <v>685</v>
      </c>
      <c r="R305" t="s">
        <v>687</v>
      </c>
      <c r="S305" t="s">
        <v>680</v>
      </c>
      <c r="T305" t="s">
        <v>691</v>
      </c>
      <c r="U305" s="11">
        <f>COUNTIFS(Table2[Call Type], "Inbound", Table2[Call Abandoned], "Yes") / COUNTIFS(L305:L5304, "Inbound") * 100</f>
        <v>26.250753465943337</v>
      </c>
    </row>
    <row r="306" spans="1:21" x14ac:dyDescent="0.3">
      <c r="A306">
        <v>305</v>
      </c>
      <c r="B306" t="s">
        <v>25</v>
      </c>
      <c r="C306" s="1">
        <v>45833</v>
      </c>
      <c r="D306" t="s">
        <v>259</v>
      </c>
      <c r="E306" t="s">
        <v>463</v>
      </c>
      <c r="F306">
        <v>10</v>
      </c>
      <c r="G306" t="s">
        <v>657</v>
      </c>
      <c r="H306" t="s">
        <v>669</v>
      </c>
      <c r="I306" t="s">
        <v>672</v>
      </c>
      <c r="J306" t="s">
        <v>675</v>
      </c>
      <c r="K306">
        <v>2</v>
      </c>
      <c r="L306" t="s">
        <v>679</v>
      </c>
      <c r="M306" t="s">
        <v>680</v>
      </c>
      <c r="N306">
        <v>113</v>
      </c>
      <c r="O306">
        <v>85</v>
      </c>
      <c r="P306" t="s">
        <v>680</v>
      </c>
      <c r="Q306" t="s">
        <v>684</v>
      </c>
      <c r="R306" t="s">
        <v>686</v>
      </c>
      <c r="S306" t="s">
        <v>681</v>
      </c>
      <c r="T306" t="s">
        <v>696</v>
      </c>
      <c r="U306" s="11">
        <f>COUNTIFS(Table2[Call Type], "Inbound", Table2[Call Abandoned], "Yes") / COUNTIFS(L306:L5305, "Inbound") * 100</f>
        <v>26.258667470605968</v>
      </c>
    </row>
    <row r="307" spans="1:21" x14ac:dyDescent="0.3">
      <c r="A307">
        <v>306</v>
      </c>
      <c r="B307" t="s">
        <v>26</v>
      </c>
      <c r="C307" s="1">
        <v>45700</v>
      </c>
      <c r="D307" t="s">
        <v>260</v>
      </c>
      <c r="E307" t="s">
        <v>582</v>
      </c>
      <c r="F307">
        <v>13</v>
      </c>
      <c r="G307" t="s">
        <v>661</v>
      </c>
      <c r="H307" t="s">
        <v>670</v>
      </c>
      <c r="I307" t="s">
        <v>674</v>
      </c>
      <c r="J307" t="s">
        <v>676</v>
      </c>
      <c r="K307">
        <v>4</v>
      </c>
      <c r="L307" t="s">
        <v>679</v>
      </c>
      <c r="M307" t="s">
        <v>680</v>
      </c>
      <c r="N307">
        <v>241</v>
      </c>
      <c r="O307">
        <v>36</v>
      </c>
      <c r="P307" t="s">
        <v>680</v>
      </c>
      <c r="Q307" t="s">
        <v>682</v>
      </c>
      <c r="R307" t="s">
        <v>687</v>
      </c>
      <c r="S307" t="s">
        <v>680</v>
      </c>
      <c r="T307" t="s">
        <v>692</v>
      </c>
      <c r="U307" s="11">
        <f>COUNTIFS(Table2[Call Type], "Inbound", Table2[Call Abandoned], "Yes") / COUNTIFS(L307:L5306, "Inbound") * 100</f>
        <v>26.258667470605968</v>
      </c>
    </row>
    <row r="308" spans="1:21" x14ac:dyDescent="0.3">
      <c r="A308">
        <v>307</v>
      </c>
      <c r="B308" t="s">
        <v>26</v>
      </c>
      <c r="C308" s="1">
        <v>45818</v>
      </c>
      <c r="D308" t="s">
        <v>120</v>
      </c>
      <c r="E308" t="s">
        <v>571</v>
      </c>
      <c r="F308">
        <v>24</v>
      </c>
      <c r="G308" t="s">
        <v>661</v>
      </c>
      <c r="H308" t="s">
        <v>666</v>
      </c>
      <c r="I308" t="s">
        <v>674</v>
      </c>
      <c r="J308" t="s">
        <v>675</v>
      </c>
      <c r="K308">
        <v>4</v>
      </c>
      <c r="L308" t="s">
        <v>678</v>
      </c>
      <c r="M308" t="s">
        <v>680</v>
      </c>
      <c r="N308">
        <v>123</v>
      </c>
      <c r="O308">
        <v>83</v>
      </c>
      <c r="P308" t="s">
        <v>680</v>
      </c>
      <c r="Q308" t="s">
        <v>683</v>
      </c>
      <c r="R308" t="s">
        <v>687</v>
      </c>
      <c r="S308" t="s">
        <v>680</v>
      </c>
      <c r="T308" t="s">
        <v>693</v>
      </c>
      <c r="U308" s="11">
        <f>COUNTIFS(Table2[Call Type], "Inbound", Table2[Call Abandoned], "Yes") / COUNTIFS(L308:L5307, "Inbound") * 100</f>
        <v>26.258667470605968</v>
      </c>
    </row>
    <row r="309" spans="1:21" x14ac:dyDescent="0.3">
      <c r="A309">
        <v>308</v>
      </c>
      <c r="B309" t="s">
        <v>22</v>
      </c>
      <c r="C309" s="1">
        <v>45759</v>
      </c>
      <c r="D309" t="s">
        <v>261</v>
      </c>
      <c r="E309" t="s">
        <v>454</v>
      </c>
      <c r="F309">
        <v>24</v>
      </c>
      <c r="G309" t="s">
        <v>658</v>
      </c>
      <c r="H309" t="s">
        <v>669</v>
      </c>
      <c r="I309" t="s">
        <v>674</v>
      </c>
      <c r="J309" t="s">
        <v>677</v>
      </c>
      <c r="K309">
        <v>3</v>
      </c>
      <c r="L309" t="s">
        <v>678</v>
      </c>
      <c r="M309" t="s">
        <v>680</v>
      </c>
      <c r="N309">
        <v>75</v>
      </c>
      <c r="O309">
        <v>47</v>
      </c>
      <c r="P309" t="s">
        <v>680</v>
      </c>
      <c r="Q309" t="s">
        <v>682</v>
      </c>
      <c r="R309" t="s">
        <v>688</v>
      </c>
      <c r="S309" t="s">
        <v>681</v>
      </c>
      <c r="T309" t="s">
        <v>693</v>
      </c>
      <c r="U309" s="11">
        <f>COUNTIFS(Table2[Call Type], "Inbound", Table2[Call Abandoned], "Yes") / COUNTIFS(L309:L5308, "Inbound") * 100</f>
        <v>26.266586248492157</v>
      </c>
    </row>
    <row r="310" spans="1:21" x14ac:dyDescent="0.3">
      <c r="A310">
        <v>309</v>
      </c>
      <c r="B310" t="s">
        <v>24</v>
      </c>
      <c r="C310" s="1">
        <v>45824</v>
      </c>
      <c r="D310" t="s">
        <v>262</v>
      </c>
      <c r="E310" t="s">
        <v>341</v>
      </c>
      <c r="F310">
        <v>14</v>
      </c>
      <c r="G310" t="s">
        <v>656</v>
      </c>
      <c r="H310" t="s">
        <v>669</v>
      </c>
      <c r="I310" t="s">
        <v>674</v>
      </c>
      <c r="J310" t="s">
        <v>676</v>
      </c>
      <c r="K310">
        <v>3</v>
      </c>
      <c r="L310" t="s">
        <v>679</v>
      </c>
      <c r="M310" t="s">
        <v>680</v>
      </c>
      <c r="N310">
        <v>195</v>
      </c>
      <c r="O310">
        <v>117</v>
      </c>
      <c r="P310" t="s">
        <v>680</v>
      </c>
      <c r="Q310" t="s">
        <v>682</v>
      </c>
      <c r="R310" t="s">
        <v>688</v>
      </c>
      <c r="S310" t="s">
        <v>681</v>
      </c>
      <c r="T310" t="s">
        <v>692</v>
      </c>
      <c r="U310" s="11">
        <f>COUNTIFS(Table2[Call Type], "Inbound", Table2[Call Abandoned], "Yes") / COUNTIFS(L310:L5309, "Inbound") * 100</f>
        <v>26.274509803921571</v>
      </c>
    </row>
    <row r="311" spans="1:21" x14ac:dyDescent="0.3">
      <c r="A311">
        <v>310</v>
      </c>
      <c r="B311" t="s">
        <v>24</v>
      </c>
      <c r="C311" s="1">
        <v>45759</v>
      </c>
      <c r="D311" t="s">
        <v>241</v>
      </c>
      <c r="E311" t="s">
        <v>261</v>
      </c>
      <c r="F311">
        <v>14</v>
      </c>
      <c r="G311" t="s">
        <v>662</v>
      </c>
      <c r="H311" t="s">
        <v>667</v>
      </c>
      <c r="I311" t="s">
        <v>672</v>
      </c>
      <c r="J311" t="s">
        <v>674</v>
      </c>
      <c r="K311">
        <v>5</v>
      </c>
      <c r="L311" t="s">
        <v>678</v>
      </c>
      <c r="M311" t="s">
        <v>680</v>
      </c>
      <c r="N311">
        <v>43</v>
      </c>
      <c r="O311">
        <v>47</v>
      </c>
      <c r="P311" t="s">
        <v>681</v>
      </c>
      <c r="Q311" t="s">
        <v>683</v>
      </c>
      <c r="R311" t="s">
        <v>689</v>
      </c>
      <c r="S311" t="s">
        <v>680</v>
      </c>
      <c r="T311" t="s">
        <v>690</v>
      </c>
      <c r="U311" s="11">
        <f>COUNTIFS(Table2[Call Type], "Inbound", Table2[Call Abandoned], "Yes") / COUNTIFS(L311:L5310, "Inbound") * 100</f>
        <v>26.274509803921571</v>
      </c>
    </row>
    <row r="312" spans="1:21" x14ac:dyDescent="0.3">
      <c r="A312">
        <v>311</v>
      </c>
      <c r="B312" t="s">
        <v>23</v>
      </c>
      <c r="C312" s="1">
        <v>45754</v>
      </c>
      <c r="D312" t="s">
        <v>263</v>
      </c>
      <c r="E312" t="s">
        <v>79</v>
      </c>
      <c r="F312">
        <v>30</v>
      </c>
      <c r="G312" t="s">
        <v>664</v>
      </c>
      <c r="H312" t="s">
        <v>666</v>
      </c>
      <c r="I312" t="s">
        <v>672</v>
      </c>
      <c r="J312" t="s">
        <v>675</v>
      </c>
      <c r="K312">
        <v>3</v>
      </c>
      <c r="L312" t="s">
        <v>678</v>
      </c>
      <c r="M312" t="s">
        <v>680</v>
      </c>
      <c r="N312">
        <v>185</v>
      </c>
      <c r="O312">
        <v>111</v>
      </c>
      <c r="P312" t="s">
        <v>680</v>
      </c>
      <c r="Q312" t="s">
        <v>682</v>
      </c>
      <c r="R312" t="s">
        <v>687</v>
      </c>
      <c r="S312" t="s">
        <v>680</v>
      </c>
      <c r="T312" t="s">
        <v>693</v>
      </c>
      <c r="U312" s="11">
        <f>COUNTIFS(Table2[Call Type], "Inbound", Table2[Call Abandoned], "Yes") / COUNTIFS(L312:L5311, "Inbound") * 100</f>
        <v>26.282438141219071</v>
      </c>
    </row>
    <row r="313" spans="1:21" x14ac:dyDescent="0.3">
      <c r="A313">
        <v>312</v>
      </c>
      <c r="B313" t="s">
        <v>22</v>
      </c>
      <c r="C313" s="1">
        <v>45776</v>
      </c>
      <c r="D313" t="s">
        <v>264</v>
      </c>
      <c r="E313" t="s">
        <v>33</v>
      </c>
      <c r="F313">
        <v>19</v>
      </c>
      <c r="G313" t="s">
        <v>661</v>
      </c>
      <c r="H313" t="s">
        <v>669</v>
      </c>
      <c r="I313" t="s">
        <v>673</v>
      </c>
      <c r="J313" t="s">
        <v>676</v>
      </c>
      <c r="K313">
        <v>5</v>
      </c>
      <c r="L313" t="s">
        <v>678</v>
      </c>
      <c r="M313" t="s">
        <v>681</v>
      </c>
      <c r="N313">
        <v>245</v>
      </c>
      <c r="O313">
        <v>109</v>
      </c>
      <c r="P313" t="s">
        <v>680</v>
      </c>
      <c r="Q313" t="s">
        <v>682</v>
      </c>
      <c r="R313" t="s">
        <v>686</v>
      </c>
      <c r="S313" t="s">
        <v>680</v>
      </c>
      <c r="T313" t="s">
        <v>695</v>
      </c>
      <c r="U313" s="11">
        <f>COUNTIFS(Table2[Call Type], "Inbound", Table2[Call Abandoned], "Yes") / COUNTIFS(L313:L5312, "Inbound") * 100</f>
        <v>26.290371264714764</v>
      </c>
    </row>
    <row r="314" spans="1:21" x14ac:dyDescent="0.3">
      <c r="A314">
        <v>313</v>
      </c>
      <c r="B314" t="s">
        <v>20</v>
      </c>
      <c r="C314" s="1">
        <v>45820</v>
      </c>
      <c r="D314" t="s">
        <v>265</v>
      </c>
      <c r="E314" t="s">
        <v>297</v>
      </c>
      <c r="F314">
        <v>12</v>
      </c>
      <c r="G314" t="s">
        <v>663</v>
      </c>
      <c r="H314" t="s">
        <v>669</v>
      </c>
      <c r="I314" t="s">
        <v>671</v>
      </c>
      <c r="J314" t="s">
        <v>677</v>
      </c>
      <c r="K314">
        <v>3</v>
      </c>
      <c r="L314" t="s">
        <v>678</v>
      </c>
      <c r="M314" t="s">
        <v>680</v>
      </c>
      <c r="N314">
        <v>83</v>
      </c>
      <c r="O314">
        <v>5</v>
      </c>
      <c r="P314" t="s">
        <v>680</v>
      </c>
      <c r="Q314" t="s">
        <v>683</v>
      </c>
      <c r="R314" t="s">
        <v>687</v>
      </c>
      <c r="S314" t="s">
        <v>680</v>
      </c>
      <c r="T314" t="s">
        <v>690</v>
      </c>
      <c r="U314" s="11">
        <f>COUNTIFS(Table2[Call Type], "Inbound", Table2[Call Abandoned], "Yes") / COUNTIFS(L314:L5313, "Inbound") * 100</f>
        <v>26.298309178743963</v>
      </c>
    </row>
    <row r="315" spans="1:21" x14ac:dyDescent="0.3">
      <c r="A315">
        <v>314</v>
      </c>
      <c r="B315" t="s">
        <v>21</v>
      </c>
      <c r="C315" s="1">
        <v>45811</v>
      </c>
      <c r="D315" t="s">
        <v>266</v>
      </c>
      <c r="E315" t="s">
        <v>438</v>
      </c>
      <c r="F315">
        <v>23</v>
      </c>
      <c r="G315" t="s">
        <v>663</v>
      </c>
      <c r="H315" t="s">
        <v>667</v>
      </c>
      <c r="I315" t="s">
        <v>671</v>
      </c>
      <c r="J315" t="s">
        <v>674</v>
      </c>
      <c r="K315">
        <v>4</v>
      </c>
      <c r="L315" t="s">
        <v>679</v>
      </c>
      <c r="M315" t="s">
        <v>680</v>
      </c>
      <c r="N315">
        <v>206</v>
      </c>
      <c r="O315">
        <v>161</v>
      </c>
      <c r="P315" t="s">
        <v>680</v>
      </c>
      <c r="Q315" t="s">
        <v>685</v>
      </c>
      <c r="R315" t="s">
        <v>688</v>
      </c>
      <c r="S315" t="s">
        <v>680</v>
      </c>
      <c r="T315" t="s">
        <v>694</v>
      </c>
      <c r="U315" s="11">
        <f>COUNTIFS(Table2[Call Type], "Inbound", Table2[Call Abandoned], "Yes") / COUNTIFS(L315:L5314, "Inbound") * 100</f>
        <v>26.306251887647235</v>
      </c>
    </row>
    <row r="316" spans="1:21" x14ac:dyDescent="0.3">
      <c r="A316">
        <v>315</v>
      </c>
      <c r="B316" t="s">
        <v>23</v>
      </c>
      <c r="C316" s="1">
        <v>45837</v>
      </c>
      <c r="D316" t="s">
        <v>267</v>
      </c>
      <c r="E316" t="s">
        <v>408</v>
      </c>
      <c r="F316">
        <v>24</v>
      </c>
      <c r="G316" t="s">
        <v>661</v>
      </c>
      <c r="H316" t="s">
        <v>666</v>
      </c>
      <c r="I316" t="s">
        <v>674</v>
      </c>
      <c r="J316" t="s">
        <v>676</v>
      </c>
      <c r="K316">
        <v>4</v>
      </c>
      <c r="L316" t="s">
        <v>679</v>
      </c>
      <c r="M316" t="s">
        <v>680</v>
      </c>
      <c r="N316">
        <v>150</v>
      </c>
      <c r="O316">
        <v>77</v>
      </c>
      <c r="P316" t="s">
        <v>680</v>
      </c>
      <c r="Q316" t="s">
        <v>683</v>
      </c>
      <c r="R316" t="s">
        <v>687</v>
      </c>
      <c r="S316" t="s">
        <v>681</v>
      </c>
      <c r="T316" t="s">
        <v>694</v>
      </c>
      <c r="U316" s="11">
        <f>COUNTIFS(Table2[Call Type], "Inbound", Table2[Call Abandoned], "Yes") / COUNTIFS(L316:L5315, "Inbound") * 100</f>
        <v>26.306251887647235</v>
      </c>
    </row>
    <row r="317" spans="1:21" x14ac:dyDescent="0.3">
      <c r="A317">
        <v>316</v>
      </c>
      <c r="B317" t="s">
        <v>24</v>
      </c>
      <c r="C317" s="1">
        <v>45823</v>
      </c>
      <c r="D317" t="s">
        <v>268</v>
      </c>
      <c r="E317" t="s">
        <v>376</v>
      </c>
      <c r="F317">
        <v>23</v>
      </c>
      <c r="G317" t="s">
        <v>663</v>
      </c>
      <c r="H317" t="s">
        <v>670</v>
      </c>
      <c r="I317" t="s">
        <v>673</v>
      </c>
      <c r="J317" t="s">
        <v>675</v>
      </c>
      <c r="K317">
        <v>5</v>
      </c>
      <c r="L317" t="s">
        <v>678</v>
      </c>
      <c r="M317" t="s">
        <v>680</v>
      </c>
      <c r="N317">
        <v>155</v>
      </c>
      <c r="O317">
        <v>175</v>
      </c>
      <c r="P317" t="s">
        <v>680</v>
      </c>
      <c r="Q317" t="s">
        <v>685</v>
      </c>
      <c r="R317" t="s">
        <v>689</v>
      </c>
      <c r="S317" t="s">
        <v>680</v>
      </c>
      <c r="T317" t="s">
        <v>695</v>
      </c>
      <c r="U317" s="11">
        <f>COUNTIFS(Table2[Call Type], "Inbound", Table2[Call Abandoned], "Yes") / COUNTIFS(L317:L5316, "Inbound") * 100</f>
        <v>26.306251887647235</v>
      </c>
    </row>
    <row r="318" spans="1:21" x14ac:dyDescent="0.3">
      <c r="A318">
        <v>317</v>
      </c>
      <c r="B318" t="s">
        <v>24</v>
      </c>
      <c r="C318" s="1">
        <v>45660</v>
      </c>
      <c r="D318" t="s">
        <v>269</v>
      </c>
      <c r="E318" t="s">
        <v>434</v>
      </c>
      <c r="F318">
        <v>13</v>
      </c>
      <c r="G318" t="s">
        <v>660</v>
      </c>
      <c r="H318" t="s">
        <v>667</v>
      </c>
      <c r="I318" t="s">
        <v>672</v>
      </c>
      <c r="J318" t="s">
        <v>677</v>
      </c>
      <c r="K318">
        <v>3</v>
      </c>
      <c r="L318" t="s">
        <v>678</v>
      </c>
      <c r="M318" t="s">
        <v>680</v>
      </c>
      <c r="N318">
        <v>15</v>
      </c>
      <c r="O318">
        <v>22</v>
      </c>
      <c r="P318" t="s">
        <v>681</v>
      </c>
      <c r="Q318" t="s">
        <v>685</v>
      </c>
      <c r="R318" t="s">
        <v>686</v>
      </c>
      <c r="S318" t="s">
        <v>680</v>
      </c>
      <c r="T318" t="s">
        <v>691</v>
      </c>
      <c r="U318" s="11">
        <f>COUNTIFS(Table2[Call Type], "Inbound", Table2[Call Abandoned], "Yes") / COUNTIFS(L318:L5317, "Inbound") * 100</f>
        <v>26.314199395770395</v>
      </c>
    </row>
    <row r="319" spans="1:21" x14ac:dyDescent="0.3">
      <c r="A319">
        <v>318</v>
      </c>
      <c r="B319" t="s">
        <v>21</v>
      </c>
      <c r="C319" s="1">
        <v>45753</v>
      </c>
      <c r="D319" t="s">
        <v>270</v>
      </c>
      <c r="E319" t="s">
        <v>326</v>
      </c>
      <c r="F319">
        <v>19</v>
      </c>
      <c r="G319" t="s">
        <v>660</v>
      </c>
      <c r="H319" t="s">
        <v>666</v>
      </c>
      <c r="I319" t="s">
        <v>674</v>
      </c>
      <c r="J319" t="s">
        <v>675</v>
      </c>
      <c r="K319">
        <v>5</v>
      </c>
      <c r="L319" t="s">
        <v>678</v>
      </c>
      <c r="M319" t="s">
        <v>680</v>
      </c>
      <c r="N319">
        <v>164</v>
      </c>
      <c r="O319">
        <v>125</v>
      </c>
      <c r="P319" t="s">
        <v>680</v>
      </c>
      <c r="Q319" t="s">
        <v>685</v>
      </c>
      <c r="R319" t="s">
        <v>687</v>
      </c>
      <c r="S319" t="s">
        <v>680</v>
      </c>
      <c r="T319" t="s">
        <v>693</v>
      </c>
      <c r="U319" s="11">
        <f>COUNTIFS(Table2[Call Type], "Inbound", Table2[Call Abandoned], "Yes") / COUNTIFS(L319:L5318, "Inbound") * 100</f>
        <v>26.322151707464492</v>
      </c>
    </row>
    <row r="320" spans="1:21" x14ac:dyDescent="0.3">
      <c r="A320">
        <v>319</v>
      </c>
      <c r="B320" t="s">
        <v>23</v>
      </c>
      <c r="C320" s="1">
        <v>45781</v>
      </c>
      <c r="D320" t="s">
        <v>271</v>
      </c>
      <c r="E320" t="s">
        <v>357</v>
      </c>
      <c r="F320">
        <v>14</v>
      </c>
      <c r="G320" t="s">
        <v>661</v>
      </c>
      <c r="H320" t="s">
        <v>666</v>
      </c>
      <c r="I320" t="s">
        <v>674</v>
      </c>
      <c r="J320" t="s">
        <v>674</v>
      </c>
      <c r="K320">
        <v>4</v>
      </c>
      <c r="L320" t="s">
        <v>678</v>
      </c>
      <c r="M320" t="s">
        <v>680</v>
      </c>
      <c r="N320">
        <v>144</v>
      </c>
      <c r="O320">
        <v>83</v>
      </c>
      <c r="P320" t="s">
        <v>680</v>
      </c>
      <c r="Q320" t="s">
        <v>683</v>
      </c>
      <c r="R320" t="s">
        <v>686</v>
      </c>
      <c r="S320" t="s">
        <v>681</v>
      </c>
      <c r="T320" t="s">
        <v>695</v>
      </c>
      <c r="U320" s="11">
        <f>COUNTIFS(Table2[Call Type], "Inbound", Table2[Call Abandoned], "Yes") / COUNTIFS(L320:L5319, "Inbound") * 100</f>
        <v>26.330108827085851</v>
      </c>
    </row>
    <row r="321" spans="1:21" x14ac:dyDescent="0.3">
      <c r="A321">
        <v>320</v>
      </c>
      <c r="B321" t="s">
        <v>26</v>
      </c>
      <c r="C321" s="1">
        <v>45745</v>
      </c>
      <c r="D321" t="s">
        <v>272</v>
      </c>
      <c r="E321" t="s">
        <v>580</v>
      </c>
      <c r="F321">
        <v>30</v>
      </c>
      <c r="G321" t="s">
        <v>658</v>
      </c>
      <c r="H321" t="s">
        <v>669</v>
      </c>
      <c r="I321" t="s">
        <v>671</v>
      </c>
      <c r="J321" t="s">
        <v>677</v>
      </c>
      <c r="K321">
        <v>3</v>
      </c>
      <c r="L321" t="s">
        <v>678</v>
      </c>
      <c r="M321" t="s">
        <v>680</v>
      </c>
      <c r="N321">
        <v>36</v>
      </c>
      <c r="O321">
        <v>12</v>
      </c>
      <c r="P321" t="s">
        <v>680</v>
      </c>
      <c r="Q321" t="s">
        <v>683</v>
      </c>
      <c r="R321" t="s">
        <v>686</v>
      </c>
      <c r="S321" t="s">
        <v>681</v>
      </c>
      <c r="T321" t="s">
        <v>695</v>
      </c>
      <c r="U321" s="11">
        <f>COUNTIFS(Table2[Call Type], "Inbound", Table2[Call Abandoned], "Yes") / COUNTIFS(L321:L5320, "Inbound") * 100</f>
        <v>26.338070758996068</v>
      </c>
    </row>
    <row r="322" spans="1:21" x14ac:dyDescent="0.3">
      <c r="A322">
        <v>321</v>
      </c>
      <c r="B322" t="s">
        <v>23</v>
      </c>
      <c r="C322" s="1">
        <v>45836</v>
      </c>
      <c r="D322" t="s">
        <v>273</v>
      </c>
      <c r="E322" t="s">
        <v>586</v>
      </c>
      <c r="F322">
        <v>15</v>
      </c>
      <c r="G322" t="s">
        <v>661</v>
      </c>
      <c r="H322" t="s">
        <v>668</v>
      </c>
      <c r="I322" t="s">
        <v>674</v>
      </c>
      <c r="J322" t="s">
        <v>675</v>
      </c>
      <c r="K322">
        <v>1</v>
      </c>
      <c r="L322" t="s">
        <v>678</v>
      </c>
      <c r="M322" t="s">
        <v>680</v>
      </c>
      <c r="N322">
        <v>44</v>
      </c>
      <c r="O322">
        <v>46</v>
      </c>
      <c r="P322" t="s">
        <v>680</v>
      </c>
      <c r="Q322" t="s">
        <v>685</v>
      </c>
      <c r="R322" t="s">
        <v>688</v>
      </c>
      <c r="S322" t="s">
        <v>680</v>
      </c>
      <c r="T322" t="s">
        <v>691</v>
      </c>
      <c r="U322" s="11">
        <f>COUNTIFS(Table2[Call Type], "Inbound", Table2[Call Abandoned], "Yes") / COUNTIFS(L322:L5321, "Inbound") * 100</f>
        <v>26.346037507562009</v>
      </c>
    </row>
    <row r="323" spans="1:21" x14ac:dyDescent="0.3">
      <c r="A323">
        <v>322</v>
      </c>
      <c r="B323" t="s">
        <v>20</v>
      </c>
      <c r="C323" s="1">
        <v>45831</v>
      </c>
      <c r="D323" t="s">
        <v>274</v>
      </c>
      <c r="E323" t="s">
        <v>417</v>
      </c>
      <c r="F323">
        <v>28</v>
      </c>
      <c r="G323" t="s">
        <v>660</v>
      </c>
      <c r="H323" t="s">
        <v>666</v>
      </c>
      <c r="I323" t="s">
        <v>674</v>
      </c>
      <c r="J323" t="s">
        <v>677</v>
      </c>
      <c r="K323">
        <v>3</v>
      </c>
      <c r="L323" t="s">
        <v>679</v>
      </c>
      <c r="M323" t="s">
        <v>680</v>
      </c>
      <c r="N323">
        <v>205</v>
      </c>
      <c r="O323">
        <v>43</v>
      </c>
      <c r="P323" t="s">
        <v>680</v>
      </c>
      <c r="Q323" t="s">
        <v>683</v>
      </c>
      <c r="R323" t="s">
        <v>687</v>
      </c>
      <c r="S323" t="s">
        <v>681</v>
      </c>
      <c r="T323" t="s">
        <v>694</v>
      </c>
      <c r="U323" s="11">
        <f>COUNTIFS(Table2[Call Type], "Inbound", Table2[Call Abandoned], "Yes") / COUNTIFS(L323:L5322, "Inbound") * 100</f>
        <v>26.354009077155826</v>
      </c>
    </row>
    <row r="324" spans="1:21" x14ac:dyDescent="0.3">
      <c r="A324">
        <v>323</v>
      </c>
      <c r="B324" t="s">
        <v>20</v>
      </c>
      <c r="C324" s="1">
        <v>45776</v>
      </c>
      <c r="D324" t="s">
        <v>275</v>
      </c>
      <c r="E324" t="s">
        <v>72</v>
      </c>
      <c r="F324">
        <v>30</v>
      </c>
      <c r="G324" t="s">
        <v>665</v>
      </c>
      <c r="H324" t="s">
        <v>669</v>
      </c>
      <c r="I324" t="s">
        <v>673</v>
      </c>
      <c r="J324" t="s">
        <v>675</v>
      </c>
      <c r="K324">
        <v>4</v>
      </c>
      <c r="L324" t="s">
        <v>678</v>
      </c>
      <c r="M324" t="s">
        <v>680</v>
      </c>
      <c r="N324">
        <v>61</v>
      </c>
      <c r="O324">
        <v>104</v>
      </c>
      <c r="P324" t="s">
        <v>681</v>
      </c>
      <c r="Q324" t="s">
        <v>685</v>
      </c>
      <c r="R324" t="s">
        <v>686</v>
      </c>
      <c r="S324" t="s">
        <v>680</v>
      </c>
      <c r="T324" t="s">
        <v>690</v>
      </c>
      <c r="U324" s="11">
        <f>COUNTIFS(Table2[Call Type], "Inbound", Table2[Call Abandoned], "Yes") / COUNTIFS(L324:L5323, "Inbound") * 100</f>
        <v>26.354009077155826</v>
      </c>
    </row>
    <row r="325" spans="1:21" x14ac:dyDescent="0.3">
      <c r="A325">
        <v>324</v>
      </c>
      <c r="B325" t="s">
        <v>26</v>
      </c>
      <c r="C325" s="1">
        <v>45815</v>
      </c>
      <c r="D325" t="s">
        <v>276</v>
      </c>
      <c r="E325" t="s">
        <v>387</v>
      </c>
      <c r="F325">
        <v>19</v>
      </c>
      <c r="G325" t="s">
        <v>659</v>
      </c>
      <c r="H325" t="s">
        <v>666</v>
      </c>
      <c r="I325" t="s">
        <v>672</v>
      </c>
      <c r="J325" t="s">
        <v>674</v>
      </c>
      <c r="K325">
        <v>4</v>
      </c>
      <c r="L325" t="s">
        <v>678</v>
      </c>
      <c r="M325" t="s">
        <v>680</v>
      </c>
      <c r="N325">
        <v>18</v>
      </c>
      <c r="O325">
        <v>159</v>
      </c>
      <c r="P325" t="s">
        <v>680</v>
      </c>
      <c r="Q325" t="s">
        <v>683</v>
      </c>
      <c r="R325" t="s">
        <v>688</v>
      </c>
      <c r="S325" t="s">
        <v>680</v>
      </c>
      <c r="T325" t="s">
        <v>695</v>
      </c>
      <c r="U325" s="11">
        <f>COUNTIFS(Table2[Call Type], "Inbound", Table2[Call Abandoned], "Yes") / COUNTIFS(L325:L5324, "Inbound") * 100</f>
        <v>26.361985472154963</v>
      </c>
    </row>
    <row r="326" spans="1:21" x14ac:dyDescent="0.3">
      <c r="A326">
        <v>325</v>
      </c>
      <c r="B326" t="s">
        <v>22</v>
      </c>
      <c r="C326" s="1">
        <v>45838</v>
      </c>
      <c r="D326" t="s">
        <v>277</v>
      </c>
      <c r="E326" t="s">
        <v>430</v>
      </c>
      <c r="F326">
        <v>23</v>
      </c>
      <c r="G326" t="s">
        <v>660</v>
      </c>
      <c r="H326" t="s">
        <v>666</v>
      </c>
      <c r="I326" t="s">
        <v>674</v>
      </c>
      <c r="J326" t="s">
        <v>674</v>
      </c>
      <c r="K326">
        <v>2</v>
      </c>
      <c r="L326" t="s">
        <v>679</v>
      </c>
      <c r="M326" t="s">
        <v>680</v>
      </c>
      <c r="N326">
        <v>299</v>
      </c>
      <c r="O326">
        <v>153</v>
      </c>
      <c r="P326" t="s">
        <v>680</v>
      </c>
      <c r="Q326" t="s">
        <v>684</v>
      </c>
      <c r="R326" t="s">
        <v>689</v>
      </c>
      <c r="S326" t="s">
        <v>681</v>
      </c>
      <c r="T326" t="s">
        <v>693</v>
      </c>
      <c r="U326" s="11">
        <f>COUNTIFS(Table2[Call Type], "Inbound", Table2[Call Abandoned], "Yes") / COUNTIFS(L326:L5325, "Inbound") * 100</f>
        <v>26.369966696942175</v>
      </c>
    </row>
    <row r="327" spans="1:21" x14ac:dyDescent="0.3">
      <c r="A327">
        <v>326</v>
      </c>
      <c r="B327" t="s">
        <v>22</v>
      </c>
      <c r="C327" s="1">
        <v>45708</v>
      </c>
      <c r="D327" t="s">
        <v>190</v>
      </c>
      <c r="E327" t="s">
        <v>306</v>
      </c>
      <c r="F327">
        <v>8</v>
      </c>
      <c r="G327" t="s">
        <v>662</v>
      </c>
      <c r="H327" t="s">
        <v>667</v>
      </c>
      <c r="I327" t="s">
        <v>674</v>
      </c>
      <c r="J327" t="s">
        <v>677</v>
      </c>
      <c r="K327">
        <v>3</v>
      </c>
      <c r="L327" t="s">
        <v>679</v>
      </c>
      <c r="M327" t="s">
        <v>680</v>
      </c>
      <c r="N327">
        <v>6</v>
      </c>
      <c r="O327">
        <v>13</v>
      </c>
      <c r="P327" t="s">
        <v>680</v>
      </c>
      <c r="Q327" t="s">
        <v>683</v>
      </c>
      <c r="R327" t="s">
        <v>689</v>
      </c>
      <c r="S327" t="s">
        <v>680</v>
      </c>
      <c r="T327" t="s">
        <v>690</v>
      </c>
      <c r="U327" s="11">
        <f>COUNTIFS(Table2[Call Type], "Inbound", Table2[Call Abandoned], "Yes") / COUNTIFS(L327:L5326, "Inbound") * 100</f>
        <v>26.369966696942175</v>
      </c>
    </row>
    <row r="328" spans="1:21" x14ac:dyDescent="0.3">
      <c r="A328">
        <v>327</v>
      </c>
      <c r="B328" t="s">
        <v>25</v>
      </c>
      <c r="C328" s="1">
        <v>45814</v>
      </c>
      <c r="D328" t="s">
        <v>278</v>
      </c>
      <c r="E328" t="s">
        <v>125</v>
      </c>
      <c r="F328">
        <v>23</v>
      </c>
      <c r="G328" t="s">
        <v>662</v>
      </c>
      <c r="H328" t="s">
        <v>667</v>
      </c>
      <c r="I328" t="s">
        <v>672</v>
      </c>
      <c r="J328" t="s">
        <v>674</v>
      </c>
      <c r="K328">
        <v>2</v>
      </c>
      <c r="L328" t="s">
        <v>678</v>
      </c>
      <c r="M328" t="s">
        <v>680</v>
      </c>
      <c r="N328">
        <v>248</v>
      </c>
      <c r="O328">
        <v>179</v>
      </c>
      <c r="P328" t="s">
        <v>680</v>
      </c>
      <c r="Q328" t="s">
        <v>683</v>
      </c>
      <c r="R328" t="s">
        <v>687</v>
      </c>
      <c r="S328" t="s">
        <v>680</v>
      </c>
      <c r="T328" t="s">
        <v>690</v>
      </c>
      <c r="U328" s="11">
        <f>COUNTIFS(Table2[Call Type], "Inbound", Table2[Call Abandoned], "Yes") / COUNTIFS(L328:L5327, "Inbound") * 100</f>
        <v>26.369966696942175</v>
      </c>
    </row>
    <row r="329" spans="1:21" x14ac:dyDescent="0.3">
      <c r="A329">
        <v>328</v>
      </c>
      <c r="B329" t="s">
        <v>23</v>
      </c>
      <c r="C329" s="1">
        <v>45815</v>
      </c>
      <c r="D329" t="s">
        <v>78</v>
      </c>
      <c r="E329" t="s">
        <v>148</v>
      </c>
      <c r="F329">
        <v>26</v>
      </c>
      <c r="G329" t="s">
        <v>656</v>
      </c>
      <c r="H329" t="s">
        <v>670</v>
      </c>
      <c r="I329" t="s">
        <v>671</v>
      </c>
      <c r="J329" t="s">
        <v>676</v>
      </c>
      <c r="K329">
        <v>2</v>
      </c>
      <c r="L329" t="s">
        <v>678</v>
      </c>
      <c r="M329" t="s">
        <v>681</v>
      </c>
      <c r="N329">
        <v>116</v>
      </c>
      <c r="O329">
        <v>120</v>
      </c>
      <c r="P329" t="s">
        <v>680</v>
      </c>
      <c r="Q329" t="s">
        <v>683</v>
      </c>
      <c r="R329" t="s">
        <v>686</v>
      </c>
      <c r="S329" t="s">
        <v>681</v>
      </c>
      <c r="T329" t="s">
        <v>692</v>
      </c>
      <c r="U329" s="11">
        <f>COUNTIFS(Table2[Call Type], "Inbound", Table2[Call Abandoned], "Yes") / COUNTIFS(L329:L5328, "Inbound") * 100</f>
        <v>26.377952755905511</v>
      </c>
    </row>
    <row r="330" spans="1:21" x14ac:dyDescent="0.3">
      <c r="A330">
        <v>329</v>
      </c>
      <c r="B330" t="s">
        <v>21</v>
      </c>
      <c r="C330" s="1">
        <v>45753</v>
      </c>
      <c r="D330" t="s">
        <v>279</v>
      </c>
      <c r="E330" t="s">
        <v>410</v>
      </c>
      <c r="F330">
        <v>21</v>
      </c>
      <c r="G330" t="s">
        <v>665</v>
      </c>
      <c r="H330" t="s">
        <v>667</v>
      </c>
      <c r="I330" t="s">
        <v>673</v>
      </c>
      <c r="J330" t="s">
        <v>677</v>
      </c>
      <c r="K330">
        <v>3</v>
      </c>
      <c r="L330" t="s">
        <v>678</v>
      </c>
      <c r="M330" t="s">
        <v>680</v>
      </c>
      <c r="N330">
        <v>67</v>
      </c>
      <c r="O330">
        <v>35</v>
      </c>
      <c r="P330" t="s">
        <v>680</v>
      </c>
      <c r="Q330" t="s">
        <v>685</v>
      </c>
      <c r="R330" t="s">
        <v>687</v>
      </c>
      <c r="S330" t="s">
        <v>680</v>
      </c>
      <c r="T330" t="s">
        <v>694</v>
      </c>
      <c r="U330" s="11">
        <f>COUNTIFS(Table2[Call Type], "Inbound", Table2[Call Abandoned], "Yes") / COUNTIFS(L330:L5329, "Inbound") * 100</f>
        <v>26.385943653438353</v>
      </c>
    </row>
    <row r="331" spans="1:21" x14ac:dyDescent="0.3">
      <c r="A331">
        <v>330</v>
      </c>
      <c r="B331" t="s">
        <v>24</v>
      </c>
      <c r="C331" s="1">
        <v>45705</v>
      </c>
      <c r="D331" t="s">
        <v>280</v>
      </c>
      <c r="E331" t="s">
        <v>340</v>
      </c>
      <c r="F331">
        <v>25</v>
      </c>
      <c r="G331" t="s">
        <v>665</v>
      </c>
      <c r="H331" t="s">
        <v>667</v>
      </c>
      <c r="I331" t="s">
        <v>672</v>
      </c>
      <c r="J331" t="s">
        <v>677</v>
      </c>
      <c r="K331">
        <v>4</v>
      </c>
      <c r="L331" t="s">
        <v>678</v>
      </c>
      <c r="M331" t="s">
        <v>680</v>
      </c>
      <c r="N331">
        <v>33</v>
      </c>
      <c r="O331">
        <v>7</v>
      </c>
      <c r="P331" t="s">
        <v>680</v>
      </c>
      <c r="Q331" t="s">
        <v>685</v>
      </c>
      <c r="R331" t="s">
        <v>686</v>
      </c>
      <c r="S331" t="s">
        <v>681</v>
      </c>
      <c r="T331" t="s">
        <v>693</v>
      </c>
      <c r="U331" s="11">
        <f>COUNTIFS(Table2[Call Type], "Inbound", Table2[Call Abandoned], "Yes") / COUNTIFS(L331:L5330, "Inbound") * 100</f>
        <v>26.393939393939391</v>
      </c>
    </row>
    <row r="332" spans="1:21" x14ac:dyDescent="0.3">
      <c r="A332">
        <v>331</v>
      </c>
      <c r="B332" t="s">
        <v>26</v>
      </c>
      <c r="C332" s="1">
        <v>45731</v>
      </c>
      <c r="D332" t="s">
        <v>281</v>
      </c>
      <c r="E332" t="s">
        <v>341</v>
      </c>
      <c r="F332">
        <v>10</v>
      </c>
      <c r="G332" t="s">
        <v>664</v>
      </c>
      <c r="H332" t="s">
        <v>668</v>
      </c>
      <c r="I332" t="s">
        <v>674</v>
      </c>
      <c r="J332" t="s">
        <v>675</v>
      </c>
      <c r="K332">
        <v>3</v>
      </c>
      <c r="L332" t="s">
        <v>678</v>
      </c>
      <c r="M332" t="s">
        <v>680</v>
      </c>
      <c r="N332">
        <v>193</v>
      </c>
      <c r="O332">
        <v>167</v>
      </c>
      <c r="P332" t="s">
        <v>681</v>
      </c>
      <c r="Q332" t="s">
        <v>684</v>
      </c>
      <c r="R332" t="s">
        <v>688</v>
      </c>
      <c r="S332" t="s">
        <v>681</v>
      </c>
      <c r="T332" t="s">
        <v>693</v>
      </c>
      <c r="U332" s="11">
        <f>COUNTIFS(Table2[Call Type], "Inbound", Table2[Call Abandoned], "Yes") / COUNTIFS(L332:L5331, "Inbound") * 100</f>
        <v>26.401939981812671</v>
      </c>
    </row>
    <row r="333" spans="1:21" x14ac:dyDescent="0.3">
      <c r="A333">
        <v>332</v>
      </c>
      <c r="B333" t="s">
        <v>21</v>
      </c>
      <c r="C333" s="1">
        <v>45782</v>
      </c>
      <c r="D333" t="s">
        <v>262</v>
      </c>
      <c r="E333" t="s">
        <v>616</v>
      </c>
      <c r="F333">
        <v>11</v>
      </c>
      <c r="G333" t="s">
        <v>660</v>
      </c>
      <c r="H333" t="s">
        <v>669</v>
      </c>
      <c r="I333" t="s">
        <v>673</v>
      </c>
      <c r="J333" t="s">
        <v>677</v>
      </c>
      <c r="K333">
        <v>5</v>
      </c>
      <c r="L333" t="s">
        <v>679</v>
      </c>
      <c r="M333" t="s">
        <v>680</v>
      </c>
      <c r="N333">
        <v>54</v>
      </c>
      <c r="O333">
        <v>149</v>
      </c>
      <c r="P333" t="s">
        <v>680</v>
      </c>
      <c r="Q333" t="s">
        <v>684</v>
      </c>
      <c r="R333" t="s">
        <v>689</v>
      </c>
      <c r="S333" t="s">
        <v>681</v>
      </c>
      <c r="T333" t="s">
        <v>691</v>
      </c>
      <c r="U333" s="11">
        <f>COUNTIFS(Table2[Call Type], "Inbound", Table2[Call Abandoned], "Yes") / COUNTIFS(L333:L5332, "Inbound") * 100</f>
        <v>26.409945421467558</v>
      </c>
    </row>
    <row r="334" spans="1:21" x14ac:dyDescent="0.3">
      <c r="A334">
        <v>333</v>
      </c>
      <c r="B334" t="s">
        <v>21</v>
      </c>
      <c r="C334" s="1">
        <v>45764</v>
      </c>
      <c r="D334" t="s">
        <v>282</v>
      </c>
      <c r="E334" t="s">
        <v>483</v>
      </c>
      <c r="F334">
        <v>20</v>
      </c>
      <c r="G334" t="s">
        <v>659</v>
      </c>
      <c r="H334" t="s">
        <v>666</v>
      </c>
      <c r="I334" t="s">
        <v>674</v>
      </c>
      <c r="J334" t="s">
        <v>675</v>
      </c>
      <c r="K334">
        <v>2</v>
      </c>
      <c r="L334" t="s">
        <v>678</v>
      </c>
      <c r="M334" t="s">
        <v>680</v>
      </c>
      <c r="N334">
        <v>265</v>
      </c>
      <c r="O334">
        <v>15</v>
      </c>
      <c r="P334" t="s">
        <v>680</v>
      </c>
      <c r="Q334" t="s">
        <v>682</v>
      </c>
      <c r="R334" t="s">
        <v>689</v>
      </c>
      <c r="S334" t="s">
        <v>680</v>
      </c>
      <c r="T334" t="s">
        <v>691</v>
      </c>
      <c r="U334" s="11">
        <f>COUNTIFS(Table2[Call Type], "Inbound", Table2[Call Abandoned], "Yes") / COUNTIFS(L334:L5333, "Inbound") * 100</f>
        <v>26.409945421467558</v>
      </c>
    </row>
    <row r="335" spans="1:21" x14ac:dyDescent="0.3">
      <c r="A335">
        <v>334</v>
      </c>
      <c r="B335" t="s">
        <v>22</v>
      </c>
      <c r="C335" s="1">
        <v>45728</v>
      </c>
      <c r="D335" t="s">
        <v>283</v>
      </c>
      <c r="E335" t="s">
        <v>496</v>
      </c>
      <c r="F335">
        <v>22</v>
      </c>
      <c r="G335" t="s">
        <v>662</v>
      </c>
      <c r="H335" t="s">
        <v>667</v>
      </c>
      <c r="I335" t="s">
        <v>673</v>
      </c>
      <c r="J335" t="s">
        <v>675</v>
      </c>
      <c r="K335">
        <v>3</v>
      </c>
      <c r="L335" t="s">
        <v>678</v>
      </c>
      <c r="M335" t="s">
        <v>680</v>
      </c>
      <c r="N335">
        <v>41</v>
      </c>
      <c r="O335">
        <v>90</v>
      </c>
      <c r="P335" t="s">
        <v>680</v>
      </c>
      <c r="Q335" t="s">
        <v>684</v>
      </c>
      <c r="R335" t="s">
        <v>689</v>
      </c>
      <c r="S335" t="s">
        <v>680</v>
      </c>
      <c r="T335" t="s">
        <v>696</v>
      </c>
      <c r="U335" s="11">
        <f>COUNTIFS(Table2[Call Type], "Inbound", Table2[Call Abandoned], "Yes") / COUNTIFS(L335:L5334, "Inbound") * 100</f>
        <v>26.417955717318776</v>
      </c>
    </row>
    <row r="336" spans="1:21" x14ac:dyDescent="0.3">
      <c r="A336">
        <v>335</v>
      </c>
      <c r="B336" t="s">
        <v>22</v>
      </c>
      <c r="C336" s="1">
        <v>45804</v>
      </c>
      <c r="D336" t="s">
        <v>284</v>
      </c>
      <c r="E336" t="s">
        <v>109</v>
      </c>
      <c r="F336">
        <v>13</v>
      </c>
      <c r="G336" t="s">
        <v>658</v>
      </c>
      <c r="H336" t="s">
        <v>667</v>
      </c>
      <c r="I336" t="s">
        <v>671</v>
      </c>
      <c r="J336" t="s">
        <v>677</v>
      </c>
      <c r="K336">
        <v>5</v>
      </c>
      <c r="L336" t="s">
        <v>678</v>
      </c>
      <c r="M336" t="s">
        <v>680</v>
      </c>
      <c r="N336">
        <v>296</v>
      </c>
      <c r="O336">
        <v>119</v>
      </c>
      <c r="P336" t="s">
        <v>681</v>
      </c>
      <c r="Q336" t="s">
        <v>685</v>
      </c>
      <c r="R336" t="s">
        <v>689</v>
      </c>
      <c r="S336" t="s">
        <v>680</v>
      </c>
      <c r="T336" t="s">
        <v>693</v>
      </c>
      <c r="U336" s="11">
        <f>COUNTIFS(Table2[Call Type], "Inbound", Table2[Call Abandoned], "Yes") / COUNTIFS(L336:L5335, "Inbound") * 100</f>
        <v>26.425970873786408</v>
      </c>
    </row>
    <row r="337" spans="1:21" x14ac:dyDescent="0.3">
      <c r="A337">
        <v>336</v>
      </c>
      <c r="B337" t="s">
        <v>22</v>
      </c>
      <c r="C337" s="1">
        <v>45797</v>
      </c>
      <c r="D337" t="s">
        <v>285</v>
      </c>
      <c r="E337" t="s">
        <v>456</v>
      </c>
      <c r="F337">
        <v>18</v>
      </c>
      <c r="G337" t="s">
        <v>656</v>
      </c>
      <c r="H337" t="s">
        <v>670</v>
      </c>
      <c r="I337" t="s">
        <v>671</v>
      </c>
      <c r="J337" t="s">
        <v>677</v>
      </c>
      <c r="K337">
        <v>2</v>
      </c>
      <c r="L337" t="s">
        <v>678</v>
      </c>
      <c r="M337" t="s">
        <v>680</v>
      </c>
      <c r="N337">
        <v>230</v>
      </c>
      <c r="O337">
        <v>59</v>
      </c>
      <c r="P337" t="s">
        <v>680</v>
      </c>
      <c r="Q337" t="s">
        <v>684</v>
      </c>
      <c r="R337" t="s">
        <v>687</v>
      </c>
      <c r="S337" t="s">
        <v>681</v>
      </c>
      <c r="T337" t="s">
        <v>694</v>
      </c>
      <c r="U337" s="11">
        <f>COUNTIFS(Table2[Call Type], "Inbound", Table2[Call Abandoned], "Yes") / COUNTIFS(L337:L5336, "Inbound") * 100</f>
        <v>26.433990895295899</v>
      </c>
    </row>
    <row r="338" spans="1:21" x14ac:dyDescent="0.3">
      <c r="A338">
        <v>337</v>
      </c>
      <c r="B338" t="s">
        <v>23</v>
      </c>
      <c r="C338" s="1">
        <v>45725</v>
      </c>
      <c r="D338" t="s">
        <v>286</v>
      </c>
      <c r="E338" t="s">
        <v>487</v>
      </c>
      <c r="F338">
        <v>7</v>
      </c>
      <c r="G338" t="s">
        <v>656</v>
      </c>
      <c r="H338" t="s">
        <v>666</v>
      </c>
      <c r="I338" t="s">
        <v>674</v>
      </c>
      <c r="J338" t="s">
        <v>677</v>
      </c>
      <c r="K338">
        <v>4</v>
      </c>
      <c r="L338" t="s">
        <v>679</v>
      </c>
      <c r="M338" t="s">
        <v>680</v>
      </c>
      <c r="N338">
        <v>9</v>
      </c>
      <c r="O338">
        <v>9</v>
      </c>
      <c r="P338" t="s">
        <v>680</v>
      </c>
      <c r="Q338" t="s">
        <v>684</v>
      </c>
      <c r="R338" t="s">
        <v>686</v>
      </c>
      <c r="S338" t="s">
        <v>680</v>
      </c>
      <c r="T338" t="s">
        <v>690</v>
      </c>
      <c r="U338" s="11">
        <f>COUNTIFS(Table2[Call Type], "Inbound", Table2[Call Abandoned], "Yes") / COUNTIFS(L338:L5337, "Inbound") * 100</f>
        <v>26.442015786278084</v>
      </c>
    </row>
    <row r="339" spans="1:21" x14ac:dyDescent="0.3">
      <c r="A339">
        <v>338</v>
      </c>
      <c r="B339" t="s">
        <v>20</v>
      </c>
      <c r="C339" s="1">
        <v>45700</v>
      </c>
      <c r="D339" t="s">
        <v>200</v>
      </c>
      <c r="E339" t="s">
        <v>248</v>
      </c>
      <c r="F339">
        <v>30</v>
      </c>
      <c r="G339" t="s">
        <v>659</v>
      </c>
      <c r="H339" t="s">
        <v>667</v>
      </c>
      <c r="I339" t="s">
        <v>674</v>
      </c>
      <c r="J339" t="s">
        <v>674</v>
      </c>
      <c r="K339">
        <v>3</v>
      </c>
      <c r="L339" t="s">
        <v>679</v>
      </c>
      <c r="M339" t="s">
        <v>680</v>
      </c>
      <c r="N339">
        <v>127</v>
      </c>
      <c r="O339">
        <v>152</v>
      </c>
      <c r="P339" t="s">
        <v>680</v>
      </c>
      <c r="Q339" t="s">
        <v>683</v>
      </c>
      <c r="R339" t="s">
        <v>687</v>
      </c>
      <c r="S339" t="s">
        <v>680</v>
      </c>
      <c r="T339" t="s">
        <v>696</v>
      </c>
      <c r="U339" s="11">
        <f>COUNTIFS(Table2[Call Type], "Inbound", Table2[Call Abandoned], "Yes") / COUNTIFS(L339:L5338, "Inbound") * 100</f>
        <v>26.442015786278084</v>
      </c>
    </row>
    <row r="340" spans="1:21" x14ac:dyDescent="0.3">
      <c r="A340">
        <v>339</v>
      </c>
      <c r="B340" t="s">
        <v>24</v>
      </c>
      <c r="C340" s="1">
        <v>45810</v>
      </c>
      <c r="D340" t="s">
        <v>287</v>
      </c>
      <c r="E340" t="s">
        <v>608</v>
      </c>
      <c r="F340">
        <v>10</v>
      </c>
      <c r="G340" t="s">
        <v>657</v>
      </c>
      <c r="H340" t="s">
        <v>670</v>
      </c>
      <c r="I340" t="s">
        <v>674</v>
      </c>
      <c r="J340" t="s">
        <v>675</v>
      </c>
      <c r="K340">
        <v>3</v>
      </c>
      <c r="L340" t="s">
        <v>678</v>
      </c>
      <c r="M340" t="s">
        <v>680</v>
      </c>
      <c r="N340">
        <v>178</v>
      </c>
      <c r="O340">
        <v>30</v>
      </c>
      <c r="P340" t="s">
        <v>680</v>
      </c>
      <c r="Q340" t="s">
        <v>684</v>
      </c>
      <c r="R340" t="s">
        <v>688</v>
      </c>
      <c r="S340" t="s">
        <v>680</v>
      </c>
      <c r="T340" t="s">
        <v>693</v>
      </c>
      <c r="U340" s="11">
        <f>COUNTIFS(Table2[Call Type], "Inbound", Table2[Call Abandoned], "Yes") / COUNTIFS(L340:L5339, "Inbound") * 100</f>
        <v>26.442015786278084</v>
      </c>
    </row>
    <row r="341" spans="1:21" x14ac:dyDescent="0.3">
      <c r="A341">
        <v>340</v>
      </c>
      <c r="B341" t="s">
        <v>22</v>
      </c>
      <c r="C341" s="1">
        <v>45692</v>
      </c>
      <c r="D341" t="s">
        <v>288</v>
      </c>
      <c r="E341" t="s">
        <v>543</v>
      </c>
      <c r="F341">
        <v>6</v>
      </c>
      <c r="G341" t="s">
        <v>665</v>
      </c>
      <c r="H341" t="s">
        <v>666</v>
      </c>
      <c r="I341" t="s">
        <v>672</v>
      </c>
      <c r="J341" t="s">
        <v>676</v>
      </c>
      <c r="K341">
        <v>5</v>
      </c>
      <c r="L341" t="s">
        <v>678</v>
      </c>
      <c r="M341" t="s">
        <v>681</v>
      </c>
      <c r="N341">
        <v>192</v>
      </c>
      <c r="O341">
        <v>20</v>
      </c>
      <c r="P341" t="s">
        <v>680</v>
      </c>
      <c r="Q341" t="s">
        <v>682</v>
      </c>
      <c r="R341" t="s">
        <v>689</v>
      </c>
      <c r="S341" t="s">
        <v>681</v>
      </c>
      <c r="T341" t="s">
        <v>691</v>
      </c>
      <c r="U341" s="11">
        <f>COUNTIFS(Table2[Call Type], "Inbound", Table2[Call Abandoned], "Yes") / COUNTIFS(L341:L5340, "Inbound") * 100</f>
        <v>26.450045551169151</v>
      </c>
    </row>
    <row r="342" spans="1:21" x14ac:dyDescent="0.3">
      <c r="A342">
        <v>341</v>
      </c>
      <c r="B342" t="s">
        <v>26</v>
      </c>
      <c r="C342" s="1">
        <v>45740</v>
      </c>
      <c r="D342" t="s">
        <v>289</v>
      </c>
      <c r="E342" t="s">
        <v>102</v>
      </c>
      <c r="F342">
        <v>29</v>
      </c>
      <c r="G342" t="s">
        <v>662</v>
      </c>
      <c r="H342" t="s">
        <v>666</v>
      </c>
      <c r="I342" t="s">
        <v>674</v>
      </c>
      <c r="J342" t="s">
        <v>677</v>
      </c>
      <c r="K342">
        <v>5</v>
      </c>
      <c r="L342" t="s">
        <v>678</v>
      </c>
      <c r="M342" t="s">
        <v>680</v>
      </c>
      <c r="N342">
        <v>91</v>
      </c>
      <c r="O342">
        <v>80</v>
      </c>
      <c r="P342" t="s">
        <v>680</v>
      </c>
      <c r="Q342" t="s">
        <v>683</v>
      </c>
      <c r="R342" t="s">
        <v>686</v>
      </c>
      <c r="S342" t="s">
        <v>681</v>
      </c>
      <c r="T342" t="s">
        <v>694</v>
      </c>
      <c r="U342" s="11">
        <f>COUNTIFS(Table2[Call Type], "Inbound", Table2[Call Abandoned], "Yes") / COUNTIFS(L342:L5341, "Inbound") * 100</f>
        <v>26.458080194410694</v>
      </c>
    </row>
    <row r="343" spans="1:21" x14ac:dyDescent="0.3">
      <c r="A343">
        <v>342</v>
      </c>
      <c r="B343" t="s">
        <v>22</v>
      </c>
      <c r="C343" s="1">
        <v>45754</v>
      </c>
      <c r="D343" t="s">
        <v>290</v>
      </c>
      <c r="E343" t="s">
        <v>61</v>
      </c>
      <c r="F343">
        <v>7</v>
      </c>
      <c r="G343" t="s">
        <v>661</v>
      </c>
      <c r="H343" t="s">
        <v>669</v>
      </c>
      <c r="I343" t="s">
        <v>674</v>
      </c>
      <c r="J343" t="s">
        <v>674</v>
      </c>
      <c r="K343">
        <v>4</v>
      </c>
      <c r="L343" t="s">
        <v>678</v>
      </c>
      <c r="M343" t="s">
        <v>680</v>
      </c>
      <c r="N343">
        <v>230</v>
      </c>
      <c r="O343">
        <v>32</v>
      </c>
      <c r="P343" t="s">
        <v>680</v>
      </c>
      <c r="Q343" t="s">
        <v>685</v>
      </c>
      <c r="R343" t="s">
        <v>687</v>
      </c>
      <c r="S343" t="s">
        <v>680</v>
      </c>
      <c r="T343" t="s">
        <v>691</v>
      </c>
      <c r="U343" s="11">
        <f>COUNTIFS(Table2[Call Type], "Inbound", Table2[Call Abandoned], "Yes") / COUNTIFS(L343:L5342, "Inbound") * 100</f>
        <v>26.466119720449711</v>
      </c>
    </row>
    <row r="344" spans="1:21" x14ac:dyDescent="0.3">
      <c r="A344">
        <v>343</v>
      </c>
      <c r="B344" t="s">
        <v>22</v>
      </c>
      <c r="C344" s="1">
        <v>45774</v>
      </c>
      <c r="D344" t="s">
        <v>291</v>
      </c>
      <c r="E344" t="s">
        <v>305</v>
      </c>
      <c r="F344">
        <v>15</v>
      </c>
      <c r="G344" t="s">
        <v>661</v>
      </c>
      <c r="H344" t="s">
        <v>669</v>
      </c>
      <c r="I344" t="s">
        <v>674</v>
      </c>
      <c r="J344" t="s">
        <v>675</v>
      </c>
      <c r="K344">
        <v>4</v>
      </c>
      <c r="L344" t="s">
        <v>678</v>
      </c>
      <c r="M344" t="s">
        <v>680</v>
      </c>
      <c r="N344">
        <v>77</v>
      </c>
      <c r="O344">
        <v>30</v>
      </c>
      <c r="P344" t="s">
        <v>681</v>
      </c>
      <c r="Q344" t="s">
        <v>682</v>
      </c>
      <c r="R344" t="s">
        <v>686</v>
      </c>
      <c r="S344" t="s">
        <v>681</v>
      </c>
      <c r="T344" t="s">
        <v>693</v>
      </c>
      <c r="U344" s="11">
        <f>COUNTIFS(Table2[Call Type], "Inbound", Table2[Call Abandoned], "Yes") / COUNTIFS(L344:L5343, "Inbound") * 100</f>
        <v>26.474164133738604</v>
      </c>
    </row>
    <row r="345" spans="1:21" x14ac:dyDescent="0.3">
      <c r="A345">
        <v>344</v>
      </c>
      <c r="B345" t="s">
        <v>22</v>
      </c>
      <c r="C345" s="1">
        <v>45794</v>
      </c>
      <c r="D345" t="s">
        <v>128</v>
      </c>
      <c r="E345" t="s">
        <v>114</v>
      </c>
      <c r="F345">
        <v>11</v>
      </c>
      <c r="G345" t="s">
        <v>656</v>
      </c>
      <c r="H345" t="s">
        <v>669</v>
      </c>
      <c r="I345" t="s">
        <v>674</v>
      </c>
      <c r="J345" t="s">
        <v>674</v>
      </c>
      <c r="K345">
        <v>5</v>
      </c>
      <c r="L345" t="s">
        <v>678</v>
      </c>
      <c r="M345" t="s">
        <v>680</v>
      </c>
      <c r="N345">
        <v>84</v>
      </c>
      <c r="O345">
        <v>148</v>
      </c>
      <c r="P345" t="s">
        <v>680</v>
      </c>
      <c r="Q345" t="s">
        <v>685</v>
      </c>
      <c r="R345" t="s">
        <v>687</v>
      </c>
      <c r="S345" t="s">
        <v>681</v>
      </c>
      <c r="T345" t="s">
        <v>696</v>
      </c>
      <c r="U345" s="11">
        <f>COUNTIFS(Table2[Call Type], "Inbound", Table2[Call Abandoned], "Yes") / COUNTIFS(L345:L5344, "Inbound") * 100</f>
        <v>26.48221343873518</v>
      </c>
    </row>
    <row r="346" spans="1:21" x14ac:dyDescent="0.3">
      <c r="A346">
        <v>345</v>
      </c>
      <c r="B346" t="s">
        <v>21</v>
      </c>
      <c r="C346" s="1">
        <v>45730</v>
      </c>
      <c r="D346" t="s">
        <v>292</v>
      </c>
      <c r="E346" t="s">
        <v>31</v>
      </c>
      <c r="F346">
        <v>22</v>
      </c>
      <c r="G346" t="s">
        <v>662</v>
      </c>
      <c r="H346" t="s">
        <v>670</v>
      </c>
      <c r="I346" t="s">
        <v>671</v>
      </c>
      <c r="J346" t="s">
        <v>675</v>
      </c>
      <c r="K346">
        <v>4</v>
      </c>
      <c r="L346" t="s">
        <v>678</v>
      </c>
      <c r="M346" t="s">
        <v>680</v>
      </c>
      <c r="N346">
        <v>29</v>
      </c>
      <c r="O346">
        <v>35</v>
      </c>
      <c r="P346" t="s">
        <v>680</v>
      </c>
      <c r="Q346" t="s">
        <v>682</v>
      </c>
      <c r="R346" t="s">
        <v>686</v>
      </c>
      <c r="S346" t="s">
        <v>680</v>
      </c>
      <c r="T346" t="s">
        <v>691</v>
      </c>
      <c r="U346" s="11">
        <f>COUNTIFS(Table2[Call Type], "Inbound", Table2[Call Abandoned], "Yes") / COUNTIFS(L346:L5345, "Inbound") * 100</f>
        <v>26.490267639902676</v>
      </c>
    </row>
    <row r="347" spans="1:21" x14ac:dyDescent="0.3">
      <c r="A347">
        <v>346</v>
      </c>
      <c r="B347" t="s">
        <v>22</v>
      </c>
      <c r="C347" s="1">
        <v>45683</v>
      </c>
      <c r="D347" t="s">
        <v>293</v>
      </c>
      <c r="E347" t="s">
        <v>140</v>
      </c>
      <c r="F347">
        <v>5</v>
      </c>
      <c r="G347" t="s">
        <v>665</v>
      </c>
      <c r="H347" t="s">
        <v>669</v>
      </c>
      <c r="I347" t="s">
        <v>673</v>
      </c>
      <c r="J347" t="s">
        <v>675</v>
      </c>
      <c r="K347">
        <v>2</v>
      </c>
      <c r="L347" t="s">
        <v>678</v>
      </c>
      <c r="M347" t="s">
        <v>680</v>
      </c>
      <c r="N347">
        <v>212</v>
      </c>
      <c r="O347">
        <v>131</v>
      </c>
      <c r="P347" t="s">
        <v>681</v>
      </c>
      <c r="Q347" t="s">
        <v>683</v>
      </c>
      <c r="R347" t="s">
        <v>686</v>
      </c>
      <c r="S347" t="s">
        <v>680</v>
      </c>
      <c r="T347" t="s">
        <v>691</v>
      </c>
      <c r="U347" s="11">
        <f>COUNTIFS(Table2[Call Type], "Inbound", Table2[Call Abandoned], "Yes") / COUNTIFS(L347:L5346, "Inbound") * 100</f>
        <v>26.498326741709764</v>
      </c>
    </row>
    <row r="348" spans="1:21" x14ac:dyDescent="0.3">
      <c r="A348">
        <v>347</v>
      </c>
      <c r="B348" t="s">
        <v>24</v>
      </c>
      <c r="C348" s="1">
        <v>45767</v>
      </c>
      <c r="D348" t="s">
        <v>294</v>
      </c>
      <c r="E348" t="s">
        <v>118</v>
      </c>
      <c r="F348">
        <v>27</v>
      </c>
      <c r="G348" t="s">
        <v>657</v>
      </c>
      <c r="H348" t="s">
        <v>666</v>
      </c>
      <c r="I348" t="s">
        <v>674</v>
      </c>
      <c r="J348" t="s">
        <v>675</v>
      </c>
      <c r="K348">
        <v>5</v>
      </c>
      <c r="L348" t="s">
        <v>678</v>
      </c>
      <c r="M348" t="s">
        <v>680</v>
      </c>
      <c r="N348">
        <v>48</v>
      </c>
      <c r="O348">
        <v>67</v>
      </c>
      <c r="P348" t="s">
        <v>681</v>
      </c>
      <c r="Q348" t="s">
        <v>682</v>
      </c>
      <c r="R348" t="s">
        <v>689</v>
      </c>
      <c r="S348" t="s">
        <v>680</v>
      </c>
      <c r="T348" t="s">
        <v>692</v>
      </c>
      <c r="U348" s="11">
        <f>COUNTIFS(Table2[Call Type], "Inbound", Table2[Call Abandoned], "Yes") / COUNTIFS(L348:L5347, "Inbound") * 100</f>
        <v>26.506390748630555</v>
      </c>
    </row>
    <row r="349" spans="1:21" x14ac:dyDescent="0.3">
      <c r="A349">
        <v>348</v>
      </c>
      <c r="B349" t="s">
        <v>24</v>
      </c>
      <c r="C349" s="1">
        <v>45825</v>
      </c>
      <c r="D349" t="s">
        <v>187</v>
      </c>
      <c r="E349" t="s">
        <v>374</v>
      </c>
      <c r="F349">
        <v>13</v>
      </c>
      <c r="G349" t="s">
        <v>665</v>
      </c>
      <c r="H349" t="s">
        <v>668</v>
      </c>
      <c r="I349" t="s">
        <v>673</v>
      </c>
      <c r="J349" t="s">
        <v>674</v>
      </c>
      <c r="K349">
        <v>1</v>
      </c>
      <c r="L349" t="s">
        <v>678</v>
      </c>
      <c r="M349" t="s">
        <v>680</v>
      </c>
      <c r="N349">
        <v>264</v>
      </c>
      <c r="O349">
        <v>89</v>
      </c>
      <c r="P349" t="s">
        <v>680</v>
      </c>
      <c r="Q349" t="s">
        <v>682</v>
      </c>
      <c r="R349" t="s">
        <v>687</v>
      </c>
      <c r="S349" t="s">
        <v>681</v>
      </c>
      <c r="T349" t="s">
        <v>695</v>
      </c>
      <c r="U349" s="11">
        <f>COUNTIFS(Table2[Call Type], "Inbound", Table2[Call Abandoned], "Yes") / COUNTIFS(L349:L5348, "Inbound") * 100</f>
        <v>26.514459665144596</v>
      </c>
    </row>
    <row r="350" spans="1:21" x14ac:dyDescent="0.3">
      <c r="A350">
        <v>349</v>
      </c>
      <c r="B350" t="s">
        <v>24</v>
      </c>
      <c r="C350" s="1">
        <v>45837</v>
      </c>
      <c r="D350" t="s">
        <v>139</v>
      </c>
      <c r="E350" t="s">
        <v>372</v>
      </c>
      <c r="F350">
        <v>18</v>
      </c>
      <c r="G350" t="s">
        <v>661</v>
      </c>
      <c r="H350" t="s">
        <v>668</v>
      </c>
      <c r="I350" t="s">
        <v>672</v>
      </c>
      <c r="J350" t="s">
        <v>677</v>
      </c>
      <c r="K350">
        <v>4</v>
      </c>
      <c r="L350" t="s">
        <v>678</v>
      </c>
      <c r="M350" t="s">
        <v>680</v>
      </c>
      <c r="N350">
        <v>144</v>
      </c>
      <c r="O350">
        <v>131</v>
      </c>
      <c r="P350" t="s">
        <v>681</v>
      </c>
      <c r="Q350" t="s">
        <v>684</v>
      </c>
      <c r="R350" t="s">
        <v>688</v>
      </c>
      <c r="S350" t="s">
        <v>680</v>
      </c>
      <c r="T350" t="s">
        <v>693</v>
      </c>
      <c r="U350" s="11">
        <f>COUNTIFS(Table2[Call Type], "Inbound", Table2[Call Abandoned], "Yes") / COUNTIFS(L350:L5349, "Inbound") * 100</f>
        <v>26.522533495736905</v>
      </c>
    </row>
    <row r="351" spans="1:21" x14ac:dyDescent="0.3">
      <c r="A351">
        <v>350</v>
      </c>
      <c r="B351" t="s">
        <v>24</v>
      </c>
      <c r="C351" s="1">
        <v>45677</v>
      </c>
      <c r="D351" t="s">
        <v>295</v>
      </c>
      <c r="E351" t="s">
        <v>421</v>
      </c>
      <c r="F351">
        <v>23</v>
      </c>
      <c r="G351" t="s">
        <v>662</v>
      </c>
      <c r="H351" t="s">
        <v>668</v>
      </c>
      <c r="I351" t="s">
        <v>671</v>
      </c>
      <c r="J351" t="s">
        <v>674</v>
      </c>
      <c r="K351">
        <v>3</v>
      </c>
      <c r="L351" t="s">
        <v>678</v>
      </c>
      <c r="M351" t="s">
        <v>680</v>
      </c>
      <c r="N351">
        <v>68</v>
      </c>
      <c r="O351">
        <v>8</v>
      </c>
      <c r="P351" t="s">
        <v>680</v>
      </c>
      <c r="Q351" t="s">
        <v>685</v>
      </c>
      <c r="R351" t="s">
        <v>686</v>
      </c>
      <c r="S351" t="s">
        <v>680</v>
      </c>
      <c r="T351" t="s">
        <v>692</v>
      </c>
      <c r="U351" s="11">
        <f>COUNTIFS(Table2[Call Type], "Inbound", Table2[Call Abandoned], "Yes") / COUNTIFS(L351:L5350, "Inbound") * 100</f>
        <v>26.530612244897959</v>
      </c>
    </row>
    <row r="352" spans="1:21" x14ac:dyDescent="0.3">
      <c r="A352">
        <v>351</v>
      </c>
      <c r="B352" t="s">
        <v>23</v>
      </c>
      <c r="C352" s="1">
        <v>45688</v>
      </c>
      <c r="D352" t="s">
        <v>28</v>
      </c>
      <c r="E352" t="s">
        <v>150</v>
      </c>
      <c r="F352">
        <v>27</v>
      </c>
      <c r="G352" t="s">
        <v>656</v>
      </c>
      <c r="H352" t="s">
        <v>669</v>
      </c>
      <c r="I352" t="s">
        <v>671</v>
      </c>
      <c r="J352" t="s">
        <v>675</v>
      </c>
      <c r="K352">
        <v>2</v>
      </c>
      <c r="L352" t="s">
        <v>678</v>
      </c>
      <c r="M352" t="s">
        <v>680</v>
      </c>
      <c r="N352">
        <v>57</v>
      </c>
      <c r="O352">
        <v>29</v>
      </c>
      <c r="P352" t="s">
        <v>680</v>
      </c>
      <c r="Q352" t="s">
        <v>683</v>
      </c>
      <c r="R352" t="s">
        <v>688</v>
      </c>
      <c r="S352" t="s">
        <v>680</v>
      </c>
      <c r="T352" t="s">
        <v>694</v>
      </c>
      <c r="U352" s="11">
        <f>COUNTIFS(Table2[Call Type], "Inbound", Table2[Call Abandoned], "Yes") / COUNTIFS(L352:L5351, "Inbound") * 100</f>
        <v>26.538695917123707</v>
      </c>
    </row>
    <row r="353" spans="1:21" x14ac:dyDescent="0.3">
      <c r="A353">
        <v>352</v>
      </c>
      <c r="B353" t="s">
        <v>20</v>
      </c>
      <c r="C353" s="1">
        <v>45684</v>
      </c>
      <c r="D353" t="s">
        <v>153</v>
      </c>
      <c r="E353" t="s">
        <v>528</v>
      </c>
      <c r="F353">
        <v>16</v>
      </c>
      <c r="G353" t="s">
        <v>663</v>
      </c>
      <c r="H353" t="s">
        <v>666</v>
      </c>
      <c r="I353" t="s">
        <v>672</v>
      </c>
      <c r="J353" t="s">
        <v>675</v>
      </c>
      <c r="K353">
        <v>5</v>
      </c>
      <c r="L353" t="s">
        <v>679</v>
      </c>
      <c r="M353" t="s">
        <v>680</v>
      </c>
      <c r="N353">
        <v>184</v>
      </c>
      <c r="O353">
        <v>114</v>
      </c>
      <c r="P353" t="s">
        <v>680</v>
      </c>
      <c r="Q353" t="s">
        <v>682</v>
      </c>
      <c r="R353" t="s">
        <v>689</v>
      </c>
      <c r="S353" t="s">
        <v>681</v>
      </c>
      <c r="T353" t="s">
        <v>695</v>
      </c>
      <c r="U353" s="11">
        <f>COUNTIFS(Table2[Call Type], "Inbound", Table2[Call Abandoned], "Yes") / COUNTIFS(L353:L5352, "Inbound") * 100</f>
        <v>26.546784516915572</v>
      </c>
    </row>
    <row r="354" spans="1:21" x14ac:dyDescent="0.3">
      <c r="A354">
        <v>353</v>
      </c>
      <c r="B354" t="s">
        <v>20</v>
      </c>
      <c r="C354" s="1">
        <v>45793</v>
      </c>
      <c r="D354" t="s">
        <v>296</v>
      </c>
      <c r="E354" t="s">
        <v>578</v>
      </c>
      <c r="F354">
        <v>5</v>
      </c>
      <c r="G354" t="s">
        <v>662</v>
      </c>
      <c r="H354" t="s">
        <v>670</v>
      </c>
      <c r="I354" t="s">
        <v>672</v>
      </c>
      <c r="J354" t="s">
        <v>676</v>
      </c>
      <c r="K354">
        <v>4</v>
      </c>
      <c r="L354" t="s">
        <v>678</v>
      </c>
      <c r="M354" t="s">
        <v>681</v>
      </c>
      <c r="N354">
        <v>61</v>
      </c>
      <c r="O354">
        <v>44</v>
      </c>
      <c r="P354" t="s">
        <v>681</v>
      </c>
      <c r="Q354" t="s">
        <v>685</v>
      </c>
      <c r="R354" t="s">
        <v>688</v>
      </c>
      <c r="S354" t="s">
        <v>680</v>
      </c>
      <c r="T354" t="s">
        <v>693</v>
      </c>
      <c r="U354" s="11">
        <f>COUNTIFS(Table2[Call Type], "Inbound", Table2[Call Abandoned], "Yes") / COUNTIFS(L354:L5353, "Inbound") * 100</f>
        <v>26.546784516915572</v>
      </c>
    </row>
    <row r="355" spans="1:21" x14ac:dyDescent="0.3">
      <c r="A355">
        <v>354</v>
      </c>
      <c r="B355" t="s">
        <v>23</v>
      </c>
      <c r="C355" s="1">
        <v>45763</v>
      </c>
      <c r="D355" t="s">
        <v>112</v>
      </c>
      <c r="E355" t="s">
        <v>159</v>
      </c>
      <c r="F355">
        <v>11</v>
      </c>
      <c r="G355" t="s">
        <v>665</v>
      </c>
      <c r="H355" t="s">
        <v>668</v>
      </c>
      <c r="I355" t="s">
        <v>673</v>
      </c>
      <c r="J355" t="s">
        <v>674</v>
      </c>
      <c r="K355">
        <v>1</v>
      </c>
      <c r="L355" t="s">
        <v>678</v>
      </c>
      <c r="M355" t="s">
        <v>680</v>
      </c>
      <c r="N355">
        <v>295</v>
      </c>
      <c r="O355">
        <v>3</v>
      </c>
      <c r="P355" t="s">
        <v>680</v>
      </c>
      <c r="Q355" t="s">
        <v>685</v>
      </c>
      <c r="R355" t="s">
        <v>686</v>
      </c>
      <c r="S355" t="s">
        <v>680</v>
      </c>
      <c r="T355" t="s">
        <v>692</v>
      </c>
      <c r="U355" s="11">
        <f>COUNTIFS(Table2[Call Type], "Inbound", Table2[Call Abandoned], "Yes") / COUNTIFS(L355:L5354, "Inbound") * 100</f>
        <v>26.554878048780488</v>
      </c>
    </row>
    <row r="356" spans="1:21" x14ac:dyDescent="0.3">
      <c r="A356">
        <v>355</v>
      </c>
      <c r="B356" t="s">
        <v>25</v>
      </c>
      <c r="C356" s="1">
        <v>45767</v>
      </c>
      <c r="D356" t="s">
        <v>297</v>
      </c>
      <c r="E356" t="s">
        <v>527</v>
      </c>
      <c r="F356">
        <v>30</v>
      </c>
      <c r="G356" t="s">
        <v>661</v>
      </c>
      <c r="H356" t="s">
        <v>666</v>
      </c>
      <c r="I356" t="s">
        <v>674</v>
      </c>
      <c r="J356" t="s">
        <v>675</v>
      </c>
      <c r="K356">
        <v>2</v>
      </c>
      <c r="L356" t="s">
        <v>678</v>
      </c>
      <c r="M356" t="s">
        <v>680</v>
      </c>
      <c r="N356">
        <v>165</v>
      </c>
      <c r="O356">
        <v>68</v>
      </c>
      <c r="P356" t="s">
        <v>680</v>
      </c>
      <c r="Q356" t="s">
        <v>684</v>
      </c>
      <c r="R356" t="s">
        <v>686</v>
      </c>
      <c r="S356" t="s">
        <v>680</v>
      </c>
      <c r="T356" t="s">
        <v>692</v>
      </c>
      <c r="U356" s="11">
        <f>COUNTIFS(Table2[Call Type], "Inbound", Table2[Call Abandoned], "Yes") / COUNTIFS(L356:L5355, "Inbound") * 100</f>
        <v>26.562976517230862</v>
      </c>
    </row>
    <row r="357" spans="1:21" x14ac:dyDescent="0.3">
      <c r="A357">
        <v>356</v>
      </c>
      <c r="B357" t="s">
        <v>21</v>
      </c>
      <c r="C357" s="1">
        <v>45826</v>
      </c>
      <c r="D357" t="s">
        <v>298</v>
      </c>
      <c r="E357" t="s">
        <v>418</v>
      </c>
      <c r="F357">
        <v>11</v>
      </c>
      <c r="G357" t="s">
        <v>656</v>
      </c>
      <c r="H357" t="s">
        <v>669</v>
      </c>
      <c r="I357" t="s">
        <v>674</v>
      </c>
      <c r="J357" t="s">
        <v>675</v>
      </c>
      <c r="K357">
        <v>4</v>
      </c>
      <c r="L357" t="s">
        <v>678</v>
      </c>
      <c r="M357" t="s">
        <v>680</v>
      </c>
      <c r="N357">
        <v>170</v>
      </c>
      <c r="O357">
        <v>22</v>
      </c>
      <c r="P357" t="s">
        <v>680</v>
      </c>
      <c r="Q357" t="s">
        <v>685</v>
      </c>
      <c r="R357" t="s">
        <v>686</v>
      </c>
      <c r="S357" t="s">
        <v>680</v>
      </c>
      <c r="T357" t="s">
        <v>693</v>
      </c>
      <c r="U357" s="11">
        <f>COUNTIFS(Table2[Call Type], "Inbound", Table2[Call Abandoned], "Yes") / COUNTIFS(L357:L5356, "Inbound") * 100</f>
        <v>26.571079926784623</v>
      </c>
    </row>
    <row r="358" spans="1:21" x14ac:dyDescent="0.3">
      <c r="A358">
        <v>357</v>
      </c>
      <c r="B358" t="s">
        <v>26</v>
      </c>
      <c r="C358" s="1">
        <v>45719</v>
      </c>
      <c r="D358" t="s">
        <v>101</v>
      </c>
      <c r="E358" t="s">
        <v>340</v>
      </c>
      <c r="F358">
        <v>17</v>
      </c>
      <c r="G358" t="s">
        <v>664</v>
      </c>
      <c r="H358" t="s">
        <v>668</v>
      </c>
      <c r="I358" t="s">
        <v>671</v>
      </c>
      <c r="J358" t="s">
        <v>674</v>
      </c>
      <c r="K358">
        <v>2</v>
      </c>
      <c r="L358" t="s">
        <v>678</v>
      </c>
      <c r="M358" t="s">
        <v>680</v>
      </c>
      <c r="N358">
        <v>62</v>
      </c>
      <c r="O358">
        <v>15</v>
      </c>
      <c r="P358" t="s">
        <v>681</v>
      </c>
      <c r="Q358" t="s">
        <v>683</v>
      </c>
      <c r="R358" t="s">
        <v>687</v>
      </c>
      <c r="S358" t="s">
        <v>681</v>
      </c>
      <c r="T358" t="s">
        <v>690</v>
      </c>
      <c r="U358" s="11">
        <f>COUNTIFS(Table2[Call Type], "Inbound", Table2[Call Abandoned], "Yes") / COUNTIFS(L358:L5357, "Inbound") * 100</f>
        <v>26.579188281965209</v>
      </c>
    </row>
    <row r="359" spans="1:21" x14ac:dyDescent="0.3">
      <c r="A359">
        <v>358</v>
      </c>
      <c r="B359" t="s">
        <v>21</v>
      </c>
      <c r="C359" s="1">
        <v>45739</v>
      </c>
      <c r="D359" t="s">
        <v>295</v>
      </c>
      <c r="E359" t="s">
        <v>242</v>
      </c>
      <c r="F359">
        <v>17</v>
      </c>
      <c r="G359" t="s">
        <v>663</v>
      </c>
      <c r="H359" t="s">
        <v>670</v>
      </c>
      <c r="I359" t="s">
        <v>672</v>
      </c>
      <c r="J359" t="s">
        <v>677</v>
      </c>
      <c r="K359">
        <v>5</v>
      </c>
      <c r="L359" t="s">
        <v>678</v>
      </c>
      <c r="M359" t="s">
        <v>680</v>
      </c>
      <c r="N359">
        <v>146</v>
      </c>
      <c r="O359">
        <v>21</v>
      </c>
      <c r="P359" t="s">
        <v>680</v>
      </c>
      <c r="Q359" t="s">
        <v>684</v>
      </c>
      <c r="R359" t="s">
        <v>688</v>
      </c>
      <c r="S359" t="s">
        <v>681</v>
      </c>
      <c r="T359" t="s">
        <v>696</v>
      </c>
      <c r="U359" s="11">
        <f>COUNTIFS(Table2[Call Type], "Inbound", Table2[Call Abandoned], "Yes") / COUNTIFS(L359:L5358, "Inbound") * 100</f>
        <v>26.587301587301589</v>
      </c>
    </row>
    <row r="360" spans="1:21" x14ac:dyDescent="0.3">
      <c r="A360">
        <v>359</v>
      </c>
      <c r="B360" t="s">
        <v>25</v>
      </c>
      <c r="C360" s="1">
        <v>45676</v>
      </c>
      <c r="D360" t="s">
        <v>220</v>
      </c>
      <c r="E360" t="s">
        <v>59</v>
      </c>
      <c r="F360">
        <v>23</v>
      </c>
      <c r="G360" t="s">
        <v>656</v>
      </c>
      <c r="H360" t="s">
        <v>668</v>
      </c>
      <c r="I360" t="s">
        <v>671</v>
      </c>
      <c r="J360" t="s">
        <v>677</v>
      </c>
      <c r="K360">
        <v>1</v>
      </c>
      <c r="L360" t="s">
        <v>679</v>
      </c>
      <c r="M360" t="s">
        <v>680</v>
      </c>
      <c r="N360">
        <v>160</v>
      </c>
      <c r="O360">
        <v>71</v>
      </c>
      <c r="P360" t="s">
        <v>680</v>
      </c>
      <c r="Q360" t="s">
        <v>682</v>
      </c>
      <c r="R360" t="s">
        <v>687</v>
      </c>
      <c r="S360" t="s">
        <v>681</v>
      </c>
      <c r="T360" t="s">
        <v>693</v>
      </c>
      <c r="U360" s="11">
        <f>COUNTIFS(Table2[Call Type], "Inbound", Table2[Call Abandoned], "Yes") / COUNTIFS(L360:L5359, "Inbound") * 100</f>
        <v>26.595419847328245</v>
      </c>
    </row>
    <row r="361" spans="1:21" x14ac:dyDescent="0.3">
      <c r="A361">
        <v>360</v>
      </c>
      <c r="B361" t="s">
        <v>22</v>
      </c>
      <c r="C361" s="1">
        <v>45787</v>
      </c>
      <c r="D361" t="s">
        <v>299</v>
      </c>
      <c r="E361" t="s">
        <v>123</v>
      </c>
      <c r="F361">
        <v>25</v>
      </c>
      <c r="G361" t="s">
        <v>663</v>
      </c>
      <c r="H361" t="s">
        <v>669</v>
      </c>
      <c r="I361" t="s">
        <v>673</v>
      </c>
      <c r="J361" t="s">
        <v>675</v>
      </c>
      <c r="K361">
        <v>5</v>
      </c>
      <c r="L361" t="s">
        <v>678</v>
      </c>
      <c r="M361" t="s">
        <v>680</v>
      </c>
      <c r="N361">
        <v>140</v>
      </c>
      <c r="O361">
        <v>47</v>
      </c>
      <c r="P361" t="s">
        <v>680</v>
      </c>
      <c r="Q361" t="s">
        <v>683</v>
      </c>
      <c r="R361" t="s">
        <v>686</v>
      </c>
      <c r="S361" t="s">
        <v>680</v>
      </c>
      <c r="T361" t="s">
        <v>692</v>
      </c>
      <c r="U361" s="11">
        <f>COUNTIFS(Table2[Call Type], "Inbound", Table2[Call Abandoned], "Yes") / COUNTIFS(L361:L5360, "Inbound") * 100</f>
        <v>26.595419847328245</v>
      </c>
    </row>
    <row r="362" spans="1:21" x14ac:dyDescent="0.3">
      <c r="A362">
        <v>361</v>
      </c>
      <c r="B362" t="s">
        <v>25</v>
      </c>
      <c r="C362" s="1">
        <v>45821</v>
      </c>
      <c r="D362" t="s">
        <v>267</v>
      </c>
      <c r="E362" t="s">
        <v>343</v>
      </c>
      <c r="F362">
        <v>22</v>
      </c>
      <c r="G362" t="s">
        <v>661</v>
      </c>
      <c r="H362" t="s">
        <v>670</v>
      </c>
      <c r="I362" t="s">
        <v>671</v>
      </c>
      <c r="J362" t="s">
        <v>676</v>
      </c>
      <c r="K362">
        <v>4</v>
      </c>
      <c r="L362" t="s">
        <v>678</v>
      </c>
      <c r="M362" t="s">
        <v>681</v>
      </c>
      <c r="N362">
        <v>96</v>
      </c>
      <c r="O362">
        <v>106</v>
      </c>
      <c r="P362" t="s">
        <v>680</v>
      </c>
      <c r="Q362" t="s">
        <v>683</v>
      </c>
      <c r="R362" t="s">
        <v>686</v>
      </c>
      <c r="S362" t="s">
        <v>680</v>
      </c>
      <c r="T362" t="s">
        <v>690</v>
      </c>
      <c r="U362" s="11">
        <f>COUNTIFS(Table2[Call Type], "Inbound", Table2[Call Abandoned], "Yes") / COUNTIFS(L362:L5361, "Inbound") * 100</f>
        <v>26.603543066585218</v>
      </c>
    </row>
    <row r="363" spans="1:21" x14ac:dyDescent="0.3">
      <c r="A363">
        <v>362</v>
      </c>
      <c r="B363" t="s">
        <v>24</v>
      </c>
      <c r="C363" s="1">
        <v>45697</v>
      </c>
      <c r="D363" t="s">
        <v>267</v>
      </c>
      <c r="E363" t="s">
        <v>203</v>
      </c>
      <c r="F363">
        <v>15</v>
      </c>
      <c r="G363" t="s">
        <v>661</v>
      </c>
      <c r="H363" t="s">
        <v>670</v>
      </c>
      <c r="I363" t="s">
        <v>673</v>
      </c>
      <c r="J363" t="s">
        <v>676</v>
      </c>
      <c r="K363">
        <v>3</v>
      </c>
      <c r="L363" t="s">
        <v>678</v>
      </c>
      <c r="M363" t="s">
        <v>681</v>
      </c>
      <c r="N363">
        <v>220</v>
      </c>
      <c r="O363">
        <v>132</v>
      </c>
      <c r="P363" t="s">
        <v>681</v>
      </c>
      <c r="Q363" t="s">
        <v>683</v>
      </c>
      <c r="R363" t="s">
        <v>689</v>
      </c>
      <c r="S363" t="s">
        <v>680</v>
      </c>
      <c r="T363" t="s">
        <v>692</v>
      </c>
      <c r="U363" s="11">
        <f>COUNTIFS(Table2[Call Type], "Inbound", Table2[Call Abandoned], "Yes") / COUNTIFS(L363:L5362, "Inbound") * 100</f>
        <v>26.611671249618084</v>
      </c>
    </row>
    <row r="364" spans="1:21" x14ac:dyDescent="0.3">
      <c r="A364">
        <v>363</v>
      </c>
      <c r="B364" t="s">
        <v>23</v>
      </c>
      <c r="C364" s="1">
        <v>45672</v>
      </c>
      <c r="D364" t="s">
        <v>300</v>
      </c>
      <c r="E364" t="s">
        <v>372</v>
      </c>
      <c r="F364">
        <v>7</v>
      </c>
      <c r="G364" t="s">
        <v>662</v>
      </c>
      <c r="H364" t="s">
        <v>667</v>
      </c>
      <c r="I364" t="s">
        <v>671</v>
      </c>
      <c r="J364" t="s">
        <v>674</v>
      </c>
      <c r="K364">
        <v>5</v>
      </c>
      <c r="L364" t="s">
        <v>678</v>
      </c>
      <c r="M364" t="s">
        <v>680</v>
      </c>
      <c r="N364">
        <v>42</v>
      </c>
      <c r="O364">
        <v>6</v>
      </c>
      <c r="P364" t="s">
        <v>680</v>
      </c>
      <c r="Q364" t="s">
        <v>684</v>
      </c>
      <c r="R364" t="s">
        <v>689</v>
      </c>
      <c r="S364" t="s">
        <v>681</v>
      </c>
      <c r="T364" t="s">
        <v>696</v>
      </c>
      <c r="U364" s="11">
        <f>COUNTIFS(Table2[Call Type], "Inbound", Table2[Call Abandoned], "Yes") / COUNTIFS(L364:L5363, "Inbound") * 100</f>
        <v>26.619804400977998</v>
      </c>
    </row>
    <row r="365" spans="1:21" x14ac:dyDescent="0.3">
      <c r="A365">
        <v>364</v>
      </c>
      <c r="B365" t="s">
        <v>20</v>
      </c>
      <c r="C365" s="1">
        <v>45828</v>
      </c>
      <c r="D365" t="s">
        <v>136</v>
      </c>
      <c r="E365" t="s">
        <v>520</v>
      </c>
      <c r="F365">
        <v>8</v>
      </c>
      <c r="G365" t="s">
        <v>659</v>
      </c>
      <c r="H365" t="s">
        <v>666</v>
      </c>
      <c r="I365" t="s">
        <v>673</v>
      </c>
      <c r="J365" t="s">
        <v>674</v>
      </c>
      <c r="K365">
        <v>1</v>
      </c>
      <c r="L365" t="s">
        <v>678</v>
      </c>
      <c r="M365" t="s">
        <v>680</v>
      </c>
      <c r="N365">
        <v>291</v>
      </c>
      <c r="O365">
        <v>50</v>
      </c>
      <c r="P365" t="s">
        <v>680</v>
      </c>
      <c r="Q365" t="s">
        <v>685</v>
      </c>
      <c r="R365" t="s">
        <v>686</v>
      </c>
      <c r="S365" t="s">
        <v>680</v>
      </c>
      <c r="T365" t="s">
        <v>694</v>
      </c>
      <c r="U365" s="11">
        <f>COUNTIFS(Table2[Call Type], "Inbound", Table2[Call Abandoned], "Yes") / COUNTIFS(L365:L5364, "Inbound") * 100</f>
        <v>26.627942525221641</v>
      </c>
    </row>
    <row r="366" spans="1:21" x14ac:dyDescent="0.3">
      <c r="A366">
        <v>365</v>
      </c>
      <c r="B366" t="s">
        <v>25</v>
      </c>
      <c r="C366" s="1">
        <v>45791</v>
      </c>
      <c r="D366" t="s">
        <v>301</v>
      </c>
      <c r="E366" t="s">
        <v>189</v>
      </c>
      <c r="F366">
        <v>30</v>
      </c>
      <c r="G366" t="s">
        <v>665</v>
      </c>
      <c r="H366" t="s">
        <v>670</v>
      </c>
      <c r="I366" t="s">
        <v>672</v>
      </c>
      <c r="J366" t="s">
        <v>674</v>
      </c>
      <c r="K366">
        <v>5</v>
      </c>
      <c r="L366" t="s">
        <v>679</v>
      </c>
      <c r="M366" t="s">
        <v>680</v>
      </c>
      <c r="N366">
        <v>107</v>
      </c>
      <c r="O366">
        <v>64</v>
      </c>
      <c r="P366" t="s">
        <v>680</v>
      </c>
      <c r="Q366" t="s">
        <v>683</v>
      </c>
      <c r="R366" t="s">
        <v>687</v>
      </c>
      <c r="S366" t="s">
        <v>681</v>
      </c>
      <c r="T366" t="s">
        <v>690</v>
      </c>
      <c r="U366" s="11">
        <f>COUNTIFS(Table2[Call Type], "Inbound", Table2[Call Abandoned], "Yes") / COUNTIFS(L366:L5365, "Inbound") * 100</f>
        <v>26.636085626911317</v>
      </c>
    </row>
    <row r="367" spans="1:21" x14ac:dyDescent="0.3">
      <c r="A367">
        <v>366</v>
      </c>
      <c r="B367" t="s">
        <v>25</v>
      </c>
      <c r="C367" s="1">
        <v>45688</v>
      </c>
      <c r="D367" t="s">
        <v>302</v>
      </c>
      <c r="E367" t="s">
        <v>268</v>
      </c>
      <c r="F367">
        <v>15</v>
      </c>
      <c r="G367" t="s">
        <v>660</v>
      </c>
      <c r="H367" t="s">
        <v>668</v>
      </c>
      <c r="I367" t="s">
        <v>674</v>
      </c>
      <c r="J367" t="s">
        <v>675</v>
      </c>
      <c r="K367">
        <v>5</v>
      </c>
      <c r="L367" t="s">
        <v>678</v>
      </c>
      <c r="M367" t="s">
        <v>680</v>
      </c>
      <c r="N367">
        <v>265</v>
      </c>
      <c r="O367">
        <v>8</v>
      </c>
      <c r="P367" t="s">
        <v>680</v>
      </c>
      <c r="Q367" t="s">
        <v>685</v>
      </c>
      <c r="R367" t="s">
        <v>687</v>
      </c>
      <c r="S367" t="s">
        <v>680</v>
      </c>
      <c r="T367" t="s">
        <v>693</v>
      </c>
      <c r="U367" s="11">
        <f>COUNTIFS(Table2[Call Type], "Inbound", Table2[Call Abandoned], "Yes") / COUNTIFS(L367:L5366, "Inbound") * 100</f>
        <v>26.636085626911317</v>
      </c>
    </row>
    <row r="368" spans="1:21" x14ac:dyDescent="0.3">
      <c r="A368">
        <v>367</v>
      </c>
      <c r="B368" t="s">
        <v>26</v>
      </c>
      <c r="C368" s="1">
        <v>45785</v>
      </c>
      <c r="D368" t="s">
        <v>272</v>
      </c>
      <c r="E368" t="s">
        <v>230</v>
      </c>
      <c r="F368">
        <v>21</v>
      </c>
      <c r="G368" t="s">
        <v>664</v>
      </c>
      <c r="H368" t="s">
        <v>666</v>
      </c>
      <c r="I368" t="s">
        <v>674</v>
      </c>
      <c r="J368" t="s">
        <v>676</v>
      </c>
      <c r="K368">
        <v>3</v>
      </c>
      <c r="L368" t="s">
        <v>679</v>
      </c>
      <c r="M368" t="s">
        <v>680</v>
      </c>
      <c r="N368">
        <v>94</v>
      </c>
      <c r="O368">
        <v>81</v>
      </c>
      <c r="P368" t="s">
        <v>680</v>
      </c>
      <c r="Q368" t="s">
        <v>685</v>
      </c>
      <c r="R368" t="s">
        <v>686</v>
      </c>
      <c r="S368" t="s">
        <v>681</v>
      </c>
      <c r="T368" t="s">
        <v>695</v>
      </c>
      <c r="U368" s="11">
        <f>COUNTIFS(Table2[Call Type], "Inbound", Table2[Call Abandoned], "Yes") / COUNTIFS(L368:L5367, "Inbound") * 100</f>
        <v>26.644233710614866</v>
      </c>
    </row>
    <row r="369" spans="1:21" x14ac:dyDescent="0.3">
      <c r="A369">
        <v>368</v>
      </c>
      <c r="B369" t="s">
        <v>23</v>
      </c>
      <c r="C369" s="1">
        <v>45723</v>
      </c>
      <c r="D369" t="s">
        <v>303</v>
      </c>
      <c r="E369" t="s">
        <v>146</v>
      </c>
      <c r="F369">
        <v>23</v>
      </c>
      <c r="G369" t="s">
        <v>656</v>
      </c>
      <c r="H369" t="s">
        <v>667</v>
      </c>
      <c r="I369" t="s">
        <v>671</v>
      </c>
      <c r="J369" t="s">
        <v>675</v>
      </c>
      <c r="K369">
        <v>4</v>
      </c>
      <c r="L369" t="s">
        <v>679</v>
      </c>
      <c r="M369" t="s">
        <v>680</v>
      </c>
      <c r="N369">
        <v>261</v>
      </c>
      <c r="O369">
        <v>44</v>
      </c>
      <c r="P369" t="s">
        <v>680</v>
      </c>
      <c r="Q369" t="s">
        <v>683</v>
      </c>
      <c r="R369" t="s">
        <v>688</v>
      </c>
      <c r="S369" t="s">
        <v>680</v>
      </c>
      <c r="T369" t="s">
        <v>694</v>
      </c>
      <c r="U369" s="11">
        <f>COUNTIFS(Table2[Call Type], "Inbound", Table2[Call Abandoned], "Yes") / COUNTIFS(L369:L5368, "Inbound") * 100</f>
        <v>26.644233710614866</v>
      </c>
    </row>
    <row r="370" spans="1:21" x14ac:dyDescent="0.3">
      <c r="A370">
        <v>369</v>
      </c>
      <c r="B370" t="s">
        <v>26</v>
      </c>
      <c r="C370" s="1">
        <v>45661</v>
      </c>
      <c r="D370" t="s">
        <v>300</v>
      </c>
      <c r="E370" t="s">
        <v>407</v>
      </c>
      <c r="F370">
        <v>6</v>
      </c>
      <c r="G370" t="s">
        <v>665</v>
      </c>
      <c r="H370" t="s">
        <v>666</v>
      </c>
      <c r="I370" t="s">
        <v>671</v>
      </c>
      <c r="J370" t="s">
        <v>677</v>
      </c>
      <c r="K370">
        <v>4</v>
      </c>
      <c r="L370" t="s">
        <v>678</v>
      </c>
      <c r="M370" t="s">
        <v>680</v>
      </c>
      <c r="N370">
        <v>70</v>
      </c>
      <c r="O370">
        <v>121</v>
      </c>
      <c r="P370" t="s">
        <v>681</v>
      </c>
      <c r="Q370" t="s">
        <v>685</v>
      </c>
      <c r="R370" t="s">
        <v>687</v>
      </c>
      <c r="S370" t="s">
        <v>680</v>
      </c>
      <c r="T370" t="s">
        <v>696</v>
      </c>
      <c r="U370" s="11">
        <f>COUNTIFS(Table2[Call Type], "Inbound", Table2[Call Abandoned], "Yes") / COUNTIFS(L370:L5369, "Inbound") * 100</f>
        <v>26.644233710614866</v>
      </c>
    </row>
    <row r="371" spans="1:21" x14ac:dyDescent="0.3">
      <c r="A371">
        <v>370</v>
      </c>
      <c r="B371" t="s">
        <v>24</v>
      </c>
      <c r="C371" s="1">
        <v>45715</v>
      </c>
      <c r="D371" t="s">
        <v>304</v>
      </c>
      <c r="E371" t="s">
        <v>447</v>
      </c>
      <c r="F371">
        <v>12</v>
      </c>
      <c r="G371" t="s">
        <v>658</v>
      </c>
      <c r="H371" t="s">
        <v>670</v>
      </c>
      <c r="I371" t="s">
        <v>671</v>
      </c>
      <c r="J371" t="s">
        <v>674</v>
      </c>
      <c r="K371">
        <v>4</v>
      </c>
      <c r="L371" t="s">
        <v>678</v>
      </c>
      <c r="M371" t="s">
        <v>680</v>
      </c>
      <c r="N371">
        <v>218</v>
      </c>
      <c r="O371">
        <v>174</v>
      </c>
      <c r="P371" t="s">
        <v>680</v>
      </c>
      <c r="Q371" t="s">
        <v>684</v>
      </c>
      <c r="R371" t="s">
        <v>686</v>
      </c>
      <c r="S371" t="s">
        <v>680</v>
      </c>
      <c r="T371" t="s">
        <v>691</v>
      </c>
      <c r="U371" s="11">
        <f>COUNTIFS(Table2[Call Type], "Inbound", Table2[Call Abandoned], "Yes") / COUNTIFS(L371:L5370, "Inbound") * 100</f>
        <v>26.652386780905751</v>
      </c>
    </row>
    <row r="372" spans="1:21" x14ac:dyDescent="0.3">
      <c r="A372">
        <v>371</v>
      </c>
      <c r="B372" t="s">
        <v>20</v>
      </c>
      <c r="C372" s="1">
        <v>45688</v>
      </c>
      <c r="D372" t="s">
        <v>305</v>
      </c>
      <c r="E372" t="s">
        <v>519</v>
      </c>
      <c r="F372">
        <v>26</v>
      </c>
      <c r="G372" t="s">
        <v>656</v>
      </c>
      <c r="H372" t="s">
        <v>667</v>
      </c>
      <c r="I372" t="s">
        <v>671</v>
      </c>
      <c r="J372" t="s">
        <v>677</v>
      </c>
      <c r="K372">
        <v>5</v>
      </c>
      <c r="L372" t="s">
        <v>678</v>
      </c>
      <c r="M372" t="s">
        <v>680</v>
      </c>
      <c r="N372">
        <v>20</v>
      </c>
      <c r="O372">
        <v>151</v>
      </c>
      <c r="P372" t="s">
        <v>680</v>
      </c>
      <c r="Q372" t="s">
        <v>684</v>
      </c>
      <c r="R372" t="s">
        <v>689</v>
      </c>
      <c r="S372" t="s">
        <v>680</v>
      </c>
      <c r="T372" t="s">
        <v>693</v>
      </c>
      <c r="U372" s="11">
        <f>COUNTIFS(Table2[Call Type], "Inbound", Table2[Call Abandoned], "Yes") / COUNTIFS(L372:L5371, "Inbound") * 100</f>
        <v>26.660544842363027</v>
      </c>
    </row>
    <row r="373" spans="1:21" x14ac:dyDescent="0.3">
      <c r="A373">
        <v>372</v>
      </c>
      <c r="B373" t="s">
        <v>25</v>
      </c>
      <c r="C373" s="1">
        <v>45675</v>
      </c>
      <c r="D373" t="s">
        <v>306</v>
      </c>
      <c r="E373" t="s">
        <v>266</v>
      </c>
      <c r="F373">
        <v>14</v>
      </c>
      <c r="G373" t="s">
        <v>658</v>
      </c>
      <c r="H373" t="s">
        <v>668</v>
      </c>
      <c r="I373" t="s">
        <v>673</v>
      </c>
      <c r="J373" t="s">
        <v>675</v>
      </c>
      <c r="K373">
        <v>5</v>
      </c>
      <c r="L373" t="s">
        <v>678</v>
      </c>
      <c r="M373" t="s">
        <v>680</v>
      </c>
      <c r="N373">
        <v>91</v>
      </c>
      <c r="O373">
        <v>9</v>
      </c>
      <c r="P373" t="s">
        <v>680</v>
      </c>
      <c r="Q373" t="s">
        <v>682</v>
      </c>
      <c r="R373" t="s">
        <v>686</v>
      </c>
      <c r="S373" t="s">
        <v>681</v>
      </c>
      <c r="T373" t="s">
        <v>693</v>
      </c>
      <c r="U373" s="11">
        <f>COUNTIFS(Table2[Call Type], "Inbound", Table2[Call Abandoned], "Yes") / COUNTIFS(L373:L5372, "Inbound") * 100</f>
        <v>26.668707899571341</v>
      </c>
    </row>
    <row r="374" spans="1:21" x14ac:dyDescent="0.3">
      <c r="A374">
        <v>373</v>
      </c>
      <c r="B374" t="s">
        <v>25</v>
      </c>
      <c r="C374" s="1">
        <v>45752</v>
      </c>
      <c r="D374" t="s">
        <v>307</v>
      </c>
      <c r="E374" t="s">
        <v>618</v>
      </c>
      <c r="F374">
        <v>14</v>
      </c>
      <c r="G374" t="s">
        <v>664</v>
      </c>
      <c r="H374" t="s">
        <v>666</v>
      </c>
      <c r="I374" t="s">
        <v>673</v>
      </c>
      <c r="J374" t="s">
        <v>674</v>
      </c>
      <c r="K374">
        <v>4</v>
      </c>
      <c r="L374" t="s">
        <v>678</v>
      </c>
      <c r="M374" t="s">
        <v>680</v>
      </c>
      <c r="N374">
        <v>126</v>
      </c>
      <c r="O374">
        <v>72</v>
      </c>
      <c r="P374" t="s">
        <v>680</v>
      </c>
      <c r="Q374" t="s">
        <v>685</v>
      </c>
      <c r="R374" t="s">
        <v>687</v>
      </c>
      <c r="S374" t="s">
        <v>680</v>
      </c>
      <c r="T374" t="s">
        <v>693</v>
      </c>
      <c r="U374" s="11">
        <f>COUNTIFS(Table2[Call Type], "Inbound", Table2[Call Abandoned], "Yes") / COUNTIFS(L374:L5373, "Inbound") * 100</f>
        <v>26.676875957120984</v>
      </c>
    </row>
    <row r="375" spans="1:21" x14ac:dyDescent="0.3">
      <c r="A375">
        <v>374</v>
      </c>
      <c r="B375" t="s">
        <v>24</v>
      </c>
      <c r="C375" s="1">
        <v>45809</v>
      </c>
      <c r="D375" t="s">
        <v>169</v>
      </c>
      <c r="E375" t="s">
        <v>518</v>
      </c>
      <c r="F375">
        <v>29</v>
      </c>
      <c r="G375" t="s">
        <v>660</v>
      </c>
      <c r="H375" t="s">
        <v>666</v>
      </c>
      <c r="I375" t="s">
        <v>672</v>
      </c>
      <c r="J375" t="s">
        <v>675</v>
      </c>
      <c r="K375">
        <v>5</v>
      </c>
      <c r="L375" t="s">
        <v>678</v>
      </c>
      <c r="M375" t="s">
        <v>680</v>
      </c>
      <c r="N375">
        <v>79</v>
      </c>
      <c r="O375">
        <v>47</v>
      </c>
      <c r="P375" t="s">
        <v>680</v>
      </c>
      <c r="Q375" t="s">
        <v>685</v>
      </c>
      <c r="R375" t="s">
        <v>686</v>
      </c>
      <c r="S375" t="s">
        <v>680</v>
      </c>
      <c r="T375" t="s">
        <v>690</v>
      </c>
      <c r="U375" s="11">
        <f>COUNTIFS(Table2[Call Type], "Inbound", Table2[Call Abandoned], "Yes") / COUNTIFS(L375:L5374, "Inbound") * 100</f>
        <v>26.685049019607842</v>
      </c>
    </row>
    <row r="376" spans="1:21" x14ac:dyDescent="0.3">
      <c r="A376">
        <v>375</v>
      </c>
      <c r="B376" t="s">
        <v>24</v>
      </c>
      <c r="C376" s="1">
        <v>45762</v>
      </c>
      <c r="D376" t="s">
        <v>308</v>
      </c>
      <c r="E376" t="s">
        <v>129</v>
      </c>
      <c r="F376">
        <v>12</v>
      </c>
      <c r="G376" t="s">
        <v>659</v>
      </c>
      <c r="H376" t="s">
        <v>670</v>
      </c>
      <c r="I376" t="s">
        <v>671</v>
      </c>
      <c r="J376" t="s">
        <v>677</v>
      </c>
      <c r="K376">
        <v>4</v>
      </c>
      <c r="L376" t="s">
        <v>678</v>
      </c>
      <c r="M376" t="s">
        <v>680</v>
      </c>
      <c r="N376">
        <v>237</v>
      </c>
      <c r="O376">
        <v>162</v>
      </c>
      <c r="P376" t="s">
        <v>680</v>
      </c>
      <c r="Q376" t="s">
        <v>682</v>
      </c>
      <c r="R376" t="s">
        <v>688</v>
      </c>
      <c r="S376" t="s">
        <v>680</v>
      </c>
      <c r="T376" t="s">
        <v>691</v>
      </c>
      <c r="U376" s="11">
        <f>COUNTIFS(Table2[Call Type], "Inbound", Table2[Call Abandoned], "Yes") / COUNTIFS(L376:L5375, "Inbound") * 100</f>
        <v>26.693227091633464</v>
      </c>
    </row>
    <row r="377" spans="1:21" x14ac:dyDescent="0.3">
      <c r="A377">
        <v>376</v>
      </c>
      <c r="B377" t="s">
        <v>20</v>
      </c>
      <c r="C377" s="1">
        <v>45736</v>
      </c>
      <c r="D377" t="s">
        <v>155</v>
      </c>
      <c r="E377" t="s">
        <v>40</v>
      </c>
      <c r="F377">
        <v>11</v>
      </c>
      <c r="G377" t="s">
        <v>663</v>
      </c>
      <c r="H377" t="s">
        <v>669</v>
      </c>
      <c r="I377" t="s">
        <v>671</v>
      </c>
      <c r="J377" t="s">
        <v>676</v>
      </c>
      <c r="K377">
        <v>4</v>
      </c>
      <c r="L377" t="s">
        <v>678</v>
      </c>
      <c r="M377" t="s">
        <v>681</v>
      </c>
      <c r="N377">
        <v>181</v>
      </c>
      <c r="O377">
        <v>86</v>
      </c>
      <c r="P377" t="s">
        <v>680</v>
      </c>
      <c r="Q377" t="s">
        <v>684</v>
      </c>
      <c r="R377" t="s">
        <v>688</v>
      </c>
      <c r="S377" t="s">
        <v>681</v>
      </c>
      <c r="T377" t="s">
        <v>694</v>
      </c>
      <c r="U377" s="11">
        <f>COUNTIFS(Table2[Call Type], "Inbound", Table2[Call Abandoned], "Yes") / COUNTIFS(L377:L5376, "Inbound") * 100</f>
        <v>26.70141017780503</v>
      </c>
    </row>
    <row r="378" spans="1:21" x14ac:dyDescent="0.3">
      <c r="A378">
        <v>377</v>
      </c>
      <c r="B378" t="s">
        <v>22</v>
      </c>
      <c r="C378" s="1">
        <v>45729</v>
      </c>
      <c r="D378" t="s">
        <v>309</v>
      </c>
      <c r="E378" t="s">
        <v>144</v>
      </c>
      <c r="F378">
        <v>6</v>
      </c>
      <c r="G378" t="s">
        <v>660</v>
      </c>
      <c r="H378" t="s">
        <v>669</v>
      </c>
      <c r="I378" t="s">
        <v>674</v>
      </c>
      <c r="J378" t="s">
        <v>677</v>
      </c>
      <c r="K378">
        <v>5</v>
      </c>
      <c r="L378" t="s">
        <v>679</v>
      </c>
      <c r="M378" t="s">
        <v>680</v>
      </c>
      <c r="N378">
        <v>24</v>
      </c>
      <c r="O378">
        <v>110</v>
      </c>
      <c r="P378" t="s">
        <v>680</v>
      </c>
      <c r="Q378" t="s">
        <v>682</v>
      </c>
      <c r="R378" t="s">
        <v>687</v>
      </c>
      <c r="S378" t="s">
        <v>680</v>
      </c>
      <c r="T378" t="s">
        <v>694</v>
      </c>
      <c r="U378" s="11">
        <f>COUNTIFS(Table2[Call Type], "Inbound", Table2[Call Abandoned], "Yes") / COUNTIFS(L378:L5377, "Inbound") * 100</f>
        <v>26.709598282735357</v>
      </c>
    </row>
    <row r="379" spans="1:21" x14ac:dyDescent="0.3">
      <c r="A379">
        <v>378</v>
      </c>
      <c r="B379" t="s">
        <v>24</v>
      </c>
      <c r="C379" s="1">
        <v>45679</v>
      </c>
      <c r="D379" t="s">
        <v>206</v>
      </c>
      <c r="E379" t="s">
        <v>636</v>
      </c>
      <c r="F379">
        <v>8</v>
      </c>
      <c r="G379" t="s">
        <v>663</v>
      </c>
      <c r="H379" t="s">
        <v>668</v>
      </c>
      <c r="I379" t="s">
        <v>671</v>
      </c>
      <c r="J379" t="s">
        <v>677</v>
      </c>
      <c r="K379">
        <v>4</v>
      </c>
      <c r="L379" t="s">
        <v>678</v>
      </c>
      <c r="M379" t="s">
        <v>680</v>
      </c>
      <c r="N379">
        <v>155</v>
      </c>
      <c r="O379">
        <v>15</v>
      </c>
      <c r="P379" t="s">
        <v>680</v>
      </c>
      <c r="Q379" t="s">
        <v>682</v>
      </c>
      <c r="R379" t="s">
        <v>686</v>
      </c>
      <c r="S379" t="s">
        <v>681</v>
      </c>
      <c r="T379" t="s">
        <v>690</v>
      </c>
      <c r="U379" s="11">
        <f>COUNTIFS(Table2[Call Type], "Inbound", Table2[Call Abandoned], "Yes") / COUNTIFS(L379:L5378, "Inbound") * 100</f>
        <v>26.709598282735357</v>
      </c>
    </row>
    <row r="380" spans="1:21" x14ac:dyDescent="0.3">
      <c r="A380">
        <v>379</v>
      </c>
      <c r="B380" t="s">
        <v>22</v>
      </c>
      <c r="C380" s="1">
        <v>45827</v>
      </c>
      <c r="D380" t="s">
        <v>310</v>
      </c>
      <c r="E380" t="s">
        <v>620</v>
      </c>
      <c r="F380">
        <v>12</v>
      </c>
      <c r="G380" t="s">
        <v>658</v>
      </c>
      <c r="H380" t="s">
        <v>669</v>
      </c>
      <c r="I380" t="s">
        <v>674</v>
      </c>
      <c r="J380" t="s">
        <v>674</v>
      </c>
      <c r="K380">
        <v>3</v>
      </c>
      <c r="L380" t="s">
        <v>679</v>
      </c>
      <c r="M380" t="s">
        <v>680</v>
      </c>
      <c r="N380">
        <v>4</v>
      </c>
      <c r="O380">
        <v>52</v>
      </c>
      <c r="P380" t="s">
        <v>680</v>
      </c>
      <c r="Q380" t="s">
        <v>682</v>
      </c>
      <c r="R380" t="s">
        <v>688</v>
      </c>
      <c r="S380" t="s">
        <v>680</v>
      </c>
      <c r="T380" t="s">
        <v>695</v>
      </c>
      <c r="U380" s="11">
        <f>COUNTIFS(Table2[Call Type], "Inbound", Table2[Call Abandoned], "Yes") / COUNTIFS(L380:L5379, "Inbound") * 100</f>
        <v>26.717791411042946</v>
      </c>
    </row>
    <row r="381" spans="1:21" x14ac:dyDescent="0.3">
      <c r="A381">
        <v>380</v>
      </c>
      <c r="B381" t="s">
        <v>20</v>
      </c>
      <c r="C381" s="1">
        <v>45773</v>
      </c>
      <c r="D381" t="s">
        <v>311</v>
      </c>
      <c r="E381" t="s">
        <v>161</v>
      </c>
      <c r="F381">
        <v>12</v>
      </c>
      <c r="G381" t="s">
        <v>665</v>
      </c>
      <c r="H381" t="s">
        <v>667</v>
      </c>
      <c r="I381" t="s">
        <v>671</v>
      </c>
      <c r="J381" t="s">
        <v>676</v>
      </c>
      <c r="K381">
        <v>1</v>
      </c>
      <c r="L381" t="s">
        <v>678</v>
      </c>
      <c r="M381" t="s">
        <v>681</v>
      </c>
      <c r="N381">
        <v>119</v>
      </c>
      <c r="O381">
        <v>39</v>
      </c>
      <c r="P381" t="s">
        <v>680</v>
      </c>
      <c r="Q381" t="s">
        <v>685</v>
      </c>
      <c r="R381" t="s">
        <v>688</v>
      </c>
      <c r="S381" t="s">
        <v>681</v>
      </c>
      <c r="T381" t="s">
        <v>690</v>
      </c>
      <c r="U381" s="11">
        <f>COUNTIFS(Table2[Call Type], "Inbound", Table2[Call Abandoned], "Yes") / COUNTIFS(L381:L5380, "Inbound") * 100</f>
        <v>26.717791411042946</v>
      </c>
    </row>
    <row r="382" spans="1:21" x14ac:dyDescent="0.3">
      <c r="A382">
        <v>381</v>
      </c>
      <c r="B382" t="s">
        <v>26</v>
      </c>
      <c r="C382" s="1">
        <v>45685</v>
      </c>
      <c r="D382" t="s">
        <v>274</v>
      </c>
      <c r="E382" t="s">
        <v>520</v>
      </c>
      <c r="F382">
        <v>19</v>
      </c>
      <c r="G382" t="s">
        <v>661</v>
      </c>
      <c r="H382" t="s">
        <v>667</v>
      </c>
      <c r="I382" t="s">
        <v>674</v>
      </c>
      <c r="J382" t="s">
        <v>676</v>
      </c>
      <c r="K382">
        <v>4</v>
      </c>
      <c r="L382" t="s">
        <v>678</v>
      </c>
      <c r="M382" t="s">
        <v>681</v>
      </c>
      <c r="N382">
        <v>276</v>
      </c>
      <c r="O382">
        <v>99</v>
      </c>
      <c r="P382" t="s">
        <v>680</v>
      </c>
      <c r="Q382" t="s">
        <v>685</v>
      </c>
      <c r="R382" t="s">
        <v>689</v>
      </c>
      <c r="S382" t="s">
        <v>680</v>
      </c>
      <c r="T382" t="s">
        <v>693</v>
      </c>
      <c r="U382" s="11">
        <f>COUNTIFS(Table2[Call Type], "Inbound", Table2[Call Abandoned], "Yes") / COUNTIFS(L382:L5381, "Inbound") * 100</f>
        <v>26.725989567351949</v>
      </c>
    </row>
    <row r="383" spans="1:21" x14ac:dyDescent="0.3">
      <c r="A383">
        <v>382</v>
      </c>
      <c r="B383" t="s">
        <v>23</v>
      </c>
      <c r="C383" s="1">
        <v>45773</v>
      </c>
      <c r="D383" t="s">
        <v>312</v>
      </c>
      <c r="E383" t="s">
        <v>546</v>
      </c>
      <c r="F383">
        <v>19</v>
      </c>
      <c r="G383" t="s">
        <v>661</v>
      </c>
      <c r="H383" t="s">
        <v>666</v>
      </c>
      <c r="I383" t="s">
        <v>674</v>
      </c>
      <c r="J383" t="s">
        <v>675</v>
      </c>
      <c r="K383">
        <v>3</v>
      </c>
      <c r="L383" t="s">
        <v>678</v>
      </c>
      <c r="M383" t="s">
        <v>680</v>
      </c>
      <c r="N383">
        <v>17</v>
      </c>
      <c r="O383">
        <v>19</v>
      </c>
      <c r="P383" t="s">
        <v>680</v>
      </c>
      <c r="Q383" t="s">
        <v>685</v>
      </c>
      <c r="R383" t="s">
        <v>687</v>
      </c>
      <c r="S383" t="s">
        <v>680</v>
      </c>
      <c r="T383" t="s">
        <v>692</v>
      </c>
      <c r="U383" s="11">
        <f>COUNTIFS(Table2[Call Type], "Inbound", Table2[Call Abandoned], "Yes") / COUNTIFS(L383:L5382, "Inbound") * 100</f>
        <v>26.734192756292202</v>
      </c>
    </row>
    <row r="384" spans="1:21" x14ac:dyDescent="0.3">
      <c r="A384">
        <v>383</v>
      </c>
      <c r="B384" t="s">
        <v>20</v>
      </c>
      <c r="C384" s="1">
        <v>45713</v>
      </c>
      <c r="D384" t="s">
        <v>194</v>
      </c>
      <c r="E384" t="s">
        <v>493</v>
      </c>
      <c r="F384">
        <v>9</v>
      </c>
      <c r="G384" t="s">
        <v>658</v>
      </c>
      <c r="H384" t="s">
        <v>669</v>
      </c>
      <c r="I384" t="s">
        <v>671</v>
      </c>
      <c r="J384" t="s">
        <v>674</v>
      </c>
      <c r="K384">
        <v>1</v>
      </c>
      <c r="L384" t="s">
        <v>678</v>
      </c>
      <c r="M384" t="s">
        <v>680</v>
      </c>
      <c r="N384">
        <v>197</v>
      </c>
      <c r="O384">
        <v>68</v>
      </c>
      <c r="P384" t="s">
        <v>681</v>
      </c>
      <c r="Q384" t="s">
        <v>685</v>
      </c>
      <c r="R384" t="s">
        <v>689</v>
      </c>
      <c r="S384" t="s">
        <v>681</v>
      </c>
      <c r="T384" t="s">
        <v>691</v>
      </c>
      <c r="U384" s="11">
        <f>COUNTIFS(Table2[Call Type], "Inbound", Table2[Call Abandoned], "Yes") / COUNTIFS(L384:L5383, "Inbound") * 100</f>
        <v>26.74240098249923</v>
      </c>
    </row>
    <row r="385" spans="1:21" x14ac:dyDescent="0.3">
      <c r="A385">
        <v>384</v>
      </c>
      <c r="B385" t="s">
        <v>22</v>
      </c>
      <c r="C385" s="1">
        <v>45724</v>
      </c>
      <c r="D385" t="s">
        <v>149</v>
      </c>
      <c r="E385" t="s">
        <v>383</v>
      </c>
      <c r="F385">
        <v>5</v>
      </c>
      <c r="G385" t="s">
        <v>662</v>
      </c>
      <c r="H385" t="s">
        <v>667</v>
      </c>
      <c r="I385" t="s">
        <v>672</v>
      </c>
      <c r="J385" t="s">
        <v>675</v>
      </c>
      <c r="K385">
        <v>5</v>
      </c>
      <c r="L385" t="s">
        <v>679</v>
      </c>
      <c r="M385" t="s">
        <v>680</v>
      </c>
      <c r="N385">
        <v>56</v>
      </c>
      <c r="O385">
        <v>44</v>
      </c>
      <c r="P385" t="s">
        <v>680</v>
      </c>
      <c r="Q385" t="s">
        <v>683</v>
      </c>
      <c r="R385" t="s">
        <v>689</v>
      </c>
      <c r="S385" t="s">
        <v>680</v>
      </c>
      <c r="T385" t="s">
        <v>691</v>
      </c>
      <c r="U385" s="11">
        <f>COUNTIFS(Table2[Call Type], "Inbound", Table2[Call Abandoned], "Yes") / COUNTIFS(L385:L5384, "Inbound") * 100</f>
        <v>26.750614250614252</v>
      </c>
    </row>
    <row r="386" spans="1:21" x14ac:dyDescent="0.3">
      <c r="A386">
        <v>385</v>
      </c>
      <c r="B386" t="s">
        <v>23</v>
      </c>
      <c r="C386" s="1">
        <v>45776</v>
      </c>
      <c r="D386" t="s">
        <v>313</v>
      </c>
      <c r="E386" t="s">
        <v>179</v>
      </c>
      <c r="F386">
        <v>30</v>
      </c>
      <c r="G386" t="s">
        <v>659</v>
      </c>
      <c r="H386" t="s">
        <v>668</v>
      </c>
      <c r="I386" t="s">
        <v>672</v>
      </c>
      <c r="J386" t="s">
        <v>676</v>
      </c>
      <c r="K386">
        <v>5</v>
      </c>
      <c r="L386" t="s">
        <v>679</v>
      </c>
      <c r="M386" t="s">
        <v>680</v>
      </c>
      <c r="N386">
        <v>92</v>
      </c>
      <c r="O386">
        <v>5</v>
      </c>
      <c r="P386" t="s">
        <v>680</v>
      </c>
      <c r="Q386" t="s">
        <v>682</v>
      </c>
      <c r="R386" t="s">
        <v>688</v>
      </c>
      <c r="S386" t="s">
        <v>680</v>
      </c>
      <c r="T386" t="s">
        <v>694</v>
      </c>
      <c r="U386" s="11">
        <f>COUNTIFS(Table2[Call Type], "Inbound", Table2[Call Abandoned], "Yes") / COUNTIFS(L386:L5385, "Inbound") * 100</f>
        <v>26.750614250614252</v>
      </c>
    </row>
    <row r="387" spans="1:21" x14ac:dyDescent="0.3">
      <c r="A387">
        <v>386</v>
      </c>
      <c r="B387" t="s">
        <v>24</v>
      </c>
      <c r="C387" s="1">
        <v>45708</v>
      </c>
      <c r="D387" t="s">
        <v>167</v>
      </c>
      <c r="E387" t="s">
        <v>572</v>
      </c>
      <c r="F387">
        <v>16</v>
      </c>
      <c r="G387" t="s">
        <v>661</v>
      </c>
      <c r="H387" t="s">
        <v>667</v>
      </c>
      <c r="I387" t="s">
        <v>674</v>
      </c>
      <c r="J387" t="s">
        <v>675</v>
      </c>
      <c r="K387">
        <v>4</v>
      </c>
      <c r="L387" t="s">
        <v>679</v>
      </c>
      <c r="M387" t="s">
        <v>680</v>
      </c>
      <c r="N387">
        <v>18</v>
      </c>
      <c r="O387">
        <v>176</v>
      </c>
      <c r="P387" t="s">
        <v>680</v>
      </c>
      <c r="Q387" t="s">
        <v>682</v>
      </c>
      <c r="R387" t="s">
        <v>686</v>
      </c>
      <c r="S387" t="s">
        <v>681</v>
      </c>
      <c r="T387" t="s">
        <v>694</v>
      </c>
      <c r="U387" s="11">
        <f>COUNTIFS(Table2[Call Type], "Inbound", Table2[Call Abandoned], "Yes") / COUNTIFS(L387:L5386, "Inbound") * 100</f>
        <v>26.750614250614252</v>
      </c>
    </row>
    <row r="388" spans="1:21" x14ac:dyDescent="0.3">
      <c r="A388">
        <v>387</v>
      </c>
      <c r="B388" t="s">
        <v>26</v>
      </c>
      <c r="C388" s="1">
        <v>45663</v>
      </c>
      <c r="D388" t="s">
        <v>314</v>
      </c>
      <c r="E388" t="s">
        <v>597</v>
      </c>
      <c r="F388">
        <v>11</v>
      </c>
      <c r="G388" t="s">
        <v>665</v>
      </c>
      <c r="H388" t="s">
        <v>668</v>
      </c>
      <c r="I388" t="s">
        <v>674</v>
      </c>
      <c r="J388" t="s">
        <v>675</v>
      </c>
      <c r="K388">
        <v>5</v>
      </c>
      <c r="L388" t="s">
        <v>678</v>
      </c>
      <c r="M388" t="s">
        <v>680</v>
      </c>
      <c r="N388">
        <v>192</v>
      </c>
      <c r="O388">
        <v>38</v>
      </c>
      <c r="P388" t="s">
        <v>680</v>
      </c>
      <c r="Q388" t="s">
        <v>685</v>
      </c>
      <c r="R388" t="s">
        <v>689</v>
      </c>
      <c r="S388" t="s">
        <v>681</v>
      </c>
      <c r="T388" t="s">
        <v>690</v>
      </c>
      <c r="U388" s="11">
        <f>COUNTIFS(Table2[Call Type], "Inbound", Table2[Call Abandoned], "Yes") / COUNTIFS(L388:L5387, "Inbound") * 100</f>
        <v>26.750614250614252</v>
      </c>
    </row>
    <row r="389" spans="1:21" x14ac:dyDescent="0.3">
      <c r="A389">
        <v>388</v>
      </c>
      <c r="B389" t="s">
        <v>21</v>
      </c>
      <c r="C389" s="1">
        <v>45668</v>
      </c>
      <c r="D389" t="s">
        <v>90</v>
      </c>
      <c r="E389" t="s">
        <v>586</v>
      </c>
      <c r="F389">
        <v>6</v>
      </c>
      <c r="G389" t="s">
        <v>663</v>
      </c>
      <c r="H389" t="s">
        <v>669</v>
      </c>
      <c r="I389" t="s">
        <v>673</v>
      </c>
      <c r="J389" t="s">
        <v>675</v>
      </c>
      <c r="K389">
        <v>2</v>
      </c>
      <c r="L389" t="s">
        <v>678</v>
      </c>
      <c r="M389" t="s">
        <v>680</v>
      </c>
      <c r="N389">
        <v>236</v>
      </c>
      <c r="O389">
        <v>101</v>
      </c>
      <c r="P389" t="s">
        <v>680</v>
      </c>
      <c r="Q389" t="s">
        <v>684</v>
      </c>
      <c r="R389" t="s">
        <v>687</v>
      </c>
      <c r="S389" t="s">
        <v>680</v>
      </c>
      <c r="T389" t="s">
        <v>692</v>
      </c>
      <c r="U389" s="11">
        <f>COUNTIFS(Table2[Call Type], "Inbound", Table2[Call Abandoned], "Yes") / COUNTIFS(L389:L5388, "Inbound") * 100</f>
        <v>26.75883256528418</v>
      </c>
    </row>
    <row r="390" spans="1:21" x14ac:dyDescent="0.3">
      <c r="A390">
        <v>389</v>
      </c>
      <c r="B390" t="s">
        <v>20</v>
      </c>
      <c r="C390" s="1">
        <v>45755</v>
      </c>
      <c r="D390" t="s">
        <v>315</v>
      </c>
      <c r="E390" t="s">
        <v>73</v>
      </c>
      <c r="F390">
        <v>10</v>
      </c>
      <c r="G390" t="s">
        <v>657</v>
      </c>
      <c r="H390" t="s">
        <v>670</v>
      </c>
      <c r="I390" t="s">
        <v>673</v>
      </c>
      <c r="J390" t="s">
        <v>676</v>
      </c>
      <c r="K390">
        <v>3</v>
      </c>
      <c r="L390" t="s">
        <v>679</v>
      </c>
      <c r="M390" t="s">
        <v>680</v>
      </c>
      <c r="N390">
        <v>276</v>
      </c>
      <c r="O390">
        <v>129</v>
      </c>
      <c r="P390" t="s">
        <v>680</v>
      </c>
      <c r="Q390" t="s">
        <v>683</v>
      </c>
      <c r="R390" t="s">
        <v>687</v>
      </c>
      <c r="S390" t="s">
        <v>680</v>
      </c>
      <c r="T390" t="s">
        <v>692</v>
      </c>
      <c r="U390" s="11">
        <f>COUNTIFS(Table2[Call Type], "Inbound", Table2[Call Abandoned], "Yes") / COUNTIFS(L390:L5389, "Inbound") * 100</f>
        <v>26.76705593116165</v>
      </c>
    </row>
    <row r="391" spans="1:21" x14ac:dyDescent="0.3">
      <c r="A391">
        <v>390</v>
      </c>
      <c r="B391" t="s">
        <v>26</v>
      </c>
      <c r="C391" s="1">
        <v>45666</v>
      </c>
      <c r="D391" t="s">
        <v>100</v>
      </c>
      <c r="E391" t="s">
        <v>99</v>
      </c>
      <c r="F391">
        <v>25</v>
      </c>
      <c r="G391" t="s">
        <v>660</v>
      </c>
      <c r="H391" t="s">
        <v>669</v>
      </c>
      <c r="I391" t="s">
        <v>671</v>
      </c>
      <c r="J391" t="s">
        <v>675</v>
      </c>
      <c r="K391">
        <v>3</v>
      </c>
      <c r="L391" t="s">
        <v>679</v>
      </c>
      <c r="M391" t="s">
        <v>680</v>
      </c>
      <c r="N391">
        <v>226</v>
      </c>
      <c r="O391">
        <v>106</v>
      </c>
      <c r="P391" t="s">
        <v>681</v>
      </c>
      <c r="Q391" t="s">
        <v>683</v>
      </c>
      <c r="R391" t="s">
        <v>686</v>
      </c>
      <c r="S391" t="s">
        <v>680</v>
      </c>
      <c r="T391" t="s">
        <v>690</v>
      </c>
      <c r="U391" s="11">
        <f>COUNTIFS(Table2[Call Type], "Inbound", Table2[Call Abandoned], "Yes") / COUNTIFS(L391:L5390, "Inbound") * 100</f>
        <v>26.76705593116165</v>
      </c>
    </row>
    <row r="392" spans="1:21" x14ac:dyDescent="0.3">
      <c r="A392">
        <v>391</v>
      </c>
      <c r="B392" t="s">
        <v>24</v>
      </c>
      <c r="C392" s="1">
        <v>45729</v>
      </c>
      <c r="D392" t="s">
        <v>316</v>
      </c>
      <c r="E392" t="s">
        <v>278</v>
      </c>
      <c r="F392">
        <v>9</v>
      </c>
      <c r="G392" t="s">
        <v>660</v>
      </c>
      <c r="H392" t="s">
        <v>666</v>
      </c>
      <c r="I392" t="s">
        <v>671</v>
      </c>
      <c r="J392" t="s">
        <v>677</v>
      </c>
      <c r="K392">
        <v>4</v>
      </c>
      <c r="L392" t="s">
        <v>679</v>
      </c>
      <c r="M392" t="s">
        <v>680</v>
      </c>
      <c r="N392">
        <v>232</v>
      </c>
      <c r="O392">
        <v>38</v>
      </c>
      <c r="P392" t="s">
        <v>681</v>
      </c>
      <c r="Q392" t="s">
        <v>684</v>
      </c>
      <c r="R392" t="s">
        <v>687</v>
      </c>
      <c r="S392" t="s">
        <v>680</v>
      </c>
      <c r="T392" t="s">
        <v>696</v>
      </c>
      <c r="U392" s="11">
        <f>COUNTIFS(Table2[Call Type], "Inbound", Table2[Call Abandoned], "Yes") / COUNTIFS(L392:L5391, "Inbound") * 100</f>
        <v>26.76705593116165</v>
      </c>
    </row>
    <row r="393" spans="1:21" x14ac:dyDescent="0.3">
      <c r="A393">
        <v>392</v>
      </c>
      <c r="B393" t="s">
        <v>25</v>
      </c>
      <c r="C393" s="1">
        <v>45749</v>
      </c>
      <c r="D393" t="s">
        <v>222</v>
      </c>
      <c r="E393" t="s">
        <v>438</v>
      </c>
      <c r="F393">
        <v>22</v>
      </c>
      <c r="G393" t="s">
        <v>664</v>
      </c>
      <c r="H393" t="s">
        <v>667</v>
      </c>
      <c r="I393" t="s">
        <v>674</v>
      </c>
      <c r="J393" t="s">
        <v>677</v>
      </c>
      <c r="K393">
        <v>5</v>
      </c>
      <c r="L393" t="s">
        <v>678</v>
      </c>
      <c r="M393" t="s">
        <v>680</v>
      </c>
      <c r="N393">
        <v>39</v>
      </c>
      <c r="O393">
        <v>117</v>
      </c>
      <c r="P393" t="s">
        <v>680</v>
      </c>
      <c r="Q393" t="s">
        <v>685</v>
      </c>
      <c r="R393" t="s">
        <v>689</v>
      </c>
      <c r="S393" t="s">
        <v>680</v>
      </c>
      <c r="T393" t="s">
        <v>695</v>
      </c>
      <c r="U393" s="11">
        <f>COUNTIFS(Table2[Call Type], "Inbound", Table2[Call Abandoned], "Yes") / COUNTIFS(L393:L5392, "Inbound") * 100</f>
        <v>26.76705593116165</v>
      </c>
    </row>
    <row r="394" spans="1:21" x14ac:dyDescent="0.3">
      <c r="A394">
        <v>393</v>
      </c>
      <c r="B394" t="s">
        <v>20</v>
      </c>
      <c r="C394" s="1">
        <v>45727</v>
      </c>
      <c r="D394" t="s">
        <v>157</v>
      </c>
      <c r="E394" t="s">
        <v>444</v>
      </c>
      <c r="F394">
        <v>5</v>
      </c>
      <c r="G394" t="s">
        <v>659</v>
      </c>
      <c r="H394" t="s">
        <v>670</v>
      </c>
      <c r="I394" t="s">
        <v>671</v>
      </c>
      <c r="J394" t="s">
        <v>677</v>
      </c>
      <c r="K394">
        <v>3</v>
      </c>
      <c r="L394" t="s">
        <v>678</v>
      </c>
      <c r="M394" t="s">
        <v>680</v>
      </c>
      <c r="N394">
        <v>152</v>
      </c>
      <c r="O394">
        <v>148</v>
      </c>
      <c r="P394" t="s">
        <v>680</v>
      </c>
      <c r="Q394" t="s">
        <v>683</v>
      </c>
      <c r="R394" t="s">
        <v>686</v>
      </c>
      <c r="S394" t="s">
        <v>681</v>
      </c>
      <c r="T394" t="s">
        <v>690</v>
      </c>
      <c r="U394" s="11">
        <f>COUNTIFS(Table2[Call Type], "Inbound", Table2[Call Abandoned], "Yes") / COUNTIFS(L394:L5393, "Inbound") * 100</f>
        <v>26.775284352905011</v>
      </c>
    </row>
    <row r="395" spans="1:21" x14ac:dyDescent="0.3">
      <c r="A395">
        <v>394</v>
      </c>
      <c r="B395" t="s">
        <v>20</v>
      </c>
      <c r="C395" s="1">
        <v>45793</v>
      </c>
      <c r="D395" t="s">
        <v>317</v>
      </c>
      <c r="E395" t="s">
        <v>436</v>
      </c>
      <c r="F395">
        <v>29</v>
      </c>
      <c r="G395" t="s">
        <v>665</v>
      </c>
      <c r="H395" t="s">
        <v>668</v>
      </c>
      <c r="I395" t="s">
        <v>672</v>
      </c>
      <c r="J395" t="s">
        <v>676</v>
      </c>
      <c r="K395">
        <v>4</v>
      </c>
      <c r="L395" t="s">
        <v>679</v>
      </c>
      <c r="M395" t="s">
        <v>680</v>
      </c>
      <c r="N395">
        <v>126</v>
      </c>
      <c r="O395">
        <v>167</v>
      </c>
      <c r="P395" t="s">
        <v>680</v>
      </c>
      <c r="Q395" t="s">
        <v>683</v>
      </c>
      <c r="R395" t="s">
        <v>687</v>
      </c>
      <c r="S395" t="s">
        <v>680</v>
      </c>
      <c r="T395" t="s">
        <v>693</v>
      </c>
      <c r="U395" s="11">
        <f>COUNTIFS(Table2[Call Type], "Inbound", Table2[Call Abandoned], "Yes") / COUNTIFS(L395:L5394, "Inbound") * 100</f>
        <v>26.783517835178351</v>
      </c>
    </row>
    <row r="396" spans="1:21" x14ac:dyDescent="0.3">
      <c r="A396">
        <v>395</v>
      </c>
      <c r="B396" t="s">
        <v>23</v>
      </c>
      <c r="C396" s="1">
        <v>45726</v>
      </c>
      <c r="D396" t="s">
        <v>89</v>
      </c>
      <c r="E396" t="s">
        <v>296</v>
      </c>
      <c r="F396">
        <v>30</v>
      </c>
      <c r="G396" t="s">
        <v>656</v>
      </c>
      <c r="H396" t="s">
        <v>667</v>
      </c>
      <c r="I396" t="s">
        <v>673</v>
      </c>
      <c r="J396" t="s">
        <v>674</v>
      </c>
      <c r="K396">
        <v>5</v>
      </c>
      <c r="L396" t="s">
        <v>678</v>
      </c>
      <c r="M396" t="s">
        <v>680</v>
      </c>
      <c r="N396">
        <v>236</v>
      </c>
      <c r="O396">
        <v>81</v>
      </c>
      <c r="P396" t="s">
        <v>680</v>
      </c>
      <c r="Q396" t="s">
        <v>682</v>
      </c>
      <c r="R396" t="s">
        <v>687</v>
      </c>
      <c r="S396" t="s">
        <v>680</v>
      </c>
      <c r="T396" t="s">
        <v>692</v>
      </c>
      <c r="U396" s="11">
        <f>COUNTIFS(Table2[Call Type], "Inbound", Table2[Call Abandoned], "Yes") / COUNTIFS(L396:L5395, "Inbound") * 100</f>
        <v>26.783517835178351</v>
      </c>
    </row>
    <row r="397" spans="1:21" x14ac:dyDescent="0.3">
      <c r="A397">
        <v>396</v>
      </c>
      <c r="B397" t="s">
        <v>22</v>
      </c>
      <c r="C397" s="1">
        <v>45702</v>
      </c>
      <c r="D397" t="s">
        <v>318</v>
      </c>
      <c r="E397" t="s">
        <v>172</v>
      </c>
      <c r="F397">
        <v>12</v>
      </c>
      <c r="G397" t="s">
        <v>658</v>
      </c>
      <c r="H397" t="s">
        <v>667</v>
      </c>
      <c r="I397" t="s">
        <v>671</v>
      </c>
      <c r="J397" t="s">
        <v>674</v>
      </c>
      <c r="K397">
        <v>4</v>
      </c>
      <c r="L397" t="s">
        <v>679</v>
      </c>
      <c r="M397" t="s">
        <v>680</v>
      </c>
      <c r="N397">
        <v>54</v>
      </c>
      <c r="O397">
        <v>53</v>
      </c>
      <c r="P397" t="s">
        <v>680</v>
      </c>
      <c r="Q397" t="s">
        <v>682</v>
      </c>
      <c r="R397" t="s">
        <v>689</v>
      </c>
      <c r="S397" t="s">
        <v>680</v>
      </c>
      <c r="T397" t="s">
        <v>695</v>
      </c>
      <c r="U397" s="11">
        <f>COUNTIFS(Table2[Call Type], "Inbound", Table2[Call Abandoned], "Yes") / COUNTIFS(L397:L5396, "Inbound") * 100</f>
        <v>26.791756382651492</v>
      </c>
    </row>
    <row r="398" spans="1:21" x14ac:dyDescent="0.3">
      <c r="A398">
        <v>397</v>
      </c>
      <c r="B398" t="s">
        <v>20</v>
      </c>
      <c r="C398" s="1">
        <v>45803</v>
      </c>
      <c r="D398" t="s">
        <v>319</v>
      </c>
      <c r="E398" t="s">
        <v>223</v>
      </c>
      <c r="F398">
        <v>9</v>
      </c>
      <c r="G398" t="s">
        <v>662</v>
      </c>
      <c r="H398" t="s">
        <v>667</v>
      </c>
      <c r="I398" t="s">
        <v>674</v>
      </c>
      <c r="J398" t="s">
        <v>676</v>
      </c>
      <c r="K398">
        <v>4</v>
      </c>
      <c r="L398" t="s">
        <v>679</v>
      </c>
      <c r="M398" t="s">
        <v>680</v>
      </c>
      <c r="N398">
        <v>171</v>
      </c>
      <c r="O398">
        <v>109</v>
      </c>
      <c r="P398" t="s">
        <v>680</v>
      </c>
      <c r="Q398" t="s">
        <v>685</v>
      </c>
      <c r="R398" t="s">
        <v>689</v>
      </c>
      <c r="S398" t="s">
        <v>680</v>
      </c>
      <c r="T398" t="s">
        <v>690</v>
      </c>
      <c r="U398" s="11">
        <f>COUNTIFS(Table2[Call Type], "Inbound", Table2[Call Abandoned], "Yes") / COUNTIFS(L398:L5397, "Inbound") * 100</f>
        <v>26.791756382651492</v>
      </c>
    </row>
    <row r="399" spans="1:21" x14ac:dyDescent="0.3">
      <c r="A399">
        <v>398</v>
      </c>
      <c r="B399" t="s">
        <v>21</v>
      </c>
      <c r="C399" s="1">
        <v>45783</v>
      </c>
      <c r="D399" t="s">
        <v>320</v>
      </c>
      <c r="E399" t="s">
        <v>268</v>
      </c>
      <c r="F399">
        <v>7</v>
      </c>
      <c r="G399" t="s">
        <v>656</v>
      </c>
      <c r="H399" t="s">
        <v>668</v>
      </c>
      <c r="I399" t="s">
        <v>673</v>
      </c>
      <c r="J399" t="s">
        <v>675</v>
      </c>
      <c r="K399">
        <v>1</v>
      </c>
      <c r="L399" t="s">
        <v>678</v>
      </c>
      <c r="M399" t="s">
        <v>680</v>
      </c>
      <c r="N399">
        <v>108</v>
      </c>
      <c r="O399">
        <v>11</v>
      </c>
      <c r="P399" t="s">
        <v>680</v>
      </c>
      <c r="Q399" t="s">
        <v>685</v>
      </c>
      <c r="R399" t="s">
        <v>689</v>
      </c>
      <c r="S399" t="s">
        <v>680</v>
      </c>
      <c r="T399" t="s">
        <v>695</v>
      </c>
      <c r="U399" s="11">
        <f>COUNTIFS(Table2[Call Type], "Inbound", Table2[Call Abandoned], "Yes") / COUNTIFS(L399:L5398, "Inbound") * 100</f>
        <v>26.791756382651492</v>
      </c>
    </row>
    <row r="400" spans="1:21" x14ac:dyDescent="0.3">
      <c r="A400">
        <v>399</v>
      </c>
      <c r="B400" t="s">
        <v>24</v>
      </c>
      <c r="C400" s="1">
        <v>45742</v>
      </c>
      <c r="D400" t="s">
        <v>321</v>
      </c>
      <c r="E400" t="s">
        <v>249</v>
      </c>
      <c r="F400">
        <v>30</v>
      </c>
      <c r="G400" t="s">
        <v>665</v>
      </c>
      <c r="H400" t="s">
        <v>670</v>
      </c>
      <c r="I400" t="s">
        <v>671</v>
      </c>
      <c r="J400" t="s">
        <v>675</v>
      </c>
      <c r="K400">
        <v>2</v>
      </c>
      <c r="L400" t="s">
        <v>679</v>
      </c>
      <c r="M400" t="s">
        <v>680</v>
      </c>
      <c r="N400">
        <v>183</v>
      </c>
      <c r="O400">
        <v>164</v>
      </c>
      <c r="P400" t="s">
        <v>680</v>
      </c>
      <c r="Q400" t="s">
        <v>682</v>
      </c>
      <c r="R400" t="s">
        <v>689</v>
      </c>
      <c r="S400" t="s">
        <v>681</v>
      </c>
      <c r="T400" t="s">
        <v>696</v>
      </c>
      <c r="U400" s="11">
        <f>COUNTIFS(Table2[Call Type], "Inbound", Table2[Call Abandoned], "Yes") / COUNTIFS(L400:L5399, "Inbound") * 100</f>
        <v>26.8</v>
      </c>
    </row>
    <row r="401" spans="1:21" x14ac:dyDescent="0.3">
      <c r="A401">
        <v>400</v>
      </c>
      <c r="B401" t="s">
        <v>22</v>
      </c>
      <c r="C401" s="1">
        <v>45695</v>
      </c>
      <c r="D401" t="s">
        <v>228</v>
      </c>
      <c r="E401" t="s">
        <v>637</v>
      </c>
      <c r="F401">
        <v>27</v>
      </c>
      <c r="G401" t="s">
        <v>661</v>
      </c>
      <c r="H401" t="s">
        <v>667</v>
      </c>
      <c r="I401" t="s">
        <v>674</v>
      </c>
      <c r="J401" t="s">
        <v>675</v>
      </c>
      <c r="K401">
        <v>5</v>
      </c>
      <c r="L401" t="s">
        <v>679</v>
      </c>
      <c r="M401" t="s">
        <v>680</v>
      </c>
      <c r="N401">
        <v>197</v>
      </c>
      <c r="O401">
        <v>109</v>
      </c>
      <c r="P401" t="s">
        <v>680</v>
      </c>
      <c r="Q401" t="s">
        <v>682</v>
      </c>
      <c r="R401" t="s">
        <v>686</v>
      </c>
      <c r="S401" t="s">
        <v>680</v>
      </c>
      <c r="T401" t="s">
        <v>692</v>
      </c>
      <c r="U401" s="11">
        <f>COUNTIFS(Table2[Call Type], "Inbound", Table2[Call Abandoned], "Yes") / COUNTIFS(L401:L5400, "Inbound") * 100</f>
        <v>26.8</v>
      </c>
    </row>
    <row r="402" spans="1:21" x14ac:dyDescent="0.3">
      <c r="A402">
        <v>401</v>
      </c>
      <c r="B402" t="s">
        <v>25</v>
      </c>
      <c r="C402" s="1">
        <v>45753</v>
      </c>
      <c r="D402" t="s">
        <v>134</v>
      </c>
      <c r="E402" t="s">
        <v>561</v>
      </c>
      <c r="F402">
        <v>23</v>
      </c>
      <c r="G402" t="s">
        <v>658</v>
      </c>
      <c r="H402" t="s">
        <v>666</v>
      </c>
      <c r="I402" t="s">
        <v>672</v>
      </c>
      <c r="J402" t="s">
        <v>677</v>
      </c>
      <c r="K402">
        <v>2</v>
      </c>
      <c r="L402" t="s">
        <v>678</v>
      </c>
      <c r="M402" t="s">
        <v>680</v>
      </c>
      <c r="N402">
        <v>86</v>
      </c>
      <c r="O402">
        <v>37</v>
      </c>
      <c r="P402" t="s">
        <v>680</v>
      </c>
      <c r="Q402" t="s">
        <v>682</v>
      </c>
      <c r="R402" t="s">
        <v>686</v>
      </c>
      <c r="S402" t="s">
        <v>680</v>
      </c>
      <c r="T402" t="s">
        <v>696</v>
      </c>
      <c r="U402" s="11">
        <f>COUNTIFS(Table2[Call Type], "Inbound", Table2[Call Abandoned], "Yes") / COUNTIFS(L402:L5401, "Inbound") * 100</f>
        <v>26.8</v>
      </c>
    </row>
    <row r="403" spans="1:21" x14ac:dyDescent="0.3">
      <c r="A403">
        <v>402</v>
      </c>
      <c r="B403" t="s">
        <v>24</v>
      </c>
      <c r="C403" s="1">
        <v>45821</v>
      </c>
      <c r="D403" t="s">
        <v>280</v>
      </c>
      <c r="E403" t="s">
        <v>340</v>
      </c>
      <c r="F403">
        <v>25</v>
      </c>
      <c r="G403" t="s">
        <v>660</v>
      </c>
      <c r="H403" t="s">
        <v>667</v>
      </c>
      <c r="I403" t="s">
        <v>674</v>
      </c>
      <c r="J403" t="s">
        <v>676</v>
      </c>
      <c r="K403">
        <v>3</v>
      </c>
      <c r="L403" t="s">
        <v>679</v>
      </c>
      <c r="M403" t="s">
        <v>680</v>
      </c>
      <c r="N403">
        <v>200</v>
      </c>
      <c r="O403">
        <v>142</v>
      </c>
      <c r="P403" t="s">
        <v>680</v>
      </c>
      <c r="Q403" t="s">
        <v>684</v>
      </c>
      <c r="R403" t="s">
        <v>686</v>
      </c>
      <c r="S403" t="s">
        <v>680</v>
      </c>
      <c r="T403" t="s">
        <v>694</v>
      </c>
      <c r="U403" s="11">
        <f>COUNTIFS(Table2[Call Type], "Inbound", Table2[Call Abandoned], "Yes") / COUNTIFS(L403:L5402, "Inbound") * 100</f>
        <v>26.808248691905202</v>
      </c>
    </row>
    <row r="404" spans="1:21" x14ac:dyDescent="0.3">
      <c r="A404">
        <v>403</v>
      </c>
      <c r="B404" t="s">
        <v>24</v>
      </c>
      <c r="C404" s="1">
        <v>45828</v>
      </c>
      <c r="D404" t="s">
        <v>136</v>
      </c>
      <c r="E404" t="s">
        <v>417</v>
      </c>
      <c r="F404">
        <v>17</v>
      </c>
      <c r="G404" t="s">
        <v>657</v>
      </c>
      <c r="H404" t="s">
        <v>666</v>
      </c>
      <c r="I404" t="s">
        <v>672</v>
      </c>
      <c r="J404" t="s">
        <v>675</v>
      </c>
      <c r="K404">
        <v>3</v>
      </c>
      <c r="L404" t="s">
        <v>678</v>
      </c>
      <c r="M404" t="s">
        <v>680</v>
      </c>
      <c r="N404">
        <v>274</v>
      </c>
      <c r="O404">
        <v>6</v>
      </c>
      <c r="P404" t="s">
        <v>680</v>
      </c>
      <c r="Q404" t="s">
        <v>683</v>
      </c>
      <c r="R404" t="s">
        <v>688</v>
      </c>
      <c r="S404" t="s">
        <v>681</v>
      </c>
      <c r="T404" t="s">
        <v>696</v>
      </c>
      <c r="U404" s="11">
        <f>COUNTIFS(Table2[Call Type], "Inbound", Table2[Call Abandoned], "Yes") / COUNTIFS(L404:L5403, "Inbound") * 100</f>
        <v>26.808248691905202</v>
      </c>
    </row>
    <row r="405" spans="1:21" x14ac:dyDescent="0.3">
      <c r="A405">
        <v>404</v>
      </c>
      <c r="B405" t="s">
        <v>22</v>
      </c>
      <c r="C405" s="1">
        <v>45837</v>
      </c>
      <c r="D405" t="s">
        <v>223</v>
      </c>
      <c r="E405" t="s">
        <v>632</v>
      </c>
      <c r="F405">
        <v>17</v>
      </c>
      <c r="G405" t="s">
        <v>664</v>
      </c>
      <c r="H405" t="s">
        <v>668</v>
      </c>
      <c r="I405" t="s">
        <v>672</v>
      </c>
      <c r="J405" t="s">
        <v>674</v>
      </c>
      <c r="K405">
        <v>5</v>
      </c>
      <c r="L405" t="s">
        <v>679</v>
      </c>
      <c r="M405" t="s">
        <v>680</v>
      </c>
      <c r="N405">
        <v>210</v>
      </c>
      <c r="O405">
        <v>77</v>
      </c>
      <c r="P405" t="s">
        <v>681</v>
      </c>
      <c r="Q405" t="s">
        <v>685</v>
      </c>
      <c r="R405" t="s">
        <v>689</v>
      </c>
      <c r="S405" t="s">
        <v>680</v>
      </c>
      <c r="T405" t="s">
        <v>692</v>
      </c>
      <c r="U405" s="11">
        <f>COUNTIFS(Table2[Call Type], "Inbound", Table2[Call Abandoned], "Yes") / COUNTIFS(L405:L5404, "Inbound") * 100</f>
        <v>26.816502463054189</v>
      </c>
    </row>
    <row r="406" spans="1:21" x14ac:dyDescent="0.3">
      <c r="A406">
        <v>405</v>
      </c>
      <c r="B406" t="s">
        <v>26</v>
      </c>
      <c r="C406" s="1">
        <v>45814</v>
      </c>
      <c r="D406" t="s">
        <v>104</v>
      </c>
      <c r="E406" t="s">
        <v>100</v>
      </c>
      <c r="F406">
        <v>25</v>
      </c>
      <c r="G406" t="s">
        <v>665</v>
      </c>
      <c r="H406" t="s">
        <v>670</v>
      </c>
      <c r="I406" t="s">
        <v>671</v>
      </c>
      <c r="J406" t="s">
        <v>676</v>
      </c>
      <c r="K406">
        <v>4</v>
      </c>
      <c r="L406" t="s">
        <v>678</v>
      </c>
      <c r="M406" t="s">
        <v>681</v>
      </c>
      <c r="N406">
        <v>117</v>
      </c>
      <c r="O406">
        <v>177</v>
      </c>
      <c r="P406" t="s">
        <v>680</v>
      </c>
      <c r="Q406" t="s">
        <v>685</v>
      </c>
      <c r="R406" t="s">
        <v>689</v>
      </c>
      <c r="S406" t="s">
        <v>680</v>
      </c>
      <c r="T406" t="s">
        <v>694</v>
      </c>
      <c r="U406" s="11">
        <f>COUNTIFS(Table2[Call Type], "Inbound", Table2[Call Abandoned], "Yes") / COUNTIFS(L406:L5405, "Inbound") * 100</f>
        <v>26.816502463054189</v>
      </c>
    </row>
    <row r="407" spans="1:21" x14ac:dyDescent="0.3">
      <c r="A407">
        <v>406</v>
      </c>
      <c r="B407" t="s">
        <v>23</v>
      </c>
      <c r="C407" s="1">
        <v>45746</v>
      </c>
      <c r="D407" t="s">
        <v>322</v>
      </c>
      <c r="E407" t="s">
        <v>174</v>
      </c>
      <c r="F407">
        <v>10</v>
      </c>
      <c r="G407" t="s">
        <v>658</v>
      </c>
      <c r="H407" t="s">
        <v>669</v>
      </c>
      <c r="I407" t="s">
        <v>671</v>
      </c>
      <c r="J407" t="s">
        <v>674</v>
      </c>
      <c r="K407">
        <v>4</v>
      </c>
      <c r="L407" t="s">
        <v>679</v>
      </c>
      <c r="M407" t="s">
        <v>680</v>
      </c>
      <c r="N407">
        <v>190</v>
      </c>
      <c r="O407">
        <v>64</v>
      </c>
      <c r="P407" t="s">
        <v>680</v>
      </c>
      <c r="Q407" t="s">
        <v>684</v>
      </c>
      <c r="R407" t="s">
        <v>686</v>
      </c>
      <c r="S407" t="s">
        <v>681</v>
      </c>
      <c r="T407" t="s">
        <v>693</v>
      </c>
      <c r="U407" s="11">
        <f>COUNTIFS(Table2[Call Type], "Inbound", Table2[Call Abandoned], "Yes") / COUNTIFS(L407:L5406, "Inbound") * 100</f>
        <v>26.824761318139821</v>
      </c>
    </row>
    <row r="408" spans="1:21" x14ac:dyDescent="0.3">
      <c r="A408">
        <v>407</v>
      </c>
      <c r="B408" t="s">
        <v>25</v>
      </c>
      <c r="C408" s="1">
        <v>45711</v>
      </c>
      <c r="D408" t="s">
        <v>53</v>
      </c>
      <c r="E408" t="s">
        <v>102</v>
      </c>
      <c r="F408">
        <v>27</v>
      </c>
      <c r="G408" t="s">
        <v>661</v>
      </c>
      <c r="H408" t="s">
        <v>668</v>
      </c>
      <c r="I408" t="s">
        <v>671</v>
      </c>
      <c r="J408" t="s">
        <v>677</v>
      </c>
      <c r="K408">
        <v>1</v>
      </c>
      <c r="L408" t="s">
        <v>678</v>
      </c>
      <c r="M408" t="s">
        <v>680</v>
      </c>
      <c r="N408">
        <v>41</v>
      </c>
      <c r="O408">
        <v>101</v>
      </c>
      <c r="P408" t="s">
        <v>680</v>
      </c>
      <c r="Q408" t="s">
        <v>682</v>
      </c>
      <c r="R408" t="s">
        <v>687</v>
      </c>
      <c r="S408" t="s">
        <v>681</v>
      </c>
      <c r="T408" t="s">
        <v>696</v>
      </c>
      <c r="U408" s="11">
        <f>COUNTIFS(Table2[Call Type], "Inbound", Table2[Call Abandoned], "Yes") / COUNTIFS(L408:L5407, "Inbound") * 100</f>
        <v>26.824761318139821</v>
      </c>
    </row>
    <row r="409" spans="1:21" x14ac:dyDescent="0.3">
      <c r="A409">
        <v>408</v>
      </c>
      <c r="B409" t="s">
        <v>26</v>
      </c>
      <c r="C409" s="1">
        <v>45770</v>
      </c>
      <c r="D409" t="s">
        <v>323</v>
      </c>
      <c r="E409" t="s">
        <v>186</v>
      </c>
      <c r="F409">
        <v>10</v>
      </c>
      <c r="G409" t="s">
        <v>663</v>
      </c>
      <c r="H409" t="s">
        <v>670</v>
      </c>
      <c r="I409" t="s">
        <v>673</v>
      </c>
      <c r="J409" t="s">
        <v>675</v>
      </c>
      <c r="K409">
        <v>5</v>
      </c>
      <c r="L409" t="s">
        <v>678</v>
      </c>
      <c r="M409" t="s">
        <v>680</v>
      </c>
      <c r="N409">
        <v>41</v>
      </c>
      <c r="O409">
        <v>100</v>
      </c>
      <c r="P409" t="s">
        <v>680</v>
      </c>
      <c r="Q409" t="s">
        <v>683</v>
      </c>
      <c r="R409" t="s">
        <v>687</v>
      </c>
      <c r="S409" t="s">
        <v>680</v>
      </c>
      <c r="T409" t="s">
        <v>690</v>
      </c>
      <c r="U409" s="11">
        <f>COUNTIFS(Table2[Call Type], "Inbound", Table2[Call Abandoned], "Yes") / COUNTIFS(L409:L5408, "Inbound") * 100</f>
        <v>26.833025261860747</v>
      </c>
    </row>
    <row r="410" spans="1:21" x14ac:dyDescent="0.3">
      <c r="A410">
        <v>409</v>
      </c>
      <c r="B410" t="s">
        <v>20</v>
      </c>
      <c r="C410" s="1">
        <v>45780</v>
      </c>
      <c r="D410" t="s">
        <v>210</v>
      </c>
      <c r="E410" t="s">
        <v>638</v>
      </c>
      <c r="F410">
        <v>25</v>
      </c>
      <c r="G410" t="s">
        <v>665</v>
      </c>
      <c r="H410" t="s">
        <v>669</v>
      </c>
      <c r="I410" t="s">
        <v>671</v>
      </c>
      <c r="J410" t="s">
        <v>675</v>
      </c>
      <c r="K410">
        <v>5</v>
      </c>
      <c r="L410" t="s">
        <v>679</v>
      </c>
      <c r="M410" t="s">
        <v>680</v>
      </c>
      <c r="N410">
        <v>275</v>
      </c>
      <c r="O410">
        <v>43</v>
      </c>
      <c r="P410" t="s">
        <v>680</v>
      </c>
      <c r="Q410" t="s">
        <v>682</v>
      </c>
      <c r="R410" t="s">
        <v>689</v>
      </c>
      <c r="S410" t="s">
        <v>681</v>
      </c>
      <c r="T410" t="s">
        <v>690</v>
      </c>
      <c r="U410" s="11">
        <f>COUNTIFS(Table2[Call Type], "Inbound", Table2[Call Abandoned], "Yes") / COUNTIFS(L410:L5409, "Inbound") * 100</f>
        <v>26.841294298921419</v>
      </c>
    </row>
    <row r="411" spans="1:21" x14ac:dyDescent="0.3">
      <c r="A411">
        <v>410</v>
      </c>
      <c r="B411" t="s">
        <v>23</v>
      </c>
      <c r="C411" s="1">
        <v>45733</v>
      </c>
      <c r="D411" t="s">
        <v>324</v>
      </c>
      <c r="E411" t="s">
        <v>497</v>
      </c>
      <c r="F411">
        <v>15</v>
      </c>
      <c r="G411" t="s">
        <v>661</v>
      </c>
      <c r="H411" t="s">
        <v>670</v>
      </c>
      <c r="I411" t="s">
        <v>672</v>
      </c>
      <c r="J411" t="s">
        <v>677</v>
      </c>
      <c r="K411">
        <v>3</v>
      </c>
      <c r="L411" t="s">
        <v>678</v>
      </c>
      <c r="M411" t="s">
        <v>680</v>
      </c>
      <c r="N411">
        <v>16</v>
      </c>
      <c r="O411">
        <v>30</v>
      </c>
      <c r="P411" t="s">
        <v>680</v>
      </c>
      <c r="Q411" t="s">
        <v>685</v>
      </c>
      <c r="R411" t="s">
        <v>689</v>
      </c>
      <c r="S411" t="s">
        <v>680</v>
      </c>
      <c r="T411" t="s">
        <v>695</v>
      </c>
      <c r="U411" s="11">
        <f>COUNTIFS(Table2[Call Type], "Inbound", Table2[Call Abandoned], "Yes") / COUNTIFS(L411:L5410, "Inbound") * 100</f>
        <v>26.841294298921419</v>
      </c>
    </row>
    <row r="412" spans="1:21" x14ac:dyDescent="0.3">
      <c r="A412">
        <v>411</v>
      </c>
      <c r="B412" t="s">
        <v>23</v>
      </c>
      <c r="C412" s="1">
        <v>45699</v>
      </c>
      <c r="D412" t="s">
        <v>325</v>
      </c>
      <c r="E412" t="s">
        <v>251</v>
      </c>
      <c r="F412">
        <v>22</v>
      </c>
      <c r="G412" t="s">
        <v>658</v>
      </c>
      <c r="H412" t="s">
        <v>667</v>
      </c>
      <c r="I412" t="s">
        <v>673</v>
      </c>
      <c r="J412" t="s">
        <v>675</v>
      </c>
      <c r="K412">
        <v>5</v>
      </c>
      <c r="L412" t="s">
        <v>678</v>
      </c>
      <c r="M412" t="s">
        <v>680</v>
      </c>
      <c r="N412">
        <v>282</v>
      </c>
      <c r="O412">
        <v>170</v>
      </c>
      <c r="P412" t="s">
        <v>680</v>
      </c>
      <c r="Q412" t="s">
        <v>684</v>
      </c>
      <c r="R412" t="s">
        <v>686</v>
      </c>
      <c r="S412" t="s">
        <v>680</v>
      </c>
      <c r="T412" t="s">
        <v>690</v>
      </c>
      <c r="U412" s="11">
        <f>COUNTIFS(Table2[Call Type], "Inbound", Table2[Call Abandoned], "Yes") / COUNTIFS(L412:L5411, "Inbound") * 100</f>
        <v>26.849568434032062</v>
      </c>
    </row>
    <row r="413" spans="1:21" x14ac:dyDescent="0.3">
      <c r="A413">
        <v>412</v>
      </c>
      <c r="B413" t="s">
        <v>20</v>
      </c>
      <c r="C413" s="1">
        <v>45768</v>
      </c>
      <c r="D413" t="s">
        <v>274</v>
      </c>
      <c r="E413" t="s">
        <v>172</v>
      </c>
      <c r="F413">
        <v>24</v>
      </c>
      <c r="G413" t="s">
        <v>659</v>
      </c>
      <c r="H413" t="s">
        <v>668</v>
      </c>
      <c r="I413" t="s">
        <v>674</v>
      </c>
      <c r="J413" t="s">
        <v>676</v>
      </c>
      <c r="K413">
        <v>5</v>
      </c>
      <c r="L413" t="s">
        <v>679</v>
      </c>
      <c r="M413" t="s">
        <v>680</v>
      </c>
      <c r="N413">
        <v>257</v>
      </c>
      <c r="O413">
        <v>76</v>
      </c>
      <c r="P413" t="s">
        <v>680</v>
      </c>
      <c r="Q413" t="s">
        <v>683</v>
      </c>
      <c r="R413" t="s">
        <v>689</v>
      </c>
      <c r="S413" t="s">
        <v>680</v>
      </c>
      <c r="T413" t="s">
        <v>690</v>
      </c>
      <c r="U413" s="11">
        <f>COUNTIFS(Table2[Call Type], "Inbound", Table2[Call Abandoned], "Yes") / COUNTIFS(L413:L5412, "Inbound") * 100</f>
        <v>26.857847671908726</v>
      </c>
    </row>
    <row r="414" spans="1:21" x14ac:dyDescent="0.3">
      <c r="A414">
        <v>413</v>
      </c>
      <c r="B414" t="s">
        <v>24</v>
      </c>
      <c r="C414" s="1">
        <v>45706</v>
      </c>
      <c r="D414" t="s">
        <v>326</v>
      </c>
      <c r="E414" t="s">
        <v>73</v>
      </c>
      <c r="F414">
        <v>27</v>
      </c>
      <c r="G414" t="s">
        <v>660</v>
      </c>
      <c r="H414" t="s">
        <v>670</v>
      </c>
      <c r="I414" t="s">
        <v>674</v>
      </c>
      <c r="J414" t="s">
        <v>674</v>
      </c>
      <c r="K414">
        <v>4</v>
      </c>
      <c r="L414" t="s">
        <v>679</v>
      </c>
      <c r="M414" t="s">
        <v>680</v>
      </c>
      <c r="N414">
        <v>62</v>
      </c>
      <c r="O414">
        <v>47</v>
      </c>
      <c r="P414" t="s">
        <v>680</v>
      </c>
      <c r="Q414" t="s">
        <v>683</v>
      </c>
      <c r="R414" t="s">
        <v>687</v>
      </c>
      <c r="S414" t="s">
        <v>680</v>
      </c>
      <c r="T414" t="s">
        <v>694</v>
      </c>
      <c r="U414" s="11">
        <f>COUNTIFS(Table2[Call Type], "Inbound", Table2[Call Abandoned], "Yes") / COUNTIFS(L414:L5413, "Inbound") * 100</f>
        <v>26.857847671908726</v>
      </c>
    </row>
    <row r="415" spans="1:21" x14ac:dyDescent="0.3">
      <c r="A415">
        <v>414</v>
      </c>
      <c r="B415" t="s">
        <v>21</v>
      </c>
      <c r="C415" s="1">
        <v>45718</v>
      </c>
      <c r="D415" t="s">
        <v>251</v>
      </c>
      <c r="E415" t="s">
        <v>313</v>
      </c>
      <c r="F415">
        <v>6</v>
      </c>
      <c r="G415" t="s">
        <v>662</v>
      </c>
      <c r="H415" t="s">
        <v>666</v>
      </c>
      <c r="I415" t="s">
        <v>671</v>
      </c>
      <c r="J415" t="s">
        <v>674</v>
      </c>
      <c r="K415">
        <v>3</v>
      </c>
      <c r="L415" t="s">
        <v>678</v>
      </c>
      <c r="M415" t="s">
        <v>680</v>
      </c>
      <c r="N415">
        <v>61</v>
      </c>
      <c r="O415">
        <v>81</v>
      </c>
      <c r="P415" t="s">
        <v>680</v>
      </c>
      <c r="Q415" t="s">
        <v>683</v>
      </c>
      <c r="R415" t="s">
        <v>687</v>
      </c>
      <c r="S415" t="s">
        <v>680</v>
      </c>
      <c r="T415" t="s">
        <v>694</v>
      </c>
      <c r="U415" s="11">
        <f>COUNTIFS(Table2[Call Type], "Inbound", Table2[Call Abandoned], "Yes") / COUNTIFS(L415:L5414, "Inbound") * 100</f>
        <v>26.857847671908726</v>
      </c>
    </row>
    <row r="416" spans="1:21" x14ac:dyDescent="0.3">
      <c r="A416">
        <v>415</v>
      </c>
      <c r="B416" t="s">
        <v>24</v>
      </c>
      <c r="C416" s="1">
        <v>45658</v>
      </c>
      <c r="D416" t="s">
        <v>327</v>
      </c>
      <c r="E416" t="s">
        <v>347</v>
      </c>
      <c r="F416">
        <v>7</v>
      </c>
      <c r="G416" t="s">
        <v>664</v>
      </c>
      <c r="H416" t="s">
        <v>669</v>
      </c>
      <c r="I416" t="s">
        <v>672</v>
      </c>
      <c r="J416" t="s">
        <v>675</v>
      </c>
      <c r="K416">
        <v>3</v>
      </c>
      <c r="L416" t="s">
        <v>678</v>
      </c>
      <c r="M416" t="s">
        <v>680</v>
      </c>
      <c r="N416">
        <v>99</v>
      </c>
      <c r="O416">
        <v>126</v>
      </c>
      <c r="P416" t="s">
        <v>680</v>
      </c>
      <c r="Q416" t="s">
        <v>683</v>
      </c>
      <c r="R416" t="s">
        <v>689</v>
      </c>
      <c r="S416" t="s">
        <v>680</v>
      </c>
      <c r="T416" t="s">
        <v>695</v>
      </c>
      <c r="U416" s="11">
        <f>COUNTIFS(Table2[Call Type], "Inbound", Table2[Call Abandoned], "Yes") / COUNTIFS(L416:L5415, "Inbound") * 100</f>
        <v>26.866132017273287</v>
      </c>
    </row>
    <row r="417" spans="1:21" x14ac:dyDescent="0.3">
      <c r="A417">
        <v>416</v>
      </c>
      <c r="B417" t="s">
        <v>23</v>
      </c>
      <c r="C417" s="1">
        <v>45664</v>
      </c>
      <c r="D417" t="s">
        <v>239</v>
      </c>
      <c r="E417" t="s">
        <v>387</v>
      </c>
      <c r="F417">
        <v>10</v>
      </c>
      <c r="G417" t="s">
        <v>662</v>
      </c>
      <c r="H417" t="s">
        <v>668</v>
      </c>
      <c r="I417" t="s">
        <v>674</v>
      </c>
      <c r="J417" t="s">
        <v>677</v>
      </c>
      <c r="K417">
        <v>4</v>
      </c>
      <c r="L417" t="s">
        <v>678</v>
      </c>
      <c r="M417" t="s">
        <v>680</v>
      </c>
      <c r="N417">
        <v>18</v>
      </c>
      <c r="O417">
        <v>83</v>
      </c>
      <c r="P417" t="s">
        <v>681</v>
      </c>
      <c r="Q417" t="s">
        <v>684</v>
      </c>
      <c r="R417" t="s">
        <v>686</v>
      </c>
      <c r="S417" t="s">
        <v>680</v>
      </c>
      <c r="T417" t="s">
        <v>691</v>
      </c>
      <c r="U417" s="11">
        <f>COUNTIFS(Table2[Call Type], "Inbound", Table2[Call Abandoned], "Yes") / COUNTIFS(L417:L5416, "Inbound") * 100</f>
        <v>26.874421474853438</v>
      </c>
    </row>
    <row r="418" spans="1:21" x14ac:dyDescent="0.3">
      <c r="A418">
        <v>417</v>
      </c>
      <c r="B418" t="s">
        <v>24</v>
      </c>
      <c r="C418" s="1">
        <v>45778</v>
      </c>
      <c r="D418" t="s">
        <v>328</v>
      </c>
      <c r="E418" t="s">
        <v>370</v>
      </c>
      <c r="F418">
        <v>26</v>
      </c>
      <c r="G418" t="s">
        <v>660</v>
      </c>
      <c r="H418" t="s">
        <v>669</v>
      </c>
      <c r="I418" t="s">
        <v>672</v>
      </c>
      <c r="J418" t="s">
        <v>674</v>
      </c>
      <c r="K418">
        <v>3</v>
      </c>
      <c r="L418" t="s">
        <v>678</v>
      </c>
      <c r="M418" t="s">
        <v>680</v>
      </c>
      <c r="N418">
        <v>16</v>
      </c>
      <c r="O418">
        <v>9</v>
      </c>
      <c r="P418" t="s">
        <v>680</v>
      </c>
      <c r="Q418" t="s">
        <v>685</v>
      </c>
      <c r="R418" t="s">
        <v>686</v>
      </c>
      <c r="S418" t="s">
        <v>680</v>
      </c>
      <c r="T418" t="s">
        <v>692</v>
      </c>
      <c r="U418" s="11">
        <f>COUNTIFS(Table2[Call Type], "Inbound", Table2[Call Abandoned], "Yes") / COUNTIFS(L418:L5417, "Inbound") * 100</f>
        <v>26.882716049382715</v>
      </c>
    </row>
    <row r="419" spans="1:21" x14ac:dyDescent="0.3">
      <c r="A419">
        <v>418</v>
      </c>
      <c r="B419" t="s">
        <v>25</v>
      </c>
      <c r="C419" s="1">
        <v>45755</v>
      </c>
      <c r="D419" t="s">
        <v>329</v>
      </c>
      <c r="E419" t="s">
        <v>91</v>
      </c>
      <c r="F419">
        <v>10</v>
      </c>
      <c r="G419" t="s">
        <v>662</v>
      </c>
      <c r="H419" t="s">
        <v>669</v>
      </c>
      <c r="I419" t="s">
        <v>674</v>
      </c>
      <c r="J419" t="s">
        <v>676</v>
      </c>
      <c r="K419">
        <v>4</v>
      </c>
      <c r="L419" t="s">
        <v>678</v>
      </c>
      <c r="M419" t="s">
        <v>681</v>
      </c>
      <c r="N419">
        <v>245</v>
      </c>
      <c r="O419">
        <v>28</v>
      </c>
      <c r="P419" t="s">
        <v>680</v>
      </c>
      <c r="Q419" t="s">
        <v>683</v>
      </c>
      <c r="R419" t="s">
        <v>687</v>
      </c>
      <c r="S419" t="s">
        <v>680</v>
      </c>
      <c r="T419" t="s">
        <v>690</v>
      </c>
      <c r="U419" s="11">
        <f>COUNTIFS(Table2[Call Type], "Inbound", Table2[Call Abandoned], "Yes") / COUNTIFS(L419:L5418, "Inbound") * 100</f>
        <v>26.891015745600495</v>
      </c>
    </row>
    <row r="420" spans="1:21" x14ac:dyDescent="0.3">
      <c r="A420">
        <v>419</v>
      </c>
      <c r="B420" t="s">
        <v>24</v>
      </c>
      <c r="C420" s="1">
        <v>45726</v>
      </c>
      <c r="D420" t="s">
        <v>319</v>
      </c>
      <c r="E420" t="s">
        <v>247</v>
      </c>
      <c r="F420">
        <v>6</v>
      </c>
      <c r="G420" t="s">
        <v>661</v>
      </c>
      <c r="H420" t="s">
        <v>668</v>
      </c>
      <c r="I420" t="s">
        <v>674</v>
      </c>
      <c r="J420" t="s">
        <v>677</v>
      </c>
      <c r="K420">
        <v>2</v>
      </c>
      <c r="L420" t="s">
        <v>678</v>
      </c>
      <c r="M420" t="s">
        <v>680</v>
      </c>
      <c r="N420">
        <v>250</v>
      </c>
      <c r="O420">
        <v>47</v>
      </c>
      <c r="P420" t="s">
        <v>680</v>
      </c>
      <c r="Q420" t="s">
        <v>683</v>
      </c>
      <c r="R420" t="s">
        <v>686</v>
      </c>
      <c r="S420" t="s">
        <v>680</v>
      </c>
      <c r="T420" t="s">
        <v>695</v>
      </c>
      <c r="U420" s="11">
        <f>COUNTIFS(Table2[Call Type], "Inbound", Table2[Call Abandoned], "Yes") / COUNTIFS(L420:L5419, "Inbound") * 100</f>
        <v>26.899320568252005</v>
      </c>
    </row>
    <row r="421" spans="1:21" x14ac:dyDescent="0.3">
      <c r="A421">
        <v>420</v>
      </c>
      <c r="B421" t="s">
        <v>26</v>
      </c>
      <c r="C421" s="1">
        <v>45808</v>
      </c>
      <c r="D421" t="s">
        <v>330</v>
      </c>
      <c r="E421" t="s">
        <v>52</v>
      </c>
      <c r="F421">
        <v>22</v>
      </c>
      <c r="G421" t="s">
        <v>660</v>
      </c>
      <c r="H421" t="s">
        <v>669</v>
      </c>
      <c r="I421" t="s">
        <v>673</v>
      </c>
      <c r="J421" t="s">
        <v>676</v>
      </c>
      <c r="K421">
        <v>1</v>
      </c>
      <c r="L421" t="s">
        <v>679</v>
      </c>
      <c r="M421" t="s">
        <v>680</v>
      </c>
      <c r="N421">
        <v>80</v>
      </c>
      <c r="O421">
        <v>115</v>
      </c>
      <c r="P421" t="s">
        <v>680</v>
      </c>
      <c r="Q421" t="s">
        <v>685</v>
      </c>
      <c r="R421" t="s">
        <v>687</v>
      </c>
      <c r="S421" t="s">
        <v>680</v>
      </c>
      <c r="T421" t="s">
        <v>696</v>
      </c>
      <c r="U421" s="11">
        <f>COUNTIFS(Table2[Call Type], "Inbound", Table2[Call Abandoned], "Yes") / COUNTIFS(L421:L5420, "Inbound") * 100</f>
        <v>26.907630522088354</v>
      </c>
    </row>
    <row r="422" spans="1:21" x14ac:dyDescent="0.3">
      <c r="A422">
        <v>421</v>
      </c>
      <c r="B422" t="s">
        <v>22</v>
      </c>
      <c r="C422" s="1">
        <v>45779</v>
      </c>
      <c r="D422" t="s">
        <v>219</v>
      </c>
      <c r="E422" t="s">
        <v>378</v>
      </c>
      <c r="F422">
        <v>7</v>
      </c>
      <c r="G422" t="s">
        <v>659</v>
      </c>
      <c r="H422" t="s">
        <v>667</v>
      </c>
      <c r="I422" t="s">
        <v>672</v>
      </c>
      <c r="J422" t="s">
        <v>675</v>
      </c>
      <c r="K422">
        <v>3</v>
      </c>
      <c r="L422" t="s">
        <v>679</v>
      </c>
      <c r="M422" t="s">
        <v>680</v>
      </c>
      <c r="N422">
        <v>38</v>
      </c>
      <c r="O422">
        <v>12</v>
      </c>
      <c r="P422" t="s">
        <v>680</v>
      </c>
      <c r="Q422" t="s">
        <v>682</v>
      </c>
      <c r="R422" t="s">
        <v>689</v>
      </c>
      <c r="S422" t="s">
        <v>680</v>
      </c>
      <c r="T422" t="s">
        <v>696</v>
      </c>
      <c r="U422" s="11">
        <f>COUNTIFS(Table2[Call Type], "Inbound", Table2[Call Abandoned], "Yes") / COUNTIFS(L422:L5421, "Inbound") * 100</f>
        <v>26.907630522088354</v>
      </c>
    </row>
    <row r="423" spans="1:21" x14ac:dyDescent="0.3">
      <c r="A423">
        <v>422</v>
      </c>
      <c r="B423" t="s">
        <v>22</v>
      </c>
      <c r="C423" s="1">
        <v>45772</v>
      </c>
      <c r="D423" t="s">
        <v>331</v>
      </c>
      <c r="E423" t="s">
        <v>520</v>
      </c>
      <c r="F423">
        <v>10</v>
      </c>
      <c r="G423" t="s">
        <v>656</v>
      </c>
      <c r="H423" t="s">
        <v>666</v>
      </c>
      <c r="I423" t="s">
        <v>671</v>
      </c>
      <c r="J423" t="s">
        <v>677</v>
      </c>
      <c r="K423">
        <v>5</v>
      </c>
      <c r="L423" t="s">
        <v>679</v>
      </c>
      <c r="M423" t="s">
        <v>680</v>
      </c>
      <c r="N423">
        <v>35</v>
      </c>
      <c r="O423">
        <v>171</v>
      </c>
      <c r="P423" t="s">
        <v>681</v>
      </c>
      <c r="Q423" t="s">
        <v>683</v>
      </c>
      <c r="R423" t="s">
        <v>687</v>
      </c>
      <c r="S423" t="s">
        <v>680</v>
      </c>
      <c r="T423" t="s">
        <v>694</v>
      </c>
      <c r="U423" s="11">
        <f>COUNTIFS(Table2[Call Type], "Inbound", Table2[Call Abandoned], "Yes") / COUNTIFS(L423:L5422, "Inbound") * 100</f>
        <v>26.907630522088354</v>
      </c>
    </row>
    <row r="424" spans="1:21" x14ac:dyDescent="0.3">
      <c r="A424">
        <v>423</v>
      </c>
      <c r="B424" t="s">
        <v>24</v>
      </c>
      <c r="C424" s="1">
        <v>45678</v>
      </c>
      <c r="D424" t="s">
        <v>260</v>
      </c>
      <c r="E424" t="s">
        <v>236</v>
      </c>
      <c r="F424">
        <v>11</v>
      </c>
      <c r="G424" t="s">
        <v>665</v>
      </c>
      <c r="H424" t="s">
        <v>667</v>
      </c>
      <c r="I424" t="s">
        <v>674</v>
      </c>
      <c r="J424" t="s">
        <v>674</v>
      </c>
      <c r="K424">
        <v>5</v>
      </c>
      <c r="L424" t="s">
        <v>678</v>
      </c>
      <c r="M424" t="s">
        <v>680</v>
      </c>
      <c r="N424">
        <v>196</v>
      </c>
      <c r="O424">
        <v>46</v>
      </c>
      <c r="P424" t="s">
        <v>680</v>
      </c>
      <c r="Q424" t="s">
        <v>683</v>
      </c>
      <c r="R424" t="s">
        <v>689</v>
      </c>
      <c r="S424" t="s">
        <v>680</v>
      </c>
      <c r="T424" t="s">
        <v>693</v>
      </c>
      <c r="U424" s="11">
        <f>COUNTIFS(Table2[Call Type], "Inbound", Table2[Call Abandoned], "Yes") / COUNTIFS(L424:L5423, "Inbound") * 100</f>
        <v>26.907630522088354</v>
      </c>
    </row>
    <row r="425" spans="1:21" x14ac:dyDescent="0.3">
      <c r="A425">
        <v>424</v>
      </c>
      <c r="B425" t="s">
        <v>21</v>
      </c>
      <c r="C425" s="1">
        <v>45675</v>
      </c>
      <c r="D425" t="s">
        <v>332</v>
      </c>
      <c r="E425" t="s">
        <v>155</v>
      </c>
      <c r="F425">
        <v>17</v>
      </c>
      <c r="G425" t="s">
        <v>658</v>
      </c>
      <c r="H425" t="s">
        <v>670</v>
      </c>
      <c r="I425" t="s">
        <v>673</v>
      </c>
      <c r="J425" t="s">
        <v>675</v>
      </c>
      <c r="K425">
        <v>4</v>
      </c>
      <c r="L425" t="s">
        <v>678</v>
      </c>
      <c r="M425" t="s">
        <v>680</v>
      </c>
      <c r="N425">
        <v>157</v>
      </c>
      <c r="O425">
        <v>102</v>
      </c>
      <c r="P425" t="s">
        <v>680</v>
      </c>
      <c r="Q425" t="s">
        <v>682</v>
      </c>
      <c r="R425" t="s">
        <v>686</v>
      </c>
      <c r="S425" t="s">
        <v>680</v>
      </c>
      <c r="T425" t="s">
        <v>690</v>
      </c>
      <c r="U425" s="11">
        <f>COUNTIFS(Table2[Call Type], "Inbound", Table2[Call Abandoned], "Yes") / COUNTIFS(L425:L5424, "Inbound") * 100</f>
        <v>26.915945611866505</v>
      </c>
    </row>
    <row r="426" spans="1:21" x14ac:dyDescent="0.3">
      <c r="A426">
        <v>425</v>
      </c>
      <c r="B426" t="s">
        <v>26</v>
      </c>
      <c r="C426" s="1">
        <v>45837</v>
      </c>
      <c r="D426" t="s">
        <v>333</v>
      </c>
      <c r="E426" t="s">
        <v>32</v>
      </c>
      <c r="F426">
        <v>30</v>
      </c>
      <c r="G426" t="s">
        <v>665</v>
      </c>
      <c r="H426" t="s">
        <v>666</v>
      </c>
      <c r="I426" t="s">
        <v>671</v>
      </c>
      <c r="J426" t="s">
        <v>675</v>
      </c>
      <c r="K426">
        <v>4</v>
      </c>
      <c r="L426" t="s">
        <v>678</v>
      </c>
      <c r="M426" t="s">
        <v>680</v>
      </c>
      <c r="N426">
        <v>203</v>
      </c>
      <c r="O426">
        <v>90</v>
      </c>
      <c r="P426" t="s">
        <v>680</v>
      </c>
      <c r="Q426" t="s">
        <v>685</v>
      </c>
      <c r="R426" t="s">
        <v>688</v>
      </c>
      <c r="S426" t="s">
        <v>680</v>
      </c>
      <c r="T426" t="s">
        <v>692</v>
      </c>
      <c r="U426" s="11">
        <f>COUNTIFS(Table2[Call Type], "Inbound", Table2[Call Abandoned], "Yes") / COUNTIFS(L426:L5425, "Inbound") * 100</f>
        <v>26.924265842349303</v>
      </c>
    </row>
    <row r="427" spans="1:21" x14ac:dyDescent="0.3">
      <c r="A427">
        <v>426</v>
      </c>
      <c r="B427" t="s">
        <v>21</v>
      </c>
      <c r="C427" s="1">
        <v>45802</v>
      </c>
      <c r="D427" t="s">
        <v>334</v>
      </c>
      <c r="E427" t="s">
        <v>310</v>
      </c>
      <c r="F427">
        <v>30</v>
      </c>
      <c r="G427" t="s">
        <v>658</v>
      </c>
      <c r="H427" t="s">
        <v>669</v>
      </c>
      <c r="I427" t="s">
        <v>674</v>
      </c>
      <c r="J427" t="s">
        <v>677</v>
      </c>
      <c r="K427">
        <v>3</v>
      </c>
      <c r="L427" t="s">
        <v>678</v>
      </c>
      <c r="M427" t="s">
        <v>680</v>
      </c>
      <c r="N427">
        <v>195</v>
      </c>
      <c r="O427">
        <v>52</v>
      </c>
      <c r="P427" t="s">
        <v>680</v>
      </c>
      <c r="Q427" t="s">
        <v>685</v>
      </c>
      <c r="R427" t="s">
        <v>688</v>
      </c>
      <c r="S427" t="s">
        <v>680</v>
      </c>
      <c r="T427" t="s">
        <v>695</v>
      </c>
      <c r="U427" s="11">
        <f>COUNTIFS(Table2[Call Type], "Inbound", Table2[Call Abandoned], "Yes") / COUNTIFS(L427:L5426, "Inbound") * 100</f>
        <v>26.9325912183055</v>
      </c>
    </row>
    <row r="428" spans="1:21" x14ac:dyDescent="0.3">
      <c r="A428">
        <v>427</v>
      </c>
      <c r="B428" t="s">
        <v>23</v>
      </c>
      <c r="C428" s="1">
        <v>45825</v>
      </c>
      <c r="D428" t="s">
        <v>49</v>
      </c>
      <c r="E428" t="s">
        <v>531</v>
      </c>
      <c r="F428">
        <v>23</v>
      </c>
      <c r="G428" t="s">
        <v>665</v>
      </c>
      <c r="H428" t="s">
        <v>670</v>
      </c>
      <c r="I428" t="s">
        <v>673</v>
      </c>
      <c r="J428" t="s">
        <v>676</v>
      </c>
      <c r="K428">
        <v>4</v>
      </c>
      <c r="L428" t="s">
        <v>678</v>
      </c>
      <c r="M428" t="s">
        <v>681</v>
      </c>
      <c r="N428">
        <v>215</v>
      </c>
      <c r="O428">
        <v>91</v>
      </c>
      <c r="P428" t="s">
        <v>680</v>
      </c>
      <c r="Q428" t="s">
        <v>683</v>
      </c>
      <c r="R428" t="s">
        <v>688</v>
      </c>
      <c r="S428" t="s">
        <v>681</v>
      </c>
      <c r="T428" t="s">
        <v>694</v>
      </c>
      <c r="U428" s="11">
        <f>COUNTIFS(Table2[Call Type], "Inbound", Table2[Call Abandoned], "Yes") / COUNTIFS(L428:L5427, "Inbound") * 100</f>
        <v>26.940921744509744</v>
      </c>
    </row>
    <row r="429" spans="1:21" x14ac:dyDescent="0.3">
      <c r="A429">
        <v>428</v>
      </c>
      <c r="B429" t="s">
        <v>25</v>
      </c>
      <c r="C429" s="1">
        <v>45816</v>
      </c>
      <c r="D429" t="s">
        <v>240</v>
      </c>
      <c r="E429" t="s">
        <v>143</v>
      </c>
      <c r="F429">
        <v>6</v>
      </c>
      <c r="G429" t="s">
        <v>656</v>
      </c>
      <c r="H429" t="s">
        <v>668</v>
      </c>
      <c r="I429" t="s">
        <v>673</v>
      </c>
      <c r="J429" t="s">
        <v>674</v>
      </c>
      <c r="K429">
        <v>3</v>
      </c>
      <c r="L429" t="s">
        <v>679</v>
      </c>
      <c r="M429" t="s">
        <v>680</v>
      </c>
      <c r="N429">
        <v>284</v>
      </c>
      <c r="O429">
        <v>76</v>
      </c>
      <c r="P429" t="s">
        <v>680</v>
      </c>
      <c r="Q429" t="s">
        <v>685</v>
      </c>
      <c r="R429" t="s">
        <v>687</v>
      </c>
      <c r="S429" t="s">
        <v>680</v>
      </c>
      <c r="T429" t="s">
        <v>693</v>
      </c>
      <c r="U429" s="11">
        <f>COUNTIFS(Table2[Call Type], "Inbound", Table2[Call Abandoned], "Yes") / COUNTIFS(L429:L5428, "Inbound") * 100</f>
        <v>26.949257425742573</v>
      </c>
    </row>
    <row r="430" spans="1:21" x14ac:dyDescent="0.3">
      <c r="A430">
        <v>429</v>
      </c>
      <c r="B430" t="s">
        <v>25</v>
      </c>
      <c r="C430" s="1">
        <v>45753</v>
      </c>
      <c r="D430" t="s">
        <v>324</v>
      </c>
      <c r="E430" t="s">
        <v>497</v>
      </c>
      <c r="F430">
        <v>15</v>
      </c>
      <c r="G430" t="s">
        <v>657</v>
      </c>
      <c r="H430" t="s">
        <v>670</v>
      </c>
      <c r="I430" t="s">
        <v>673</v>
      </c>
      <c r="J430" t="s">
        <v>675</v>
      </c>
      <c r="K430">
        <v>5</v>
      </c>
      <c r="L430" t="s">
        <v>678</v>
      </c>
      <c r="M430" t="s">
        <v>680</v>
      </c>
      <c r="N430">
        <v>195</v>
      </c>
      <c r="O430">
        <v>43</v>
      </c>
      <c r="P430" t="s">
        <v>680</v>
      </c>
      <c r="Q430" t="s">
        <v>682</v>
      </c>
      <c r="R430" t="s">
        <v>688</v>
      </c>
      <c r="S430" t="s">
        <v>680</v>
      </c>
      <c r="T430" t="s">
        <v>693</v>
      </c>
      <c r="U430" s="11">
        <f>COUNTIFS(Table2[Call Type], "Inbound", Table2[Call Abandoned], "Yes") / COUNTIFS(L430:L5429, "Inbound") * 100</f>
        <v>26.949257425742573</v>
      </c>
    </row>
    <row r="431" spans="1:21" x14ac:dyDescent="0.3">
      <c r="A431">
        <v>430</v>
      </c>
      <c r="B431" t="s">
        <v>26</v>
      </c>
      <c r="C431" s="1">
        <v>45716</v>
      </c>
      <c r="D431" t="s">
        <v>335</v>
      </c>
      <c r="E431" t="s">
        <v>147</v>
      </c>
      <c r="F431">
        <v>14</v>
      </c>
      <c r="G431" t="s">
        <v>658</v>
      </c>
      <c r="H431" t="s">
        <v>670</v>
      </c>
      <c r="I431" t="s">
        <v>673</v>
      </c>
      <c r="J431" t="s">
        <v>675</v>
      </c>
      <c r="K431">
        <v>5</v>
      </c>
      <c r="L431" t="s">
        <v>678</v>
      </c>
      <c r="M431" t="s">
        <v>680</v>
      </c>
      <c r="N431">
        <v>151</v>
      </c>
      <c r="O431">
        <v>155</v>
      </c>
      <c r="P431" t="s">
        <v>680</v>
      </c>
      <c r="Q431" t="s">
        <v>684</v>
      </c>
      <c r="R431" t="s">
        <v>687</v>
      </c>
      <c r="S431" t="s">
        <v>681</v>
      </c>
      <c r="T431" t="s">
        <v>695</v>
      </c>
      <c r="U431" s="11">
        <f>COUNTIFS(Table2[Call Type], "Inbound", Table2[Call Abandoned], "Yes") / COUNTIFS(L431:L5430, "Inbound") * 100</f>
        <v>26.957598266790466</v>
      </c>
    </row>
    <row r="432" spans="1:21" x14ac:dyDescent="0.3">
      <c r="A432">
        <v>431</v>
      </c>
      <c r="B432" t="s">
        <v>26</v>
      </c>
      <c r="C432" s="1">
        <v>45706</v>
      </c>
      <c r="D432" t="s">
        <v>160</v>
      </c>
      <c r="E432" t="s">
        <v>273</v>
      </c>
      <c r="F432">
        <v>11</v>
      </c>
      <c r="G432" t="s">
        <v>662</v>
      </c>
      <c r="H432" t="s">
        <v>667</v>
      </c>
      <c r="I432" t="s">
        <v>674</v>
      </c>
      <c r="J432" t="s">
        <v>675</v>
      </c>
      <c r="K432">
        <v>5</v>
      </c>
      <c r="L432" t="s">
        <v>678</v>
      </c>
      <c r="M432" t="s">
        <v>680</v>
      </c>
      <c r="N432">
        <v>13</v>
      </c>
      <c r="O432">
        <v>1</v>
      </c>
      <c r="P432" t="s">
        <v>681</v>
      </c>
      <c r="Q432" t="s">
        <v>682</v>
      </c>
      <c r="R432" t="s">
        <v>686</v>
      </c>
      <c r="S432" t="s">
        <v>680</v>
      </c>
      <c r="T432" t="s">
        <v>694</v>
      </c>
      <c r="U432" s="11">
        <f>COUNTIFS(Table2[Call Type], "Inbound", Table2[Call Abandoned], "Yes") / COUNTIFS(L432:L5431, "Inbound") * 100</f>
        <v>26.965944272445817</v>
      </c>
    </row>
    <row r="433" spans="1:21" x14ac:dyDescent="0.3">
      <c r="A433">
        <v>432</v>
      </c>
      <c r="B433" t="s">
        <v>21</v>
      </c>
      <c r="C433" s="1">
        <v>45789</v>
      </c>
      <c r="D433" t="s">
        <v>336</v>
      </c>
      <c r="E433" t="s">
        <v>555</v>
      </c>
      <c r="F433">
        <v>7</v>
      </c>
      <c r="G433" t="s">
        <v>663</v>
      </c>
      <c r="H433" t="s">
        <v>666</v>
      </c>
      <c r="I433" t="s">
        <v>671</v>
      </c>
      <c r="J433" t="s">
        <v>676</v>
      </c>
      <c r="K433">
        <v>3</v>
      </c>
      <c r="L433" t="s">
        <v>679</v>
      </c>
      <c r="M433" t="s">
        <v>680</v>
      </c>
      <c r="N433">
        <v>145</v>
      </c>
      <c r="O433">
        <v>100</v>
      </c>
      <c r="P433" t="s">
        <v>680</v>
      </c>
      <c r="Q433" t="s">
        <v>682</v>
      </c>
      <c r="R433" t="s">
        <v>689</v>
      </c>
      <c r="S433" t="s">
        <v>681</v>
      </c>
      <c r="T433" t="s">
        <v>694</v>
      </c>
      <c r="U433" s="11">
        <f>COUNTIFS(Table2[Call Type], "Inbound", Table2[Call Abandoned], "Yes") / COUNTIFS(L433:L5432, "Inbound") * 100</f>
        <v>26.974295447506968</v>
      </c>
    </row>
    <row r="434" spans="1:21" x14ac:dyDescent="0.3">
      <c r="A434">
        <v>433</v>
      </c>
      <c r="B434" t="s">
        <v>26</v>
      </c>
      <c r="C434" s="1">
        <v>45707</v>
      </c>
      <c r="D434" t="s">
        <v>307</v>
      </c>
      <c r="E434" t="s">
        <v>239</v>
      </c>
      <c r="F434">
        <v>6</v>
      </c>
      <c r="G434" t="s">
        <v>659</v>
      </c>
      <c r="H434" t="s">
        <v>670</v>
      </c>
      <c r="I434" t="s">
        <v>672</v>
      </c>
      <c r="J434" t="s">
        <v>674</v>
      </c>
      <c r="K434">
        <v>3</v>
      </c>
      <c r="L434" t="s">
        <v>678</v>
      </c>
      <c r="M434" t="s">
        <v>680</v>
      </c>
      <c r="N434">
        <v>56</v>
      </c>
      <c r="O434">
        <v>56</v>
      </c>
      <c r="P434" t="s">
        <v>680</v>
      </c>
      <c r="Q434" t="s">
        <v>684</v>
      </c>
      <c r="R434" t="s">
        <v>688</v>
      </c>
      <c r="S434" t="s">
        <v>680</v>
      </c>
      <c r="T434" t="s">
        <v>695</v>
      </c>
      <c r="U434" s="11">
        <f>COUNTIFS(Table2[Call Type], "Inbound", Table2[Call Abandoned], "Yes") / COUNTIFS(L434:L5433, "Inbound") * 100</f>
        <v>26.974295447506968</v>
      </c>
    </row>
    <row r="435" spans="1:21" x14ac:dyDescent="0.3">
      <c r="A435">
        <v>434</v>
      </c>
      <c r="B435" t="s">
        <v>23</v>
      </c>
      <c r="C435" s="1">
        <v>45752</v>
      </c>
      <c r="D435" t="s">
        <v>140</v>
      </c>
      <c r="E435" t="s">
        <v>580</v>
      </c>
      <c r="F435">
        <v>21</v>
      </c>
      <c r="G435" t="s">
        <v>659</v>
      </c>
      <c r="H435" t="s">
        <v>666</v>
      </c>
      <c r="I435" t="s">
        <v>674</v>
      </c>
      <c r="J435" t="s">
        <v>677</v>
      </c>
      <c r="K435">
        <v>3</v>
      </c>
      <c r="L435" t="s">
        <v>678</v>
      </c>
      <c r="M435" t="s">
        <v>680</v>
      </c>
      <c r="N435">
        <v>210</v>
      </c>
      <c r="O435">
        <v>56</v>
      </c>
      <c r="P435" t="s">
        <v>681</v>
      </c>
      <c r="Q435" t="s">
        <v>682</v>
      </c>
      <c r="R435" t="s">
        <v>687</v>
      </c>
      <c r="S435" t="s">
        <v>680</v>
      </c>
      <c r="T435" t="s">
        <v>695</v>
      </c>
      <c r="U435" s="11">
        <f>COUNTIFS(Table2[Call Type], "Inbound", Table2[Call Abandoned], "Yes") / COUNTIFS(L435:L5434, "Inbound") * 100</f>
        <v>26.982651796778189</v>
      </c>
    </row>
    <row r="436" spans="1:21" x14ac:dyDescent="0.3">
      <c r="A436">
        <v>435</v>
      </c>
      <c r="B436" t="s">
        <v>26</v>
      </c>
      <c r="C436" s="1">
        <v>45810</v>
      </c>
      <c r="D436" t="s">
        <v>236</v>
      </c>
      <c r="E436" t="s">
        <v>272</v>
      </c>
      <c r="F436">
        <v>10</v>
      </c>
      <c r="G436" t="s">
        <v>664</v>
      </c>
      <c r="H436" t="s">
        <v>667</v>
      </c>
      <c r="I436" t="s">
        <v>674</v>
      </c>
      <c r="J436" t="s">
        <v>674</v>
      </c>
      <c r="K436">
        <v>5</v>
      </c>
      <c r="L436" t="s">
        <v>678</v>
      </c>
      <c r="M436" t="s">
        <v>680</v>
      </c>
      <c r="N436">
        <v>267</v>
      </c>
      <c r="O436">
        <v>33</v>
      </c>
      <c r="P436" t="s">
        <v>680</v>
      </c>
      <c r="Q436" t="s">
        <v>683</v>
      </c>
      <c r="R436" t="s">
        <v>686</v>
      </c>
      <c r="S436" t="s">
        <v>681</v>
      </c>
      <c r="T436" t="s">
        <v>695</v>
      </c>
      <c r="U436" s="11">
        <f>COUNTIFS(Table2[Call Type], "Inbound", Table2[Call Abandoned], "Yes") / COUNTIFS(L436:L5435, "Inbound") * 100</f>
        <v>26.991013325069723</v>
      </c>
    </row>
    <row r="437" spans="1:21" x14ac:dyDescent="0.3">
      <c r="A437">
        <v>436</v>
      </c>
      <c r="B437" t="s">
        <v>23</v>
      </c>
      <c r="C437" s="1">
        <v>45699</v>
      </c>
      <c r="D437" t="s">
        <v>337</v>
      </c>
      <c r="E437" t="s">
        <v>198</v>
      </c>
      <c r="F437">
        <v>28</v>
      </c>
      <c r="G437" t="s">
        <v>657</v>
      </c>
      <c r="H437" t="s">
        <v>668</v>
      </c>
      <c r="I437" t="s">
        <v>673</v>
      </c>
      <c r="J437" t="s">
        <v>675</v>
      </c>
      <c r="K437">
        <v>5</v>
      </c>
      <c r="L437" t="s">
        <v>679</v>
      </c>
      <c r="M437" t="s">
        <v>680</v>
      </c>
      <c r="N437">
        <v>209</v>
      </c>
      <c r="O437">
        <v>57</v>
      </c>
      <c r="P437" t="s">
        <v>680</v>
      </c>
      <c r="Q437" t="s">
        <v>683</v>
      </c>
      <c r="R437" t="s">
        <v>686</v>
      </c>
      <c r="S437" t="s">
        <v>681</v>
      </c>
      <c r="T437" t="s">
        <v>692</v>
      </c>
      <c r="U437" s="11">
        <f>COUNTIFS(Table2[Call Type], "Inbound", Table2[Call Abandoned], "Yes") / COUNTIFS(L437:L5436, "Inbound") * 100</f>
        <v>26.999380037197767</v>
      </c>
    </row>
    <row r="438" spans="1:21" x14ac:dyDescent="0.3">
      <c r="A438">
        <v>437</v>
      </c>
      <c r="B438" t="s">
        <v>22</v>
      </c>
      <c r="C438" s="1">
        <v>45699</v>
      </c>
      <c r="D438" t="s">
        <v>338</v>
      </c>
      <c r="E438" t="s">
        <v>639</v>
      </c>
      <c r="F438">
        <v>29</v>
      </c>
      <c r="G438" t="s">
        <v>656</v>
      </c>
      <c r="H438" t="s">
        <v>666</v>
      </c>
      <c r="I438" t="s">
        <v>672</v>
      </c>
      <c r="J438" t="s">
        <v>674</v>
      </c>
      <c r="K438">
        <v>5</v>
      </c>
      <c r="L438" t="s">
        <v>678</v>
      </c>
      <c r="M438" t="s">
        <v>680</v>
      </c>
      <c r="N438">
        <v>16</v>
      </c>
      <c r="O438">
        <v>179</v>
      </c>
      <c r="P438" t="s">
        <v>680</v>
      </c>
      <c r="Q438" t="s">
        <v>685</v>
      </c>
      <c r="R438" t="s">
        <v>688</v>
      </c>
      <c r="S438" t="s">
        <v>680</v>
      </c>
      <c r="T438" t="s">
        <v>695</v>
      </c>
      <c r="U438" s="11">
        <f>COUNTIFS(Table2[Call Type], "Inbound", Table2[Call Abandoned], "Yes") / COUNTIFS(L438:L5437, "Inbound") * 100</f>
        <v>26.999380037197767</v>
      </c>
    </row>
    <row r="439" spans="1:21" x14ac:dyDescent="0.3">
      <c r="A439">
        <v>438</v>
      </c>
      <c r="B439" t="s">
        <v>22</v>
      </c>
      <c r="C439" s="1">
        <v>45824</v>
      </c>
      <c r="D439" t="s">
        <v>326</v>
      </c>
      <c r="E439" t="s">
        <v>193</v>
      </c>
      <c r="F439">
        <v>21</v>
      </c>
      <c r="G439" t="s">
        <v>659</v>
      </c>
      <c r="H439" t="s">
        <v>669</v>
      </c>
      <c r="I439" t="s">
        <v>672</v>
      </c>
      <c r="J439" t="s">
        <v>676</v>
      </c>
      <c r="K439">
        <v>1</v>
      </c>
      <c r="L439" t="s">
        <v>679</v>
      </c>
      <c r="M439" t="s">
        <v>680</v>
      </c>
      <c r="N439">
        <v>285</v>
      </c>
      <c r="O439">
        <v>156</v>
      </c>
      <c r="P439" t="s">
        <v>681</v>
      </c>
      <c r="Q439" t="s">
        <v>685</v>
      </c>
      <c r="R439" t="s">
        <v>686</v>
      </c>
      <c r="S439" t="s">
        <v>681</v>
      </c>
      <c r="T439" t="s">
        <v>694</v>
      </c>
      <c r="U439" s="11">
        <f>COUNTIFS(Table2[Call Type], "Inbound", Table2[Call Abandoned], "Yes") / COUNTIFS(L439:L5438, "Inbound") * 100</f>
        <v>27.007751937984498</v>
      </c>
    </row>
    <row r="440" spans="1:21" x14ac:dyDescent="0.3">
      <c r="A440">
        <v>439</v>
      </c>
      <c r="B440" t="s">
        <v>22</v>
      </c>
      <c r="C440" s="1">
        <v>45811</v>
      </c>
      <c r="D440" t="s">
        <v>339</v>
      </c>
      <c r="E440" t="s">
        <v>324</v>
      </c>
      <c r="F440">
        <v>12</v>
      </c>
      <c r="G440" t="s">
        <v>657</v>
      </c>
      <c r="H440" t="s">
        <v>670</v>
      </c>
      <c r="I440" t="s">
        <v>673</v>
      </c>
      <c r="J440" t="s">
        <v>677</v>
      </c>
      <c r="K440">
        <v>3</v>
      </c>
      <c r="L440" t="s">
        <v>679</v>
      </c>
      <c r="M440" t="s">
        <v>680</v>
      </c>
      <c r="N440">
        <v>202</v>
      </c>
      <c r="O440">
        <v>34</v>
      </c>
      <c r="P440" t="s">
        <v>680</v>
      </c>
      <c r="Q440" t="s">
        <v>682</v>
      </c>
      <c r="R440" t="s">
        <v>686</v>
      </c>
      <c r="S440" t="s">
        <v>681</v>
      </c>
      <c r="T440" t="s">
        <v>692</v>
      </c>
      <c r="U440" s="11">
        <f>COUNTIFS(Table2[Call Type], "Inbound", Table2[Call Abandoned], "Yes") / COUNTIFS(L440:L5439, "Inbound") * 100</f>
        <v>27.007751937984498</v>
      </c>
    </row>
    <row r="441" spans="1:21" x14ac:dyDescent="0.3">
      <c r="A441">
        <v>440</v>
      </c>
      <c r="B441" t="s">
        <v>25</v>
      </c>
      <c r="C441" s="1">
        <v>45747</v>
      </c>
      <c r="D441" t="s">
        <v>293</v>
      </c>
      <c r="E441" t="s">
        <v>184</v>
      </c>
      <c r="F441">
        <v>13</v>
      </c>
      <c r="G441" t="s">
        <v>660</v>
      </c>
      <c r="H441" t="s">
        <v>667</v>
      </c>
      <c r="I441" t="s">
        <v>673</v>
      </c>
      <c r="J441" t="s">
        <v>675</v>
      </c>
      <c r="K441">
        <v>3</v>
      </c>
      <c r="L441" t="s">
        <v>678</v>
      </c>
      <c r="M441" t="s">
        <v>680</v>
      </c>
      <c r="N441">
        <v>98</v>
      </c>
      <c r="O441">
        <v>74</v>
      </c>
      <c r="P441" t="s">
        <v>680</v>
      </c>
      <c r="Q441" t="s">
        <v>683</v>
      </c>
      <c r="R441" t="s">
        <v>686</v>
      </c>
      <c r="S441" t="s">
        <v>681</v>
      </c>
      <c r="T441" t="s">
        <v>692</v>
      </c>
      <c r="U441" s="11">
        <f>COUNTIFS(Table2[Call Type], "Inbound", Table2[Call Abandoned], "Yes") / COUNTIFS(L441:L5440, "Inbound") * 100</f>
        <v>27.007751937984498</v>
      </c>
    </row>
    <row r="442" spans="1:21" x14ac:dyDescent="0.3">
      <c r="A442">
        <v>441</v>
      </c>
      <c r="B442" t="s">
        <v>22</v>
      </c>
      <c r="C442" s="1">
        <v>45659</v>
      </c>
      <c r="D442" t="s">
        <v>340</v>
      </c>
      <c r="E442" t="s">
        <v>267</v>
      </c>
      <c r="F442">
        <v>26</v>
      </c>
      <c r="G442" t="s">
        <v>658</v>
      </c>
      <c r="H442" t="s">
        <v>667</v>
      </c>
      <c r="I442" t="s">
        <v>674</v>
      </c>
      <c r="J442" t="s">
        <v>674</v>
      </c>
      <c r="K442">
        <v>5</v>
      </c>
      <c r="L442" t="s">
        <v>678</v>
      </c>
      <c r="M442" t="s">
        <v>680</v>
      </c>
      <c r="N442">
        <v>278</v>
      </c>
      <c r="O442">
        <v>175</v>
      </c>
      <c r="P442" t="s">
        <v>680</v>
      </c>
      <c r="Q442" t="s">
        <v>683</v>
      </c>
      <c r="R442" t="s">
        <v>687</v>
      </c>
      <c r="S442" t="s">
        <v>681</v>
      </c>
      <c r="T442" t="s">
        <v>692</v>
      </c>
      <c r="U442" s="11">
        <f>COUNTIFS(Table2[Call Type], "Inbound", Table2[Call Abandoned], "Yes") / COUNTIFS(L442:L5441, "Inbound") * 100</f>
        <v>27.016129032258064</v>
      </c>
    </row>
    <row r="443" spans="1:21" x14ac:dyDescent="0.3">
      <c r="A443">
        <v>442</v>
      </c>
      <c r="B443" t="s">
        <v>25</v>
      </c>
      <c r="C443" s="1">
        <v>45833</v>
      </c>
      <c r="D443" t="s">
        <v>69</v>
      </c>
      <c r="E443" t="s">
        <v>516</v>
      </c>
      <c r="F443">
        <v>20</v>
      </c>
      <c r="G443" t="s">
        <v>658</v>
      </c>
      <c r="H443" t="s">
        <v>670</v>
      </c>
      <c r="I443" t="s">
        <v>674</v>
      </c>
      <c r="J443" t="s">
        <v>674</v>
      </c>
      <c r="K443">
        <v>1</v>
      </c>
      <c r="L443" t="s">
        <v>679</v>
      </c>
      <c r="M443" t="s">
        <v>680</v>
      </c>
      <c r="N443">
        <v>208</v>
      </c>
      <c r="O443">
        <v>32</v>
      </c>
      <c r="P443" t="s">
        <v>680</v>
      </c>
      <c r="Q443" t="s">
        <v>684</v>
      </c>
      <c r="R443" t="s">
        <v>686</v>
      </c>
      <c r="S443" t="s">
        <v>681</v>
      </c>
      <c r="T443" t="s">
        <v>696</v>
      </c>
      <c r="U443" s="11">
        <f>COUNTIFS(Table2[Call Type], "Inbound", Table2[Call Abandoned], "Yes") / COUNTIFS(L443:L5442, "Inbound") * 100</f>
        <v>27.024511324852625</v>
      </c>
    </row>
    <row r="444" spans="1:21" x14ac:dyDescent="0.3">
      <c r="A444">
        <v>443</v>
      </c>
      <c r="B444" t="s">
        <v>23</v>
      </c>
      <c r="C444" s="1">
        <v>45706</v>
      </c>
      <c r="D444" t="s">
        <v>341</v>
      </c>
      <c r="E444" t="s">
        <v>503</v>
      </c>
      <c r="F444">
        <v>21</v>
      </c>
      <c r="G444" t="s">
        <v>664</v>
      </c>
      <c r="H444" t="s">
        <v>669</v>
      </c>
      <c r="I444" t="s">
        <v>674</v>
      </c>
      <c r="J444" t="s">
        <v>676</v>
      </c>
      <c r="K444">
        <v>5</v>
      </c>
      <c r="L444" t="s">
        <v>678</v>
      </c>
      <c r="M444" t="s">
        <v>681</v>
      </c>
      <c r="N444">
        <v>128</v>
      </c>
      <c r="O444">
        <v>114</v>
      </c>
      <c r="P444" t="s">
        <v>680</v>
      </c>
      <c r="Q444" t="s">
        <v>685</v>
      </c>
      <c r="R444" t="s">
        <v>686</v>
      </c>
      <c r="S444" t="s">
        <v>680</v>
      </c>
      <c r="T444" t="s">
        <v>691</v>
      </c>
      <c r="U444" s="11">
        <f>COUNTIFS(Table2[Call Type], "Inbound", Table2[Call Abandoned], "Yes") / COUNTIFS(L444:L5443, "Inbound") * 100</f>
        <v>27.024511324852625</v>
      </c>
    </row>
    <row r="445" spans="1:21" x14ac:dyDescent="0.3">
      <c r="A445">
        <v>444</v>
      </c>
      <c r="B445" t="s">
        <v>26</v>
      </c>
      <c r="C445" s="1">
        <v>45664</v>
      </c>
      <c r="D445" t="s">
        <v>211</v>
      </c>
      <c r="E445" t="s">
        <v>340</v>
      </c>
      <c r="F445">
        <v>14</v>
      </c>
      <c r="G445" t="s">
        <v>663</v>
      </c>
      <c r="H445" t="s">
        <v>669</v>
      </c>
      <c r="I445" t="s">
        <v>671</v>
      </c>
      <c r="J445" t="s">
        <v>676</v>
      </c>
      <c r="K445">
        <v>3</v>
      </c>
      <c r="L445" t="s">
        <v>678</v>
      </c>
      <c r="M445" t="s">
        <v>681</v>
      </c>
      <c r="N445">
        <v>287</v>
      </c>
      <c r="O445">
        <v>74</v>
      </c>
      <c r="P445" t="s">
        <v>680</v>
      </c>
      <c r="Q445" t="s">
        <v>683</v>
      </c>
      <c r="R445" t="s">
        <v>686</v>
      </c>
      <c r="S445" t="s">
        <v>680</v>
      </c>
      <c r="T445" t="s">
        <v>693</v>
      </c>
      <c r="U445" s="11">
        <f>COUNTIFS(Table2[Call Type], "Inbound", Table2[Call Abandoned], "Yes") / COUNTIFS(L445:L5444, "Inbound") * 100</f>
        <v>27.03289882060832</v>
      </c>
    </row>
    <row r="446" spans="1:21" x14ac:dyDescent="0.3">
      <c r="A446">
        <v>445</v>
      </c>
      <c r="B446" t="s">
        <v>22</v>
      </c>
      <c r="C446" s="1">
        <v>45745</v>
      </c>
      <c r="D446" t="s">
        <v>342</v>
      </c>
      <c r="E446" t="s">
        <v>289</v>
      </c>
      <c r="F446">
        <v>26</v>
      </c>
      <c r="G446" t="s">
        <v>662</v>
      </c>
      <c r="H446" t="s">
        <v>670</v>
      </c>
      <c r="I446" t="s">
        <v>674</v>
      </c>
      <c r="J446" t="s">
        <v>676</v>
      </c>
      <c r="K446">
        <v>4</v>
      </c>
      <c r="L446" t="s">
        <v>679</v>
      </c>
      <c r="M446" t="s">
        <v>680</v>
      </c>
      <c r="N446">
        <v>251</v>
      </c>
      <c r="O446">
        <v>72</v>
      </c>
      <c r="P446" t="s">
        <v>680</v>
      </c>
      <c r="Q446" t="s">
        <v>682</v>
      </c>
      <c r="R446" t="s">
        <v>686</v>
      </c>
      <c r="S446" t="s">
        <v>681</v>
      </c>
      <c r="T446" t="s">
        <v>690</v>
      </c>
      <c r="U446" s="11">
        <f>COUNTIFS(Table2[Call Type], "Inbound", Table2[Call Abandoned], "Yes") / COUNTIFS(L446:L5445, "Inbound") * 100</f>
        <v>27.041291524371314</v>
      </c>
    </row>
    <row r="447" spans="1:21" x14ac:dyDescent="0.3">
      <c r="A447">
        <v>446</v>
      </c>
      <c r="B447" t="s">
        <v>26</v>
      </c>
      <c r="C447" s="1">
        <v>45826</v>
      </c>
      <c r="D447" t="s">
        <v>343</v>
      </c>
      <c r="E447" t="s">
        <v>578</v>
      </c>
      <c r="F447">
        <v>10</v>
      </c>
      <c r="G447" t="s">
        <v>665</v>
      </c>
      <c r="H447" t="s">
        <v>670</v>
      </c>
      <c r="I447" t="s">
        <v>672</v>
      </c>
      <c r="J447" t="s">
        <v>674</v>
      </c>
      <c r="K447">
        <v>3</v>
      </c>
      <c r="L447" t="s">
        <v>679</v>
      </c>
      <c r="M447" t="s">
        <v>680</v>
      </c>
      <c r="N447">
        <v>264</v>
      </c>
      <c r="O447">
        <v>77</v>
      </c>
      <c r="P447" t="s">
        <v>681</v>
      </c>
      <c r="Q447" t="s">
        <v>683</v>
      </c>
      <c r="R447" t="s">
        <v>686</v>
      </c>
      <c r="S447" t="s">
        <v>681</v>
      </c>
      <c r="T447" t="s">
        <v>696</v>
      </c>
      <c r="U447" s="11">
        <f>COUNTIFS(Table2[Call Type], "Inbound", Table2[Call Abandoned], "Yes") / COUNTIFS(L447:L5446, "Inbound") * 100</f>
        <v>27.041291524371314</v>
      </c>
    </row>
    <row r="448" spans="1:21" x14ac:dyDescent="0.3">
      <c r="A448">
        <v>447</v>
      </c>
      <c r="B448" t="s">
        <v>24</v>
      </c>
      <c r="C448" s="1">
        <v>45825</v>
      </c>
      <c r="D448" t="s">
        <v>344</v>
      </c>
      <c r="E448" t="s">
        <v>334</v>
      </c>
      <c r="F448">
        <v>12</v>
      </c>
      <c r="G448" t="s">
        <v>657</v>
      </c>
      <c r="H448" t="s">
        <v>669</v>
      </c>
      <c r="I448" t="s">
        <v>674</v>
      </c>
      <c r="J448" t="s">
        <v>674</v>
      </c>
      <c r="K448">
        <v>3</v>
      </c>
      <c r="L448" t="s">
        <v>679</v>
      </c>
      <c r="M448" t="s">
        <v>680</v>
      </c>
      <c r="N448">
        <v>270</v>
      </c>
      <c r="O448">
        <v>8</v>
      </c>
      <c r="P448" t="s">
        <v>680</v>
      </c>
      <c r="Q448" t="s">
        <v>685</v>
      </c>
      <c r="R448" t="s">
        <v>687</v>
      </c>
      <c r="S448" t="s">
        <v>680</v>
      </c>
      <c r="T448" t="s">
        <v>694</v>
      </c>
      <c r="U448" s="11">
        <f>COUNTIFS(Table2[Call Type], "Inbound", Table2[Call Abandoned], "Yes") / COUNTIFS(L448:L5447, "Inbound") * 100</f>
        <v>27.041291524371314</v>
      </c>
    </row>
    <row r="449" spans="1:21" x14ac:dyDescent="0.3">
      <c r="A449">
        <v>448</v>
      </c>
      <c r="B449" t="s">
        <v>23</v>
      </c>
      <c r="C449" s="1">
        <v>45724</v>
      </c>
      <c r="D449" t="s">
        <v>345</v>
      </c>
      <c r="E449" t="s">
        <v>633</v>
      </c>
      <c r="F449">
        <v>14</v>
      </c>
      <c r="G449" t="s">
        <v>662</v>
      </c>
      <c r="H449" t="s">
        <v>668</v>
      </c>
      <c r="I449" t="s">
        <v>671</v>
      </c>
      <c r="J449" t="s">
        <v>677</v>
      </c>
      <c r="K449">
        <v>4</v>
      </c>
      <c r="L449" t="s">
        <v>679</v>
      </c>
      <c r="M449" t="s">
        <v>680</v>
      </c>
      <c r="N449">
        <v>187</v>
      </c>
      <c r="O449">
        <v>47</v>
      </c>
      <c r="P449" t="s">
        <v>680</v>
      </c>
      <c r="Q449" t="s">
        <v>682</v>
      </c>
      <c r="R449" t="s">
        <v>686</v>
      </c>
      <c r="S449" t="s">
        <v>681</v>
      </c>
      <c r="T449" t="s">
        <v>691</v>
      </c>
      <c r="U449" s="11">
        <f>COUNTIFS(Table2[Call Type], "Inbound", Table2[Call Abandoned], "Yes") / COUNTIFS(L449:L5448, "Inbound") * 100</f>
        <v>27.041291524371314</v>
      </c>
    </row>
    <row r="450" spans="1:21" x14ac:dyDescent="0.3">
      <c r="A450">
        <v>449</v>
      </c>
      <c r="B450" t="s">
        <v>26</v>
      </c>
      <c r="C450" s="1">
        <v>45707</v>
      </c>
      <c r="D450" t="s">
        <v>346</v>
      </c>
      <c r="E450" t="s">
        <v>531</v>
      </c>
      <c r="F450">
        <v>8</v>
      </c>
      <c r="G450" t="s">
        <v>660</v>
      </c>
      <c r="H450" t="s">
        <v>670</v>
      </c>
      <c r="I450" t="s">
        <v>673</v>
      </c>
      <c r="J450" t="s">
        <v>675</v>
      </c>
      <c r="K450">
        <v>5</v>
      </c>
      <c r="L450" t="s">
        <v>678</v>
      </c>
      <c r="M450" t="s">
        <v>680</v>
      </c>
      <c r="N450">
        <v>213</v>
      </c>
      <c r="O450">
        <v>66</v>
      </c>
      <c r="P450" t="s">
        <v>680</v>
      </c>
      <c r="Q450" t="s">
        <v>685</v>
      </c>
      <c r="R450" t="s">
        <v>686</v>
      </c>
      <c r="S450" t="s">
        <v>680</v>
      </c>
      <c r="T450" t="s">
        <v>693</v>
      </c>
      <c r="U450" s="11">
        <f>COUNTIFS(Table2[Call Type], "Inbound", Table2[Call Abandoned], "Yes") / COUNTIFS(L450:L5449, "Inbound") * 100</f>
        <v>27.041291524371314</v>
      </c>
    </row>
    <row r="451" spans="1:21" x14ac:dyDescent="0.3">
      <c r="A451">
        <v>450</v>
      </c>
      <c r="B451" t="s">
        <v>21</v>
      </c>
      <c r="C451" s="1">
        <v>45696</v>
      </c>
      <c r="D451" t="s">
        <v>178</v>
      </c>
      <c r="E451" t="s">
        <v>147</v>
      </c>
      <c r="F451">
        <v>11</v>
      </c>
      <c r="G451" t="s">
        <v>662</v>
      </c>
      <c r="H451" t="s">
        <v>666</v>
      </c>
      <c r="I451" t="s">
        <v>674</v>
      </c>
      <c r="J451" t="s">
        <v>676</v>
      </c>
      <c r="K451">
        <v>3</v>
      </c>
      <c r="L451" t="s">
        <v>678</v>
      </c>
      <c r="M451" t="s">
        <v>681</v>
      </c>
      <c r="N451">
        <v>282</v>
      </c>
      <c r="O451">
        <v>163</v>
      </c>
      <c r="P451" t="s">
        <v>681</v>
      </c>
      <c r="Q451" t="s">
        <v>683</v>
      </c>
      <c r="R451" t="s">
        <v>689</v>
      </c>
      <c r="S451" t="s">
        <v>681</v>
      </c>
      <c r="T451" t="s">
        <v>696</v>
      </c>
      <c r="U451" s="11">
        <f>COUNTIFS(Table2[Call Type], "Inbound", Table2[Call Abandoned], "Yes") / COUNTIFS(L451:L5450, "Inbound") * 100</f>
        <v>27.049689440993792</v>
      </c>
    </row>
    <row r="452" spans="1:21" x14ac:dyDescent="0.3">
      <c r="A452">
        <v>451</v>
      </c>
      <c r="B452" t="s">
        <v>20</v>
      </c>
      <c r="C452" s="1">
        <v>45678</v>
      </c>
      <c r="D452" t="s">
        <v>291</v>
      </c>
      <c r="E452" t="s">
        <v>305</v>
      </c>
      <c r="F452">
        <v>15</v>
      </c>
      <c r="G452" t="s">
        <v>658</v>
      </c>
      <c r="H452" t="s">
        <v>668</v>
      </c>
      <c r="I452" t="s">
        <v>671</v>
      </c>
      <c r="J452" t="s">
        <v>677</v>
      </c>
      <c r="K452">
        <v>4</v>
      </c>
      <c r="L452" t="s">
        <v>679</v>
      </c>
      <c r="M452" t="s">
        <v>680</v>
      </c>
      <c r="N452">
        <v>210</v>
      </c>
      <c r="O452">
        <v>118</v>
      </c>
      <c r="P452" t="s">
        <v>680</v>
      </c>
      <c r="Q452" t="s">
        <v>683</v>
      </c>
      <c r="R452" t="s">
        <v>686</v>
      </c>
      <c r="S452" t="s">
        <v>681</v>
      </c>
      <c r="T452" t="s">
        <v>693</v>
      </c>
      <c r="U452" s="11">
        <f>COUNTIFS(Table2[Call Type], "Inbound", Table2[Call Abandoned], "Yes") / COUNTIFS(L452:L5451, "Inbound") * 100</f>
        <v>27.058092575333951</v>
      </c>
    </row>
    <row r="453" spans="1:21" x14ac:dyDescent="0.3">
      <c r="A453">
        <v>452</v>
      </c>
      <c r="B453" t="s">
        <v>21</v>
      </c>
      <c r="C453" s="1">
        <v>45728</v>
      </c>
      <c r="D453" t="s">
        <v>264</v>
      </c>
      <c r="E453" t="s">
        <v>185</v>
      </c>
      <c r="F453">
        <v>29</v>
      </c>
      <c r="G453" t="s">
        <v>665</v>
      </c>
      <c r="H453" t="s">
        <v>669</v>
      </c>
      <c r="I453" t="s">
        <v>671</v>
      </c>
      <c r="J453" t="s">
        <v>676</v>
      </c>
      <c r="K453">
        <v>5</v>
      </c>
      <c r="L453" t="s">
        <v>678</v>
      </c>
      <c r="M453" t="s">
        <v>681</v>
      </c>
      <c r="N453">
        <v>75</v>
      </c>
      <c r="O453">
        <v>171</v>
      </c>
      <c r="P453" t="s">
        <v>680</v>
      </c>
      <c r="Q453" t="s">
        <v>683</v>
      </c>
      <c r="R453" t="s">
        <v>686</v>
      </c>
      <c r="S453" t="s">
        <v>681</v>
      </c>
      <c r="T453" t="s">
        <v>692</v>
      </c>
      <c r="U453" s="11">
        <f>COUNTIFS(Table2[Call Type], "Inbound", Table2[Call Abandoned], "Yes") / COUNTIFS(L453:L5452, "Inbound") * 100</f>
        <v>27.058092575333951</v>
      </c>
    </row>
    <row r="454" spans="1:21" x14ac:dyDescent="0.3">
      <c r="A454">
        <v>453</v>
      </c>
      <c r="B454" t="s">
        <v>26</v>
      </c>
      <c r="C454" s="1">
        <v>45815</v>
      </c>
      <c r="D454" t="s">
        <v>347</v>
      </c>
      <c r="E454" t="s">
        <v>61</v>
      </c>
      <c r="F454">
        <v>25</v>
      </c>
      <c r="G454" t="s">
        <v>662</v>
      </c>
      <c r="H454" t="s">
        <v>669</v>
      </c>
      <c r="I454" t="s">
        <v>671</v>
      </c>
      <c r="J454" t="s">
        <v>675</v>
      </c>
      <c r="K454">
        <v>4</v>
      </c>
      <c r="L454" t="s">
        <v>678</v>
      </c>
      <c r="M454" t="s">
        <v>680</v>
      </c>
      <c r="N454">
        <v>147</v>
      </c>
      <c r="O454">
        <v>132</v>
      </c>
      <c r="P454" t="s">
        <v>681</v>
      </c>
      <c r="Q454" t="s">
        <v>685</v>
      </c>
      <c r="R454" t="s">
        <v>687</v>
      </c>
      <c r="S454" t="s">
        <v>681</v>
      </c>
      <c r="T454" t="s">
        <v>692</v>
      </c>
      <c r="U454" s="11">
        <f>COUNTIFS(Table2[Call Type], "Inbound", Table2[Call Abandoned], "Yes") / COUNTIFS(L454:L5453, "Inbound") * 100</f>
        <v>27.066500932256059</v>
      </c>
    </row>
    <row r="455" spans="1:21" x14ac:dyDescent="0.3">
      <c r="A455">
        <v>454</v>
      </c>
      <c r="B455" t="s">
        <v>23</v>
      </c>
      <c r="C455" s="1">
        <v>45794</v>
      </c>
      <c r="D455" t="s">
        <v>93</v>
      </c>
      <c r="E455" t="s">
        <v>330</v>
      </c>
      <c r="F455">
        <v>28</v>
      </c>
      <c r="G455" t="s">
        <v>658</v>
      </c>
      <c r="H455" t="s">
        <v>667</v>
      </c>
      <c r="I455" t="s">
        <v>672</v>
      </c>
      <c r="J455" t="s">
        <v>675</v>
      </c>
      <c r="K455">
        <v>3</v>
      </c>
      <c r="L455" t="s">
        <v>679</v>
      </c>
      <c r="M455" t="s">
        <v>680</v>
      </c>
      <c r="N455">
        <v>212</v>
      </c>
      <c r="O455">
        <v>118</v>
      </c>
      <c r="P455" t="s">
        <v>680</v>
      </c>
      <c r="Q455" t="s">
        <v>682</v>
      </c>
      <c r="R455" t="s">
        <v>686</v>
      </c>
      <c r="S455" t="s">
        <v>680</v>
      </c>
      <c r="T455" t="s">
        <v>695</v>
      </c>
      <c r="U455" s="11">
        <f>COUNTIFS(Table2[Call Type], "Inbound", Table2[Call Abandoned], "Yes") / COUNTIFS(L455:L5454, "Inbound") * 100</f>
        <v>27.0749145166304</v>
      </c>
    </row>
    <row r="456" spans="1:21" x14ac:dyDescent="0.3">
      <c r="A456">
        <v>455</v>
      </c>
      <c r="B456" t="s">
        <v>20</v>
      </c>
      <c r="C456" s="1">
        <v>45831</v>
      </c>
      <c r="D456" t="s">
        <v>348</v>
      </c>
      <c r="E456" t="s">
        <v>494</v>
      </c>
      <c r="F456">
        <v>25</v>
      </c>
      <c r="G456" t="s">
        <v>658</v>
      </c>
      <c r="H456" t="s">
        <v>670</v>
      </c>
      <c r="I456" t="s">
        <v>672</v>
      </c>
      <c r="J456" t="s">
        <v>675</v>
      </c>
      <c r="K456">
        <v>5</v>
      </c>
      <c r="L456" t="s">
        <v>678</v>
      </c>
      <c r="M456" t="s">
        <v>680</v>
      </c>
      <c r="N456">
        <v>108</v>
      </c>
      <c r="O456">
        <v>85</v>
      </c>
      <c r="P456" t="s">
        <v>680</v>
      </c>
      <c r="Q456" t="s">
        <v>683</v>
      </c>
      <c r="R456" t="s">
        <v>687</v>
      </c>
      <c r="S456" t="s">
        <v>681</v>
      </c>
      <c r="T456" t="s">
        <v>694</v>
      </c>
      <c r="U456" s="11">
        <f>COUNTIFS(Table2[Call Type], "Inbound", Table2[Call Abandoned], "Yes") / COUNTIFS(L456:L5455, "Inbound") * 100</f>
        <v>27.0749145166304</v>
      </c>
    </row>
    <row r="457" spans="1:21" x14ac:dyDescent="0.3">
      <c r="A457">
        <v>456</v>
      </c>
      <c r="B457" t="s">
        <v>23</v>
      </c>
      <c r="C457" s="1">
        <v>45756</v>
      </c>
      <c r="D457" t="s">
        <v>349</v>
      </c>
      <c r="E457" t="s">
        <v>624</v>
      </c>
      <c r="F457">
        <v>23</v>
      </c>
      <c r="G457" t="s">
        <v>659</v>
      </c>
      <c r="H457" t="s">
        <v>670</v>
      </c>
      <c r="I457" t="s">
        <v>674</v>
      </c>
      <c r="J457" t="s">
        <v>677</v>
      </c>
      <c r="K457">
        <v>3</v>
      </c>
      <c r="L457" t="s">
        <v>678</v>
      </c>
      <c r="M457" t="s">
        <v>680</v>
      </c>
      <c r="N457">
        <v>128</v>
      </c>
      <c r="O457">
        <v>105</v>
      </c>
      <c r="P457" t="s">
        <v>680</v>
      </c>
      <c r="Q457" t="s">
        <v>683</v>
      </c>
      <c r="R457" t="s">
        <v>688</v>
      </c>
      <c r="S457" t="s">
        <v>680</v>
      </c>
      <c r="T457" t="s">
        <v>692</v>
      </c>
      <c r="U457" s="11">
        <f>COUNTIFS(Table2[Call Type], "Inbound", Table2[Call Abandoned], "Yes") / COUNTIFS(L457:L5456, "Inbound") * 100</f>
        <v>27.083333333333332</v>
      </c>
    </row>
    <row r="458" spans="1:21" x14ac:dyDescent="0.3">
      <c r="A458">
        <v>457</v>
      </c>
      <c r="B458" t="s">
        <v>24</v>
      </c>
      <c r="C458" s="1">
        <v>45791</v>
      </c>
      <c r="D458" t="s">
        <v>350</v>
      </c>
      <c r="E458" t="s">
        <v>287</v>
      </c>
      <c r="F458">
        <v>15</v>
      </c>
      <c r="G458" t="s">
        <v>665</v>
      </c>
      <c r="H458" t="s">
        <v>670</v>
      </c>
      <c r="I458" t="s">
        <v>673</v>
      </c>
      <c r="J458" t="s">
        <v>674</v>
      </c>
      <c r="K458">
        <v>4</v>
      </c>
      <c r="L458" t="s">
        <v>678</v>
      </c>
      <c r="M458" t="s">
        <v>680</v>
      </c>
      <c r="N458">
        <v>9</v>
      </c>
      <c r="O458">
        <v>75</v>
      </c>
      <c r="P458" t="s">
        <v>680</v>
      </c>
      <c r="Q458" t="s">
        <v>683</v>
      </c>
      <c r="R458" t="s">
        <v>686</v>
      </c>
      <c r="S458" t="s">
        <v>680</v>
      </c>
      <c r="T458" t="s">
        <v>696</v>
      </c>
      <c r="U458" s="11">
        <f>COUNTIFS(Table2[Call Type], "Inbound", Table2[Call Abandoned], "Yes") / COUNTIFS(L458:L5457, "Inbound") * 100</f>
        <v>27.091757387247277</v>
      </c>
    </row>
    <row r="459" spans="1:21" x14ac:dyDescent="0.3">
      <c r="A459">
        <v>458</v>
      </c>
      <c r="B459" t="s">
        <v>20</v>
      </c>
      <c r="C459" s="1">
        <v>45706</v>
      </c>
      <c r="D459" t="s">
        <v>274</v>
      </c>
      <c r="E459" t="s">
        <v>446</v>
      </c>
      <c r="F459">
        <v>30</v>
      </c>
      <c r="G459" t="s">
        <v>656</v>
      </c>
      <c r="H459" t="s">
        <v>666</v>
      </c>
      <c r="I459" t="s">
        <v>672</v>
      </c>
      <c r="J459" t="s">
        <v>675</v>
      </c>
      <c r="K459">
        <v>4</v>
      </c>
      <c r="L459" t="s">
        <v>678</v>
      </c>
      <c r="M459" t="s">
        <v>680</v>
      </c>
      <c r="N459">
        <v>46</v>
      </c>
      <c r="O459">
        <v>39</v>
      </c>
      <c r="P459" t="s">
        <v>681</v>
      </c>
      <c r="Q459" t="s">
        <v>684</v>
      </c>
      <c r="R459" t="s">
        <v>689</v>
      </c>
      <c r="S459" t="s">
        <v>680</v>
      </c>
      <c r="T459" t="s">
        <v>693</v>
      </c>
      <c r="U459" s="11">
        <f>COUNTIFS(Table2[Call Type], "Inbound", Table2[Call Abandoned], "Yes") / COUNTIFS(L459:L5458, "Inbound") * 100</f>
        <v>27.100186683260734</v>
      </c>
    </row>
    <row r="460" spans="1:21" x14ac:dyDescent="0.3">
      <c r="A460">
        <v>459</v>
      </c>
      <c r="B460" t="s">
        <v>24</v>
      </c>
      <c r="C460" s="1">
        <v>45808</v>
      </c>
      <c r="D460" t="s">
        <v>351</v>
      </c>
      <c r="E460" t="s">
        <v>370</v>
      </c>
      <c r="F460">
        <v>10</v>
      </c>
      <c r="G460" t="s">
        <v>659</v>
      </c>
      <c r="H460" t="s">
        <v>669</v>
      </c>
      <c r="I460" t="s">
        <v>674</v>
      </c>
      <c r="J460" t="s">
        <v>675</v>
      </c>
      <c r="K460">
        <v>2</v>
      </c>
      <c r="L460" t="s">
        <v>678</v>
      </c>
      <c r="M460" t="s">
        <v>680</v>
      </c>
      <c r="N460">
        <v>95</v>
      </c>
      <c r="O460">
        <v>18</v>
      </c>
      <c r="P460" t="s">
        <v>680</v>
      </c>
      <c r="Q460" t="s">
        <v>684</v>
      </c>
      <c r="R460" t="s">
        <v>687</v>
      </c>
      <c r="S460" t="s">
        <v>681</v>
      </c>
      <c r="T460" t="s">
        <v>690</v>
      </c>
      <c r="U460" s="11">
        <f>COUNTIFS(Table2[Call Type], "Inbound", Table2[Call Abandoned], "Yes") / COUNTIFS(L460:L5459, "Inbound") * 100</f>
        <v>27.108621226268287</v>
      </c>
    </row>
    <row r="461" spans="1:21" x14ac:dyDescent="0.3">
      <c r="A461">
        <v>460</v>
      </c>
      <c r="B461" t="s">
        <v>22</v>
      </c>
      <c r="C461" s="1">
        <v>45810</v>
      </c>
      <c r="D461" t="s">
        <v>352</v>
      </c>
      <c r="E461" t="s">
        <v>170</v>
      </c>
      <c r="F461">
        <v>26</v>
      </c>
      <c r="G461" t="s">
        <v>659</v>
      </c>
      <c r="H461" t="s">
        <v>668</v>
      </c>
      <c r="I461" t="s">
        <v>671</v>
      </c>
      <c r="J461" t="s">
        <v>677</v>
      </c>
      <c r="K461">
        <v>2</v>
      </c>
      <c r="L461" t="s">
        <v>678</v>
      </c>
      <c r="M461" t="s">
        <v>680</v>
      </c>
      <c r="N461">
        <v>102</v>
      </c>
      <c r="O461">
        <v>46</v>
      </c>
      <c r="P461" t="s">
        <v>681</v>
      </c>
      <c r="Q461" t="s">
        <v>682</v>
      </c>
      <c r="R461" t="s">
        <v>688</v>
      </c>
      <c r="S461" t="s">
        <v>681</v>
      </c>
      <c r="T461" t="s">
        <v>694</v>
      </c>
      <c r="U461" s="11">
        <f>COUNTIFS(Table2[Call Type], "Inbound", Table2[Call Abandoned], "Yes") / COUNTIFS(L461:L5460, "Inbound") * 100</f>
        <v>27.117061021170606</v>
      </c>
    </row>
    <row r="462" spans="1:21" x14ac:dyDescent="0.3">
      <c r="A462">
        <v>461</v>
      </c>
      <c r="B462" t="s">
        <v>26</v>
      </c>
      <c r="C462" s="1">
        <v>45771</v>
      </c>
      <c r="D462" t="s">
        <v>259</v>
      </c>
      <c r="E462" t="s">
        <v>507</v>
      </c>
      <c r="F462">
        <v>8</v>
      </c>
      <c r="G462" t="s">
        <v>665</v>
      </c>
      <c r="H462" t="s">
        <v>666</v>
      </c>
      <c r="I462" t="s">
        <v>671</v>
      </c>
      <c r="J462" t="s">
        <v>674</v>
      </c>
      <c r="K462">
        <v>4</v>
      </c>
      <c r="L462" t="s">
        <v>678</v>
      </c>
      <c r="M462" t="s">
        <v>680</v>
      </c>
      <c r="N462">
        <v>145</v>
      </c>
      <c r="O462">
        <v>64</v>
      </c>
      <c r="P462" t="s">
        <v>680</v>
      </c>
      <c r="Q462" t="s">
        <v>685</v>
      </c>
      <c r="R462" t="s">
        <v>689</v>
      </c>
      <c r="S462" t="s">
        <v>680</v>
      </c>
      <c r="T462" t="s">
        <v>693</v>
      </c>
      <c r="U462" s="11">
        <f>COUNTIFS(Table2[Call Type], "Inbound", Table2[Call Abandoned], "Yes") / COUNTIFS(L462:L5461, "Inbound") * 100</f>
        <v>27.125506072874494</v>
      </c>
    </row>
    <row r="463" spans="1:21" x14ac:dyDescent="0.3">
      <c r="A463">
        <v>462</v>
      </c>
      <c r="B463" t="s">
        <v>21</v>
      </c>
      <c r="C463" s="1">
        <v>45765</v>
      </c>
      <c r="D463" t="s">
        <v>334</v>
      </c>
      <c r="E463" t="s">
        <v>109</v>
      </c>
      <c r="F463">
        <v>26</v>
      </c>
      <c r="G463" t="s">
        <v>664</v>
      </c>
      <c r="H463" t="s">
        <v>666</v>
      </c>
      <c r="I463" t="s">
        <v>673</v>
      </c>
      <c r="J463" t="s">
        <v>675</v>
      </c>
      <c r="K463">
        <v>4</v>
      </c>
      <c r="L463" t="s">
        <v>678</v>
      </c>
      <c r="M463" t="s">
        <v>680</v>
      </c>
      <c r="N463">
        <v>26</v>
      </c>
      <c r="O463">
        <v>145</v>
      </c>
      <c r="P463" t="s">
        <v>680</v>
      </c>
      <c r="Q463" t="s">
        <v>683</v>
      </c>
      <c r="R463" t="s">
        <v>687</v>
      </c>
      <c r="S463" t="s">
        <v>681</v>
      </c>
      <c r="T463" t="s">
        <v>692</v>
      </c>
      <c r="U463" s="11">
        <f>COUNTIFS(Table2[Call Type], "Inbound", Table2[Call Abandoned], "Yes") / COUNTIFS(L463:L5462, "Inbound") * 100</f>
        <v>27.133956386292834</v>
      </c>
    </row>
    <row r="464" spans="1:21" x14ac:dyDescent="0.3">
      <c r="A464">
        <v>463</v>
      </c>
      <c r="B464" t="s">
        <v>23</v>
      </c>
      <c r="C464" s="1">
        <v>45788</v>
      </c>
      <c r="D464" t="s">
        <v>244</v>
      </c>
      <c r="E464" t="s">
        <v>179</v>
      </c>
      <c r="F464">
        <v>14</v>
      </c>
      <c r="G464" t="s">
        <v>662</v>
      </c>
      <c r="H464" t="s">
        <v>666</v>
      </c>
      <c r="I464" t="s">
        <v>672</v>
      </c>
      <c r="J464" t="s">
        <v>674</v>
      </c>
      <c r="K464">
        <v>2</v>
      </c>
      <c r="L464" t="s">
        <v>679</v>
      </c>
      <c r="M464" t="s">
        <v>680</v>
      </c>
      <c r="N464">
        <v>219</v>
      </c>
      <c r="O464">
        <v>177</v>
      </c>
      <c r="P464" t="s">
        <v>680</v>
      </c>
      <c r="Q464" t="s">
        <v>683</v>
      </c>
      <c r="R464" t="s">
        <v>688</v>
      </c>
      <c r="S464" t="s">
        <v>680</v>
      </c>
      <c r="T464" t="s">
        <v>693</v>
      </c>
      <c r="U464" s="11">
        <f>COUNTIFS(Table2[Call Type], "Inbound", Table2[Call Abandoned], "Yes") / COUNTIFS(L464:L5463, "Inbound") * 100</f>
        <v>27.142411966344653</v>
      </c>
    </row>
    <row r="465" spans="1:21" x14ac:dyDescent="0.3">
      <c r="A465">
        <v>464</v>
      </c>
      <c r="B465" t="s">
        <v>25</v>
      </c>
      <c r="C465" s="1">
        <v>45791</v>
      </c>
      <c r="D465" t="s">
        <v>321</v>
      </c>
      <c r="E465" t="s">
        <v>361</v>
      </c>
      <c r="F465">
        <v>16</v>
      </c>
      <c r="G465" t="s">
        <v>665</v>
      </c>
      <c r="H465" t="s">
        <v>668</v>
      </c>
      <c r="I465" t="s">
        <v>673</v>
      </c>
      <c r="J465" t="s">
        <v>676</v>
      </c>
      <c r="K465">
        <v>5</v>
      </c>
      <c r="L465" t="s">
        <v>678</v>
      </c>
      <c r="M465" t="s">
        <v>681</v>
      </c>
      <c r="N465">
        <v>17</v>
      </c>
      <c r="O465">
        <v>29</v>
      </c>
      <c r="P465" t="s">
        <v>680</v>
      </c>
      <c r="Q465" t="s">
        <v>685</v>
      </c>
      <c r="R465" t="s">
        <v>689</v>
      </c>
      <c r="S465" t="s">
        <v>680</v>
      </c>
      <c r="T465" t="s">
        <v>691</v>
      </c>
      <c r="U465" s="11">
        <f>COUNTIFS(Table2[Call Type], "Inbound", Table2[Call Abandoned], "Yes") / COUNTIFS(L465:L5464, "Inbound") * 100</f>
        <v>27.142411966344653</v>
      </c>
    </row>
    <row r="466" spans="1:21" x14ac:dyDescent="0.3">
      <c r="A466">
        <v>465</v>
      </c>
      <c r="B466" t="s">
        <v>23</v>
      </c>
      <c r="C466" s="1">
        <v>45834</v>
      </c>
      <c r="D466" t="s">
        <v>353</v>
      </c>
      <c r="E466" t="s">
        <v>120</v>
      </c>
      <c r="F466">
        <v>15</v>
      </c>
      <c r="G466" t="s">
        <v>661</v>
      </c>
      <c r="H466" t="s">
        <v>668</v>
      </c>
      <c r="I466" t="s">
        <v>673</v>
      </c>
      <c r="J466" t="s">
        <v>676</v>
      </c>
      <c r="K466">
        <v>3</v>
      </c>
      <c r="L466" t="s">
        <v>679</v>
      </c>
      <c r="M466" t="s">
        <v>680</v>
      </c>
      <c r="N466">
        <v>166</v>
      </c>
      <c r="O466">
        <v>125</v>
      </c>
      <c r="P466" t="s">
        <v>680</v>
      </c>
      <c r="Q466" t="s">
        <v>685</v>
      </c>
      <c r="R466" t="s">
        <v>686</v>
      </c>
      <c r="S466" t="s">
        <v>680</v>
      </c>
      <c r="T466" t="s">
        <v>693</v>
      </c>
      <c r="U466" s="11">
        <f>COUNTIFS(Table2[Call Type], "Inbound", Table2[Call Abandoned], "Yes") / COUNTIFS(L466:L5465, "Inbound") * 100</f>
        <v>27.150872817955111</v>
      </c>
    </row>
    <row r="467" spans="1:21" x14ac:dyDescent="0.3">
      <c r="A467">
        <v>466</v>
      </c>
      <c r="B467" t="s">
        <v>23</v>
      </c>
      <c r="C467" s="1">
        <v>45681</v>
      </c>
      <c r="D467" t="s">
        <v>340</v>
      </c>
      <c r="E467" t="s">
        <v>82</v>
      </c>
      <c r="F467">
        <v>7</v>
      </c>
      <c r="G467" t="s">
        <v>657</v>
      </c>
      <c r="H467" t="s">
        <v>666</v>
      </c>
      <c r="I467" t="s">
        <v>673</v>
      </c>
      <c r="J467" t="s">
        <v>674</v>
      </c>
      <c r="K467">
        <v>5</v>
      </c>
      <c r="L467" t="s">
        <v>678</v>
      </c>
      <c r="M467" t="s">
        <v>680</v>
      </c>
      <c r="N467">
        <v>81</v>
      </c>
      <c r="O467">
        <v>65</v>
      </c>
      <c r="P467" t="s">
        <v>680</v>
      </c>
      <c r="Q467" t="s">
        <v>682</v>
      </c>
      <c r="R467" t="s">
        <v>689</v>
      </c>
      <c r="S467" t="s">
        <v>681</v>
      </c>
      <c r="T467" t="s">
        <v>696</v>
      </c>
      <c r="U467" s="11">
        <f>COUNTIFS(Table2[Call Type], "Inbound", Table2[Call Abandoned], "Yes") / COUNTIFS(L467:L5466, "Inbound") * 100</f>
        <v>27.150872817955111</v>
      </c>
    </row>
    <row r="468" spans="1:21" x14ac:dyDescent="0.3">
      <c r="A468">
        <v>467</v>
      </c>
      <c r="B468" t="s">
        <v>20</v>
      </c>
      <c r="C468" s="1">
        <v>45725</v>
      </c>
      <c r="D468" t="s">
        <v>140</v>
      </c>
      <c r="E468" t="s">
        <v>119</v>
      </c>
      <c r="F468">
        <v>6</v>
      </c>
      <c r="G468" t="s">
        <v>659</v>
      </c>
      <c r="H468" t="s">
        <v>670</v>
      </c>
      <c r="I468" t="s">
        <v>674</v>
      </c>
      <c r="J468" t="s">
        <v>674</v>
      </c>
      <c r="K468">
        <v>1</v>
      </c>
      <c r="L468" t="s">
        <v>678</v>
      </c>
      <c r="M468" t="s">
        <v>680</v>
      </c>
      <c r="N468">
        <v>71</v>
      </c>
      <c r="O468">
        <v>4</v>
      </c>
      <c r="P468" t="s">
        <v>680</v>
      </c>
      <c r="Q468" t="s">
        <v>685</v>
      </c>
      <c r="R468" t="s">
        <v>689</v>
      </c>
      <c r="S468" t="s">
        <v>680</v>
      </c>
      <c r="T468" t="s">
        <v>691</v>
      </c>
      <c r="U468" s="11">
        <f>COUNTIFS(Table2[Call Type], "Inbound", Table2[Call Abandoned], "Yes") / COUNTIFS(L468:L5467, "Inbound") * 100</f>
        <v>27.159338946055506</v>
      </c>
    </row>
    <row r="469" spans="1:21" x14ac:dyDescent="0.3">
      <c r="A469">
        <v>468</v>
      </c>
      <c r="B469" t="s">
        <v>23</v>
      </c>
      <c r="C469" s="1">
        <v>45767</v>
      </c>
      <c r="D469" t="s">
        <v>354</v>
      </c>
      <c r="E469" t="s">
        <v>547</v>
      </c>
      <c r="F469">
        <v>8</v>
      </c>
      <c r="G469" t="s">
        <v>659</v>
      </c>
      <c r="H469" t="s">
        <v>666</v>
      </c>
      <c r="I469" t="s">
        <v>672</v>
      </c>
      <c r="J469" t="s">
        <v>674</v>
      </c>
      <c r="K469">
        <v>5</v>
      </c>
      <c r="L469" t="s">
        <v>679</v>
      </c>
      <c r="M469" t="s">
        <v>680</v>
      </c>
      <c r="N469">
        <v>253</v>
      </c>
      <c r="O469">
        <v>92</v>
      </c>
      <c r="P469" t="s">
        <v>681</v>
      </c>
      <c r="Q469" t="s">
        <v>683</v>
      </c>
      <c r="R469" t="s">
        <v>689</v>
      </c>
      <c r="S469" t="s">
        <v>680</v>
      </c>
      <c r="T469" t="s">
        <v>694</v>
      </c>
      <c r="U469" s="11">
        <f>COUNTIFS(Table2[Call Type], "Inbound", Table2[Call Abandoned], "Yes") / COUNTIFS(L469:L5468, "Inbound") * 100</f>
        <v>27.167810355583281</v>
      </c>
    </row>
    <row r="470" spans="1:21" x14ac:dyDescent="0.3">
      <c r="A470">
        <v>469</v>
      </c>
      <c r="B470" t="s">
        <v>24</v>
      </c>
      <c r="C470" s="1">
        <v>45749</v>
      </c>
      <c r="D470" t="s">
        <v>355</v>
      </c>
      <c r="E470" t="s">
        <v>90</v>
      </c>
      <c r="F470">
        <v>24</v>
      </c>
      <c r="G470" t="s">
        <v>661</v>
      </c>
      <c r="H470" t="s">
        <v>670</v>
      </c>
      <c r="I470" t="s">
        <v>674</v>
      </c>
      <c r="J470" t="s">
        <v>676</v>
      </c>
      <c r="K470">
        <v>3</v>
      </c>
      <c r="L470" t="s">
        <v>678</v>
      </c>
      <c r="M470" t="s">
        <v>681</v>
      </c>
      <c r="N470">
        <v>161</v>
      </c>
      <c r="O470">
        <v>96</v>
      </c>
      <c r="P470" t="s">
        <v>680</v>
      </c>
      <c r="Q470" t="s">
        <v>682</v>
      </c>
      <c r="R470" t="s">
        <v>687</v>
      </c>
      <c r="S470" t="s">
        <v>680</v>
      </c>
      <c r="T470" t="s">
        <v>695</v>
      </c>
      <c r="U470" s="11">
        <f>COUNTIFS(Table2[Call Type], "Inbound", Table2[Call Abandoned], "Yes") / COUNTIFS(L470:L5469, "Inbound") * 100</f>
        <v>27.167810355583281</v>
      </c>
    </row>
    <row r="471" spans="1:21" x14ac:dyDescent="0.3">
      <c r="A471">
        <v>470</v>
      </c>
      <c r="B471" t="s">
        <v>25</v>
      </c>
      <c r="C471" s="1">
        <v>45687</v>
      </c>
      <c r="D471" t="s">
        <v>167</v>
      </c>
      <c r="E471" t="s">
        <v>543</v>
      </c>
      <c r="F471">
        <v>17</v>
      </c>
      <c r="G471" t="s">
        <v>663</v>
      </c>
      <c r="H471" t="s">
        <v>669</v>
      </c>
      <c r="I471" t="s">
        <v>673</v>
      </c>
      <c r="J471" t="s">
        <v>676</v>
      </c>
      <c r="K471">
        <v>5</v>
      </c>
      <c r="L471" t="s">
        <v>679</v>
      </c>
      <c r="M471" t="s">
        <v>680</v>
      </c>
      <c r="N471">
        <v>37</v>
      </c>
      <c r="O471">
        <v>169</v>
      </c>
      <c r="P471" t="s">
        <v>680</v>
      </c>
      <c r="Q471" t="s">
        <v>684</v>
      </c>
      <c r="R471" t="s">
        <v>686</v>
      </c>
      <c r="S471" t="s">
        <v>681</v>
      </c>
      <c r="T471" t="s">
        <v>695</v>
      </c>
      <c r="U471" s="11">
        <f>COUNTIFS(Table2[Call Type], "Inbound", Table2[Call Abandoned], "Yes") / COUNTIFS(L471:L5470, "Inbound") * 100</f>
        <v>27.176287051482063</v>
      </c>
    </row>
    <row r="472" spans="1:21" x14ac:dyDescent="0.3">
      <c r="A472">
        <v>471</v>
      </c>
      <c r="B472" t="s">
        <v>22</v>
      </c>
      <c r="C472" s="1">
        <v>45686</v>
      </c>
      <c r="D472" t="s">
        <v>295</v>
      </c>
      <c r="E472" t="s">
        <v>336</v>
      </c>
      <c r="F472">
        <v>27</v>
      </c>
      <c r="G472" t="s">
        <v>665</v>
      </c>
      <c r="H472" t="s">
        <v>668</v>
      </c>
      <c r="I472" t="s">
        <v>673</v>
      </c>
      <c r="J472" t="s">
        <v>677</v>
      </c>
      <c r="K472">
        <v>5</v>
      </c>
      <c r="L472" t="s">
        <v>678</v>
      </c>
      <c r="M472" t="s">
        <v>680</v>
      </c>
      <c r="N472">
        <v>200</v>
      </c>
      <c r="O472">
        <v>93</v>
      </c>
      <c r="P472" t="s">
        <v>680</v>
      </c>
      <c r="Q472" t="s">
        <v>682</v>
      </c>
      <c r="R472" t="s">
        <v>686</v>
      </c>
      <c r="S472" t="s">
        <v>680</v>
      </c>
      <c r="T472" t="s">
        <v>693</v>
      </c>
      <c r="U472" s="11">
        <f>COUNTIFS(Table2[Call Type], "Inbound", Table2[Call Abandoned], "Yes") / COUNTIFS(L472:L5471, "Inbound") * 100</f>
        <v>27.176287051482063</v>
      </c>
    </row>
    <row r="473" spans="1:21" x14ac:dyDescent="0.3">
      <c r="A473">
        <v>472</v>
      </c>
      <c r="B473" t="s">
        <v>22</v>
      </c>
      <c r="C473" s="1">
        <v>45803</v>
      </c>
      <c r="D473" t="s">
        <v>355</v>
      </c>
      <c r="E473" t="s">
        <v>582</v>
      </c>
      <c r="F473">
        <v>10</v>
      </c>
      <c r="G473" t="s">
        <v>658</v>
      </c>
      <c r="H473" t="s">
        <v>667</v>
      </c>
      <c r="I473" t="s">
        <v>671</v>
      </c>
      <c r="J473" t="s">
        <v>676</v>
      </c>
      <c r="K473">
        <v>4</v>
      </c>
      <c r="L473" t="s">
        <v>679</v>
      </c>
      <c r="M473" t="s">
        <v>680</v>
      </c>
      <c r="N473">
        <v>199</v>
      </c>
      <c r="O473">
        <v>105</v>
      </c>
      <c r="P473" t="s">
        <v>680</v>
      </c>
      <c r="Q473" t="s">
        <v>682</v>
      </c>
      <c r="R473" t="s">
        <v>687</v>
      </c>
      <c r="S473" t="s">
        <v>680</v>
      </c>
      <c r="T473" t="s">
        <v>690</v>
      </c>
      <c r="U473" s="11">
        <f>COUNTIFS(Table2[Call Type], "Inbound", Table2[Call Abandoned], "Yes") / COUNTIFS(L473:L5472, "Inbound") * 100</f>
        <v>27.184769038701624</v>
      </c>
    </row>
    <row r="474" spans="1:21" x14ac:dyDescent="0.3">
      <c r="A474">
        <v>473</v>
      </c>
      <c r="B474" t="s">
        <v>26</v>
      </c>
      <c r="C474" s="1">
        <v>45781</v>
      </c>
      <c r="D474" t="s">
        <v>291</v>
      </c>
      <c r="E474" t="s">
        <v>120</v>
      </c>
      <c r="F474">
        <v>8</v>
      </c>
      <c r="G474" t="s">
        <v>659</v>
      </c>
      <c r="H474" t="s">
        <v>668</v>
      </c>
      <c r="I474" t="s">
        <v>674</v>
      </c>
      <c r="J474" t="s">
        <v>674</v>
      </c>
      <c r="K474">
        <v>5</v>
      </c>
      <c r="L474" t="s">
        <v>678</v>
      </c>
      <c r="M474" t="s">
        <v>680</v>
      </c>
      <c r="N474">
        <v>254</v>
      </c>
      <c r="O474">
        <v>132</v>
      </c>
      <c r="P474" t="s">
        <v>680</v>
      </c>
      <c r="Q474" t="s">
        <v>682</v>
      </c>
      <c r="R474" t="s">
        <v>689</v>
      </c>
      <c r="S474" t="s">
        <v>680</v>
      </c>
      <c r="T474" t="s">
        <v>696</v>
      </c>
      <c r="U474" s="11">
        <f>COUNTIFS(Table2[Call Type], "Inbound", Table2[Call Abandoned], "Yes") / COUNTIFS(L474:L5473, "Inbound") * 100</f>
        <v>27.184769038701624</v>
      </c>
    </row>
    <row r="475" spans="1:21" x14ac:dyDescent="0.3">
      <c r="A475">
        <v>474</v>
      </c>
      <c r="B475" t="s">
        <v>24</v>
      </c>
      <c r="C475" s="1">
        <v>45661</v>
      </c>
      <c r="D475" t="s">
        <v>107</v>
      </c>
      <c r="E475" t="s">
        <v>475</v>
      </c>
      <c r="F475">
        <v>29</v>
      </c>
      <c r="G475" t="s">
        <v>664</v>
      </c>
      <c r="H475" t="s">
        <v>666</v>
      </c>
      <c r="I475" t="s">
        <v>674</v>
      </c>
      <c r="J475" t="s">
        <v>675</v>
      </c>
      <c r="K475">
        <v>5</v>
      </c>
      <c r="L475" t="s">
        <v>679</v>
      </c>
      <c r="M475" t="s">
        <v>680</v>
      </c>
      <c r="N475">
        <v>178</v>
      </c>
      <c r="O475">
        <v>177</v>
      </c>
      <c r="P475" t="s">
        <v>680</v>
      </c>
      <c r="Q475" t="s">
        <v>685</v>
      </c>
      <c r="R475" t="s">
        <v>686</v>
      </c>
      <c r="S475" t="s">
        <v>680</v>
      </c>
      <c r="T475" t="s">
        <v>690</v>
      </c>
      <c r="U475" s="11">
        <f>COUNTIFS(Table2[Call Type], "Inbound", Table2[Call Abandoned], "Yes") / COUNTIFS(L475:L5474, "Inbound") * 100</f>
        <v>27.193256322197939</v>
      </c>
    </row>
    <row r="476" spans="1:21" x14ac:dyDescent="0.3">
      <c r="A476">
        <v>475</v>
      </c>
      <c r="B476" t="s">
        <v>24</v>
      </c>
      <c r="C476" s="1">
        <v>45768</v>
      </c>
      <c r="D476" t="s">
        <v>52</v>
      </c>
      <c r="E476" t="s">
        <v>584</v>
      </c>
      <c r="F476">
        <v>20</v>
      </c>
      <c r="G476" t="s">
        <v>663</v>
      </c>
      <c r="H476" t="s">
        <v>666</v>
      </c>
      <c r="I476" t="s">
        <v>671</v>
      </c>
      <c r="J476" t="s">
        <v>675</v>
      </c>
      <c r="K476">
        <v>3</v>
      </c>
      <c r="L476" t="s">
        <v>678</v>
      </c>
      <c r="M476" t="s">
        <v>680</v>
      </c>
      <c r="N476">
        <v>34</v>
      </c>
      <c r="O476">
        <v>84</v>
      </c>
      <c r="P476" t="s">
        <v>680</v>
      </c>
      <c r="Q476" t="s">
        <v>683</v>
      </c>
      <c r="R476" t="s">
        <v>689</v>
      </c>
      <c r="S476" t="s">
        <v>680</v>
      </c>
      <c r="T476" t="s">
        <v>691</v>
      </c>
      <c r="U476" s="11">
        <f>COUNTIFS(Table2[Call Type], "Inbound", Table2[Call Abandoned], "Yes") / COUNTIFS(L476:L5475, "Inbound") * 100</f>
        <v>27.193256322197939</v>
      </c>
    </row>
    <row r="477" spans="1:21" x14ac:dyDescent="0.3">
      <c r="A477">
        <v>476</v>
      </c>
      <c r="B477" t="s">
        <v>22</v>
      </c>
      <c r="C477" s="1">
        <v>45822</v>
      </c>
      <c r="D477" t="s">
        <v>356</v>
      </c>
      <c r="E477" t="s">
        <v>68</v>
      </c>
      <c r="F477">
        <v>21</v>
      </c>
      <c r="G477" t="s">
        <v>662</v>
      </c>
      <c r="H477" t="s">
        <v>666</v>
      </c>
      <c r="I477" t="s">
        <v>671</v>
      </c>
      <c r="J477" t="s">
        <v>677</v>
      </c>
      <c r="K477">
        <v>5</v>
      </c>
      <c r="L477" t="s">
        <v>679</v>
      </c>
      <c r="M477" t="s">
        <v>680</v>
      </c>
      <c r="N477">
        <v>81</v>
      </c>
      <c r="O477">
        <v>57</v>
      </c>
      <c r="P477" t="s">
        <v>680</v>
      </c>
      <c r="Q477" t="s">
        <v>685</v>
      </c>
      <c r="R477" t="s">
        <v>686</v>
      </c>
      <c r="S477" t="s">
        <v>681</v>
      </c>
      <c r="T477" t="s">
        <v>690</v>
      </c>
      <c r="U477" s="11">
        <f>COUNTIFS(Table2[Call Type], "Inbound", Table2[Call Abandoned], "Yes") / COUNTIFS(L477:L5476, "Inbound") * 100</f>
        <v>27.201748906933165</v>
      </c>
    </row>
    <row r="478" spans="1:21" x14ac:dyDescent="0.3">
      <c r="A478">
        <v>477</v>
      </c>
      <c r="B478" t="s">
        <v>23</v>
      </c>
      <c r="C478" s="1">
        <v>45740</v>
      </c>
      <c r="D478" t="s">
        <v>103</v>
      </c>
      <c r="E478" t="s">
        <v>498</v>
      </c>
      <c r="F478">
        <v>15</v>
      </c>
      <c r="G478" t="s">
        <v>660</v>
      </c>
      <c r="H478" t="s">
        <v>666</v>
      </c>
      <c r="I478" t="s">
        <v>673</v>
      </c>
      <c r="J478" t="s">
        <v>677</v>
      </c>
      <c r="K478">
        <v>5</v>
      </c>
      <c r="L478" t="s">
        <v>678</v>
      </c>
      <c r="M478" t="s">
        <v>680</v>
      </c>
      <c r="N478">
        <v>219</v>
      </c>
      <c r="O478">
        <v>78</v>
      </c>
      <c r="P478" t="s">
        <v>680</v>
      </c>
      <c r="Q478" t="s">
        <v>683</v>
      </c>
      <c r="R478" t="s">
        <v>687</v>
      </c>
      <c r="S478" t="s">
        <v>680</v>
      </c>
      <c r="T478" t="s">
        <v>694</v>
      </c>
      <c r="U478" s="11">
        <f>COUNTIFS(Table2[Call Type], "Inbound", Table2[Call Abandoned], "Yes") / COUNTIFS(L478:L5477, "Inbound") * 100</f>
        <v>27.201748906933165</v>
      </c>
    </row>
    <row r="479" spans="1:21" x14ac:dyDescent="0.3">
      <c r="A479">
        <v>478</v>
      </c>
      <c r="B479" t="s">
        <v>21</v>
      </c>
      <c r="C479" s="1">
        <v>45718</v>
      </c>
      <c r="D479" t="s">
        <v>44</v>
      </c>
      <c r="E479" t="s">
        <v>209</v>
      </c>
      <c r="F479">
        <v>19</v>
      </c>
      <c r="G479" t="s">
        <v>662</v>
      </c>
      <c r="H479" t="s">
        <v>668</v>
      </c>
      <c r="I479" t="s">
        <v>673</v>
      </c>
      <c r="J479" t="s">
        <v>677</v>
      </c>
      <c r="K479">
        <v>4</v>
      </c>
      <c r="L479" t="s">
        <v>678</v>
      </c>
      <c r="M479" t="s">
        <v>680</v>
      </c>
      <c r="N479">
        <v>157</v>
      </c>
      <c r="O479">
        <v>7</v>
      </c>
      <c r="P479" t="s">
        <v>681</v>
      </c>
      <c r="Q479" t="s">
        <v>685</v>
      </c>
      <c r="R479" t="s">
        <v>688</v>
      </c>
      <c r="S479" t="s">
        <v>680</v>
      </c>
      <c r="T479" t="s">
        <v>691</v>
      </c>
      <c r="U479" s="11">
        <f>COUNTIFS(Table2[Call Type], "Inbound", Table2[Call Abandoned], "Yes") / COUNTIFS(L479:L5478, "Inbound") * 100</f>
        <v>27.210246797875666</v>
      </c>
    </row>
    <row r="480" spans="1:21" x14ac:dyDescent="0.3">
      <c r="A480">
        <v>479</v>
      </c>
      <c r="B480" t="s">
        <v>23</v>
      </c>
      <c r="C480" s="1">
        <v>45738</v>
      </c>
      <c r="D480" t="s">
        <v>357</v>
      </c>
      <c r="E480" t="s">
        <v>39</v>
      </c>
      <c r="F480">
        <v>20</v>
      </c>
      <c r="G480" t="s">
        <v>661</v>
      </c>
      <c r="H480" t="s">
        <v>669</v>
      </c>
      <c r="I480" t="s">
        <v>673</v>
      </c>
      <c r="J480" t="s">
        <v>675</v>
      </c>
      <c r="K480">
        <v>5</v>
      </c>
      <c r="L480" t="s">
        <v>679</v>
      </c>
      <c r="M480" t="s">
        <v>680</v>
      </c>
      <c r="N480">
        <v>3</v>
      </c>
      <c r="O480">
        <v>158</v>
      </c>
      <c r="P480" t="s">
        <v>680</v>
      </c>
      <c r="Q480" t="s">
        <v>682</v>
      </c>
      <c r="R480" t="s">
        <v>689</v>
      </c>
      <c r="S480" t="s">
        <v>681</v>
      </c>
      <c r="T480" t="s">
        <v>694</v>
      </c>
      <c r="U480" s="11">
        <f>COUNTIFS(Table2[Call Type], "Inbound", Table2[Call Abandoned], "Yes") / COUNTIFS(L480:L5479, "Inbound") * 100</f>
        <v>27.218750000000004</v>
      </c>
    </row>
    <row r="481" spans="1:21" x14ac:dyDescent="0.3">
      <c r="A481">
        <v>480</v>
      </c>
      <c r="B481" t="s">
        <v>22</v>
      </c>
      <c r="C481" s="1">
        <v>45800</v>
      </c>
      <c r="D481" t="s">
        <v>122</v>
      </c>
      <c r="E481" t="s">
        <v>468</v>
      </c>
      <c r="F481">
        <v>5</v>
      </c>
      <c r="G481" t="s">
        <v>664</v>
      </c>
      <c r="H481" t="s">
        <v>667</v>
      </c>
      <c r="I481" t="s">
        <v>674</v>
      </c>
      <c r="J481" t="s">
        <v>676</v>
      </c>
      <c r="K481">
        <v>5</v>
      </c>
      <c r="L481" t="s">
        <v>678</v>
      </c>
      <c r="M481" t="s">
        <v>681</v>
      </c>
      <c r="N481">
        <v>166</v>
      </c>
      <c r="O481">
        <v>11</v>
      </c>
      <c r="P481" t="s">
        <v>680</v>
      </c>
      <c r="Q481" t="s">
        <v>683</v>
      </c>
      <c r="R481" t="s">
        <v>686</v>
      </c>
      <c r="S481" t="s">
        <v>680</v>
      </c>
      <c r="T481" t="s">
        <v>690</v>
      </c>
      <c r="U481" s="11">
        <f>COUNTIFS(Table2[Call Type], "Inbound", Table2[Call Abandoned], "Yes") / COUNTIFS(L481:L5480, "Inbound") * 100</f>
        <v>27.218750000000004</v>
      </c>
    </row>
    <row r="482" spans="1:21" x14ac:dyDescent="0.3">
      <c r="A482">
        <v>481</v>
      </c>
      <c r="B482" t="s">
        <v>23</v>
      </c>
      <c r="C482" s="1">
        <v>45825</v>
      </c>
      <c r="D482" t="s">
        <v>218</v>
      </c>
      <c r="E482" t="s">
        <v>596</v>
      </c>
      <c r="F482">
        <v>15</v>
      </c>
      <c r="G482" t="s">
        <v>656</v>
      </c>
      <c r="H482" t="s">
        <v>669</v>
      </c>
      <c r="I482" t="s">
        <v>674</v>
      </c>
      <c r="J482" t="s">
        <v>677</v>
      </c>
      <c r="K482">
        <v>3</v>
      </c>
      <c r="L482" t="s">
        <v>678</v>
      </c>
      <c r="M482" t="s">
        <v>680</v>
      </c>
      <c r="N482">
        <v>203</v>
      </c>
      <c r="O482">
        <v>148</v>
      </c>
      <c r="P482" t="s">
        <v>680</v>
      </c>
      <c r="Q482" t="s">
        <v>685</v>
      </c>
      <c r="R482" t="s">
        <v>686</v>
      </c>
      <c r="S482" t="s">
        <v>680</v>
      </c>
      <c r="T482" t="s">
        <v>695</v>
      </c>
      <c r="U482" s="11">
        <f>COUNTIFS(Table2[Call Type], "Inbound", Table2[Call Abandoned], "Yes") / COUNTIFS(L482:L5481, "Inbound") * 100</f>
        <v>27.227258518286963</v>
      </c>
    </row>
    <row r="483" spans="1:21" x14ac:dyDescent="0.3">
      <c r="A483">
        <v>482</v>
      </c>
      <c r="B483" t="s">
        <v>23</v>
      </c>
      <c r="C483" s="1">
        <v>45826</v>
      </c>
      <c r="D483" t="s">
        <v>358</v>
      </c>
      <c r="E483" t="s">
        <v>463</v>
      </c>
      <c r="F483">
        <v>27</v>
      </c>
      <c r="G483" t="s">
        <v>656</v>
      </c>
      <c r="H483" t="s">
        <v>668</v>
      </c>
      <c r="I483" t="s">
        <v>674</v>
      </c>
      <c r="J483" t="s">
        <v>674</v>
      </c>
      <c r="K483">
        <v>4</v>
      </c>
      <c r="L483" t="s">
        <v>678</v>
      </c>
      <c r="M483" t="s">
        <v>680</v>
      </c>
      <c r="N483">
        <v>193</v>
      </c>
      <c r="O483">
        <v>93</v>
      </c>
      <c r="P483" t="s">
        <v>680</v>
      </c>
      <c r="Q483" t="s">
        <v>682</v>
      </c>
      <c r="R483" t="s">
        <v>686</v>
      </c>
      <c r="S483" t="s">
        <v>681</v>
      </c>
      <c r="T483" t="s">
        <v>696</v>
      </c>
      <c r="U483" s="11">
        <f>COUNTIFS(Table2[Call Type], "Inbound", Table2[Call Abandoned], "Yes") / COUNTIFS(L483:L5482, "Inbound") * 100</f>
        <v>27.235772357723576</v>
      </c>
    </row>
    <row r="484" spans="1:21" x14ac:dyDescent="0.3">
      <c r="A484">
        <v>483</v>
      </c>
      <c r="B484" t="s">
        <v>24</v>
      </c>
      <c r="C484" s="1">
        <v>45820</v>
      </c>
      <c r="D484" t="s">
        <v>359</v>
      </c>
      <c r="E484" t="s">
        <v>153</v>
      </c>
      <c r="F484">
        <v>22</v>
      </c>
      <c r="G484" t="s">
        <v>661</v>
      </c>
      <c r="H484" t="s">
        <v>668</v>
      </c>
      <c r="I484" t="s">
        <v>672</v>
      </c>
      <c r="J484" t="s">
        <v>677</v>
      </c>
      <c r="K484">
        <v>4</v>
      </c>
      <c r="L484" t="s">
        <v>678</v>
      </c>
      <c r="M484" t="s">
        <v>680</v>
      </c>
      <c r="N484">
        <v>234</v>
      </c>
      <c r="O484">
        <v>90</v>
      </c>
      <c r="P484" t="s">
        <v>680</v>
      </c>
      <c r="Q484" t="s">
        <v>684</v>
      </c>
      <c r="R484" t="s">
        <v>687</v>
      </c>
      <c r="S484" t="s">
        <v>681</v>
      </c>
      <c r="T484" t="s">
        <v>690</v>
      </c>
      <c r="U484" s="11">
        <f>COUNTIFS(Table2[Call Type], "Inbound", Table2[Call Abandoned], "Yes") / COUNTIFS(L484:L5483, "Inbound") * 100</f>
        <v>27.244291523303097</v>
      </c>
    </row>
    <row r="485" spans="1:21" x14ac:dyDescent="0.3">
      <c r="A485">
        <v>484</v>
      </c>
      <c r="B485" t="s">
        <v>20</v>
      </c>
      <c r="C485" s="1">
        <v>45693</v>
      </c>
      <c r="D485" t="s">
        <v>326</v>
      </c>
      <c r="E485" t="s">
        <v>543</v>
      </c>
      <c r="F485">
        <v>8</v>
      </c>
      <c r="G485" t="s">
        <v>656</v>
      </c>
      <c r="H485" t="s">
        <v>668</v>
      </c>
      <c r="I485" t="s">
        <v>673</v>
      </c>
      <c r="J485" t="s">
        <v>676</v>
      </c>
      <c r="K485">
        <v>3</v>
      </c>
      <c r="L485" t="s">
        <v>678</v>
      </c>
      <c r="M485" t="s">
        <v>681</v>
      </c>
      <c r="N485">
        <v>205</v>
      </c>
      <c r="O485">
        <v>32</v>
      </c>
      <c r="P485" t="s">
        <v>681</v>
      </c>
      <c r="Q485" t="s">
        <v>685</v>
      </c>
      <c r="R485" t="s">
        <v>687</v>
      </c>
      <c r="S485" t="s">
        <v>680</v>
      </c>
      <c r="T485" t="s">
        <v>693</v>
      </c>
      <c r="U485" s="11">
        <f>COUNTIFS(Table2[Call Type], "Inbound", Table2[Call Abandoned], "Yes") / COUNTIFS(L485:L5484, "Inbound") * 100</f>
        <v>27.252816020025033</v>
      </c>
    </row>
    <row r="486" spans="1:21" x14ac:dyDescent="0.3">
      <c r="A486">
        <v>485</v>
      </c>
      <c r="B486" t="s">
        <v>22</v>
      </c>
      <c r="C486" s="1">
        <v>45775</v>
      </c>
      <c r="D486" t="s">
        <v>243</v>
      </c>
      <c r="E486" t="s">
        <v>361</v>
      </c>
      <c r="F486">
        <v>27</v>
      </c>
      <c r="G486" t="s">
        <v>663</v>
      </c>
      <c r="H486" t="s">
        <v>668</v>
      </c>
      <c r="I486" t="s">
        <v>671</v>
      </c>
      <c r="J486" t="s">
        <v>677</v>
      </c>
      <c r="K486">
        <v>3</v>
      </c>
      <c r="L486" t="s">
        <v>678</v>
      </c>
      <c r="M486" t="s">
        <v>680</v>
      </c>
      <c r="N486">
        <v>149</v>
      </c>
      <c r="O486">
        <v>153</v>
      </c>
      <c r="P486" t="s">
        <v>680</v>
      </c>
      <c r="Q486" t="s">
        <v>685</v>
      </c>
      <c r="R486" t="s">
        <v>688</v>
      </c>
      <c r="S486" t="s">
        <v>680</v>
      </c>
      <c r="T486" t="s">
        <v>694</v>
      </c>
      <c r="U486" s="11">
        <f>COUNTIFS(Table2[Call Type], "Inbound", Table2[Call Abandoned], "Yes") / COUNTIFS(L486:L5485, "Inbound") * 100</f>
        <v>27.261345852895147</v>
      </c>
    </row>
    <row r="487" spans="1:21" x14ac:dyDescent="0.3">
      <c r="A487">
        <v>486</v>
      </c>
      <c r="B487" t="s">
        <v>23</v>
      </c>
      <c r="C487" s="1">
        <v>45775</v>
      </c>
      <c r="D487" t="s">
        <v>351</v>
      </c>
      <c r="E487" t="s">
        <v>569</v>
      </c>
      <c r="F487">
        <v>9</v>
      </c>
      <c r="G487" t="s">
        <v>660</v>
      </c>
      <c r="H487" t="s">
        <v>668</v>
      </c>
      <c r="I487" t="s">
        <v>673</v>
      </c>
      <c r="J487" t="s">
        <v>677</v>
      </c>
      <c r="K487">
        <v>5</v>
      </c>
      <c r="L487" t="s">
        <v>679</v>
      </c>
      <c r="M487" t="s">
        <v>680</v>
      </c>
      <c r="N487">
        <v>158</v>
      </c>
      <c r="O487">
        <v>99</v>
      </c>
      <c r="P487" t="s">
        <v>680</v>
      </c>
      <c r="Q487" t="s">
        <v>684</v>
      </c>
      <c r="R487" t="s">
        <v>687</v>
      </c>
      <c r="S487" t="s">
        <v>680</v>
      </c>
      <c r="T487" t="s">
        <v>691</v>
      </c>
      <c r="U487" s="11">
        <f>COUNTIFS(Table2[Call Type], "Inbound", Table2[Call Abandoned], "Yes") / COUNTIFS(L487:L5486, "Inbound") * 100</f>
        <v>27.269881026925486</v>
      </c>
    </row>
    <row r="488" spans="1:21" x14ac:dyDescent="0.3">
      <c r="A488">
        <v>487</v>
      </c>
      <c r="B488" t="s">
        <v>24</v>
      </c>
      <c r="C488" s="1">
        <v>45788</v>
      </c>
      <c r="D488" t="s">
        <v>68</v>
      </c>
      <c r="E488" t="s">
        <v>224</v>
      </c>
      <c r="F488">
        <v>27</v>
      </c>
      <c r="G488" t="s">
        <v>665</v>
      </c>
      <c r="H488" t="s">
        <v>668</v>
      </c>
      <c r="I488" t="s">
        <v>673</v>
      </c>
      <c r="J488" t="s">
        <v>674</v>
      </c>
      <c r="K488">
        <v>4</v>
      </c>
      <c r="L488" t="s">
        <v>678</v>
      </c>
      <c r="M488" t="s">
        <v>680</v>
      </c>
      <c r="N488">
        <v>278</v>
      </c>
      <c r="O488">
        <v>167</v>
      </c>
      <c r="P488" t="s">
        <v>680</v>
      </c>
      <c r="Q488" t="s">
        <v>685</v>
      </c>
      <c r="R488" t="s">
        <v>689</v>
      </c>
      <c r="S488" t="s">
        <v>681</v>
      </c>
      <c r="T488" t="s">
        <v>694</v>
      </c>
      <c r="U488" s="11">
        <f>COUNTIFS(Table2[Call Type], "Inbound", Table2[Call Abandoned], "Yes") / COUNTIFS(L488:L5487, "Inbound") * 100</f>
        <v>27.269881026925486</v>
      </c>
    </row>
    <row r="489" spans="1:21" x14ac:dyDescent="0.3">
      <c r="A489">
        <v>488</v>
      </c>
      <c r="B489" t="s">
        <v>24</v>
      </c>
      <c r="C489" s="1">
        <v>45787</v>
      </c>
      <c r="D489" t="s">
        <v>360</v>
      </c>
      <c r="E489" t="s">
        <v>240</v>
      </c>
      <c r="F489">
        <v>18</v>
      </c>
      <c r="G489" t="s">
        <v>656</v>
      </c>
      <c r="H489" t="s">
        <v>670</v>
      </c>
      <c r="I489" t="s">
        <v>673</v>
      </c>
      <c r="J489" t="s">
        <v>674</v>
      </c>
      <c r="K489">
        <v>5</v>
      </c>
      <c r="L489" t="s">
        <v>678</v>
      </c>
      <c r="M489" t="s">
        <v>680</v>
      </c>
      <c r="N489">
        <v>165</v>
      </c>
      <c r="O489">
        <v>14</v>
      </c>
      <c r="P489" t="s">
        <v>680</v>
      </c>
      <c r="Q489" t="s">
        <v>684</v>
      </c>
      <c r="R489" t="s">
        <v>687</v>
      </c>
      <c r="S489" t="s">
        <v>681</v>
      </c>
      <c r="T489" t="s">
        <v>693</v>
      </c>
      <c r="U489" s="11">
        <f>COUNTIFS(Table2[Call Type], "Inbound", Table2[Call Abandoned], "Yes") / COUNTIFS(L489:L5488, "Inbound") * 100</f>
        <v>27.278421547134357</v>
      </c>
    </row>
    <row r="490" spans="1:21" x14ac:dyDescent="0.3">
      <c r="A490">
        <v>489</v>
      </c>
      <c r="B490" t="s">
        <v>26</v>
      </c>
      <c r="C490" s="1">
        <v>45733</v>
      </c>
      <c r="D490" t="s">
        <v>273</v>
      </c>
      <c r="E490" t="s">
        <v>137</v>
      </c>
      <c r="F490">
        <v>30</v>
      </c>
      <c r="G490" t="s">
        <v>664</v>
      </c>
      <c r="H490" t="s">
        <v>667</v>
      </c>
      <c r="I490" t="s">
        <v>674</v>
      </c>
      <c r="J490" t="s">
        <v>674</v>
      </c>
      <c r="K490">
        <v>2</v>
      </c>
      <c r="L490" t="s">
        <v>679</v>
      </c>
      <c r="M490" t="s">
        <v>680</v>
      </c>
      <c r="N490">
        <v>67</v>
      </c>
      <c r="O490">
        <v>113</v>
      </c>
      <c r="P490" t="s">
        <v>680</v>
      </c>
      <c r="Q490" t="s">
        <v>683</v>
      </c>
      <c r="R490" t="s">
        <v>686</v>
      </c>
      <c r="S490" t="s">
        <v>680</v>
      </c>
      <c r="T490" t="s">
        <v>696</v>
      </c>
      <c r="U490" s="11">
        <f>COUNTIFS(Table2[Call Type], "Inbound", Table2[Call Abandoned], "Yes") / COUNTIFS(L490:L5489, "Inbound") * 100</f>
        <v>27.286967418546364</v>
      </c>
    </row>
    <row r="491" spans="1:21" x14ac:dyDescent="0.3">
      <c r="A491">
        <v>490</v>
      </c>
      <c r="B491" t="s">
        <v>24</v>
      </c>
      <c r="C491" s="1">
        <v>45799</v>
      </c>
      <c r="D491" t="s">
        <v>361</v>
      </c>
      <c r="E491" t="s">
        <v>33</v>
      </c>
      <c r="F491">
        <v>11</v>
      </c>
      <c r="G491" t="s">
        <v>657</v>
      </c>
      <c r="H491" t="s">
        <v>670</v>
      </c>
      <c r="I491" t="s">
        <v>672</v>
      </c>
      <c r="J491" t="s">
        <v>676</v>
      </c>
      <c r="K491">
        <v>3</v>
      </c>
      <c r="L491" t="s">
        <v>679</v>
      </c>
      <c r="M491" t="s">
        <v>680</v>
      </c>
      <c r="N491">
        <v>87</v>
      </c>
      <c r="O491">
        <v>128</v>
      </c>
      <c r="P491" t="s">
        <v>680</v>
      </c>
      <c r="Q491" t="s">
        <v>684</v>
      </c>
      <c r="R491" t="s">
        <v>689</v>
      </c>
      <c r="S491" t="s">
        <v>680</v>
      </c>
      <c r="T491" t="s">
        <v>693</v>
      </c>
      <c r="U491" s="11">
        <f>COUNTIFS(Table2[Call Type], "Inbound", Table2[Call Abandoned], "Yes") / COUNTIFS(L491:L5490, "Inbound") * 100</f>
        <v>27.286967418546364</v>
      </c>
    </row>
    <row r="492" spans="1:21" x14ac:dyDescent="0.3">
      <c r="A492">
        <v>491</v>
      </c>
      <c r="B492" t="s">
        <v>24</v>
      </c>
      <c r="C492" s="1">
        <v>45786</v>
      </c>
      <c r="D492" t="s">
        <v>86</v>
      </c>
      <c r="E492" t="s">
        <v>76</v>
      </c>
      <c r="F492">
        <v>27</v>
      </c>
      <c r="G492" t="s">
        <v>661</v>
      </c>
      <c r="H492" t="s">
        <v>670</v>
      </c>
      <c r="I492" t="s">
        <v>673</v>
      </c>
      <c r="J492" t="s">
        <v>677</v>
      </c>
      <c r="K492">
        <v>4</v>
      </c>
      <c r="L492" t="s">
        <v>678</v>
      </c>
      <c r="M492" t="s">
        <v>680</v>
      </c>
      <c r="N492">
        <v>216</v>
      </c>
      <c r="O492">
        <v>10</v>
      </c>
      <c r="P492" t="s">
        <v>680</v>
      </c>
      <c r="Q492" t="s">
        <v>682</v>
      </c>
      <c r="R492" t="s">
        <v>687</v>
      </c>
      <c r="S492" t="s">
        <v>681</v>
      </c>
      <c r="T492" t="s">
        <v>695</v>
      </c>
      <c r="U492" s="11">
        <f>COUNTIFS(Table2[Call Type], "Inbound", Table2[Call Abandoned], "Yes") / COUNTIFS(L492:L5491, "Inbound") * 100</f>
        <v>27.286967418546364</v>
      </c>
    </row>
    <row r="493" spans="1:21" x14ac:dyDescent="0.3">
      <c r="A493">
        <v>492</v>
      </c>
      <c r="B493" t="s">
        <v>26</v>
      </c>
      <c r="C493" s="1">
        <v>45830</v>
      </c>
      <c r="D493" t="s">
        <v>89</v>
      </c>
      <c r="E493" t="s">
        <v>466</v>
      </c>
      <c r="F493">
        <v>14</v>
      </c>
      <c r="G493" t="s">
        <v>659</v>
      </c>
      <c r="H493" t="s">
        <v>667</v>
      </c>
      <c r="I493" t="s">
        <v>671</v>
      </c>
      <c r="J493" t="s">
        <v>675</v>
      </c>
      <c r="K493">
        <v>5</v>
      </c>
      <c r="L493" t="s">
        <v>678</v>
      </c>
      <c r="M493" t="s">
        <v>680</v>
      </c>
      <c r="N493">
        <v>0</v>
      </c>
      <c r="O493">
        <v>54</v>
      </c>
      <c r="P493" t="s">
        <v>680</v>
      </c>
      <c r="Q493" t="s">
        <v>684</v>
      </c>
      <c r="R493" t="s">
        <v>689</v>
      </c>
      <c r="S493" t="s">
        <v>680</v>
      </c>
      <c r="T493" t="s">
        <v>694</v>
      </c>
      <c r="U493" s="11">
        <f>COUNTIFS(Table2[Call Type], "Inbound", Table2[Call Abandoned], "Yes") / COUNTIFS(L493:L5492, "Inbound") * 100</f>
        <v>27.29551864619242</v>
      </c>
    </row>
    <row r="494" spans="1:21" x14ac:dyDescent="0.3">
      <c r="A494">
        <v>493</v>
      </c>
      <c r="B494" t="s">
        <v>20</v>
      </c>
      <c r="C494" s="1">
        <v>45755</v>
      </c>
      <c r="D494" t="s">
        <v>362</v>
      </c>
      <c r="E494" t="s">
        <v>85</v>
      </c>
      <c r="F494">
        <v>6</v>
      </c>
      <c r="G494" t="s">
        <v>657</v>
      </c>
      <c r="H494" t="s">
        <v>666</v>
      </c>
      <c r="I494" t="s">
        <v>674</v>
      </c>
      <c r="J494" t="s">
        <v>674</v>
      </c>
      <c r="K494">
        <v>4</v>
      </c>
      <c r="L494" t="s">
        <v>678</v>
      </c>
      <c r="M494" t="s">
        <v>680</v>
      </c>
      <c r="N494">
        <v>134</v>
      </c>
      <c r="O494">
        <v>1</v>
      </c>
      <c r="P494" t="s">
        <v>681</v>
      </c>
      <c r="Q494" t="s">
        <v>683</v>
      </c>
      <c r="R494" t="s">
        <v>689</v>
      </c>
      <c r="S494" t="s">
        <v>680</v>
      </c>
      <c r="T494" t="s">
        <v>695</v>
      </c>
      <c r="U494" s="11">
        <f>COUNTIFS(Table2[Call Type], "Inbound", Table2[Call Abandoned], "Yes") / COUNTIFS(L494:L5493, "Inbound") * 100</f>
        <v>27.304075235109721</v>
      </c>
    </row>
    <row r="495" spans="1:21" x14ac:dyDescent="0.3">
      <c r="A495">
        <v>494</v>
      </c>
      <c r="B495" t="s">
        <v>20</v>
      </c>
      <c r="C495" s="1">
        <v>45695</v>
      </c>
      <c r="D495" t="s">
        <v>363</v>
      </c>
      <c r="E495" t="s">
        <v>459</v>
      </c>
      <c r="F495">
        <v>27</v>
      </c>
      <c r="G495" t="s">
        <v>660</v>
      </c>
      <c r="H495" t="s">
        <v>668</v>
      </c>
      <c r="I495" t="s">
        <v>674</v>
      </c>
      <c r="J495" t="s">
        <v>677</v>
      </c>
      <c r="K495">
        <v>5</v>
      </c>
      <c r="L495" t="s">
        <v>678</v>
      </c>
      <c r="M495" t="s">
        <v>680</v>
      </c>
      <c r="N495">
        <v>184</v>
      </c>
      <c r="O495">
        <v>64</v>
      </c>
      <c r="P495" t="s">
        <v>680</v>
      </c>
      <c r="Q495" t="s">
        <v>684</v>
      </c>
      <c r="R495" t="s">
        <v>687</v>
      </c>
      <c r="S495" t="s">
        <v>681</v>
      </c>
      <c r="T495" t="s">
        <v>692</v>
      </c>
      <c r="U495" s="11">
        <f>COUNTIFS(Table2[Call Type], "Inbound", Table2[Call Abandoned], "Yes") / COUNTIFS(L495:L5494, "Inbound") * 100</f>
        <v>27.3126371903418</v>
      </c>
    </row>
    <row r="496" spans="1:21" x14ac:dyDescent="0.3">
      <c r="A496">
        <v>495</v>
      </c>
      <c r="B496" t="s">
        <v>21</v>
      </c>
      <c r="C496" s="1">
        <v>45684</v>
      </c>
      <c r="D496" t="s">
        <v>208</v>
      </c>
      <c r="E496" t="s">
        <v>231</v>
      </c>
      <c r="F496">
        <v>12</v>
      </c>
      <c r="G496" t="s">
        <v>663</v>
      </c>
      <c r="H496" t="s">
        <v>666</v>
      </c>
      <c r="I496" t="s">
        <v>674</v>
      </c>
      <c r="J496" t="s">
        <v>675</v>
      </c>
      <c r="K496">
        <v>5</v>
      </c>
      <c r="L496" t="s">
        <v>678</v>
      </c>
      <c r="M496" t="s">
        <v>680</v>
      </c>
      <c r="N496">
        <v>139</v>
      </c>
      <c r="O496">
        <v>171</v>
      </c>
      <c r="P496" t="s">
        <v>681</v>
      </c>
      <c r="Q496" t="s">
        <v>684</v>
      </c>
      <c r="R496" t="s">
        <v>689</v>
      </c>
      <c r="S496" t="s">
        <v>681</v>
      </c>
      <c r="T496" t="s">
        <v>696</v>
      </c>
      <c r="U496" s="11">
        <f>COUNTIFS(Table2[Call Type], "Inbound", Table2[Call Abandoned], "Yes") / COUNTIFS(L496:L5495, "Inbound") * 100</f>
        <v>27.321204516938518</v>
      </c>
    </row>
    <row r="497" spans="1:21" x14ac:dyDescent="0.3">
      <c r="A497">
        <v>496</v>
      </c>
      <c r="B497" t="s">
        <v>24</v>
      </c>
      <c r="C497" s="1">
        <v>45755</v>
      </c>
      <c r="D497" t="s">
        <v>364</v>
      </c>
      <c r="E497" t="s">
        <v>165</v>
      </c>
      <c r="F497">
        <v>18</v>
      </c>
      <c r="G497" t="s">
        <v>658</v>
      </c>
      <c r="H497" t="s">
        <v>667</v>
      </c>
      <c r="I497" t="s">
        <v>671</v>
      </c>
      <c r="J497" t="s">
        <v>675</v>
      </c>
      <c r="K497">
        <v>5</v>
      </c>
      <c r="L497" t="s">
        <v>678</v>
      </c>
      <c r="M497" t="s">
        <v>680</v>
      </c>
      <c r="N497">
        <v>105</v>
      </c>
      <c r="O497">
        <v>15</v>
      </c>
      <c r="P497" t="s">
        <v>681</v>
      </c>
      <c r="Q497" t="s">
        <v>683</v>
      </c>
      <c r="R497" t="s">
        <v>686</v>
      </c>
      <c r="S497" t="s">
        <v>681</v>
      </c>
      <c r="T497" t="s">
        <v>690</v>
      </c>
      <c r="U497" s="11">
        <f>COUNTIFS(Table2[Call Type], "Inbound", Table2[Call Abandoned], "Yes") / COUNTIFS(L497:L5496, "Inbound") * 100</f>
        <v>27.329777219956071</v>
      </c>
    </row>
    <row r="498" spans="1:21" x14ac:dyDescent="0.3">
      <c r="A498">
        <v>497</v>
      </c>
      <c r="B498" t="s">
        <v>22</v>
      </c>
      <c r="C498" s="1">
        <v>45722</v>
      </c>
      <c r="D498" t="s">
        <v>294</v>
      </c>
      <c r="E498" t="s">
        <v>138</v>
      </c>
      <c r="F498">
        <v>24</v>
      </c>
      <c r="G498" t="s">
        <v>662</v>
      </c>
      <c r="H498" t="s">
        <v>666</v>
      </c>
      <c r="I498" t="s">
        <v>674</v>
      </c>
      <c r="J498" t="s">
        <v>676</v>
      </c>
      <c r="K498">
        <v>5</v>
      </c>
      <c r="L498" t="s">
        <v>678</v>
      </c>
      <c r="M498" t="s">
        <v>681</v>
      </c>
      <c r="N498">
        <v>132</v>
      </c>
      <c r="O498">
        <v>149</v>
      </c>
      <c r="P498" t="s">
        <v>680</v>
      </c>
      <c r="Q498" t="s">
        <v>685</v>
      </c>
      <c r="R498" t="s">
        <v>686</v>
      </c>
      <c r="S498" t="s">
        <v>680</v>
      </c>
      <c r="T498" t="s">
        <v>695</v>
      </c>
      <c r="U498" s="11">
        <f>COUNTIFS(Table2[Call Type], "Inbound", Table2[Call Abandoned], "Yes") / COUNTIFS(L498:L5497, "Inbound") * 100</f>
        <v>27.338355304457</v>
      </c>
    </row>
    <row r="499" spans="1:21" x14ac:dyDescent="0.3">
      <c r="A499">
        <v>498</v>
      </c>
      <c r="B499" t="s">
        <v>24</v>
      </c>
      <c r="C499" s="1">
        <v>45707</v>
      </c>
      <c r="D499" t="s">
        <v>365</v>
      </c>
      <c r="E499" t="s">
        <v>153</v>
      </c>
      <c r="F499">
        <v>19</v>
      </c>
      <c r="G499" t="s">
        <v>661</v>
      </c>
      <c r="H499" t="s">
        <v>666</v>
      </c>
      <c r="I499" t="s">
        <v>672</v>
      </c>
      <c r="J499" t="s">
        <v>675</v>
      </c>
      <c r="K499">
        <v>2</v>
      </c>
      <c r="L499" t="s">
        <v>678</v>
      </c>
      <c r="M499" t="s">
        <v>680</v>
      </c>
      <c r="N499">
        <v>107</v>
      </c>
      <c r="O499">
        <v>105</v>
      </c>
      <c r="P499" t="s">
        <v>681</v>
      </c>
      <c r="Q499" t="s">
        <v>685</v>
      </c>
      <c r="R499" t="s">
        <v>687</v>
      </c>
      <c r="S499" t="s">
        <v>681</v>
      </c>
      <c r="T499" t="s">
        <v>690</v>
      </c>
      <c r="U499" s="11">
        <f>COUNTIFS(Table2[Call Type], "Inbound", Table2[Call Abandoned], "Yes") / COUNTIFS(L499:L5498, "Inbound") * 100</f>
        <v>27.346938775510203</v>
      </c>
    </row>
    <row r="500" spans="1:21" x14ac:dyDescent="0.3">
      <c r="A500">
        <v>499</v>
      </c>
      <c r="B500" t="s">
        <v>25</v>
      </c>
      <c r="C500" s="1">
        <v>45754</v>
      </c>
      <c r="D500" t="s">
        <v>366</v>
      </c>
      <c r="E500" t="s">
        <v>540</v>
      </c>
      <c r="F500">
        <v>18</v>
      </c>
      <c r="G500" t="s">
        <v>665</v>
      </c>
      <c r="H500" t="s">
        <v>666</v>
      </c>
      <c r="I500" t="s">
        <v>674</v>
      </c>
      <c r="J500" t="s">
        <v>675</v>
      </c>
      <c r="K500">
        <v>3</v>
      </c>
      <c r="L500" t="s">
        <v>679</v>
      </c>
      <c r="M500" t="s">
        <v>680</v>
      </c>
      <c r="N500">
        <v>177</v>
      </c>
      <c r="O500">
        <v>145</v>
      </c>
      <c r="P500" t="s">
        <v>681</v>
      </c>
      <c r="Q500" t="s">
        <v>682</v>
      </c>
      <c r="R500" t="s">
        <v>687</v>
      </c>
      <c r="S500" t="s">
        <v>680</v>
      </c>
      <c r="T500" t="s">
        <v>694</v>
      </c>
      <c r="U500" s="11">
        <f>COUNTIFS(Table2[Call Type], "Inbound", Table2[Call Abandoned], "Yes") / COUNTIFS(L500:L5499, "Inbound") * 100</f>
        <v>27.355527638190956</v>
      </c>
    </row>
    <row r="501" spans="1:21" x14ac:dyDescent="0.3">
      <c r="A501">
        <v>500</v>
      </c>
      <c r="B501" t="s">
        <v>23</v>
      </c>
      <c r="C501" s="1">
        <v>45742</v>
      </c>
      <c r="D501" t="s">
        <v>367</v>
      </c>
      <c r="E501" t="s">
        <v>141</v>
      </c>
      <c r="F501">
        <v>27</v>
      </c>
      <c r="G501" t="s">
        <v>665</v>
      </c>
      <c r="H501" t="s">
        <v>670</v>
      </c>
      <c r="I501" t="s">
        <v>671</v>
      </c>
      <c r="J501" t="s">
        <v>674</v>
      </c>
      <c r="K501">
        <v>5</v>
      </c>
      <c r="L501" t="s">
        <v>679</v>
      </c>
      <c r="M501" t="s">
        <v>680</v>
      </c>
      <c r="N501">
        <v>297</v>
      </c>
      <c r="O501">
        <v>174</v>
      </c>
      <c r="P501" t="s">
        <v>680</v>
      </c>
      <c r="Q501" t="s">
        <v>682</v>
      </c>
      <c r="R501" t="s">
        <v>686</v>
      </c>
      <c r="S501" t="s">
        <v>680</v>
      </c>
      <c r="T501" t="s">
        <v>690</v>
      </c>
      <c r="U501" s="11">
        <f>COUNTIFS(Table2[Call Type], "Inbound", Table2[Call Abandoned], "Yes") / COUNTIFS(L501:L5500, "Inbound") * 100</f>
        <v>27.355527638190956</v>
      </c>
    </row>
    <row r="502" spans="1:21" x14ac:dyDescent="0.3">
      <c r="A502">
        <v>501</v>
      </c>
      <c r="B502" t="s">
        <v>22</v>
      </c>
      <c r="C502" s="1">
        <v>45783</v>
      </c>
      <c r="D502" t="s">
        <v>223</v>
      </c>
      <c r="E502" t="s">
        <v>640</v>
      </c>
      <c r="F502">
        <v>22</v>
      </c>
      <c r="G502" t="s">
        <v>658</v>
      </c>
      <c r="H502" t="s">
        <v>667</v>
      </c>
      <c r="I502" t="s">
        <v>672</v>
      </c>
      <c r="J502" t="s">
        <v>676</v>
      </c>
      <c r="K502">
        <v>3</v>
      </c>
      <c r="L502" t="s">
        <v>678</v>
      </c>
      <c r="M502" t="s">
        <v>681</v>
      </c>
      <c r="N502">
        <v>145</v>
      </c>
      <c r="O502">
        <v>29</v>
      </c>
      <c r="P502" t="s">
        <v>680</v>
      </c>
      <c r="Q502" t="s">
        <v>684</v>
      </c>
      <c r="R502" t="s">
        <v>687</v>
      </c>
      <c r="S502" t="s">
        <v>680</v>
      </c>
      <c r="T502" t="s">
        <v>694</v>
      </c>
      <c r="U502" s="11">
        <f>COUNTIFS(Table2[Call Type], "Inbound", Table2[Call Abandoned], "Yes") / COUNTIFS(L502:L5501, "Inbound") * 100</f>
        <v>27.355527638190956</v>
      </c>
    </row>
    <row r="503" spans="1:21" x14ac:dyDescent="0.3">
      <c r="A503">
        <v>502</v>
      </c>
      <c r="B503" t="s">
        <v>26</v>
      </c>
      <c r="C503" s="1">
        <v>45791</v>
      </c>
      <c r="D503" t="s">
        <v>368</v>
      </c>
      <c r="E503" t="s">
        <v>209</v>
      </c>
      <c r="F503">
        <v>30</v>
      </c>
      <c r="G503" t="s">
        <v>660</v>
      </c>
      <c r="H503" t="s">
        <v>667</v>
      </c>
      <c r="I503" t="s">
        <v>673</v>
      </c>
      <c r="J503" t="s">
        <v>675</v>
      </c>
      <c r="K503">
        <v>4</v>
      </c>
      <c r="L503" t="s">
        <v>678</v>
      </c>
      <c r="M503" t="s">
        <v>680</v>
      </c>
      <c r="N503">
        <v>73</v>
      </c>
      <c r="O503">
        <v>9</v>
      </c>
      <c r="P503" t="s">
        <v>680</v>
      </c>
      <c r="Q503" t="s">
        <v>685</v>
      </c>
      <c r="R503" t="s">
        <v>686</v>
      </c>
      <c r="S503" t="s">
        <v>681</v>
      </c>
      <c r="T503" t="s">
        <v>691</v>
      </c>
      <c r="U503" s="11">
        <f>COUNTIFS(Table2[Call Type], "Inbound", Table2[Call Abandoned], "Yes") / COUNTIFS(L503:L5502, "Inbound") * 100</f>
        <v>27.364121897580901</v>
      </c>
    </row>
    <row r="504" spans="1:21" x14ac:dyDescent="0.3">
      <c r="A504">
        <v>503</v>
      </c>
      <c r="B504" t="s">
        <v>25</v>
      </c>
      <c r="C504" s="1">
        <v>45747</v>
      </c>
      <c r="D504" t="s">
        <v>104</v>
      </c>
      <c r="E504" t="s">
        <v>275</v>
      </c>
      <c r="F504">
        <v>11</v>
      </c>
      <c r="G504" t="s">
        <v>658</v>
      </c>
      <c r="H504" t="s">
        <v>670</v>
      </c>
      <c r="I504" t="s">
        <v>672</v>
      </c>
      <c r="J504" t="s">
        <v>677</v>
      </c>
      <c r="K504">
        <v>4</v>
      </c>
      <c r="L504" t="s">
        <v>678</v>
      </c>
      <c r="M504" t="s">
        <v>680</v>
      </c>
      <c r="N504">
        <v>107</v>
      </c>
      <c r="O504">
        <v>61</v>
      </c>
      <c r="P504" t="s">
        <v>681</v>
      </c>
      <c r="Q504" t="s">
        <v>685</v>
      </c>
      <c r="R504" t="s">
        <v>689</v>
      </c>
      <c r="S504" t="s">
        <v>680</v>
      </c>
      <c r="T504" t="s">
        <v>693</v>
      </c>
      <c r="U504" s="11">
        <f>COUNTIFS(Table2[Call Type], "Inbound", Table2[Call Abandoned], "Yes") / COUNTIFS(L504:L5503, "Inbound") * 100</f>
        <v>27.37272155876807</v>
      </c>
    </row>
    <row r="505" spans="1:21" x14ac:dyDescent="0.3">
      <c r="A505">
        <v>504</v>
      </c>
      <c r="B505" t="s">
        <v>26</v>
      </c>
      <c r="C505" s="1">
        <v>45801</v>
      </c>
      <c r="D505" t="s">
        <v>67</v>
      </c>
      <c r="E505" t="s">
        <v>220</v>
      </c>
      <c r="F505">
        <v>8</v>
      </c>
      <c r="G505" t="s">
        <v>656</v>
      </c>
      <c r="H505" t="s">
        <v>667</v>
      </c>
      <c r="I505" t="s">
        <v>672</v>
      </c>
      <c r="J505" t="s">
        <v>675</v>
      </c>
      <c r="K505">
        <v>4</v>
      </c>
      <c r="L505" t="s">
        <v>679</v>
      </c>
      <c r="M505" t="s">
        <v>680</v>
      </c>
      <c r="N505">
        <v>121</v>
      </c>
      <c r="O505">
        <v>84</v>
      </c>
      <c r="P505" t="s">
        <v>680</v>
      </c>
      <c r="Q505" t="s">
        <v>684</v>
      </c>
      <c r="R505" t="s">
        <v>687</v>
      </c>
      <c r="S505" t="s">
        <v>680</v>
      </c>
      <c r="T505" t="s">
        <v>690</v>
      </c>
      <c r="U505" s="11">
        <f>COUNTIFS(Table2[Call Type], "Inbound", Table2[Call Abandoned], "Yes") / COUNTIFS(L505:L5504, "Inbound") * 100</f>
        <v>27.381326626846903</v>
      </c>
    </row>
    <row r="506" spans="1:21" x14ac:dyDescent="0.3">
      <c r="A506">
        <v>505</v>
      </c>
      <c r="B506" t="s">
        <v>23</v>
      </c>
      <c r="C506" s="1">
        <v>45832</v>
      </c>
      <c r="D506" t="s">
        <v>369</v>
      </c>
      <c r="E506" t="s">
        <v>292</v>
      </c>
      <c r="F506">
        <v>17</v>
      </c>
      <c r="G506" t="s">
        <v>663</v>
      </c>
      <c r="H506" t="s">
        <v>670</v>
      </c>
      <c r="I506" t="s">
        <v>674</v>
      </c>
      <c r="J506" t="s">
        <v>675</v>
      </c>
      <c r="K506">
        <v>5</v>
      </c>
      <c r="L506" t="s">
        <v>678</v>
      </c>
      <c r="M506" t="s">
        <v>680</v>
      </c>
      <c r="N506">
        <v>16</v>
      </c>
      <c r="O506">
        <v>133</v>
      </c>
      <c r="P506" t="s">
        <v>680</v>
      </c>
      <c r="Q506" t="s">
        <v>683</v>
      </c>
      <c r="R506" t="s">
        <v>688</v>
      </c>
      <c r="S506" t="s">
        <v>680</v>
      </c>
      <c r="T506" t="s">
        <v>694</v>
      </c>
      <c r="U506" s="11">
        <f>COUNTIFS(Table2[Call Type], "Inbound", Table2[Call Abandoned], "Yes") / COUNTIFS(L506:L5505, "Inbound") * 100</f>
        <v>27.381326626846903</v>
      </c>
    </row>
    <row r="507" spans="1:21" x14ac:dyDescent="0.3">
      <c r="A507">
        <v>506</v>
      </c>
      <c r="B507" t="s">
        <v>26</v>
      </c>
      <c r="C507" s="1">
        <v>45790</v>
      </c>
      <c r="D507" t="s">
        <v>183</v>
      </c>
      <c r="E507" t="s">
        <v>431</v>
      </c>
      <c r="F507">
        <v>21</v>
      </c>
      <c r="G507" t="s">
        <v>662</v>
      </c>
      <c r="H507" t="s">
        <v>668</v>
      </c>
      <c r="I507" t="s">
        <v>674</v>
      </c>
      <c r="J507" t="s">
        <v>676</v>
      </c>
      <c r="K507">
        <v>5</v>
      </c>
      <c r="L507" t="s">
        <v>678</v>
      </c>
      <c r="M507" t="s">
        <v>681</v>
      </c>
      <c r="N507">
        <v>195</v>
      </c>
      <c r="O507">
        <v>66</v>
      </c>
      <c r="P507" t="s">
        <v>680</v>
      </c>
      <c r="Q507" t="s">
        <v>685</v>
      </c>
      <c r="R507" t="s">
        <v>686</v>
      </c>
      <c r="S507" t="s">
        <v>680</v>
      </c>
      <c r="T507" t="s">
        <v>692</v>
      </c>
      <c r="U507" s="11">
        <f>COUNTIFS(Table2[Call Type], "Inbound", Table2[Call Abandoned], "Yes") / COUNTIFS(L507:L5506, "Inbound") * 100</f>
        <v>27.389937106918239</v>
      </c>
    </row>
    <row r="508" spans="1:21" x14ac:dyDescent="0.3">
      <c r="A508">
        <v>507</v>
      </c>
      <c r="B508" t="s">
        <v>20</v>
      </c>
      <c r="C508" s="1">
        <v>45740</v>
      </c>
      <c r="D508" t="s">
        <v>370</v>
      </c>
      <c r="E508" t="s">
        <v>151</v>
      </c>
      <c r="F508">
        <v>7</v>
      </c>
      <c r="G508" t="s">
        <v>660</v>
      </c>
      <c r="H508" t="s">
        <v>667</v>
      </c>
      <c r="I508" t="s">
        <v>671</v>
      </c>
      <c r="J508" t="s">
        <v>675</v>
      </c>
      <c r="K508">
        <v>5</v>
      </c>
      <c r="L508" t="s">
        <v>679</v>
      </c>
      <c r="M508" t="s">
        <v>680</v>
      </c>
      <c r="N508">
        <v>296</v>
      </c>
      <c r="O508">
        <v>40</v>
      </c>
      <c r="P508" t="s">
        <v>680</v>
      </c>
      <c r="Q508" t="s">
        <v>682</v>
      </c>
      <c r="R508" t="s">
        <v>686</v>
      </c>
      <c r="S508" t="s">
        <v>680</v>
      </c>
      <c r="T508" t="s">
        <v>696</v>
      </c>
      <c r="U508" s="11">
        <f>COUNTIFS(Table2[Call Type], "Inbound", Table2[Call Abandoned], "Yes") / COUNTIFS(L508:L5507, "Inbound") * 100</f>
        <v>27.398553004089337</v>
      </c>
    </row>
    <row r="509" spans="1:21" x14ac:dyDescent="0.3">
      <c r="A509">
        <v>508</v>
      </c>
      <c r="B509" t="s">
        <v>23</v>
      </c>
      <c r="C509" s="1">
        <v>45711</v>
      </c>
      <c r="D509" t="s">
        <v>371</v>
      </c>
      <c r="E509" t="s">
        <v>382</v>
      </c>
      <c r="F509">
        <v>26</v>
      </c>
      <c r="G509" t="s">
        <v>656</v>
      </c>
      <c r="H509" t="s">
        <v>667</v>
      </c>
      <c r="I509" t="s">
        <v>673</v>
      </c>
      <c r="J509" t="s">
        <v>675</v>
      </c>
      <c r="K509">
        <v>4</v>
      </c>
      <c r="L509" t="s">
        <v>679</v>
      </c>
      <c r="M509" t="s">
        <v>680</v>
      </c>
      <c r="N509">
        <v>251</v>
      </c>
      <c r="O509">
        <v>170</v>
      </c>
      <c r="P509" t="s">
        <v>680</v>
      </c>
      <c r="Q509" t="s">
        <v>684</v>
      </c>
      <c r="R509" t="s">
        <v>689</v>
      </c>
      <c r="S509" t="s">
        <v>680</v>
      </c>
      <c r="T509" t="s">
        <v>696</v>
      </c>
      <c r="U509" s="11">
        <f>COUNTIFS(Table2[Call Type], "Inbound", Table2[Call Abandoned], "Yes") / COUNTIFS(L509:L5508, "Inbound") * 100</f>
        <v>27.398553004089337</v>
      </c>
    </row>
    <row r="510" spans="1:21" x14ac:dyDescent="0.3">
      <c r="A510">
        <v>509</v>
      </c>
      <c r="B510" t="s">
        <v>25</v>
      </c>
      <c r="C510" s="1">
        <v>45833</v>
      </c>
      <c r="D510" t="s">
        <v>124</v>
      </c>
      <c r="E510" t="s">
        <v>336</v>
      </c>
      <c r="F510">
        <v>5</v>
      </c>
      <c r="G510" t="s">
        <v>659</v>
      </c>
      <c r="H510" t="s">
        <v>668</v>
      </c>
      <c r="I510" t="s">
        <v>671</v>
      </c>
      <c r="J510" t="s">
        <v>675</v>
      </c>
      <c r="K510">
        <v>4</v>
      </c>
      <c r="L510" t="s">
        <v>679</v>
      </c>
      <c r="M510" t="s">
        <v>680</v>
      </c>
      <c r="N510">
        <v>118</v>
      </c>
      <c r="O510">
        <v>17</v>
      </c>
      <c r="P510" t="s">
        <v>681</v>
      </c>
      <c r="Q510" t="s">
        <v>683</v>
      </c>
      <c r="R510" t="s">
        <v>688</v>
      </c>
      <c r="S510" t="s">
        <v>681</v>
      </c>
      <c r="T510" t="s">
        <v>691</v>
      </c>
      <c r="U510" s="11">
        <f>COUNTIFS(Table2[Call Type], "Inbound", Table2[Call Abandoned], "Yes") / COUNTIFS(L510:L5509, "Inbound") * 100</f>
        <v>27.398553004089337</v>
      </c>
    </row>
    <row r="511" spans="1:21" x14ac:dyDescent="0.3">
      <c r="A511">
        <v>510</v>
      </c>
      <c r="B511" t="s">
        <v>22</v>
      </c>
      <c r="C511" s="1">
        <v>45703</v>
      </c>
      <c r="D511" t="s">
        <v>372</v>
      </c>
      <c r="E511" t="s">
        <v>88</v>
      </c>
      <c r="F511">
        <v>22</v>
      </c>
      <c r="G511" t="s">
        <v>656</v>
      </c>
      <c r="H511" t="s">
        <v>670</v>
      </c>
      <c r="I511" t="s">
        <v>673</v>
      </c>
      <c r="J511" t="s">
        <v>677</v>
      </c>
      <c r="K511">
        <v>1</v>
      </c>
      <c r="L511" t="s">
        <v>679</v>
      </c>
      <c r="M511" t="s">
        <v>680</v>
      </c>
      <c r="N511">
        <v>161</v>
      </c>
      <c r="O511">
        <v>57</v>
      </c>
      <c r="P511" t="s">
        <v>680</v>
      </c>
      <c r="Q511" t="s">
        <v>682</v>
      </c>
      <c r="R511" t="s">
        <v>688</v>
      </c>
      <c r="S511" t="s">
        <v>680</v>
      </c>
      <c r="T511" t="s">
        <v>692</v>
      </c>
      <c r="U511" s="11">
        <f>COUNTIFS(Table2[Call Type], "Inbound", Table2[Call Abandoned], "Yes") / COUNTIFS(L511:L5510, "Inbound") * 100</f>
        <v>27.398553004089337</v>
      </c>
    </row>
    <row r="512" spans="1:21" x14ac:dyDescent="0.3">
      <c r="A512">
        <v>511</v>
      </c>
      <c r="B512" t="s">
        <v>26</v>
      </c>
      <c r="C512" s="1">
        <v>45773</v>
      </c>
      <c r="D512" t="s">
        <v>165</v>
      </c>
      <c r="E512" t="s">
        <v>28</v>
      </c>
      <c r="F512">
        <v>18</v>
      </c>
      <c r="G512" t="s">
        <v>661</v>
      </c>
      <c r="H512" t="s">
        <v>667</v>
      </c>
      <c r="I512" t="s">
        <v>671</v>
      </c>
      <c r="J512" t="s">
        <v>675</v>
      </c>
      <c r="K512">
        <v>3</v>
      </c>
      <c r="L512" t="s">
        <v>678</v>
      </c>
      <c r="M512" t="s">
        <v>680</v>
      </c>
      <c r="N512">
        <v>197</v>
      </c>
      <c r="O512">
        <v>59</v>
      </c>
      <c r="P512" t="s">
        <v>680</v>
      </c>
      <c r="Q512" t="s">
        <v>685</v>
      </c>
      <c r="R512" t="s">
        <v>688</v>
      </c>
      <c r="S512" t="s">
        <v>680</v>
      </c>
      <c r="T512" t="s">
        <v>693</v>
      </c>
      <c r="U512" s="11">
        <f>COUNTIFS(Table2[Call Type], "Inbound", Table2[Call Abandoned], "Yes") / COUNTIFS(L512:L5511, "Inbound") * 100</f>
        <v>27.398553004089337</v>
      </c>
    </row>
    <row r="513" spans="1:21" x14ac:dyDescent="0.3">
      <c r="A513">
        <v>512</v>
      </c>
      <c r="B513" t="s">
        <v>25</v>
      </c>
      <c r="C513" s="1">
        <v>45807</v>
      </c>
      <c r="D513" t="s">
        <v>207</v>
      </c>
      <c r="E513" t="s">
        <v>607</v>
      </c>
      <c r="F513">
        <v>27</v>
      </c>
      <c r="G513" t="s">
        <v>660</v>
      </c>
      <c r="H513" t="s">
        <v>668</v>
      </c>
      <c r="I513" t="s">
        <v>674</v>
      </c>
      <c r="J513" t="s">
        <v>674</v>
      </c>
      <c r="K513">
        <v>5</v>
      </c>
      <c r="L513" t="s">
        <v>678</v>
      </c>
      <c r="M513" t="s">
        <v>680</v>
      </c>
      <c r="N513">
        <v>44</v>
      </c>
      <c r="O513">
        <v>87</v>
      </c>
      <c r="P513" t="s">
        <v>680</v>
      </c>
      <c r="Q513" t="s">
        <v>683</v>
      </c>
      <c r="R513" t="s">
        <v>686</v>
      </c>
      <c r="S513" t="s">
        <v>680</v>
      </c>
      <c r="T513" t="s">
        <v>692</v>
      </c>
      <c r="U513" s="11">
        <f>COUNTIFS(Table2[Call Type], "Inbound", Table2[Call Abandoned], "Yes") / COUNTIFS(L513:L5512, "Inbound") * 100</f>
        <v>27.407174323473882</v>
      </c>
    </row>
    <row r="514" spans="1:21" x14ac:dyDescent="0.3">
      <c r="A514">
        <v>513</v>
      </c>
      <c r="B514" t="s">
        <v>26</v>
      </c>
      <c r="C514" s="1">
        <v>45813</v>
      </c>
      <c r="D514" t="s">
        <v>373</v>
      </c>
      <c r="E514" t="s">
        <v>130</v>
      </c>
      <c r="F514">
        <v>14</v>
      </c>
      <c r="G514" t="s">
        <v>663</v>
      </c>
      <c r="H514" t="s">
        <v>669</v>
      </c>
      <c r="I514" t="s">
        <v>671</v>
      </c>
      <c r="J514" t="s">
        <v>677</v>
      </c>
      <c r="K514">
        <v>5</v>
      </c>
      <c r="L514" t="s">
        <v>679</v>
      </c>
      <c r="M514" t="s">
        <v>680</v>
      </c>
      <c r="N514">
        <v>178</v>
      </c>
      <c r="O514">
        <v>26</v>
      </c>
      <c r="P514" t="s">
        <v>680</v>
      </c>
      <c r="Q514" t="s">
        <v>682</v>
      </c>
      <c r="R514" t="s">
        <v>686</v>
      </c>
      <c r="S514" t="s">
        <v>681</v>
      </c>
      <c r="T514" t="s">
        <v>694</v>
      </c>
      <c r="U514" s="11">
        <f>COUNTIFS(Table2[Call Type], "Inbound", Table2[Call Abandoned], "Yes") / COUNTIFS(L514:L5513, "Inbound") * 100</f>
        <v>27.415801070192003</v>
      </c>
    </row>
    <row r="515" spans="1:21" x14ac:dyDescent="0.3">
      <c r="A515">
        <v>514</v>
      </c>
      <c r="B515" t="s">
        <v>26</v>
      </c>
      <c r="C515" s="1">
        <v>45698</v>
      </c>
      <c r="D515" t="s">
        <v>89</v>
      </c>
      <c r="E515" t="s">
        <v>29</v>
      </c>
      <c r="F515">
        <v>12</v>
      </c>
      <c r="G515" t="s">
        <v>660</v>
      </c>
      <c r="H515" t="s">
        <v>670</v>
      </c>
      <c r="I515" t="s">
        <v>672</v>
      </c>
      <c r="J515" t="s">
        <v>674</v>
      </c>
      <c r="K515">
        <v>2</v>
      </c>
      <c r="L515" t="s">
        <v>679</v>
      </c>
      <c r="M515" t="s">
        <v>680</v>
      </c>
      <c r="N515">
        <v>43</v>
      </c>
      <c r="O515">
        <v>67</v>
      </c>
      <c r="P515" t="s">
        <v>681</v>
      </c>
      <c r="Q515" t="s">
        <v>684</v>
      </c>
      <c r="R515" t="s">
        <v>688</v>
      </c>
      <c r="S515" t="s">
        <v>681</v>
      </c>
      <c r="T515" t="s">
        <v>696</v>
      </c>
      <c r="U515" s="11">
        <f>COUNTIFS(Table2[Call Type], "Inbound", Table2[Call Abandoned], "Yes") / COUNTIFS(L515:L5514, "Inbound") * 100</f>
        <v>27.415801070192003</v>
      </c>
    </row>
    <row r="516" spans="1:21" x14ac:dyDescent="0.3">
      <c r="A516">
        <v>515</v>
      </c>
      <c r="B516" t="s">
        <v>21</v>
      </c>
      <c r="C516" s="1">
        <v>45831</v>
      </c>
      <c r="D516" t="s">
        <v>374</v>
      </c>
      <c r="E516" t="s">
        <v>553</v>
      </c>
      <c r="F516">
        <v>5</v>
      </c>
      <c r="G516" t="s">
        <v>665</v>
      </c>
      <c r="H516" t="s">
        <v>668</v>
      </c>
      <c r="I516" t="s">
        <v>671</v>
      </c>
      <c r="J516" t="s">
        <v>675</v>
      </c>
      <c r="K516">
        <v>4</v>
      </c>
      <c r="L516" t="s">
        <v>678</v>
      </c>
      <c r="M516" t="s">
        <v>680</v>
      </c>
      <c r="N516">
        <v>270</v>
      </c>
      <c r="O516">
        <v>21</v>
      </c>
      <c r="P516" t="s">
        <v>680</v>
      </c>
      <c r="Q516" t="s">
        <v>683</v>
      </c>
      <c r="R516" t="s">
        <v>687</v>
      </c>
      <c r="S516" t="s">
        <v>680</v>
      </c>
      <c r="T516" t="s">
        <v>692</v>
      </c>
      <c r="U516" s="11">
        <f>COUNTIFS(Table2[Call Type], "Inbound", Table2[Call Abandoned], "Yes") / COUNTIFS(L516:L5515, "Inbound") * 100</f>
        <v>27.415801070192003</v>
      </c>
    </row>
    <row r="517" spans="1:21" x14ac:dyDescent="0.3">
      <c r="A517">
        <v>516</v>
      </c>
      <c r="B517" t="s">
        <v>23</v>
      </c>
      <c r="C517" s="1">
        <v>45804</v>
      </c>
      <c r="D517" t="s">
        <v>216</v>
      </c>
      <c r="E517" t="s">
        <v>457</v>
      </c>
      <c r="F517">
        <v>22</v>
      </c>
      <c r="G517" t="s">
        <v>657</v>
      </c>
      <c r="H517" t="s">
        <v>666</v>
      </c>
      <c r="I517" t="s">
        <v>674</v>
      </c>
      <c r="J517" t="s">
        <v>676</v>
      </c>
      <c r="K517">
        <v>4</v>
      </c>
      <c r="L517" t="s">
        <v>678</v>
      </c>
      <c r="M517" t="s">
        <v>681</v>
      </c>
      <c r="N517">
        <v>77</v>
      </c>
      <c r="O517">
        <v>151</v>
      </c>
      <c r="P517" t="s">
        <v>681</v>
      </c>
      <c r="Q517" t="s">
        <v>683</v>
      </c>
      <c r="R517" t="s">
        <v>688</v>
      </c>
      <c r="S517" t="s">
        <v>681</v>
      </c>
      <c r="T517" t="s">
        <v>693</v>
      </c>
      <c r="U517" s="11">
        <f>COUNTIFS(Table2[Call Type], "Inbound", Table2[Call Abandoned], "Yes") / COUNTIFS(L517:L5516, "Inbound") * 100</f>
        <v>27.424433249370278</v>
      </c>
    </row>
    <row r="518" spans="1:21" x14ac:dyDescent="0.3">
      <c r="A518">
        <v>517</v>
      </c>
      <c r="B518" t="s">
        <v>20</v>
      </c>
      <c r="C518" s="1">
        <v>45763</v>
      </c>
      <c r="D518" t="s">
        <v>375</v>
      </c>
      <c r="E518" t="s">
        <v>151</v>
      </c>
      <c r="F518">
        <v>9</v>
      </c>
      <c r="G518" t="s">
        <v>664</v>
      </c>
      <c r="H518" t="s">
        <v>670</v>
      </c>
      <c r="I518" t="s">
        <v>672</v>
      </c>
      <c r="J518" t="s">
        <v>675</v>
      </c>
      <c r="K518">
        <v>2</v>
      </c>
      <c r="L518" t="s">
        <v>678</v>
      </c>
      <c r="M518" t="s">
        <v>680</v>
      </c>
      <c r="N518">
        <v>177</v>
      </c>
      <c r="O518">
        <v>39</v>
      </c>
      <c r="P518" t="s">
        <v>680</v>
      </c>
      <c r="Q518" t="s">
        <v>684</v>
      </c>
      <c r="R518" t="s">
        <v>689</v>
      </c>
      <c r="S518" t="s">
        <v>680</v>
      </c>
      <c r="T518" t="s">
        <v>695</v>
      </c>
      <c r="U518" s="11">
        <f>COUNTIFS(Table2[Call Type], "Inbound", Table2[Call Abandoned], "Yes") / COUNTIFS(L518:L5517, "Inbound") * 100</f>
        <v>27.433070866141733</v>
      </c>
    </row>
    <row r="519" spans="1:21" x14ac:dyDescent="0.3">
      <c r="A519">
        <v>518</v>
      </c>
      <c r="B519" t="s">
        <v>21</v>
      </c>
      <c r="C519" s="1">
        <v>45704</v>
      </c>
      <c r="D519" t="s">
        <v>252</v>
      </c>
      <c r="E519" t="s">
        <v>223</v>
      </c>
      <c r="F519">
        <v>6</v>
      </c>
      <c r="G519" t="s">
        <v>662</v>
      </c>
      <c r="H519" t="s">
        <v>667</v>
      </c>
      <c r="I519" t="s">
        <v>671</v>
      </c>
      <c r="J519" t="s">
        <v>674</v>
      </c>
      <c r="K519">
        <v>5</v>
      </c>
      <c r="L519" t="s">
        <v>679</v>
      </c>
      <c r="M519" t="s">
        <v>680</v>
      </c>
      <c r="N519">
        <v>2</v>
      </c>
      <c r="O519">
        <v>108</v>
      </c>
      <c r="P519" t="s">
        <v>680</v>
      </c>
      <c r="Q519" t="s">
        <v>685</v>
      </c>
      <c r="R519" t="s">
        <v>688</v>
      </c>
      <c r="S519" t="s">
        <v>680</v>
      </c>
      <c r="T519" t="s">
        <v>690</v>
      </c>
      <c r="U519" s="11">
        <f>COUNTIFS(Table2[Call Type], "Inbound", Table2[Call Abandoned], "Yes") / COUNTIFS(L519:L5518, "Inbound") * 100</f>
        <v>27.441713925645871</v>
      </c>
    </row>
    <row r="520" spans="1:21" x14ac:dyDescent="0.3">
      <c r="A520">
        <v>519</v>
      </c>
      <c r="B520" t="s">
        <v>24</v>
      </c>
      <c r="C520" s="1">
        <v>45829</v>
      </c>
      <c r="D520" t="s">
        <v>376</v>
      </c>
      <c r="E520" t="s">
        <v>393</v>
      </c>
      <c r="F520">
        <v>13</v>
      </c>
      <c r="G520" t="s">
        <v>664</v>
      </c>
      <c r="H520" t="s">
        <v>669</v>
      </c>
      <c r="I520" t="s">
        <v>674</v>
      </c>
      <c r="J520" t="s">
        <v>674</v>
      </c>
      <c r="K520">
        <v>1</v>
      </c>
      <c r="L520" t="s">
        <v>679</v>
      </c>
      <c r="M520" t="s">
        <v>680</v>
      </c>
      <c r="N520">
        <v>213</v>
      </c>
      <c r="O520">
        <v>73</v>
      </c>
      <c r="P520" t="s">
        <v>680</v>
      </c>
      <c r="Q520" t="s">
        <v>685</v>
      </c>
      <c r="R520" t="s">
        <v>688</v>
      </c>
      <c r="S520" t="s">
        <v>680</v>
      </c>
      <c r="T520" t="s">
        <v>694</v>
      </c>
      <c r="U520" s="11">
        <f>COUNTIFS(Table2[Call Type], "Inbound", Table2[Call Abandoned], "Yes") / COUNTIFS(L520:L5519, "Inbound") * 100</f>
        <v>27.441713925645871</v>
      </c>
    </row>
    <row r="521" spans="1:21" x14ac:dyDescent="0.3">
      <c r="A521">
        <v>520</v>
      </c>
      <c r="B521" t="s">
        <v>23</v>
      </c>
      <c r="C521" s="1">
        <v>45690</v>
      </c>
      <c r="D521" t="s">
        <v>377</v>
      </c>
      <c r="E521" t="s">
        <v>96</v>
      </c>
      <c r="F521">
        <v>8</v>
      </c>
      <c r="G521" t="s">
        <v>656</v>
      </c>
      <c r="H521" t="s">
        <v>670</v>
      </c>
      <c r="I521" t="s">
        <v>673</v>
      </c>
      <c r="J521" t="s">
        <v>677</v>
      </c>
      <c r="K521">
        <v>3</v>
      </c>
      <c r="L521" t="s">
        <v>678</v>
      </c>
      <c r="M521" t="s">
        <v>680</v>
      </c>
      <c r="N521">
        <v>73</v>
      </c>
      <c r="O521">
        <v>65</v>
      </c>
      <c r="P521" t="s">
        <v>680</v>
      </c>
      <c r="Q521" t="s">
        <v>683</v>
      </c>
      <c r="R521" t="s">
        <v>688</v>
      </c>
      <c r="S521" t="s">
        <v>681</v>
      </c>
      <c r="T521" t="s">
        <v>690</v>
      </c>
      <c r="U521" s="11">
        <f>COUNTIFS(Table2[Call Type], "Inbound", Table2[Call Abandoned], "Yes") / COUNTIFS(L521:L5520, "Inbound") * 100</f>
        <v>27.441713925645871</v>
      </c>
    </row>
    <row r="522" spans="1:21" x14ac:dyDescent="0.3">
      <c r="A522">
        <v>521</v>
      </c>
      <c r="B522" t="s">
        <v>21</v>
      </c>
      <c r="C522" s="1">
        <v>45742</v>
      </c>
      <c r="D522" t="s">
        <v>378</v>
      </c>
      <c r="E522" t="s">
        <v>261</v>
      </c>
      <c r="F522">
        <v>27</v>
      </c>
      <c r="G522" t="s">
        <v>664</v>
      </c>
      <c r="H522" t="s">
        <v>670</v>
      </c>
      <c r="I522" t="s">
        <v>674</v>
      </c>
      <c r="J522" t="s">
        <v>677</v>
      </c>
      <c r="K522">
        <v>4</v>
      </c>
      <c r="L522" t="s">
        <v>678</v>
      </c>
      <c r="M522" t="s">
        <v>680</v>
      </c>
      <c r="N522">
        <v>50</v>
      </c>
      <c r="O522">
        <v>167</v>
      </c>
      <c r="P522" t="s">
        <v>680</v>
      </c>
      <c r="Q522" t="s">
        <v>683</v>
      </c>
      <c r="R522" t="s">
        <v>687</v>
      </c>
      <c r="S522" t="s">
        <v>681</v>
      </c>
      <c r="T522" t="s">
        <v>696</v>
      </c>
      <c r="U522" s="11">
        <f>COUNTIFS(Table2[Call Type], "Inbound", Table2[Call Abandoned], "Yes") / COUNTIFS(L522:L5521, "Inbound") * 100</f>
        <v>27.45036243302868</v>
      </c>
    </row>
    <row r="523" spans="1:21" x14ac:dyDescent="0.3">
      <c r="A523">
        <v>522</v>
      </c>
      <c r="B523" t="s">
        <v>20</v>
      </c>
      <c r="C523" s="1">
        <v>45701</v>
      </c>
      <c r="D523" t="s">
        <v>348</v>
      </c>
      <c r="E523" t="s">
        <v>380</v>
      </c>
      <c r="F523">
        <v>15</v>
      </c>
      <c r="G523" t="s">
        <v>663</v>
      </c>
      <c r="H523" t="s">
        <v>670</v>
      </c>
      <c r="I523" t="s">
        <v>674</v>
      </c>
      <c r="J523" t="s">
        <v>676</v>
      </c>
      <c r="K523">
        <v>3</v>
      </c>
      <c r="L523" t="s">
        <v>678</v>
      </c>
      <c r="M523" t="s">
        <v>681</v>
      </c>
      <c r="N523">
        <v>66</v>
      </c>
      <c r="O523">
        <v>5</v>
      </c>
      <c r="P523" t="s">
        <v>680</v>
      </c>
      <c r="Q523" t="s">
        <v>683</v>
      </c>
      <c r="R523" t="s">
        <v>688</v>
      </c>
      <c r="S523" t="s">
        <v>680</v>
      </c>
      <c r="T523" t="s">
        <v>696</v>
      </c>
      <c r="U523" s="11">
        <f>COUNTIFS(Table2[Call Type], "Inbound", Table2[Call Abandoned], "Yes") / COUNTIFS(L523:L5522, "Inbound") * 100</f>
        <v>27.459016393442624</v>
      </c>
    </row>
    <row r="524" spans="1:21" x14ac:dyDescent="0.3">
      <c r="A524">
        <v>523</v>
      </c>
      <c r="B524" t="s">
        <v>25</v>
      </c>
      <c r="C524" s="1">
        <v>45831</v>
      </c>
      <c r="D524" t="s">
        <v>191</v>
      </c>
      <c r="E524" t="s">
        <v>556</v>
      </c>
      <c r="F524">
        <v>20</v>
      </c>
      <c r="G524" t="s">
        <v>657</v>
      </c>
      <c r="H524" t="s">
        <v>669</v>
      </c>
      <c r="I524" t="s">
        <v>671</v>
      </c>
      <c r="J524" t="s">
        <v>676</v>
      </c>
      <c r="K524">
        <v>4</v>
      </c>
      <c r="L524" t="s">
        <v>679</v>
      </c>
      <c r="M524" t="s">
        <v>680</v>
      </c>
      <c r="N524">
        <v>92</v>
      </c>
      <c r="O524">
        <v>111</v>
      </c>
      <c r="P524" t="s">
        <v>681</v>
      </c>
      <c r="Q524" t="s">
        <v>682</v>
      </c>
      <c r="R524" t="s">
        <v>688</v>
      </c>
      <c r="S524" t="s">
        <v>680</v>
      </c>
      <c r="T524" t="s">
        <v>693</v>
      </c>
      <c r="U524" s="11">
        <f>COUNTIFS(Table2[Call Type], "Inbound", Table2[Call Abandoned], "Yes") / COUNTIFS(L524:L5523, "Inbound") * 100</f>
        <v>27.467675812046672</v>
      </c>
    </row>
    <row r="525" spans="1:21" x14ac:dyDescent="0.3">
      <c r="A525">
        <v>524</v>
      </c>
      <c r="B525" t="s">
        <v>20</v>
      </c>
      <c r="C525" s="1">
        <v>45823</v>
      </c>
      <c r="D525" t="s">
        <v>379</v>
      </c>
      <c r="E525" t="s">
        <v>550</v>
      </c>
      <c r="F525">
        <v>13</v>
      </c>
      <c r="G525" t="s">
        <v>660</v>
      </c>
      <c r="H525" t="s">
        <v>666</v>
      </c>
      <c r="I525" t="s">
        <v>674</v>
      </c>
      <c r="J525" t="s">
        <v>675</v>
      </c>
      <c r="K525">
        <v>5</v>
      </c>
      <c r="L525" t="s">
        <v>679</v>
      </c>
      <c r="M525" t="s">
        <v>680</v>
      </c>
      <c r="N525">
        <v>175</v>
      </c>
      <c r="O525">
        <v>17</v>
      </c>
      <c r="P525" t="s">
        <v>680</v>
      </c>
      <c r="Q525" t="s">
        <v>683</v>
      </c>
      <c r="R525" t="s">
        <v>686</v>
      </c>
      <c r="S525" t="s">
        <v>680</v>
      </c>
      <c r="T525" t="s">
        <v>692</v>
      </c>
      <c r="U525" s="11">
        <f>COUNTIFS(Table2[Call Type], "Inbound", Table2[Call Abandoned], "Yes") / COUNTIFS(L525:L5524, "Inbound") * 100</f>
        <v>27.467675812046672</v>
      </c>
    </row>
    <row r="526" spans="1:21" x14ac:dyDescent="0.3">
      <c r="A526">
        <v>525</v>
      </c>
      <c r="B526" t="s">
        <v>22</v>
      </c>
      <c r="C526" s="1">
        <v>45677</v>
      </c>
      <c r="D526" t="s">
        <v>380</v>
      </c>
      <c r="E526" t="s">
        <v>59</v>
      </c>
      <c r="F526">
        <v>21</v>
      </c>
      <c r="G526" t="s">
        <v>664</v>
      </c>
      <c r="H526" t="s">
        <v>667</v>
      </c>
      <c r="I526" t="s">
        <v>673</v>
      </c>
      <c r="J526" t="s">
        <v>676</v>
      </c>
      <c r="K526">
        <v>4</v>
      </c>
      <c r="L526" t="s">
        <v>679</v>
      </c>
      <c r="M526" t="s">
        <v>680</v>
      </c>
      <c r="N526">
        <v>144</v>
      </c>
      <c r="O526">
        <v>80</v>
      </c>
      <c r="P526" t="s">
        <v>680</v>
      </c>
      <c r="Q526" t="s">
        <v>685</v>
      </c>
      <c r="R526" t="s">
        <v>688</v>
      </c>
      <c r="S526" t="s">
        <v>680</v>
      </c>
      <c r="T526" t="s">
        <v>693</v>
      </c>
      <c r="U526" s="11">
        <f>COUNTIFS(Table2[Call Type], "Inbound", Table2[Call Abandoned], "Yes") / COUNTIFS(L526:L5525, "Inbound") * 100</f>
        <v>27.467675812046672</v>
      </c>
    </row>
    <row r="527" spans="1:21" x14ac:dyDescent="0.3">
      <c r="A527">
        <v>526</v>
      </c>
      <c r="B527" t="s">
        <v>21</v>
      </c>
      <c r="C527" s="1">
        <v>45667</v>
      </c>
      <c r="D527" t="s">
        <v>203</v>
      </c>
      <c r="E527" t="s">
        <v>319</v>
      </c>
      <c r="F527">
        <v>13</v>
      </c>
      <c r="G527" t="s">
        <v>662</v>
      </c>
      <c r="H527" t="s">
        <v>666</v>
      </c>
      <c r="I527" t="s">
        <v>674</v>
      </c>
      <c r="J527" t="s">
        <v>677</v>
      </c>
      <c r="K527">
        <v>4</v>
      </c>
      <c r="L527" t="s">
        <v>678</v>
      </c>
      <c r="M527" t="s">
        <v>680</v>
      </c>
      <c r="N527">
        <v>6</v>
      </c>
      <c r="O527">
        <v>101</v>
      </c>
      <c r="P527" t="s">
        <v>680</v>
      </c>
      <c r="Q527" t="s">
        <v>684</v>
      </c>
      <c r="R527" t="s">
        <v>689</v>
      </c>
      <c r="S527" t="s">
        <v>680</v>
      </c>
      <c r="T527" t="s">
        <v>691</v>
      </c>
      <c r="U527" s="11">
        <f>COUNTIFS(Table2[Call Type], "Inbound", Table2[Call Abandoned], "Yes") / COUNTIFS(L527:L5526, "Inbound") * 100</f>
        <v>27.467675812046672</v>
      </c>
    </row>
    <row r="528" spans="1:21" x14ac:dyDescent="0.3">
      <c r="A528">
        <v>527</v>
      </c>
      <c r="B528" t="s">
        <v>21</v>
      </c>
      <c r="C528" s="1">
        <v>45715</v>
      </c>
      <c r="D528" t="s">
        <v>381</v>
      </c>
      <c r="E528" t="s">
        <v>219</v>
      </c>
      <c r="F528">
        <v>9</v>
      </c>
      <c r="G528" t="s">
        <v>661</v>
      </c>
      <c r="H528" t="s">
        <v>669</v>
      </c>
      <c r="I528" t="s">
        <v>674</v>
      </c>
      <c r="J528" t="s">
        <v>675</v>
      </c>
      <c r="K528">
        <v>4</v>
      </c>
      <c r="L528" t="s">
        <v>678</v>
      </c>
      <c r="M528" t="s">
        <v>680</v>
      </c>
      <c r="N528">
        <v>268</v>
      </c>
      <c r="O528">
        <v>109</v>
      </c>
      <c r="P528" t="s">
        <v>680</v>
      </c>
      <c r="Q528" t="s">
        <v>684</v>
      </c>
      <c r="R528" t="s">
        <v>686</v>
      </c>
      <c r="S528" t="s">
        <v>681</v>
      </c>
      <c r="T528" t="s">
        <v>696</v>
      </c>
      <c r="U528" s="11">
        <f>COUNTIFS(Table2[Call Type], "Inbound", Table2[Call Abandoned], "Yes") / COUNTIFS(L528:L5527, "Inbound") * 100</f>
        <v>27.476340694006307</v>
      </c>
    </row>
    <row r="529" spans="1:21" x14ac:dyDescent="0.3">
      <c r="A529">
        <v>528</v>
      </c>
      <c r="B529" t="s">
        <v>24</v>
      </c>
      <c r="C529" s="1">
        <v>45827</v>
      </c>
      <c r="D529" t="s">
        <v>382</v>
      </c>
      <c r="E529" t="s">
        <v>584</v>
      </c>
      <c r="F529">
        <v>30</v>
      </c>
      <c r="G529" t="s">
        <v>665</v>
      </c>
      <c r="H529" t="s">
        <v>667</v>
      </c>
      <c r="I529" t="s">
        <v>672</v>
      </c>
      <c r="J529" t="s">
        <v>677</v>
      </c>
      <c r="K529">
        <v>5</v>
      </c>
      <c r="L529" t="s">
        <v>678</v>
      </c>
      <c r="M529" t="s">
        <v>680</v>
      </c>
      <c r="N529">
        <v>3</v>
      </c>
      <c r="O529">
        <v>29</v>
      </c>
      <c r="P529" t="s">
        <v>680</v>
      </c>
      <c r="Q529" t="s">
        <v>684</v>
      </c>
      <c r="R529" t="s">
        <v>687</v>
      </c>
      <c r="S529" t="s">
        <v>680</v>
      </c>
      <c r="T529" t="s">
        <v>694</v>
      </c>
      <c r="U529" s="11">
        <f>COUNTIFS(Table2[Call Type], "Inbound", Table2[Call Abandoned], "Yes") / COUNTIFS(L529:L5528, "Inbound") * 100</f>
        <v>27.485011044493529</v>
      </c>
    </row>
    <row r="530" spans="1:21" x14ac:dyDescent="0.3">
      <c r="A530">
        <v>529</v>
      </c>
      <c r="B530" t="s">
        <v>24</v>
      </c>
      <c r="C530" s="1">
        <v>45698</v>
      </c>
      <c r="D530" t="s">
        <v>383</v>
      </c>
      <c r="E530" t="s">
        <v>321</v>
      </c>
      <c r="F530">
        <v>23</v>
      </c>
      <c r="G530" t="s">
        <v>665</v>
      </c>
      <c r="H530" t="s">
        <v>669</v>
      </c>
      <c r="I530" t="s">
        <v>674</v>
      </c>
      <c r="J530" t="s">
        <v>675</v>
      </c>
      <c r="K530">
        <v>5</v>
      </c>
      <c r="L530" t="s">
        <v>678</v>
      </c>
      <c r="M530" t="s">
        <v>680</v>
      </c>
      <c r="N530">
        <v>137</v>
      </c>
      <c r="O530">
        <v>121</v>
      </c>
      <c r="P530" t="s">
        <v>680</v>
      </c>
      <c r="Q530" t="s">
        <v>683</v>
      </c>
      <c r="R530" t="s">
        <v>686</v>
      </c>
      <c r="S530" t="s">
        <v>681</v>
      </c>
      <c r="T530" t="s">
        <v>694</v>
      </c>
      <c r="U530" s="11">
        <f>COUNTIFS(Table2[Call Type], "Inbound", Table2[Call Abandoned], "Yes") / COUNTIFS(L530:L5529, "Inbound") * 100</f>
        <v>27.493686868686869</v>
      </c>
    </row>
    <row r="531" spans="1:21" x14ac:dyDescent="0.3">
      <c r="A531">
        <v>530</v>
      </c>
      <c r="B531" t="s">
        <v>25</v>
      </c>
      <c r="C531" s="1">
        <v>45714</v>
      </c>
      <c r="D531" t="s">
        <v>291</v>
      </c>
      <c r="E531" t="s">
        <v>37</v>
      </c>
      <c r="F531">
        <v>12</v>
      </c>
      <c r="G531" t="s">
        <v>656</v>
      </c>
      <c r="H531" t="s">
        <v>668</v>
      </c>
      <c r="I531" t="s">
        <v>672</v>
      </c>
      <c r="J531" t="s">
        <v>674</v>
      </c>
      <c r="K531">
        <v>1</v>
      </c>
      <c r="L531" t="s">
        <v>679</v>
      </c>
      <c r="M531" t="s">
        <v>680</v>
      </c>
      <c r="N531">
        <v>230</v>
      </c>
      <c r="O531">
        <v>148</v>
      </c>
      <c r="P531" t="s">
        <v>681</v>
      </c>
      <c r="Q531" t="s">
        <v>683</v>
      </c>
      <c r="R531" t="s">
        <v>687</v>
      </c>
      <c r="S531" t="s">
        <v>681</v>
      </c>
      <c r="T531" t="s">
        <v>696</v>
      </c>
      <c r="U531" s="11">
        <f>COUNTIFS(Table2[Call Type], "Inbound", Table2[Call Abandoned], "Yes") / COUNTIFS(L531:L5530, "Inbound") * 100</f>
        <v>27.502368171771391</v>
      </c>
    </row>
    <row r="532" spans="1:21" x14ac:dyDescent="0.3">
      <c r="A532">
        <v>531</v>
      </c>
      <c r="B532" t="s">
        <v>23</v>
      </c>
      <c r="C532" s="1">
        <v>45757</v>
      </c>
      <c r="D532" t="s">
        <v>384</v>
      </c>
      <c r="E532" t="s">
        <v>291</v>
      </c>
      <c r="F532">
        <v>19</v>
      </c>
      <c r="G532" t="s">
        <v>658</v>
      </c>
      <c r="H532" t="s">
        <v>668</v>
      </c>
      <c r="I532" t="s">
        <v>674</v>
      </c>
      <c r="J532" t="s">
        <v>674</v>
      </c>
      <c r="K532">
        <v>5</v>
      </c>
      <c r="L532" t="s">
        <v>679</v>
      </c>
      <c r="M532" t="s">
        <v>680</v>
      </c>
      <c r="N532">
        <v>87</v>
      </c>
      <c r="O532">
        <v>61</v>
      </c>
      <c r="P532" t="s">
        <v>680</v>
      </c>
      <c r="Q532" t="s">
        <v>684</v>
      </c>
      <c r="R532" t="s">
        <v>687</v>
      </c>
      <c r="S532" t="s">
        <v>680</v>
      </c>
      <c r="T532" t="s">
        <v>696</v>
      </c>
      <c r="U532" s="11">
        <f>COUNTIFS(Table2[Call Type], "Inbound", Table2[Call Abandoned], "Yes") / COUNTIFS(L532:L5531, "Inbound") * 100</f>
        <v>27.502368171771391</v>
      </c>
    </row>
    <row r="533" spans="1:21" x14ac:dyDescent="0.3">
      <c r="A533">
        <v>532</v>
      </c>
      <c r="B533" t="s">
        <v>24</v>
      </c>
      <c r="C533" s="1">
        <v>45806</v>
      </c>
      <c r="D533" t="s">
        <v>116</v>
      </c>
      <c r="E533" t="s">
        <v>252</v>
      </c>
      <c r="F533">
        <v>23</v>
      </c>
      <c r="G533" t="s">
        <v>663</v>
      </c>
      <c r="H533" t="s">
        <v>670</v>
      </c>
      <c r="I533" t="s">
        <v>671</v>
      </c>
      <c r="J533" t="s">
        <v>674</v>
      </c>
      <c r="K533">
        <v>2</v>
      </c>
      <c r="L533" t="s">
        <v>679</v>
      </c>
      <c r="M533" t="s">
        <v>680</v>
      </c>
      <c r="N533">
        <v>16</v>
      </c>
      <c r="O533">
        <v>137</v>
      </c>
      <c r="P533" t="s">
        <v>680</v>
      </c>
      <c r="Q533" t="s">
        <v>682</v>
      </c>
      <c r="R533" t="s">
        <v>689</v>
      </c>
      <c r="S533" t="s">
        <v>680</v>
      </c>
      <c r="T533" t="s">
        <v>693</v>
      </c>
      <c r="U533" s="11">
        <f>COUNTIFS(Table2[Call Type], "Inbound", Table2[Call Abandoned], "Yes") / COUNTIFS(L533:L5532, "Inbound") * 100</f>
        <v>27.502368171771391</v>
      </c>
    </row>
    <row r="534" spans="1:21" x14ac:dyDescent="0.3">
      <c r="A534">
        <v>533</v>
      </c>
      <c r="B534" t="s">
        <v>22</v>
      </c>
      <c r="C534" s="1">
        <v>45754</v>
      </c>
      <c r="D534" t="s">
        <v>385</v>
      </c>
      <c r="E534" t="s">
        <v>81</v>
      </c>
      <c r="F534">
        <v>21</v>
      </c>
      <c r="G534" t="s">
        <v>658</v>
      </c>
      <c r="H534" t="s">
        <v>669</v>
      </c>
      <c r="I534" t="s">
        <v>673</v>
      </c>
      <c r="J534" t="s">
        <v>675</v>
      </c>
      <c r="K534">
        <v>4</v>
      </c>
      <c r="L534" t="s">
        <v>679</v>
      </c>
      <c r="M534" t="s">
        <v>680</v>
      </c>
      <c r="N534">
        <v>51</v>
      </c>
      <c r="O534">
        <v>119</v>
      </c>
      <c r="P534" t="s">
        <v>680</v>
      </c>
      <c r="Q534" t="s">
        <v>682</v>
      </c>
      <c r="R534" t="s">
        <v>688</v>
      </c>
      <c r="S534" t="s">
        <v>680</v>
      </c>
      <c r="T534" t="s">
        <v>694</v>
      </c>
      <c r="U534" s="11">
        <f>COUNTIFS(Table2[Call Type], "Inbound", Table2[Call Abandoned], "Yes") / COUNTIFS(L534:L5533, "Inbound") * 100</f>
        <v>27.502368171771391</v>
      </c>
    </row>
    <row r="535" spans="1:21" x14ac:dyDescent="0.3">
      <c r="A535">
        <v>534</v>
      </c>
      <c r="B535" t="s">
        <v>23</v>
      </c>
      <c r="C535" s="1">
        <v>45786</v>
      </c>
      <c r="D535" t="s">
        <v>200</v>
      </c>
      <c r="E535" t="s">
        <v>41</v>
      </c>
      <c r="F535">
        <v>19</v>
      </c>
      <c r="G535" t="s">
        <v>660</v>
      </c>
      <c r="H535" t="s">
        <v>670</v>
      </c>
      <c r="I535" t="s">
        <v>672</v>
      </c>
      <c r="J535" t="s">
        <v>676</v>
      </c>
      <c r="K535">
        <v>2</v>
      </c>
      <c r="L535" t="s">
        <v>678</v>
      </c>
      <c r="M535" t="s">
        <v>681</v>
      </c>
      <c r="N535">
        <v>133</v>
      </c>
      <c r="O535">
        <v>106</v>
      </c>
      <c r="P535" t="s">
        <v>680</v>
      </c>
      <c r="Q535" t="s">
        <v>682</v>
      </c>
      <c r="R535" t="s">
        <v>689</v>
      </c>
      <c r="S535" t="s">
        <v>680</v>
      </c>
      <c r="T535" t="s">
        <v>693</v>
      </c>
      <c r="U535" s="11">
        <f>COUNTIFS(Table2[Call Type], "Inbound", Table2[Call Abandoned], "Yes") / COUNTIFS(L535:L5534, "Inbound") * 100</f>
        <v>27.502368171771391</v>
      </c>
    </row>
    <row r="536" spans="1:21" x14ac:dyDescent="0.3">
      <c r="A536">
        <v>535</v>
      </c>
      <c r="B536" t="s">
        <v>22</v>
      </c>
      <c r="C536" s="1">
        <v>45705</v>
      </c>
      <c r="D536" t="s">
        <v>41</v>
      </c>
      <c r="E536" t="s">
        <v>331</v>
      </c>
      <c r="F536">
        <v>16</v>
      </c>
      <c r="G536" t="s">
        <v>661</v>
      </c>
      <c r="H536" t="s">
        <v>666</v>
      </c>
      <c r="I536" t="s">
        <v>673</v>
      </c>
      <c r="J536" t="s">
        <v>674</v>
      </c>
      <c r="K536">
        <v>4</v>
      </c>
      <c r="L536" t="s">
        <v>679</v>
      </c>
      <c r="M536" t="s">
        <v>680</v>
      </c>
      <c r="N536">
        <v>210</v>
      </c>
      <c r="O536">
        <v>140</v>
      </c>
      <c r="P536" t="s">
        <v>680</v>
      </c>
      <c r="Q536" t="s">
        <v>682</v>
      </c>
      <c r="R536" t="s">
        <v>686</v>
      </c>
      <c r="S536" t="s">
        <v>681</v>
      </c>
      <c r="T536" t="s">
        <v>692</v>
      </c>
      <c r="U536" s="11">
        <f>COUNTIFS(Table2[Call Type], "Inbound", Table2[Call Abandoned], "Yes") / COUNTIFS(L536:L5535, "Inbound") * 100</f>
        <v>27.511054958938725</v>
      </c>
    </row>
    <row r="537" spans="1:21" x14ac:dyDescent="0.3">
      <c r="A537">
        <v>536</v>
      </c>
      <c r="B537" t="s">
        <v>20</v>
      </c>
      <c r="C537" s="1">
        <v>45687</v>
      </c>
      <c r="D537" t="s">
        <v>137</v>
      </c>
      <c r="E537" t="s">
        <v>574</v>
      </c>
      <c r="F537">
        <v>26</v>
      </c>
      <c r="G537" t="s">
        <v>664</v>
      </c>
      <c r="H537" t="s">
        <v>666</v>
      </c>
      <c r="I537" t="s">
        <v>673</v>
      </c>
      <c r="J537" t="s">
        <v>675</v>
      </c>
      <c r="K537">
        <v>4</v>
      </c>
      <c r="L537" t="s">
        <v>679</v>
      </c>
      <c r="M537" t="s">
        <v>680</v>
      </c>
      <c r="N537">
        <v>218</v>
      </c>
      <c r="O537">
        <v>75</v>
      </c>
      <c r="P537" t="s">
        <v>680</v>
      </c>
      <c r="Q537" t="s">
        <v>685</v>
      </c>
      <c r="R537" t="s">
        <v>687</v>
      </c>
      <c r="S537" t="s">
        <v>680</v>
      </c>
      <c r="T537" t="s">
        <v>695</v>
      </c>
      <c r="U537" s="11">
        <f>COUNTIFS(Table2[Call Type], "Inbound", Table2[Call Abandoned], "Yes") / COUNTIFS(L537:L5536, "Inbound") * 100</f>
        <v>27.511054958938725</v>
      </c>
    </row>
    <row r="538" spans="1:21" x14ac:dyDescent="0.3">
      <c r="A538">
        <v>537</v>
      </c>
      <c r="B538" t="s">
        <v>20</v>
      </c>
      <c r="C538" s="1">
        <v>45720</v>
      </c>
      <c r="D538" t="s">
        <v>188</v>
      </c>
      <c r="E538" t="s">
        <v>181</v>
      </c>
      <c r="F538">
        <v>9</v>
      </c>
      <c r="G538" t="s">
        <v>665</v>
      </c>
      <c r="H538" t="s">
        <v>667</v>
      </c>
      <c r="I538" t="s">
        <v>671</v>
      </c>
      <c r="J538" t="s">
        <v>676</v>
      </c>
      <c r="K538">
        <v>4</v>
      </c>
      <c r="L538" t="s">
        <v>679</v>
      </c>
      <c r="M538" t="s">
        <v>680</v>
      </c>
      <c r="N538">
        <v>204</v>
      </c>
      <c r="O538">
        <v>8</v>
      </c>
      <c r="P538" t="s">
        <v>680</v>
      </c>
      <c r="Q538" t="s">
        <v>684</v>
      </c>
      <c r="R538" t="s">
        <v>686</v>
      </c>
      <c r="S538" t="s">
        <v>680</v>
      </c>
      <c r="T538" t="s">
        <v>696</v>
      </c>
      <c r="U538" s="11">
        <f>COUNTIFS(Table2[Call Type], "Inbound", Table2[Call Abandoned], "Yes") / COUNTIFS(L538:L5537, "Inbound") * 100</f>
        <v>27.511054958938725</v>
      </c>
    </row>
    <row r="539" spans="1:21" x14ac:dyDescent="0.3">
      <c r="A539">
        <v>538</v>
      </c>
      <c r="B539" t="s">
        <v>21</v>
      </c>
      <c r="C539" s="1">
        <v>45672</v>
      </c>
      <c r="D539" t="s">
        <v>386</v>
      </c>
      <c r="E539" t="s">
        <v>383</v>
      </c>
      <c r="F539">
        <v>13</v>
      </c>
      <c r="G539" t="s">
        <v>663</v>
      </c>
      <c r="H539" t="s">
        <v>667</v>
      </c>
      <c r="I539" t="s">
        <v>671</v>
      </c>
      <c r="J539" t="s">
        <v>674</v>
      </c>
      <c r="K539">
        <v>5</v>
      </c>
      <c r="L539" t="s">
        <v>678</v>
      </c>
      <c r="M539" t="s">
        <v>680</v>
      </c>
      <c r="N539">
        <v>210</v>
      </c>
      <c r="O539">
        <v>38</v>
      </c>
      <c r="P539" t="s">
        <v>680</v>
      </c>
      <c r="Q539" t="s">
        <v>685</v>
      </c>
      <c r="R539" t="s">
        <v>687</v>
      </c>
      <c r="S539" t="s">
        <v>681</v>
      </c>
      <c r="T539" t="s">
        <v>695</v>
      </c>
      <c r="U539" s="11">
        <f>COUNTIFS(Table2[Call Type], "Inbound", Table2[Call Abandoned], "Yes") / COUNTIFS(L539:L5538, "Inbound") * 100</f>
        <v>27.511054958938725</v>
      </c>
    </row>
    <row r="540" spans="1:21" x14ac:dyDescent="0.3">
      <c r="A540">
        <v>539</v>
      </c>
      <c r="B540" t="s">
        <v>26</v>
      </c>
      <c r="C540" s="1">
        <v>45679</v>
      </c>
      <c r="D540" t="s">
        <v>387</v>
      </c>
      <c r="E540" t="s">
        <v>377</v>
      </c>
      <c r="F540">
        <v>19</v>
      </c>
      <c r="G540" t="s">
        <v>662</v>
      </c>
      <c r="H540" t="s">
        <v>666</v>
      </c>
      <c r="I540" t="s">
        <v>672</v>
      </c>
      <c r="J540" t="s">
        <v>677</v>
      </c>
      <c r="K540">
        <v>4</v>
      </c>
      <c r="L540" t="s">
        <v>678</v>
      </c>
      <c r="M540" t="s">
        <v>680</v>
      </c>
      <c r="N540">
        <v>276</v>
      </c>
      <c r="O540">
        <v>23</v>
      </c>
      <c r="P540" t="s">
        <v>680</v>
      </c>
      <c r="Q540" t="s">
        <v>683</v>
      </c>
      <c r="R540" t="s">
        <v>686</v>
      </c>
      <c r="S540" t="s">
        <v>680</v>
      </c>
      <c r="T540" t="s">
        <v>693</v>
      </c>
      <c r="U540" s="11">
        <f>COUNTIFS(Table2[Call Type], "Inbound", Table2[Call Abandoned], "Yes") / COUNTIFS(L540:L5539, "Inbound") * 100</f>
        <v>27.519747235387044</v>
      </c>
    </row>
    <row r="541" spans="1:21" x14ac:dyDescent="0.3">
      <c r="A541">
        <v>540</v>
      </c>
      <c r="B541" t="s">
        <v>22</v>
      </c>
      <c r="C541" s="1">
        <v>45811</v>
      </c>
      <c r="D541" t="s">
        <v>388</v>
      </c>
      <c r="E541" t="s">
        <v>199</v>
      </c>
      <c r="F541">
        <v>30</v>
      </c>
      <c r="G541" t="s">
        <v>665</v>
      </c>
      <c r="H541" t="s">
        <v>667</v>
      </c>
      <c r="I541" t="s">
        <v>674</v>
      </c>
      <c r="J541" t="s">
        <v>676</v>
      </c>
      <c r="K541">
        <v>4</v>
      </c>
      <c r="L541" t="s">
        <v>678</v>
      </c>
      <c r="M541" t="s">
        <v>681</v>
      </c>
      <c r="N541">
        <v>23</v>
      </c>
      <c r="O541">
        <v>124</v>
      </c>
      <c r="P541" t="s">
        <v>680</v>
      </c>
      <c r="Q541" t="s">
        <v>682</v>
      </c>
      <c r="R541" t="s">
        <v>687</v>
      </c>
      <c r="S541" t="s">
        <v>680</v>
      </c>
      <c r="T541" t="s">
        <v>692</v>
      </c>
      <c r="U541" s="11">
        <f>COUNTIFS(Table2[Call Type], "Inbound", Table2[Call Abandoned], "Yes") / COUNTIFS(L541:L5540, "Inbound") * 100</f>
        <v>27.52844500632111</v>
      </c>
    </row>
    <row r="542" spans="1:21" x14ac:dyDescent="0.3">
      <c r="A542">
        <v>541</v>
      </c>
      <c r="B542" t="s">
        <v>23</v>
      </c>
      <c r="C542" s="1">
        <v>45833</v>
      </c>
      <c r="D542" t="s">
        <v>389</v>
      </c>
      <c r="E542" t="s">
        <v>187</v>
      </c>
      <c r="F542">
        <v>19</v>
      </c>
      <c r="G542" t="s">
        <v>656</v>
      </c>
      <c r="H542" t="s">
        <v>669</v>
      </c>
      <c r="I542" t="s">
        <v>673</v>
      </c>
      <c r="J542" t="s">
        <v>676</v>
      </c>
      <c r="K542">
        <v>4</v>
      </c>
      <c r="L542" t="s">
        <v>679</v>
      </c>
      <c r="M542" t="s">
        <v>680</v>
      </c>
      <c r="N542">
        <v>3</v>
      </c>
      <c r="O542">
        <v>117</v>
      </c>
      <c r="P542" t="s">
        <v>680</v>
      </c>
      <c r="Q542" t="s">
        <v>682</v>
      </c>
      <c r="R542" t="s">
        <v>689</v>
      </c>
      <c r="S542" t="s">
        <v>680</v>
      </c>
      <c r="T542" t="s">
        <v>693</v>
      </c>
      <c r="U542" s="11">
        <f>COUNTIFS(Table2[Call Type], "Inbound", Table2[Call Abandoned], "Yes") / COUNTIFS(L542:L5541, "Inbound") * 100</f>
        <v>27.537148276952262</v>
      </c>
    </row>
    <row r="543" spans="1:21" x14ac:dyDescent="0.3">
      <c r="A543">
        <v>542</v>
      </c>
      <c r="B543" t="s">
        <v>21</v>
      </c>
      <c r="C543" s="1">
        <v>45685</v>
      </c>
      <c r="D543" t="s">
        <v>253</v>
      </c>
      <c r="E543" t="s">
        <v>489</v>
      </c>
      <c r="F543">
        <v>11</v>
      </c>
      <c r="G543" t="s">
        <v>663</v>
      </c>
      <c r="H543" t="s">
        <v>666</v>
      </c>
      <c r="I543" t="s">
        <v>671</v>
      </c>
      <c r="J543" t="s">
        <v>676</v>
      </c>
      <c r="K543">
        <v>4</v>
      </c>
      <c r="L543" t="s">
        <v>678</v>
      </c>
      <c r="M543" t="s">
        <v>681</v>
      </c>
      <c r="N543">
        <v>151</v>
      </c>
      <c r="O543">
        <v>33</v>
      </c>
      <c r="P543" t="s">
        <v>680</v>
      </c>
      <c r="Q543" t="s">
        <v>684</v>
      </c>
      <c r="R543" t="s">
        <v>687</v>
      </c>
      <c r="S543" t="s">
        <v>680</v>
      </c>
      <c r="T543" t="s">
        <v>691</v>
      </c>
      <c r="U543" s="11">
        <f>COUNTIFS(Table2[Call Type], "Inbound", Table2[Call Abandoned], "Yes") / COUNTIFS(L543:L5542, "Inbound") * 100</f>
        <v>27.537148276952262</v>
      </c>
    </row>
    <row r="544" spans="1:21" x14ac:dyDescent="0.3">
      <c r="A544">
        <v>543</v>
      </c>
      <c r="B544" t="s">
        <v>22</v>
      </c>
      <c r="C544" s="1">
        <v>45779</v>
      </c>
      <c r="D544" t="s">
        <v>390</v>
      </c>
      <c r="E544" t="s">
        <v>368</v>
      </c>
      <c r="F544">
        <v>30</v>
      </c>
      <c r="G544" t="s">
        <v>661</v>
      </c>
      <c r="H544" t="s">
        <v>668</v>
      </c>
      <c r="I544" t="s">
        <v>673</v>
      </c>
      <c r="J544" t="s">
        <v>676</v>
      </c>
      <c r="K544">
        <v>4</v>
      </c>
      <c r="L544" t="s">
        <v>678</v>
      </c>
      <c r="M544" t="s">
        <v>681</v>
      </c>
      <c r="N544">
        <v>258</v>
      </c>
      <c r="O544">
        <v>60</v>
      </c>
      <c r="P544" t="s">
        <v>681</v>
      </c>
      <c r="Q544" t="s">
        <v>682</v>
      </c>
      <c r="R544" t="s">
        <v>688</v>
      </c>
      <c r="S544" t="s">
        <v>680</v>
      </c>
      <c r="T544" t="s">
        <v>694</v>
      </c>
      <c r="U544" s="11">
        <f>COUNTIFS(Table2[Call Type], "Inbound", Table2[Call Abandoned], "Yes") / COUNTIFS(L544:L5543, "Inbound") * 100</f>
        <v>27.54585705249842</v>
      </c>
    </row>
    <row r="545" spans="1:21" x14ac:dyDescent="0.3">
      <c r="A545">
        <v>544</v>
      </c>
      <c r="B545" t="s">
        <v>22</v>
      </c>
      <c r="C545" s="1">
        <v>45812</v>
      </c>
      <c r="D545" t="s">
        <v>92</v>
      </c>
      <c r="E545" t="s">
        <v>116</v>
      </c>
      <c r="F545">
        <v>5</v>
      </c>
      <c r="G545" t="s">
        <v>663</v>
      </c>
      <c r="H545" t="s">
        <v>667</v>
      </c>
      <c r="I545" t="s">
        <v>673</v>
      </c>
      <c r="J545" t="s">
        <v>674</v>
      </c>
      <c r="K545">
        <v>5</v>
      </c>
      <c r="L545" t="s">
        <v>678</v>
      </c>
      <c r="M545" t="s">
        <v>680</v>
      </c>
      <c r="N545">
        <v>167</v>
      </c>
      <c r="O545">
        <v>168</v>
      </c>
      <c r="P545" t="s">
        <v>680</v>
      </c>
      <c r="Q545" t="s">
        <v>684</v>
      </c>
      <c r="R545" t="s">
        <v>689</v>
      </c>
      <c r="S545" t="s">
        <v>680</v>
      </c>
      <c r="T545" t="s">
        <v>690</v>
      </c>
      <c r="U545" s="11">
        <f>COUNTIFS(Table2[Call Type], "Inbound", Table2[Call Abandoned], "Yes") / COUNTIFS(L545:L5544, "Inbound") * 100</f>
        <v>27.554571338184118</v>
      </c>
    </row>
    <row r="546" spans="1:21" x14ac:dyDescent="0.3">
      <c r="A546">
        <v>545</v>
      </c>
      <c r="B546" t="s">
        <v>22</v>
      </c>
      <c r="C546" s="1">
        <v>45669</v>
      </c>
      <c r="D546" t="s">
        <v>250</v>
      </c>
      <c r="E546" t="s">
        <v>466</v>
      </c>
      <c r="F546">
        <v>18</v>
      </c>
      <c r="G546" t="s">
        <v>662</v>
      </c>
      <c r="H546" t="s">
        <v>669</v>
      </c>
      <c r="I546" t="s">
        <v>674</v>
      </c>
      <c r="J546" t="s">
        <v>675</v>
      </c>
      <c r="K546">
        <v>3</v>
      </c>
      <c r="L546" t="s">
        <v>678</v>
      </c>
      <c r="M546" t="s">
        <v>680</v>
      </c>
      <c r="N546">
        <v>175</v>
      </c>
      <c r="O546">
        <v>132</v>
      </c>
      <c r="P546" t="s">
        <v>681</v>
      </c>
      <c r="Q546" t="s">
        <v>683</v>
      </c>
      <c r="R546" t="s">
        <v>688</v>
      </c>
      <c r="S546" t="s">
        <v>680</v>
      </c>
      <c r="T546" t="s">
        <v>690</v>
      </c>
      <c r="U546" s="11">
        <f>COUNTIFS(Table2[Call Type], "Inbound", Table2[Call Abandoned], "Yes") / COUNTIFS(L546:L5545, "Inbound") * 100</f>
        <v>27.563291139240508</v>
      </c>
    </row>
    <row r="547" spans="1:21" x14ac:dyDescent="0.3">
      <c r="A547">
        <v>546</v>
      </c>
      <c r="B547" t="s">
        <v>20</v>
      </c>
      <c r="C547" s="1">
        <v>45766</v>
      </c>
      <c r="D547" t="s">
        <v>335</v>
      </c>
      <c r="E547" t="s">
        <v>616</v>
      </c>
      <c r="F547">
        <v>13</v>
      </c>
      <c r="G547" t="s">
        <v>661</v>
      </c>
      <c r="H547" t="s">
        <v>670</v>
      </c>
      <c r="I547" t="s">
        <v>673</v>
      </c>
      <c r="J547" t="s">
        <v>674</v>
      </c>
      <c r="K547">
        <v>4</v>
      </c>
      <c r="L547" t="s">
        <v>678</v>
      </c>
      <c r="M547" t="s">
        <v>680</v>
      </c>
      <c r="N547">
        <v>290</v>
      </c>
      <c r="O547">
        <v>78</v>
      </c>
      <c r="P547" t="s">
        <v>681</v>
      </c>
      <c r="Q547" t="s">
        <v>682</v>
      </c>
      <c r="R547" t="s">
        <v>686</v>
      </c>
      <c r="S547" t="s">
        <v>680</v>
      </c>
      <c r="T547" t="s">
        <v>693</v>
      </c>
      <c r="U547" s="11">
        <f>COUNTIFS(Table2[Call Type], "Inbound", Table2[Call Abandoned], "Yes") / COUNTIFS(L547:L5546, "Inbound") * 100</f>
        <v>27.572016460905353</v>
      </c>
    </row>
    <row r="548" spans="1:21" x14ac:dyDescent="0.3">
      <c r="A548">
        <v>547</v>
      </c>
      <c r="B548" t="s">
        <v>23</v>
      </c>
      <c r="C548" s="1">
        <v>45706</v>
      </c>
      <c r="D548" t="s">
        <v>391</v>
      </c>
      <c r="E548" t="s">
        <v>36</v>
      </c>
      <c r="F548">
        <v>27</v>
      </c>
      <c r="G548" t="s">
        <v>664</v>
      </c>
      <c r="H548" t="s">
        <v>667</v>
      </c>
      <c r="I548" t="s">
        <v>671</v>
      </c>
      <c r="J548" t="s">
        <v>675</v>
      </c>
      <c r="K548">
        <v>5</v>
      </c>
      <c r="L548" t="s">
        <v>678</v>
      </c>
      <c r="M548" t="s">
        <v>680</v>
      </c>
      <c r="N548">
        <v>55</v>
      </c>
      <c r="O548">
        <v>49</v>
      </c>
      <c r="P548" t="s">
        <v>680</v>
      </c>
      <c r="Q548" t="s">
        <v>682</v>
      </c>
      <c r="R548" t="s">
        <v>686</v>
      </c>
      <c r="S548" t="s">
        <v>680</v>
      </c>
      <c r="T548" t="s">
        <v>690</v>
      </c>
      <c r="U548" s="11">
        <f>COUNTIFS(Table2[Call Type], "Inbound", Table2[Call Abandoned], "Yes") / COUNTIFS(L548:L5547, "Inbound") * 100</f>
        <v>27.580747308423053</v>
      </c>
    </row>
    <row r="549" spans="1:21" x14ac:dyDescent="0.3">
      <c r="A549">
        <v>548</v>
      </c>
      <c r="B549" t="s">
        <v>26</v>
      </c>
      <c r="C549" s="1">
        <v>45754</v>
      </c>
      <c r="D549" t="s">
        <v>392</v>
      </c>
      <c r="E549" t="s">
        <v>275</v>
      </c>
      <c r="F549">
        <v>27</v>
      </c>
      <c r="G549" t="s">
        <v>658</v>
      </c>
      <c r="H549" t="s">
        <v>668</v>
      </c>
      <c r="I549" t="s">
        <v>672</v>
      </c>
      <c r="J549" t="s">
        <v>677</v>
      </c>
      <c r="K549">
        <v>5</v>
      </c>
      <c r="L549" t="s">
        <v>678</v>
      </c>
      <c r="M549" t="s">
        <v>680</v>
      </c>
      <c r="N549">
        <v>107</v>
      </c>
      <c r="O549">
        <v>131</v>
      </c>
      <c r="P549" t="s">
        <v>680</v>
      </c>
      <c r="Q549" t="s">
        <v>685</v>
      </c>
      <c r="R549" t="s">
        <v>687</v>
      </c>
      <c r="S549" t="s">
        <v>680</v>
      </c>
      <c r="T549" t="s">
        <v>690</v>
      </c>
      <c r="U549" s="11">
        <f>COUNTIFS(Table2[Call Type], "Inbound", Table2[Call Abandoned], "Yes") / COUNTIFS(L549:L5548, "Inbound") * 100</f>
        <v>27.589483687044662</v>
      </c>
    </row>
    <row r="550" spans="1:21" x14ac:dyDescent="0.3">
      <c r="A550">
        <v>549</v>
      </c>
      <c r="B550" t="s">
        <v>21</v>
      </c>
      <c r="C550" s="1">
        <v>45824</v>
      </c>
      <c r="D550" t="s">
        <v>345</v>
      </c>
      <c r="E550" t="s">
        <v>634</v>
      </c>
      <c r="F550">
        <v>13</v>
      </c>
      <c r="G550" t="s">
        <v>663</v>
      </c>
      <c r="H550" t="s">
        <v>667</v>
      </c>
      <c r="I550" t="s">
        <v>674</v>
      </c>
      <c r="J550" t="s">
        <v>674</v>
      </c>
      <c r="K550">
        <v>3</v>
      </c>
      <c r="L550" t="s">
        <v>678</v>
      </c>
      <c r="M550" t="s">
        <v>680</v>
      </c>
      <c r="N550">
        <v>295</v>
      </c>
      <c r="O550">
        <v>50</v>
      </c>
      <c r="P550" t="s">
        <v>681</v>
      </c>
      <c r="Q550" t="s">
        <v>684</v>
      </c>
      <c r="R550" t="s">
        <v>687</v>
      </c>
      <c r="S550" t="s">
        <v>681</v>
      </c>
      <c r="T550" t="s">
        <v>692</v>
      </c>
      <c r="U550" s="11">
        <f>COUNTIFS(Table2[Call Type], "Inbound", Table2[Call Abandoned], "Yes") / COUNTIFS(L550:L5549, "Inbound") * 100</f>
        <v>27.598225602027881</v>
      </c>
    </row>
    <row r="551" spans="1:21" x14ac:dyDescent="0.3">
      <c r="A551">
        <v>550</v>
      </c>
      <c r="B551" t="s">
        <v>21</v>
      </c>
      <c r="C551" s="1">
        <v>45832</v>
      </c>
      <c r="D551" t="s">
        <v>164</v>
      </c>
      <c r="E551" t="s">
        <v>485</v>
      </c>
      <c r="F551">
        <v>29</v>
      </c>
      <c r="G551" t="s">
        <v>660</v>
      </c>
      <c r="H551" t="s">
        <v>669</v>
      </c>
      <c r="I551" t="s">
        <v>672</v>
      </c>
      <c r="J551" t="s">
        <v>674</v>
      </c>
      <c r="K551">
        <v>3</v>
      </c>
      <c r="L551" t="s">
        <v>679</v>
      </c>
      <c r="M551" t="s">
        <v>680</v>
      </c>
      <c r="N551">
        <v>140</v>
      </c>
      <c r="O551">
        <v>51</v>
      </c>
      <c r="P551" t="s">
        <v>680</v>
      </c>
      <c r="Q551" t="s">
        <v>684</v>
      </c>
      <c r="R551" t="s">
        <v>686</v>
      </c>
      <c r="S551" t="s">
        <v>680</v>
      </c>
      <c r="T551" t="s">
        <v>690</v>
      </c>
      <c r="U551" s="11">
        <f>COUNTIFS(Table2[Call Type], "Inbound", Table2[Call Abandoned], "Yes") / COUNTIFS(L551:L5550, "Inbound") * 100</f>
        <v>27.606973058637085</v>
      </c>
    </row>
    <row r="552" spans="1:21" x14ac:dyDescent="0.3">
      <c r="A552">
        <v>551</v>
      </c>
      <c r="B552" t="s">
        <v>25</v>
      </c>
      <c r="C552" s="1">
        <v>45801</v>
      </c>
      <c r="D552" t="s">
        <v>257</v>
      </c>
      <c r="E552" t="s">
        <v>202</v>
      </c>
      <c r="F552">
        <v>20</v>
      </c>
      <c r="G552" t="s">
        <v>664</v>
      </c>
      <c r="H552" t="s">
        <v>670</v>
      </c>
      <c r="I552" t="s">
        <v>673</v>
      </c>
      <c r="J552" t="s">
        <v>676</v>
      </c>
      <c r="K552">
        <v>3</v>
      </c>
      <c r="L552" t="s">
        <v>678</v>
      </c>
      <c r="M552" t="s">
        <v>681</v>
      </c>
      <c r="N552">
        <v>154</v>
      </c>
      <c r="O552">
        <v>121</v>
      </c>
      <c r="P552" t="s">
        <v>681</v>
      </c>
      <c r="Q552" t="s">
        <v>682</v>
      </c>
      <c r="R552" t="s">
        <v>689</v>
      </c>
      <c r="S552" t="s">
        <v>680</v>
      </c>
      <c r="T552" t="s">
        <v>692</v>
      </c>
      <c r="U552" s="11">
        <f>COUNTIFS(Table2[Call Type], "Inbound", Table2[Call Abandoned], "Yes") / COUNTIFS(L552:L5551, "Inbound") * 100</f>
        <v>27.606973058637085</v>
      </c>
    </row>
    <row r="553" spans="1:21" x14ac:dyDescent="0.3">
      <c r="A553">
        <v>552</v>
      </c>
      <c r="B553" t="s">
        <v>22</v>
      </c>
      <c r="C553" s="1">
        <v>45826</v>
      </c>
      <c r="D553" t="s">
        <v>357</v>
      </c>
      <c r="E553" t="s">
        <v>440</v>
      </c>
      <c r="F553">
        <v>28</v>
      </c>
      <c r="G553" t="s">
        <v>665</v>
      </c>
      <c r="H553" t="s">
        <v>668</v>
      </c>
      <c r="I553" t="s">
        <v>672</v>
      </c>
      <c r="J553" t="s">
        <v>677</v>
      </c>
      <c r="K553">
        <v>3</v>
      </c>
      <c r="L553" t="s">
        <v>679</v>
      </c>
      <c r="M553" t="s">
        <v>680</v>
      </c>
      <c r="N553">
        <v>261</v>
      </c>
      <c r="O553">
        <v>166</v>
      </c>
      <c r="P553" t="s">
        <v>680</v>
      </c>
      <c r="Q553" t="s">
        <v>685</v>
      </c>
      <c r="R553" t="s">
        <v>688</v>
      </c>
      <c r="S553" t="s">
        <v>681</v>
      </c>
      <c r="T553" t="s">
        <v>691</v>
      </c>
      <c r="U553" s="11">
        <f>COUNTIFS(Table2[Call Type], "Inbound", Table2[Call Abandoned], "Yes") / COUNTIFS(L553:L5552, "Inbound") * 100</f>
        <v>27.61572606214331</v>
      </c>
    </row>
    <row r="554" spans="1:21" x14ac:dyDescent="0.3">
      <c r="A554">
        <v>553</v>
      </c>
      <c r="B554" t="s">
        <v>24</v>
      </c>
      <c r="C554" s="1">
        <v>45744</v>
      </c>
      <c r="D554" t="s">
        <v>105</v>
      </c>
      <c r="E554" t="s">
        <v>231</v>
      </c>
      <c r="F554">
        <v>24</v>
      </c>
      <c r="G554" t="s">
        <v>659</v>
      </c>
      <c r="H554" t="s">
        <v>666</v>
      </c>
      <c r="I554" t="s">
        <v>673</v>
      </c>
      <c r="J554" t="s">
        <v>675</v>
      </c>
      <c r="K554">
        <v>4</v>
      </c>
      <c r="L554" t="s">
        <v>678</v>
      </c>
      <c r="M554" t="s">
        <v>680</v>
      </c>
      <c r="N554">
        <v>272</v>
      </c>
      <c r="O554">
        <v>7</v>
      </c>
      <c r="P554" t="s">
        <v>681</v>
      </c>
      <c r="Q554" t="s">
        <v>682</v>
      </c>
      <c r="R554" t="s">
        <v>686</v>
      </c>
      <c r="S554" t="s">
        <v>680</v>
      </c>
      <c r="T554" t="s">
        <v>696</v>
      </c>
      <c r="U554" s="11">
        <f>COUNTIFS(Table2[Call Type], "Inbound", Table2[Call Abandoned], "Yes") / COUNTIFS(L554:L5553, "Inbound") * 100</f>
        <v>27.61572606214331</v>
      </c>
    </row>
    <row r="555" spans="1:21" x14ac:dyDescent="0.3">
      <c r="A555">
        <v>554</v>
      </c>
      <c r="B555" t="s">
        <v>26</v>
      </c>
      <c r="C555" s="1">
        <v>45681</v>
      </c>
      <c r="D555" t="s">
        <v>362</v>
      </c>
      <c r="E555" t="s">
        <v>274</v>
      </c>
      <c r="F555">
        <v>20</v>
      </c>
      <c r="G555" t="s">
        <v>661</v>
      </c>
      <c r="H555" t="s">
        <v>668</v>
      </c>
      <c r="I555" t="s">
        <v>674</v>
      </c>
      <c r="J555" t="s">
        <v>676</v>
      </c>
      <c r="K555">
        <v>5</v>
      </c>
      <c r="L555" t="s">
        <v>678</v>
      </c>
      <c r="M555" t="s">
        <v>681</v>
      </c>
      <c r="N555">
        <v>231</v>
      </c>
      <c r="O555">
        <v>112</v>
      </c>
      <c r="P555" t="s">
        <v>680</v>
      </c>
      <c r="Q555" t="s">
        <v>684</v>
      </c>
      <c r="R555" t="s">
        <v>689</v>
      </c>
      <c r="S555" t="s">
        <v>681</v>
      </c>
      <c r="T555" t="s">
        <v>696</v>
      </c>
      <c r="U555" s="11">
        <f>COUNTIFS(Table2[Call Type], "Inbound", Table2[Call Abandoned], "Yes") / COUNTIFS(L555:L5554, "Inbound") * 100</f>
        <v>27.624484617824297</v>
      </c>
    </row>
    <row r="556" spans="1:21" x14ac:dyDescent="0.3">
      <c r="A556">
        <v>555</v>
      </c>
      <c r="B556" t="s">
        <v>26</v>
      </c>
      <c r="C556" s="1">
        <v>45752</v>
      </c>
      <c r="D556" t="s">
        <v>393</v>
      </c>
      <c r="E556" t="s">
        <v>303</v>
      </c>
      <c r="F556">
        <v>24</v>
      </c>
      <c r="G556" t="s">
        <v>663</v>
      </c>
      <c r="H556" t="s">
        <v>667</v>
      </c>
      <c r="I556" t="s">
        <v>674</v>
      </c>
      <c r="J556" t="s">
        <v>675</v>
      </c>
      <c r="K556">
        <v>1</v>
      </c>
      <c r="L556" t="s">
        <v>679</v>
      </c>
      <c r="M556" t="s">
        <v>680</v>
      </c>
      <c r="N556">
        <v>240</v>
      </c>
      <c r="O556">
        <v>44</v>
      </c>
      <c r="P556" t="s">
        <v>680</v>
      </c>
      <c r="Q556" t="s">
        <v>684</v>
      </c>
      <c r="R556" t="s">
        <v>688</v>
      </c>
      <c r="S556" t="s">
        <v>681</v>
      </c>
      <c r="T556" t="s">
        <v>696</v>
      </c>
      <c r="U556" s="11">
        <f>COUNTIFS(Table2[Call Type], "Inbound", Table2[Call Abandoned], "Yes") / COUNTIFS(L556:L5555, "Inbound") * 100</f>
        <v>27.633248730964468</v>
      </c>
    </row>
    <row r="557" spans="1:21" x14ac:dyDescent="0.3">
      <c r="A557">
        <v>556</v>
      </c>
      <c r="B557" t="s">
        <v>22</v>
      </c>
      <c r="C557" s="1">
        <v>45702</v>
      </c>
      <c r="D557" t="s">
        <v>101</v>
      </c>
      <c r="E557" t="s">
        <v>569</v>
      </c>
      <c r="F557">
        <v>19</v>
      </c>
      <c r="G557" t="s">
        <v>660</v>
      </c>
      <c r="H557" t="s">
        <v>670</v>
      </c>
      <c r="I557" t="s">
        <v>672</v>
      </c>
      <c r="J557" t="s">
        <v>675</v>
      </c>
      <c r="K557">
        <v>1</v>
      </c>
      <c r="L557" t="s">
        <v>678</v>
      </c>
      <c r="M557" t="s">
        <v>680</v>
      </c>
      <c r="N557">
        <v>257</v>
      </c>
      <c r="O557">
        <v>87</v>
      </c>
      <c r="P557" t="s">
        <v>680</v>
      </c>
      <c r="Q557" t="s">
        <v>682</v>
      </c>
      <c r="R557" t="s">
        <v>687</v>
      </c>
      <c r="S557" t="s">
        <v>680</v>
      </c>
      <c r="T557" t="s">
        <v>694</v>
      </c>
      <c r="U557" s="11">
        <f>COUNTIFS(Table2[Call Type], "Inbound", Table2[Call Abandoned], "Yes") / COUNTIFS(L557:L5556, "Inbound") * 100</f>
        <v>27.633248730964468</v>
      </c>
    </row>
    <row r="558" spans="1:21" x14ac:dyDescent="0.3">
      <c r="A558">
        <v>557</v>
      </c>
      <c r="B558" t="s">
        <v>21</v>
      </c>
      <c r="C558" s="1">
        <v>45811</v>
      </c>
      <c r="D558" t="s">
        <v>394</v>
      </c>
      <c r="E558" t="s">
        <v>83</v>
      </c>
      <c r="F558">
        <v>21</v>
      </c>
      <c r="G558" t="s">
        <v>665</v>
      </c>
      <c r="H558" t="s">
        <v>668</v>
      </c>
      <c r="I558" t="s">
        <v>674</v>
      </c>
      <c r="J558" t="s">
        <v>676</v>
      </c>
      <c r="K558">
        <v>4</v>
      </c>
      <c r="L558" t="s">
        <v>678</v>
      </c>
      <c r="M558" t="s">
        <v>681</v>
      </c>
      <c r="N558">
        <v>248</v>
      </c>
      <c r="O558">
        <v>27</v>
      </c>
      <c r="P558" t="s">
        <v>680</v>
      </c>
      <c r="Q558" t="s">
        <v>683</v>
      </c>
      <c r="R558" t="s">
        <v>689</v>
      </c>
      <c r="S558" t="s">
        <v>680</v>
      </c>
      <c r="T558" t="s">
        <v>692</v>
      </c>
      <c r="U558" s="11">
        <f>COUNTIFS(Table2[Call Type], "Inbound", Table2[Call Abandoned], "Yes") / COUNTIFS(L558:L5557, "Inbound") * 100</f>
        <v>27.642018406854969</v>
      </c>
    </row>
    <row r="559" spans="1:21" x14ac:dyDescent="0.3">
      <c r="A559">
        <v>558</v>
      </c>
      <c r="B559" t="s">
        <v>25</v>
      </c>
      <c r="C559" s="1">
        <v>45825</v>
      </c>
      <c r="D559" t="s">
        <v>395</v>
      </c>
      <c r="E559" t="s">
        <v>558</v>
      </c>
      <c r="F559">
        <v>10</v>
      </c>
      <c r="G559" t="s">
        <v>663</v>
      </c>
      <c r="H559" t="s">
        <v>670</v>
      </c>
      <c r="I559" t="s">
        <v>673</v>
      </c>
      <c r="J559" t="s">
        <v>677</v>
      </c>
      <c r="K559">
        <v>1</v>
      </c>
      <c r="L559" t="s">
        <v>678</v>
      </c>
      <c r="M559" t="s">
        <v>680</v>
      </c>
      <c r="N559">
        <v>76</v>
      </c>
      <c r="O559">
        <v>118</v>
      </c>
      <c r="P559" t="s">
        <v>680</v>
      </c>
      <c r="Q559" t="s">
        <v>682</v>
      </c>
      <c r="R559" t="s">
        <v>689</v>
      </c>
      <c r="S559" t="s">
        <v>680</v>
      </c>
      <c r="T559" t="s">
        <v>692</v>
      </c>
      <c r="U559" s="11">
        <f>COUNTIFS(Table2[Call Type], "Inbound", Table2[Call Abandoned], "Yes") / COUNTIFS(L559:L5558, "Inbound") * 100</f>
        <v>27.650793650793648</v>
      </c>
    </row>
    <row r="560" spans="1:21" x14ac:dyDescent="0.3">
      <c r="A560">
        <v>559</v>
      </c>
      <c r="B560" t="s">
        <v>24</v>
      </c>
      <c r="C560" s="1">
        <v>45808</v>
      </c>
      <c r="D560" t="s">
        <v>307</v>
      </c>
      <c r="E560" t="s">
        <v>104</v>
      </c>
      <c r="F560">
        <v>21</v>
      </c>
      <c r="G560" t="s">
        <v>661</v>
      </c>
      <c r="H560" t="s">
        <v>668</v>
      </c>
      <c r="I560" t="s">
        <v>674</v>
      </c>
      <c r="J560" t="s">
        <v>674</v>
      </c>
      <c r="K560">
        <v>1</v>
      </c>
      <c r="L560" t="s">
        <v>679</v>
      </c>
      <c r="M560" t="s">
        <v>680</v>
      </c>
      <c r="N560">
        <v>179</v>
      </c>
      <c r="O560">
        <v>106</v>
      </c>
      <c r="P560" t="s">
        <v>680</v>
      </c>
      <c r="Q560" t="s">
        <v>685</v>
      </c>
      <c r="R560" t="s">
        <v>686</v>
      </c>
      <c r="S560" t="s">
        <v>681</v>
      </c>
      <c r="T560" t="s">
        <v>692</v>
      </c>
      <c r="U560" s="11">
        <f>COUNTIFS(Table2[Call Type], "Inbound", Table2[Call Abandoned], "Yes") / COUNTIFS(L560:L5559, "Inbound") * 100</f>
        <v>27.659574468085108</v>
      </c>
    </row>
    <row r="561" spans="1:21" x14ac:dyDescent="0.3">
      <c r="A561">
        <v>560</v>
      </c>
      <c r="B561" t="s">
        <v>20</v>
      </c>
      <c r="C561" s="1">
        <v>45746</v>
      </c>
      <c r="D561" t="s">
        <v>396</v>
      </c>
      <c r="E561" t="s">
        <v>625</v>
      </c>
      <c r="F561">
        <v>12</v>
      </c>
      <c r="G561" t="s">
        <v>662</v>
      </c>
      <c r="H561" t="s">
        <v>669</v>
      </c>
      <c r="I561" t="s">
        <v>671</v>
      </c>
      <c r="J561" t="s">
        <v>674</v>
      </c>
      <c r="K561">
        <v>4</v>
      </c>
      <c r="L561" t="s">
        <v>678</v>
      </c>
      <c r="M561" t="s">
        <v>680</v>
      </c>
      <c r="N561">
        <v>65</v>
      </c>
      <c r="O561">
        <v>26</v>
      </c>
      <c r="P561" t="s">
        <v>680</v>
      </c>
      <c r="Q561" t="s">
        <v>684</v>
      </c>
      <c r="R561" t="s">
        <v>688</v>
      </c>
      <c r="S561" t="s">
        <v>680</v>
      </c>
      <c r="T561" t="s">
        <v>691</v>
      </c>
      <c r="U561" s="11">
        <f>COUNTIFS(Table2[Call Type], "Inbound", Table2[Call Abandoned], "Yes") / COUNTIFS(L561:L5560, "Inbound") * 100</f>
        <v>27.659574468085108</v>
      </c>
    </row>
    <row r="562" spans="1:21" x14ac:dyDescent="0.3">
      <c r="A562">
        <v>561</v>
      </c>
      <c r="B562" t="s">
        <v>23</v>
      </c>
      <c r="C562" s="1">
        <v>45702</v>
      </c>
      <c r="D562" t="s">
        <v>50</v>
      </c>
      <c r="E562" t="s">
        <v>327</v>
      </c>
      <c r="F562">
        <v>21</v>
      </c>
      <c r="G562" t="s">
        <v>660</v>
      </c>
      <c r="H562" t="s">
        <v>670</v>
      </c>
      <c r="I562" t="s">
        <v>674</v>
      </c>
      <c r="J562" t="s">
        <v>675</v>
      </c>
      <c r="K562">
        <v>2</v>
      </c>
      <c r="L562" t="s">
        <v>679</v>
      </c>
      <c r="M562" t="s">
        <v>680</v>
      </c>
      <c r="N562">
        <v>170</v>
      </c>
      <c r="O562">
        <v>161</v>
      </c>
      <c r="P562" t="s">
        <v>680</v>
      </c>
      <c r="Q562" t="s">
        <v>684</v>
      </c>
      <c r="R562" t="s">
        <v>686</v>
      </c>
      <c r="S562" t="s">
        <v>681</v>
      </c>
      <c r="T562" t="s">
        <v>695</v>
      </c>
      <c r="U562" s="11">
        <f>COUNTIFS(Table2[Call Type], "Inbound", Table2[Call Abandoned], "Yes") / COUNTIFS(L562:L5561, "Inbound") * 100</f>
        <v>27.668360864040658</v>
      </c>
    </row>
    <row r="563" spans="1:21" x14ac:dyDescent="0.3">
      <c r="A563">
        <v>562</v>
      </c>
      <c r="B563" t="s">
        <v>21</v>
      </c>
      <c r="C563" s="1">
        <v>45789</v>
      </c>
      <c r="D563" t="s">
        <v>397</v>
      </c>
      <c r="E563" t="s">
        <v>227</v>
      </c>
      <c r="F563">
        <v>22</v>
      </c>
      <c r="G563" t="s">
        <v>657</v>
      </c>
      <c r="H563" t="s">
        <v>669</v>
      </c>
      <c r="I563" t="s">
        <v>673</v>
      </c>
      <c r="J563" t="s">
        <v>677</v>
      </c>
      <c r="K563">
        <v>5</v>
      </c>
      <c r="L563" t="s">
        <v>678</v>
      </c>
      <c r="M563" t="s">
        <v>680</v>
      </c>
      <c r="N563">
        <v>21</v>
      </c>
      <c r="O563">
        <v>80</v>
      </c>
      <c r="P563" t="s">
        <v>680</v>
      </c>
      <c r="Q563" t="s">
        <v>682</v>
      </c>
      <c r="R563" t="s">
        <v>687</v>
      </c>
      <c r="S563" t="s">
        <v>680</v>
      </c>
      <c r="T563" t="s">
        <v>692</v>
      </c>
      <c r="U563" s="11">
        <f>COUNTIFS(Table2[Call Type], "Inbound", Table2[Call Abandoned], "Yes") / COUNTIFS(L563:L5562, "Inbound") * 100</f>
        <v>27.668360864040658</v>
      </c>
    </row>
    <row r="564" spans="1:21" x14ac:dyDescent="0.3">
      <c r="A564">
        <v>563</v>
      </c>
      <c r="B564" t="s">
        <v>26</v>
      </c>
      <c r="C564" s="1">
        <v>45720</v>
      </c>
      <c r="D564" t="s">
        <v>398</v>
      </c>
      <c r="E564" t="s">
        <v>156</v>
      </c>
      <c r="F564">
        <v>29</v>
      </c>
      <c r="G564" t="s">
        <v>664</v>
      </c>
      <c r="H564" t="s">
        <v>668</v>
      </c>
      <c r="I564" t="s">
        <v>673</v>
      </c>
      <c r="J564" t="s">
        <v>675</v>
      </c>
      <c r="K564">
        <v>4</v>
      </c>
      <c r="L564" t="s">
        <v>678</v>
      </c>
      <c r="M564" t="s">
        <v>680</v>
      </c>
      <c r="N564">
        <v>106</v>
      </c>
      <c r="O564">
        <v>100</v>
      </c>
      <c r="P564" t="s">
        <v>680</v>
      </c>
      <c r="Q564" t="s">
        <v>683</v>
      </c>
      <c r="R564" t="s">
        <v>687</v>
      </c>
      <c r="S564" t="s">
        <v>680</v>
      </c>
      <c r="T564" t="s">
        <v>692</v>
      </c>
      <c r="U564" s="11">
        <f>COUNTIFS(Table2[Call Type], "Inbound", Table2[Call Abandoned], "Yes") / COUNTIFS(L564:L5563, "Inbound") * 100</f>
        <v>27.677152843978391</v>
      </c>
    </row>
    <row r="565" spans="1:21" x14ac:dyDescent="0.3">
      <c r="A565">
        <v>564</v>
      </c>
      <c r="B565" t="s">
        <v>20</v>
      </c>
      <c r="C565" s="1">
        <v>45724</v>
      </c>
      <c r="D565" t="s">
        <v>368</v>
      </c>
      <c r="E565" t="s">
        <v>78</v>
      </c>
      <c r="F565">
        <v>17</v>
      </c>
      <c r="G565" t="s">
        <v>656</v>
      </c>
      <c r="H565" t="s">
        <v>670</v>
      </c>
      <c r="I565" t="s">
        <v>673</v>
      </c>
      <c r="J565" t="s">
        <v>674</v>
      </c>
      <c r="K565">
        <v>4</v>
      </c>
      <c r="L565" t="s">
        <v>678</v>
      </c>
      <c r="M565" t="s">
        <v>680</v>
      </c>
      <c r="N565">
        <v>226</v>
      </c>
      <c r="O565">
        <v>61</v>
      </c>
      <c r="P565" t="s">
        <v>680</v>
      </c>
      <c r="Q565" t="s">
        <v>684</v>
      </c>
      <c r="R565" t="s">
        <v>688</v>
      </c>
      <c r="S565" t="s">
        <v>680</v>
      </c>
      <c r="T565" t="s">
        <v>696</v>
      </c>
      <c r="U565" s="11">
        <f>COUNTIFS(Table2[Call Type], "Inbound", Table2[Call Abandoned], "Yes") / COUNTIFS(L565:L5564, "Inbound") * 100</f>
        <v>27.685950413223143</v>
      </c>
    </row>
    <row r="566" spans="1:21" x14ac:dyDescent="0.3">
      <c r="A566">
        <v>565</v>
      </c>
      <c r="B566" t="s">
        <v>25</v>
      </c>
      <c r="C566" s="1">
        <v>45790</v>
      </c>
      <c r="D566" t="s">
        <v>399</v>
      </c>
      <c r="E566" t="s">
        <v>142</v>
      </c>
      <c r="F566">
        <v>5</v>
      </c>
      <c r="G566" t="s">
        <v>656</v>
      </c>
      <c r="H566" t="s">
        <v>670</v>
      </c>
      <c r="I566" t="s">
        <v>671</v>
      </c>
      <c r="J566" t="s">
        <v>677</v>
      </c>
      <c r="K566">
        <v>5</v>
      </c>
      <c r="L566" t="s">
        <v>678</v>
      </c>
      <c r="M566" t="s">
        <v>680</v>
      </c>
      <c r="N566">
        <v>215</v>
      </c>
      <c r="O566">
        <v>61</v>
      </c>
      <c r="P566" t="s">
        <v>680</v>
      </c>
      <c r="Q566" t="s">
        <v>682</v>
      </c>
      <c r="R566" t="s">
        <v>688</v>
      </c>
      <c r="S566" t="s">
        <v>681</v>
      </c>
      <c r="T566" t="s">
        <v>693</v>
      </c>
      <c r="U566" s="11">
        <f>COUNTIFS(Table2[Call Type], "Inbound", Table2[Call Abandoned], "Yes") / COUNTIFS(L566:L5565, "Inbound") * 100</f>
        <v>27.694753577106518</v>
      </c>
    </row>
    <row r="567" spans="1:21" x14ac:dyDescent="0.3">
      <c r="A567">
        <v>566</v>
      </c>
      <c r="B567" t="s">
        <v>20</v>
      </c>
      <c r="C567" s="1">
        <v>45830</v>
      </c>
      <c r="D567" t="s">
        <v>389</v>
      </c>
      <c r="E567" t="s">
        <v>62</v>
      </c>
      <c r="F567">
        <v>7</v>
      </c>
      <c r="G567" t="s">
        <v>662</v>
      </c>
      <c r="H567" t="s">
        <v>670</v>
      </c>
      <c r="I567" t="s">
        <v>674</v>
      </c>
      <c r="J567" t="s">
        <v>676</v>
      </c>
      <c r="K567">
        <v>4</v>
      </c>
      <c r="L567" t="s">
        <v>678</v>
      </c>
      <c r="M567" t="s">
        <v>681</v>
      </c>
      <c r="N567">
        <v>68</v>
      </c>
      <c r="O567">
        <v>165</v>
      </c>
      <c r="P567" t="s">
        <v>680</v>
      </c>
      <c r="Q567" t="s">
        <v>683</v>
      </c>
      <c r="R567" t="s">
        <v>688</v>
      </c>
      <c r="S567" t="s">
        <v>680</v>
      </c>
      <c r="T567" t="s">
        <v>694</v>
      </c>
      <c r="U567" s="11">
        <f>COUNTIFS(Table2[Call Type], "Inbound", Table2[Call Abandoned], "Yes") / COUNTIFS(L567:L5566, "Inbound") * 100</f>
        <v>27.703562340966918</v>
      </c>
    </row>
    <row r="568" spans="1:21" x14ac:dyDescent="0.3">
      <c r="A568">
        <v>567</v>
      </c>
      <c r="B568" t="s">
        <v>24</v>
      </c>
      <c r="C568" s="1">
        <v>45804</v>
      </c>
      <c r="D568" t="s">
        <v>400</v>
      </c>
      <c r="E568" t="s">
        <v>227</v>
      </c>
      <c r="F568">
        <v>10</v>
      </c>
      <c r="G568" t="s">
        <v>656</v>
      </c>
      <c r="H568" t="s">
        <v>669</v>
      </c>
      <c r="I568" t="s">
        <v>672</v>
      </c>
      <c r="J568" t="s">
        <v>676</v>
      </c>
      <c r="K568">
        <v>5</v>
      </c>
      <c r="L568" t="s">
        <v>678</v>
      </c>
      <c r="M568" t="s">
        <v>681</v>
      </c>
      <c r="N568">
        <v>83</v>
      </c>
      <c r="O568">
        <v>25</v>
      </c>
      <c r="P568" t="s">
        <v>680</v>
      </c>
      <c r="Q568" t="s">
        <v>682</v>
      </c>
      <c r="R568" t="s">
        <v>686</v>
      </c>
      <c r="S568" t="s">
        <v>680</v>
      </c>
      <c r="T568" t="s">
        <v>690</v>
      </c>
      <c r="U568" s="11">
        <f>COUNTIFS(Table2[Call Type], "Inbound", Table2[Call Abandoned], "Yes") / COUNTIFS(L568:L5567, "Inbound") * 100</f>
        <v>27.712376710149538</v>
      </c>
    </row>
    <row r="569" spans="1:21" x14ac:dyDescent="0.3">
      <c r="A569">
        <v>568</v>
      </c>
      <c r="B569" t="s">
        <v>22</v>
      </c>
      <c r="C569" s="1">
        <v>45719</v>
      </c>
      <c r="D569" t="s">
        <v>401</v>
      </c>
      <c r="E569" t="s">
        <v>102</v>
      </c>
      <c r="F569">
        <v>11</v>
      </c>
      <c r="G569" t="s">
        <v>656</v>
      </c>
      <c r="H569" t="s">
        <v>667</v>
      </c>
      <c r="I569" t="s">
        <v>674</v>
      </c>
      <c r="J569" t="s">
        <v>676</v>
      </c>
      <c r="K569">
        <v>3</v>
      </c>
      <c r="L569" t="s">
        <v>678</v>
      </c>
      <c r="M569" t="s">
        <v>681</v>
      </c>
      <c r="N569">
        <v>102</v>
      </c>
      <c r="O569">
        <v>120</v>
      </c>
      <c r="P569" t="s">
        <v>680</v>
      </c>
      <c r="Q569" t="s">
        <v>682</v>
      </c>
      <c r="R569" t="s">
        <v>688</v>
      </c>
      <c r="S569" t="s">
        <v>681</v>
      </c>
      <c r="T569" t="s">
        <v>690</v>
      </c>
      <c r="U569" s="11">
        <f>COUNTIFS(Table2[Call Type], "Inbound", Table2[Call Abandoned], "Yes") / COUNTIFS(L569:L5568, "Inbound") * 100</f>
        <v>27.721196690006366</v>
      </c>
    </row>
    <row r="570" spans="1:21" x14ac:dyDescent="0.3">
      <c r="A570">
        <v>569</v>
      </c>
      <c r="B570" t="s">
        <v>24</v>
      </c>
      <c r="C570" s="1">
        <v>45685</v>
      </c>
      <c r="D570" t="s">
        <v>402</v>
      </c>
      <c r="E570" t="s">
        <v>109</v>
      </c>
      <c r="F570">
        <v>7</v>
      </c>
      <c r="G570" t="s">
        <v>662</v>
      </c>
      <c r="H570" t="s">
        <v>667</v>
      </c>
      <c r="I570" t="s">
        <v>671</v>
      </c>
      <c r="J570" t="s">
        <v>675</v>
      </c>
      <c r="K570">
        <v>4</v>
      </c>
      <c r="L570" t="s">
        <v>679</v>
      </c>
      <c r="M570" t="s">
        <v>680</v>
      </c>
      <c r="N570">
        <v>38</v>
      </c>
      <c r="O570">
        <v>23</v>
      </c>
      <c r="P570" t="s">
        <v>681</v>
      </c>
      <c r="Q570" t="s">
        <v>682</v>
      </c>
      <c r="R570" t="s">
        <v>688</v>
      </c>
      <c r="S570" t="s">
        <v>681</v>
      </c>
      <c r="T570" t="s">
        <v>691</v>
      </c>
      <c r="U570" s="11">
        <f>COUNTIFS(Table2[Call Type], "Inbound", Table2[Call Abandoned], "Yes") / COUNTIFS(L570:L5569, "Inbound") * 100</f>
        <v>27.730022285896212</v>
      </c>
    </row>
    <row r="571" spans="1:21" x14ac:dyDescent="0.3">
      <c r="A571">
        <v>570</v>
      </c>
      <c r="B571" t="s">
        <v>21</v>
      </c>
      <c r="C571" s="1">
        <v>45781</v>
      </c>
      <c r="D571" t="s">
        <v>403</v>
      </c>
      <c r="E571" t="s">
        <v>431</v>
      </c>
      <c r="F571">
        <v>24</v>
      </c>
      <c r="G571" t="s">
        <v>657</v>
      </c>
      <c r="H571" t="s">
        <v>669</v>
      </c>
      <c r="I571" t="s">
        <v>672</v>
      </c>
      <c r="J571" t="s">
        <v>674</v>
      </c>
      <c r="K571">
        <v>3</v>
      </c>
      <c r="L571" t="s">
        <v>678</v>
      </c>
      <c r="M571" t="s">
        <v>680</v>
      </c>
      <c r="N571">
        <v>12</v>
      </c>
      <c r="O571">
        <v>38</v>
      </c>
      <c r="P571" t="s">
        <v>681</v>
      </c>
      <c r="Q571" t="s">
        <v>684</v>
      </c>
      <c r="R571" t="s">
        <v>686</v>
      </c>
      <c r="S571" t="s">
        <v>680</v>
      </c>
      <c r="T571" t="s">
        <v>690</v>
      </c>
      <c r="U571" s="11">
        <f>COUNTIFS(Table2[Call Type], "Inbound", Table2[Call Abandoned], "Yes") / COUNTIFS(L571:L5570, "Inbound") * 100</f>
        <v>27.730022285896212</v>
      </c>
    </row>
    <row r="572" spans="1:21" x14ac:dyDescent="0.3">
      <c r="A572">
        <v>571</v>
      </c>
      <c r="B572" t="s">
        <v>23</v>
      </c>
      <c r="C572" s="1">
        <v>45759</v>
      </c>
      <c r="D572" t="s">
        <v>342</v>
      </c>
      <c r="E572" t="s">
        <v>407</v>
      </c>
      <c r="F572">
        <v>29</v>
      </c>
      <c r="G572" t="s">
        <v>660</v>
      </c>
      <c r="H572" t="s">
        <v>669</v>
      </c>
      <c r="I572" t="s">
        <v>673</v>
      </c>
      <c r="J572" t="s">
        <v>675</v>
      </c>
      <c r="K572">
        <v>4</v>
      </c>
      <c r="L572" t="s">
        <v>678</v>
      </c>
      <c r="M572" t="s">
        <v>680</v>
      </c>
      <c r="N572">
        <v>296</v>
      </c>
      <c r="O572">
        <v>123</v>
      </c>
      <c r="P572" t="s">
        <v>680</v>
      </c>
      <c r="Q572" t="s">
        <v>683</v>
      </c>
      <c r="R572" t="s">
        <v>687</v>
      </c>
      <c r="S572" t="s">
        <v>680</v>
      </c>
      <c r="T572" t="s">
        <v>695</v>
      </c>
      <c r="U572" s="11">
        <f>COUNTIFS(Table2[Call Type], "Inbound", Table2[Call Abandoned], "Yes") / COUNTIFS(L572:L5571, "Inbound") * 100</f>
        <v>27.738853503184714</v>
      </c>
    </row>
    <row r="573" spans="1:21" x14ac:dyDescent="0.3">
      <c r="A573">
        <v>572</v>
      </c>
      <c r="B573" t="s">
        <v>22</v>
      </c>
      <c r="C573" s="1">
        <v>45786</v>
      </c>
      <c r="D573" t="s">
        <v>404</v>
      </c>
      <c r="E573" t="s">
        <v>358</v>
      </c>
      <c r="F573">
        <v>17</v>
      </c>
      <c r="G573" t="s">
        <v>665</v>
      </c>
      <c r="H573" t="s">
        <v>669</v>
      </c>
      <c r="I573" t="s">
        <v>671</v>
      </c>
      <c r="J573" t="s">
        <v>677</v>
      </c>
      <c r="K573">
        <v>5</v>
      </c>
      <c r="L573" t="s">
        <v>679</v>
      </c>
      <c r="M573" t="s">
        <v>680</v>
      </c>
      <c r="N573">
        <v>180</v>
      </c>
      <c r="O573">
        <v>20</v>
      </c>
      <c r="P573" t="s">
        <v>680</v>
      </c>
      <c r="Q573" t="s">
        <v>685</v>
      </c>
      <c r="R573" t="s">
        <v>687</v>
      </c>
      <c r="S573" t="s">
        <v>680</v>
      </c>
      <c r="T573" t="s">
        <v>696</v>
      </c>
      <c r="U573" s="11">
        <f>COUNTIFS(Table2[Call Type], "Inbound", Table2[Call Abandoned], "Yes") / COUNTIFS(L573:L5572, "Inbound") * 100</f>
        <v>27.747690347244347</v>
      </c>
    </row>
    <row r="574" spans="1:21" x14ac:dyDescent="0.3">
      <c r="A574">
        <v>573</v>
      </c>
      <c r="B574" t="s">
        <v>26</v>
      </c>
      <c r="C574" s="1">
        <v>45738</v>
      </c>
      <c r="D574" t="s">
        <v>339</v>
      </c>
      <c r="E574" t="s">
        <v>488</v>
      </c>
      <c r="F574">
        <v>5</v>
      </c>
      <c r="G574" t="s">
        <v>664</v>
      </c>
      <c r="H574" t="s">
        <v>668</v>
      </c>
      <c r="I574" t="s">
        <v>674</v>
      </c>
      <c r="J574" t="s">
        <v>674</v>
      </c>
      <c r="K574">
        <v>4</v>
      </c>
      <c r="L574" t="s">
        <v>678</v>
      </c>
      <c r="M574" t="s">
        <v>680</v>
      </c>
      <c r="N574">
        <v>267</v>
      </c>
      <c r="O574">
        <v>93</v>
      </c>
      <c r="P574" t="s">
        <v>680</v>
      </c>
      <c r="Q574" t="s">
        <v>685</v>
      </c>
      <c r="R574" t="s">
        <v>689</v>
      </c>
      <c r="S574" t="s">
        <v>681</v>
      </c>
      <c r="T574" t="s">
        <v>691</v>
      </c>
      <c r="U574" s="11">
        <f>COUNTIFS(Table2[Call Type], "Inbound", Table2[Call Abandoned], "Yes") / COUNTIFS(L574:L5573, "Inbound") * 100</f>
        <v>27.747690347244347</v>
      </c>
    </row>
    <row r="575" spans="1:21" x14ac:dyDescent="0.3">
      <c r="A575">
        <v>574</v>
      </c>
      <c r="B575" t="s">
        <v>20</v>
      </c>
      <c r="C575" s="1">
        <v>45814</v>
      </c>
      <c r="D575" t="s">
        <v>405</v>
      </c>
      <c r="E575" t="s">
        <v>400</v>
      </c>
      <c r="F575">
        <v>10</v>
      </c>
      <c r="G575" t="s">
        <v>657</v>
      </c>
      <c r="H575" t="s">
        <v>669</v>
      </c>
      <c r="I575" t="s">
        <v>674</v>
      </c>
      <c r="J575" t="s">
        <v>674</v>
      </c>
      <c r="K575">
        <v>4</v>
      </c>
      <c r="L575" t="s">
        <v>678</v>
      </c>
      <c r="M575" t="s">
        <v>680</v>
      </c>
      <c r="N575">
        <v>12</v>
      </c>
      <c r="O575">
        <v>174</v>
      </c>
      <c r="P575" t="s">
        <v>680</v>
      </c>
      <c r="Q575" t="s">
        <v>684</v>
      </c>
      <c r="R575" t="s">
        <v>687</v>
      </c>
      <c r="S575" t="s">
        <v>680</v>
      </c>
      <c r="T575" t="s">
        <v>690</v>
      </c>
      <c r="U575" s="11">
        <f>COUNTIFS(Table2[Call Type], "Inbound", Table2[Call Abandoned], "Yes") / COUNTIFS(L575:L5574, "Inbound") * 100</f>
        <v>27.756532823454428</v>
      </c>
    </row>
    <row r="576" spans="1:21" x14ac:dyDescent="0.3">
      <c r="A576">
        <v>575</v>
      </c>
      <c r="B576" t="s">
        <v>24</v>
      </c>
      <c r="C576" s="1">
        <v>45705</v>
      </c>
      <c r="D576" t="s">
        <v>406</v>
      </c>
      <c r="E576" t="s">
        <v>452</v>
      </c>
      <c r="F576">
        <v>18</v>
      </c>
      <c r="G576" t="s">
        <v>658</v>
      </c>
      <c r="H576" t="s">
        <v>670</v>
      </c>
      <c r="I576" t="s">
        <v>673</v>
      </c>
      <c r="J576" t="s">
        <v>674</v>
      </c>
      <c r="K576">
        <v>3</v>
      </c>
      <c r="L576" t="s">
        <v>679</v>
      </c>
      <c r="M576" t="s">
        <v>680</v>
      </c>
      <c r="N576">
        <v>119</v>
      </c>
      <c r="O576">
        <v>114</v>
      </c>
      <c r="P576" t="s">
        <v>680</v>
      </c>
      <c r="Q576" t="s">
        <v>684</v>
      </c>
      <c r="R576" t="s">
        <v>688</v>
      </c>
      <c r="S576" t="s">
        <v>680</v>
      </c>
      <c r="T576" t="s">
        <v>690</v>
      </c>
      <c r="U576" s="11">
        <f>COUNTIFS(Table2[Call Type], "Inbound", Table2[Call Abandoned], "Yes") / COUNTIFS(L576:L5575, "Inbound") * 100</f>
        <v>27.765380937201144</v>
      </c>
    </row>
    <row r="577" spans="1:21" x14ac:dyDescent="0.3">
      <c r="A577">
        <v>576</v>
      </c>
      <c r="B577" t="s">
        <v>21</v>
      </c>
      <c r="C577" s="1">
        <v>45773</v>
      </c>
      <c r="D577" t="s">
        <v>157</v>
      </c>
      <c r="E577" t="s">
        <v>294</v>
      </c>
      <c r="F577">
        <v>23</v>
      </c>
      <c r="G577" t="s">
        <v>656</v>
      </c>
      <c r="H577" t="s">
        <v>668</v>
      </c>
      <c r="I577" t="s">
        <v>674</v>
      </c>
      <c r="J577" t="s">
        <v>676</v>
      </c>
      <c r="K577">
        <v>2</v>
      </c>
      <c r="L577" t="s">
        <v>679</v>
      </c>
      <c r="M577" t="s">
        <v>680</v>
      </c>
      <c r="N577">
        <v>56</v>
      </c>
      <c r="O577">
        <v>175</v>
      </c>
      <c r="P577" t="s">
        <v>680</v>
      </c>
      <c r="Q577" t="s">
        <v>682</v>
      </c>
      <c r="R577" t="s">
        <v>687</v>
      </c>
      <c r="S577" t="s">
        <v>680</v>
      </c>
      <c r="T577" t="s">
        <v>693</v>
      </c>
      <c r="U577" s="11">
        <f>COUNTIFS(Table2[Call Type], "Inbound", Table2[Call Abandoned], "Yes") / COUNTIFS(L577:L5576, "Inbound") * 100</f>
        <v>27.765380937201144</v>
      </c>
    </row>
    <row r="578" spans="1:21" x14ac:dyDescent="0.3">
      <c r="A578">
        <v>577</v>
      </c>
      <c r="B578" t="s">
        <v>22</v>
      </c>
      <c r="C578" s="1">
        <v>45800</v>
      </c>
      <c r="D578" t="s">
        <v>154</v>
      </c>
      <c r="E578" t="s">
        <v>150</v>
      </c>
      <c r="F578">
        <v>17</v>
      </c>
      <c r="G578" t="s">
        <v>665</v>
      </c>
      <c r="H578" t="s">
        <v>669</v>
      </c>
      <c r="I578" t="s">
        <v>671</v>
      </c>
      <c r="J578" t="s">
        <v>676</v>
      </c>
      <c r="K578">
        <v>2</v>
      </c>
      <c r="L578" t="s">
        <v>678</v>
      </c>
      <c r="M578" t="s">
        <v>681</v>
      </c>
      <c r="N578">
        <v>39</v>
      </c>
      <c r="O578">
        <v>120</v>
      </c>
      <c r="P578" t="s">
        <v>680</v>
      </c>
      <c r="Q578" t="s">
        <v>682</v>
      </c>
      <c r="R578" t="s">
        <v>686</v>
      </c>
      <c r="S578" t="s">
        <v>680</v>
      </c>
      <c r="T578" t="s">
        <v>696</v>
      </c>
      <c r="U578" s="11">
        <f>COUNTIFS(Table2[Call Type], "Inbound", Table2[Call Abandoned], "Yes") / COUNTIFS(L578:L5577, "Inbound") * 100</f>
        <v>27.765380937201144</v>
      </c>
    </row>
    <row r="579" spans="1:21" x14ac:dyDescent="0.3">
      <c r="A579">
        <v>578</v>
      </c>
      <c r="B579" t="s">
        <v>22</v>
      </c>
      <c r="C579" s="1">
        <v>45765</v>
      </c>
      <c r="D579" t="s">
        <v>37</v>
      </c>
      <c r="E579" t="s">
        <v>531</v>
      </c>
      <c r="F579">
        <v>9</v>
      </c>
      <c r="G579" t="s">
        <v>660</v>
      </c>
      <c r="H579" t="s">
        <v>667</v>
      </c>
      <c r="I579" t="s">
        <v>674</v>
      </c>
      <c r="J579" t="s">
        <v>677</v>
      </c>
      <c r="K579">
        <v>5</v>
      </c>
      <c r="L579" t="s">
        <v>679</v>
      </c>
      <c r="M579" t="s">
        <v>680</v>
      </c>
      <c r="N579">
        <v>127</v>
      </c>
      <c r="O579">
        <v>12</v>
      </c>
      <c r="P579" t="s">
        <v>681</v>
      </c>
      <c r="Q579" t="s">
        <v>683</v>
      </c>
      <c r="R579" t="s">
        <v>687</v>
      </c>
      <c r="S579" t="s">
        <v>680</v>
      </c>
      <c r="T579" t="s">
        <v>691</v>
      </c>
      <c r="U579" s="11">
        <f>COUNTIFS(Table2[Call Type], "Inbound", Table2[Call Abandoned], "Yes") / COUNTIFS(L579:L5578, "Inbound") * 100</f>
        <v>27.774234693877553</v>
      </c>
    </row>
    <row r="580" spans="1:21" x14ac:dyDescent="0.3">
      <c r="A580">
        <v>579</v>
      </c>
      <c r="B580" t="s">
        <v>23</v>
      </c>
      <c r="C580" s="1">
        <v>45734</v>
      </c>
      <c r="D580" t="s">
        <v>407</v>
      </c>
      <c r="E580" t="s">
        <v>311</v>
      </c>
      <c r="F580">
        <v>22</v>
      </c>
      <c r="G580" t="s">
        <v>663</v>
      </c>
      <c r="H580" t="s">
        <v>668</v>
      </c>
      <c r="I580" t="s">
        <v>672</v>
      </c>
      <c r="J580" t="s">
        <v>675</v>
      </c>
      <c r="K580">
        <v>5</v>
      </c>
      <c r="L580" t="s">
        <v>678</v>
      </c>
      <c r="M580" t="s">
        <v>680</v>
      </c>
      <c r="N580">
        <v>172</v>
      </c>
      <c r="O580">
        <v>130</v>
      </c>
      <c r="P580" t="s">
        <v>680</v>
      </c>
      <c r="Q580" t="s">
        <v>682</v>
      </c>
      <c r="R580" t="s">
        <v>687</v>
      </c>
      <c r="S580" t="s">
        <v>680</v>
      </c>
      <c r="T580" t="s">
        <v>696</v>
      </c>
      <c r="U580" s="11">
        <f>COUNTIFS(Table2[Call Type], "Inbound", Table2[Call Abandoned], "Yes") / COUNTIFS(L580:L5579, "Inbound") * 100</f>
        <v>27.774234693877553</v>
      </c>
    </row>
    <row r="581" spans="1:21" x14ac:dyDescent="0.3">
      <c r="A581">
        <v>580</v>
      </c>
      <c r="B581" t="s">
        <v>23</v>
      </c>
      <c r="C581" s="1">
        <v>45713</v>
      </c>
      <c r="D581" t="s">
        <v>131</v>
      </c>
      <c r="E581" t="s">
        <v>441</v>
      </c>
      <c r="F581">
        <v>20</v>
      </c>
      <c r="G581" t="s">
        <v>662</v>
      </c>
      <c r="H581" t="s">
        <v>670</v>
      </c>
      <c r="I581" t="s">
        <v>674</v>
      </c>
      <c r="J581" t="s">
        <v>674</v>
      </c>
      <c r="K581">
        <v>5</v>
      </c>
      <c r="L581" t="s">
        <v>678</v>
      </c>
      <c r="M581" t="s">
        <v>680</v>
      </c>
      <c r="N581">
        <v>34</v>
      </c>
      <c r="O581">
        <v>159</v>
      </c>
      <c r="P581" t="s">
        <v>680</v>
      </c>
      <c r="Q581" t="s">
        <v>683</v>
      </c>
      <c r="R581" t="s">
        <v>689</v>
      </c>
      <c r="S581" t="s">
        <v>680</v>
      </c>
      <c r="T581" t="s">
        <v>691</v>
      </c>
      <c r="U581" s="11">
        <f>COUNTIFS(Table2[Call Type], "Inbound", Table2[Call Abandoned], "Yes") / COUNTIFS(L581:L5580, "Inbound") * 100</f>
        <v>27.78309409888357</v>
      </c>
    </row>
    <row r="582" spans="1:21" x14ac:dyDescent="0.3">
      <c r="A582">
        <v>581</v>
      </c>
      <c r="B582" t="s">
        <v>25</v>
      </c>
      <c r="C582" s="1">
        <v>45750</v>
      </c>
      <c r="D582" t="s">
        <v>408</v>
      </c>
      <c r="E582" t="s">
        <v>420</v>
      </c>
      <c r="F582">
        <v>22</v>
      </c>
      <c r="G582" t="s">
        <v>658</v>
      </c>
      <c r="H582" t="s">
        <v>668</v>
      </c>
      <c r="I582" t="s">
        <v>673</v>
      </c>
      <c r="J582" t="s">
        <v>675</v>
      </c>
      <c r="K582">
        <v>5</v>
      </c>
      <c r="L582" t="s">
        <v>678</v>
      </c>
      <c r="M582" t="s">
        <v>680</v>
      </c>
      <c r="N582">
        <v>258</v>
      </c>
      <c r="O582">
        <v>162</v>
      </c>
      <c r="P582" t="s">
        <v>680</v>
      </c>
      <c r="Q582" t="s">
        <v>682</v>
      </c>
      <c r="R582" t="s">
        <v>689</v>
      </c>
      <c r="S582" t="s">
        <v>680</v>
      </c>
      <c r="T582" t="s">
        <v>694</v>
      </c>
      <c r="U582" s="11">
        <f>COUNTIFS(Table2[Call Type], "Inbound", Table2[Call Abandoned], "Yes") / COUNTIFS(L582:L5581, "Inbound") * 100</f>
        <v>27.791959157626039</v>
      </c>
    </row>
    <row r="583" spans="1:21" x14ac:dyDescent="0.3">
      <c r="A583">
        <v>582</v>
      </c>
      <c r="B583" t="s">
        <v>24</v>
      </c>
      <c r="C583" s="1">
        <v>45747</v>
      </c>
      <c r="D583" t="s">
        <v>409</v>
      </c>
      <c r="E583" t="s">
        <v>104</v>
      </c>
      <c r="F583">
        <v>23</v>
      </c>
      <c r="G583" t="s">
        <v>660</v>
      </c>
      <c r="H583" t="s">
        <v>666</v>
      </c>
      <c r="I583" t="s">
        <v>674</v>
      </c>
      <c r="J583" t="s">
        <v>674</v>
      </c>
      <c r="K583">
        <v>4</v>
      </c>
      <c r="L583" t="s">
        <v>679</v>
      </c>
      <c r="M583" t="s">
        <v>680</v>
      </c>
      <c r="N583">
        <v>4</v>
      </c>
      <c r="O583">
        <v>18</v>
      </c>
      <c r="P583" t="s">
        <v>680</v>
      </c>
      <c r="Q583" t="s">
        <v>682</v>
      </c>
      <c r="R583" t="s">
        <v>688</v>
      </c>
      <c r="S583" t="s">
        <v>681</v>
      </c>
      <c r="T583" t="s">
        <v>694</v>
      </c>
      <c r="U583" s="11">
        <f>COUNTIFS(Table2[Call Type], "Inbound", Table2[Call Abandoned], "Yes") / COUNTIFS(L583:L5582, "Inbound") * 100</f>
        <v>27.800829875518673</v>
      </c>
    </row>
    <row r="584" spans="1:21" x14ac:dyDescent="0.3">
      <c r="A584">
        <v>583</v>
      </c>
      <c r="B584" t="s">
        <v>26</v>
      </c>
      <c r="C584" s="1">
        <v>45741</v>
      </c>
      <c r="D584" t="s">
        <v>394</v>
      </c>
      <c r="E584" t="s">
        <v>250</v>
      </c>
      <c r="F584">
        <v>20</v>
      </c>
      <c r="G584" t="s">
        <v>661</v>
      </c>
      <c r="H584" t="s">
        <v>669</v>
      </c>
      <c r="I584" t="s">
        <v>674</v>
      </c>
      <c r="J584" t="s">
        <v>677</v>
      </c>
      <c r="K584">
        <v>5</v>
      </c>
      <c r="L584" t="s">
        <v>678</v>
      </c>
      <c r="M584" t="s">
        <v>680</v>
      </c>
      <c r="N584">
        <v>217</v>
      </c>
      <c r="O584">
        <v>141</v>
      </c>
      <c r="P584" t="s">
        <v>680</v>
      </c>
      <c r="Q584" t="s">
        <v>685</v>
      </c>
      <c r="R584" t="s">
        <v>686</v>
      </c>
      <c r="S584" t="s">
        <v>680</v>
      </c>
      <c r="T584" t="s">
        <v>690</v>
      </c>
      <c r="U584" s="11">
        <f>COUNTIFS(Table2[Call Type], "Inbound", Table2[Call Abandoned], "Yes") / COUNTIFS(L584:L5583, "Inbound") * 100</f>
        <v>27.800829875518673</v>
      </c>
    </row>
    <row r="585" spans="1:21" x14ac:dyDescent="0.3">
      <c r="A585">
        <v>584</v>
      </c>
      <c r="B585" t="s">
        <v>25</v>
      </c>
      <c r="C585" s="1">
        <v>45819</v>
      </c>
      <c r="D585" t="s">
        <v>362</v>
      </c>
      <c r="E585" t="s">
        <v>421</v>
      </c>
      <c r="F585">
        <v>10</v>
      </c>
      <c r="G585" t="s">
        <v>663</v>
      </c>
      <c r="H585" t="s">
        <v>667</v>
      </c>
      <c r="I585" t="s">
        <v>673</v>
      </c>
      <c r="J585" t="s">
        <v>675</v>
      </c>
      <c r="K585">
        <v>4</v>
      </c>
      <c r="L585" t="s">
        <v>678</v>
      </c>
      <c r="M585" t="s">
        <v>680</v>
      </c>
      <c r="N585">
        <v>10</v>
      </c>
      <c r="O585">
        <v>175</v>
      </c>
      <c r="P585" t="s">
        <v>681</v>
      </c>
      <c r="Q585" t="s">
        <v>684</v>
      </c>
      <c r="R585" t="s">
        <v>688</v>
      </c>
      <c r="S585" t="s">
        <v>681</v>
      </c>
      <c r="T585" t="s">
        <v>696</v>
      </c>
      <c r="U585" s="11">
        <f>COUNTIFS(Table2[Call Type], "Inbound", Table2[Call Abandoned], "Yes") / COUNTIFS(L585:L5584, "Inbound") * 100</f>
        <v>27.809706257982121</v>
      </c>
    </row>
    <row r="586" spans="1:21" x14ac:dyDescent="0.3">
      <c r="A586">
        <v>585</v>
      </c>
      <c r="B586" t="s">
        <v>25</v>
      </c>
      <c r="C586" s="1">
        <v>45678</v>
      </c>
      <c r="D586" t="s">
        <v>410</v>
      </c>
      <c r="E586" t="s">
        <v>318</v>
      </c>
      <c r="F586">
        <v>15</v>
      </c>
      <c r="G586" t="s">
        <v>657</v>
      </c>
      <c r="H586" t="s">
        <v>670</v>
      </c>
      <c r="I586" t="s">
        <v>673</v>
      </c>
      <c r="J586" t="s">
        <v>674</v>
      </c>
      <c r="K586">
        <v>3</v>
      </c>
      <c r="L586" t="s">
        <v>678</v>
      </c>
      <c r="M586" t="s">
        <v>680</v>
      </c>
      <c r="N586">
        <v>116</v>
      </c>
      <c r="O586">
        <v>80</v>
      </c>
      <c r="P586" t="s">
        <v>680</v>
      </c>
      <c r="Q586" t="s">
        <v>683</v>
      </c>
      <c r="R586" t="s">
        <v>686</v>
      </c>
      <c r="S586" t="s">
        <v>680</v>
      </c>
      <c r="T586" t="s">
        <v>696</v>
      </c>
      <c r="U586" s="11">
        <f>COUNTIFS(Table2[Call Type], "Inbound", Table2[Call Abandoned], "Yes") / COUNTIFS(L586:L5585, "Inbound") * 100</f>
        <v>27.81858831044395</v>
      </c>
    </row>
    <row r="587" spans="1:21" x14ac:dyDescent="0.3">
      <c r="A587">
        <v>586</v>
      </c>
      <c r="B587" t="s">
        <v>26</v>
      </c>
      <c r="C587" s="1">
        <v>45771</v>
      </c>
      <c r="D587" t="s">
        <v>411</v>
      </c>
      <c r="E587" t="s">
        <v>463</v>
      </c>
      <c r="F587">
        <v>28</v>
      </c>
      <c r="G587" t="s">
        <v>663</v>
      </c>
      <c r="H587" t="s">
        <v>666</v>
      </c>
      <c r="I587" t="s">
        <v>672</v>
      </c>
      <c r="J587" t="s">
        <v>675</v>
      </c>
      <c r="K587">
        <v>4</v>
      </c>
      <c r="L587" t="s">
        <v>678</v>
      </c>
      <c r="M587" t="s">
        <v>680</v>
      </c>
      <c r="N587">
        <v>183</v>
      </c>
      <c r="O587">
        <v>122</v>
      </c>
      <c r="P587" t="s">
        <v>680</v>
      </c>
      <c r="Q587" t="s">
        <v>685</v>
      </c>
      <c r="R587" t="s">
        <v>686</v>
      </c>
      <c r="S587" t="s">
        <v>680</v>
      </c>
      <c r="T587" t="s">
        <v>695</v>
      </c>
      <c r="U587" s="11">
        <f>COUNTIFS(Table2[Call Type], "Inbound", Table2[Call Abandoned], "Yes") / COUNTIFS(L587:L5586, "Inbound") * 100</f>
        <v>27.827476038338656</v>
      </c>
    </row>
    <row r="588" spans="1:21" x14ac:dyDescent="0.3">
      <c r="A588">
        <v>587</v>
      </c>
      <c r="B588" t="s">
        <v>24</v>
      </c>
      <c r="C588" s="1">
        <v>45690</v>
      </c>
      <c r="D588" t="s">
        <v>377</v>
      </c>
      <c r="E588" t="s">
        <v>612</v>
      </c>
      <c r="F588">
        <v>26</v>
      </c>
      <c r="G588" t="s">
        <v>661</v>
      </c>
      <c r="H588" t="s">
        <v>666</v>
      </c>
      <c r="I588" t="s">
        <v>672</v>
      </c>
      <c r="J588" t="s">
        <v>677</v>
      </c>
      <c r="K588">
        <v>3</v>
      </c>
      <c r="L588" t="s">
        <v>678</v>
      </c>
      <c r="M588" t="s">
        <v>680</v>
      </c>
      <c r="N588">
        <v>115</v>
      </c>
      <c r="O588">
        <v>67</v>
      </c>
      <c r="P588" t="s">
        <v>680</v>
      </c>
      <c r="Q588" t="s">
        <v>682</v>
      </c>
      <c r="R588" t="s">
        <v>689</v>
      </c>
      <c r="S588" t="s">
        <v>680</v>
      </c>
      <c r="T588" t="s">
        <v>694</v>
      </c>
      <c r="U588" s="11">
        <f>COUNTIFS(Table2[Call Type], "Inbound", Table2[Call Abandoned], "Yes") / COUNTIFS(L588:L5587, "Inbound") * 100</f>
        <v>27.8363694471077</v>
      </c>
    </row>
    <row r="589" spans="1:21" x14ac:dyDescent="0.3">
      <c r="A589">
        <v>588</v>
      </c>
      <c r="B589" t="s">
        <v>26</v>
      </c>
      <c r="C589" s="1">
        <v>45684</v>
      </c>
      <c r="D589" t="s">
        <v>412</v>
      </c>
      <c r="E589" t="s">
        <v>313</v>
      </c>
      <c r="F589">
        <v>7</v>
      </c>
      <c r="G589" t="s">
        <v>660</v>
      </c>
      <c r="H589" t="s">
        <v>668</v>
      </c>
      <c r="I589" t="s">
        <v>671</v>
      </c>
      <c r="J589" t="s">
        <v>677</v>
      </c>
      <c r="K589">
        <v>5</v>
      </c>
      <c r="L589" t="s">
        <v>678</v>
      </c>
      <c r="M589" t="s">
        <v>680</v>
      </c>
      <c r="N589">
        <v>161</v>
      </c>
      <c r="O589">
        <v>172</v>
      </c>
      <c r="P589" t="s">
        <v>680</v>
      </c>
      <c r="Q589" t="s">
        <v>685</v>
      </c>
      <c r="R589" t="s">
        <v>687</v>
      </c>
      <c r="S589" t="s">
        <v>681</v>
      </c>
      <c r="T589" t="s">
        <v>693</v>
      </c>
      <c r="U589" s="11">
        <f>COUNTIFS(Table2[Call Type], "Inbound", Table2[Call Abandoned], "Yes") / COUNTIFS(L589:L5588, "Inbound") * 100</f>
        <v>27.845268542199484</v>
      </c>
    </row>
    <row r="590" spans="1:21" x14ac:dyDescent="0.3">
      <c r="A590">
        <v>589</v>
      </c>
      <c r="B590" t="s">
        <v>20</v>
      </c>
      <c r="C590" s="1">
        <v>45792</v>
      </c>
      <c r="D590" t="s">
        <v>413</v>
      </c>
      <c r="E590" t="s">
        <v>606</v>
      </c>
      <c r="F590">
        <v>8</v>
      </c>
      <c r="G590" t="s">
        <v>661</v>
      </c>
      <c r="H590" t="s">
        <v>669</v>
      </c>
      <c r="I590" t="s">
        <v>674</v>
      </c>
      <c r="J590" t="s">
        <v>676</v>
      </c>
      <c r="K590">
        <v>3</v>
      </c>
      <c r="L590" t="s">
        <v>678</v>
      </c>
      <c r="M590" t="s">
        <v>681</v>
      </c>
      <c r="N590">
        <v>66</v>
      </c>
      <c r="O590">
        <v>18</v>
      </c>
      <c r="P590" t="s">
        <v>680</v>
      </c>
      <c r="Q590" t="s">
        <v>683</v>
      </c>
      <c r="R590" t="s">
        <v>687</v>
      </c>
      <c r="S590" t="s">
        <v>681</v>
      </c>
      <c r="T590" t="s">
        <v>696</v>
      </c>
      <c r="U590" s="11">
        <f>COUNTIFS(Table2[Call Type], "Inbound", Table2[Call Abandoned], "Yes") / COUNTIFS(L590:L5589, "Inbound") * 100</f>
        <v>27.854173329069397</v>
      </c>
    </row>
    <row r="591" spans="1:21" x14ac:dyDescent="0.3">
      <c r="A591">
        <v>590</v>
      </c>
      <c r="B591" t="s">
        <v>20</v>
      </c>
      <c r="C591" s="1">
        <v>45721</v>
      </c>
      <c r="D591" t="s">
        <v>161</v>
      </c>
      <c r="E591" t="s">
        <v>108</v>
      </c>
      <c r="F591">
        <v>19</v>
      </c>
      <c r="G591" t="s">
        <v>660</v>
      </c>
      <c r="H591" t="s">
        <v>666</v>
      </c>
      <c r="I591" t="s">
        <v>671</v>
      </c>
      <c r="J591" t="s">
        <v>675</v>
      </c>
      <c r="K591">
        <v>4</v>
      </c>
      <c r="L591" t="s">
        <v>678</v>
      </c>
      <c r="M591" t="s">
        <v>680</v>
      </c>
      <c r="N591">
        <v>199</v>
      </c>
      <c r="O591">
        <v>63</v>
      </c>
      <c r="P591" t="s">
        <v>681</v>
      </c>
      <c r="Q591" t="s">
        <v>684</v>
      </c>
      <c r="R591" t="s">
        <v>689</v>
      </c>
      <c r="S591" t="s">
        <v>681</v>
      </c>
      <c r="T591" t="s">
        <v>691</v>
      </c>
      <c r="U591" s="11">
        <f>COUNTIFS(Table2[Call Type], "Inbound", Table2[Call Abandoned], "Yes") / COUNTIFS(L591:L5590, "Inbound") * 100</f>
        <v>27.863083813179784</v>
      </c>
    </row>
    <row r="592" spans="1:21" x14ac:dyDescent="0.3">
      <c r="A592">
        <v>591</v>
      </c>
      <c r="B592" t="s">
        <v>26</v>
      </c>
      <c r="C592" s="1">
        <v>45827</v>
      </c>
      <c r="D592" t="s">
        <v>414</v>
      </c>
      <c r="E592" t="s">
        <v>403</v>
      </c>
      <c r="F592">
        <v>15</v>
      </c>
      <c r="G592" t="s">
        <v>660</v>
      </c>
      <c r="H592" t="s">
        <v>670</v>
      </c>
      <c r="I592" t="s">
        <v>673</v>
      </c>
      <c r="J592" t="s">
        <v>676</v>
      </c>
      <c r="K592">
        <v>5</v>
      </c>
      <c r="L592" t="s">
        <v>678</v>
      </c>
      <c r="M592" t="s">
        <v>681</v>
      </c>
      <c r="N592">
        <v>30</v>
      </c>
      <c r="O592">
        <v>100</v>
      </c>
      <c r="P592" t="s">
        <v>681</v>
      </c>
      <c r="Q592" t="s">
        <v>685</v>
      </c>
      <c r="R592" t="s">
        <v>688</v>
      </c>
      <c r="S592" t="s">
        <v>681</v>
      </c>
      <c r="T592" t="s">
        <v>695</v>
      </c>
      <c r="U592" s="11">
        <f>COUNTIFS(Table2[Call Type], "Inbound", Table2[Call Abandoned], "Yes") / COUNTIFS(L592:L5591, "Inbound") * 100</f>
        <v>27.872000000000003</v>
      </c>
    </row>
    <row r="593" spans="1:21" x14ac:dyDescent="0.3">
      <c r="A593">
        <v>592</v>
      </c>
      <c r="B593" t="s">
        <v>26</v>
      </c>
      <c r="C593" s="1">
        <v>45836</v>
      </c>
      <c r="D593" t="s">
        <v>92</v>
      </c>
      <c r="E593" t="s">
        <v>122</v>
      </c>
      <c r="F593">
        <v>10</v>
      </c>
      <c r="G593" t="s">
        <v>664</v>
      </c>
      <c r="H593" t="s">
        <v>669</v>
      </c>
      <c r="I593" t="s">
        <v>674</v>
      </c>
      <c r="J593" t="s">
        <v>674</v>
      </c>
      <c r="K593">
        <v>4</v>
      </c>
      <c r="L593" t="s">
        <v>678</v>
      </c>
      <c r="M593" t="s">
        <v>680</v>
      </c>
      <c r="N593">
        <v>74</v>
      </c>
      <c r="O593">
        <v>65</v>
      </c>
      <c r="P593" t="s">
        <v>680</v>
      </c>
      <c r="Q593" t="s">
        <v>683</v>
      </c>
      <c r="R593" t="s">
        <v>687</v>
      </c>
      <c r="S593" t="s">
        <v>680</v>
      </c>
      <c r="T593" t="s">
        <v>696</v>
      </c>
      <c r="U593" s="11">
        <f>COUNTIFS(Table2[Call Type], "Inbound", Table2[Call Abandoned], "Yes") / COUNTIFS(L593:L5592, "Inbound") * 100</f>
        <v>27.880921895006399</v>
      </c>
    </row>
    <row r="594" spans="1:21" x14ac:dyDescent="0.3">
      <c r="A594">
        <v>593</v>
      </c>
      <c r="B594" t="s">
        <v>26</v>
      </c>
      <c r="C594" s="1">
        <v>45781</v>
      </c>
      <c r="D594" t="s">
        <v>92</v>
      </c>
      <c r="E594" t="s">
        <v>203</v>
      </c>
      <c r="F594">
        <v>12</v>
      </c>
      <c r="G594" t="s">
        <v>657</v>
      </c>
      <c r="H594" t="s">
        <v>670</v>
      </c>
      <c r="I594" t="s">
        <v>673</v>
      </c>
      <c r="J594" t="s">
        <v>674</v>
      </c>
      <c r="K594">
        <v>5</v>
      </c>
      <c r="L594" t="s">
        <v>678</v>
      </c>
      <c r="M594" t="s">
        <v>680</v>
      </c>
      <c r="N594">
        <v>236</v>
      </c>
      <c r="O594">
        <v>65</v>
      </c>
      <c r="P594" t="s">
        <v>680</v>
      </c>
      <c r="Q594" t="s">
        <v>682</v>
      </c>
      <c r="R594" t="s">
        <v>688</v>
      </c>
      <c r="S594" t="s">
        <v>680</v>
      </c>
      <c r="T594" t="s">
        <v>696</v>
      </c>
      <c r="U594" s="11">
        <f>COUNTIFS(Table2[Call Type], "Inbound", Table2[Call Abandoned], "Yes") / COUNTIFS(L594:L5593, "Inbound") * 100</f>
        <v>27.889849503682356</v>
      </c>
    </row>
    <row r="595" spans="1:21" x14ac:dyDescent="0.3">
      <c r="A595">
        <v>594</v>
      </c>
      <c r="B595" t="s">
        <v>22</v>
      </c>
      <c r="C595" s="1">
        <v>45697</v>
      </c>
      <c r="D595" t="s">
        <v>265</v>
      </c>
      <c r="E595" t="s">
        <v>312</v>
      </c>
      <c r="F595">
        <v>5</v>
      </c>
      <c r="G595" t="s">
        <v>665</v>
      </c>
      <c r="H595" t="s">
        <v>670</v>
      </c>
      <c r="I595" t="s">
        <v>674</v>
      </c>
      <c r="J595" t="s">
        <v>677</v>
      </c>
      <c r="K595">
        <v>1</v>
      </c>
      <c r="L595" t="s">
        <v>678</v>
      </c>
      <c r="M595" t="s">
        <v>680</v>
      </c>
      <c r="N595">
        <v>65</v>
      </c>
      <c r="O595">
        <v>74</v>
      </c>
      <c r="P595" t="s">
        <v>680</v>
      </c>
      <c r="Q595" t="s">
        <v>685</v>
      </c>
      <c r="R595" t="s">
        <v>687</v>
      </c>
      <c r="S595" t="s">
        <v>681</v>
      </c>
      <c r="T595" t="s">
        <v>695</v>
      </c>
      <c r="U595" s="11">
        <f>COUNTIFS(Table2[Call Type], "Inbound", Table2[Call Abandoned], "Yes") / COUNTIFS(L595:L5594, "Inbound") * 100</f>
        <v>27.898782831518261</v>
      </c>
    </row>
    <row r="596" spans="1:21" x14ac:dyDescent="0.3">
      <c r="A596">
        <v>595</v>
      </c>
      <c r="B596" t="s">
        <v>22</v>
      </c>
      <c r="C596" s="1">
        <v>45794</v>
      </c>
      <c r="D596" t="s">
        <v>339</v>
      </c>
      <c r="E596" t="s">
        <v>497</v>
      </c>
      <c r="F596">
        <v>27</v>
      </c>
      <c r="G596" t="s">
        <v>662</v>
      </c>
      <c r="H596" t="s">
        <v>670</v>
      </c>
      <c r="I596" t="s">
        <v>671</v>
      </c>
      <c r="J596" t="s">
        <v>677</v>
      </c>
      <c r="K596">
        <v>5</v>
      </c>
      <c r="L596" t="s">
        <v>679</v>
      </c>
      <c r="M596" t="s">
        <v>680</v>
      </c>
      <c r="N596">
        <v>69</v>
      </c>
      <c r="O596">
        <v>44</v>
      </c>
      <c r="P596" t="s">
        <v>680</v>
      </c>
      <c r="Q596" t="s">
        <v>684</v>
      </c>
      <c r="R596" t="s">
        <v>688</v>
      </c>
      <c r="S596" t="s">
        <v>681</v>
      </c>
      <c r="T596" t="s">
        <v>690</v>
      </c>
      <c r="U596" s="11">
        <f>COUNTIFS(Table2[Call Type], "Inbound", Table2[Call Abandoned], "Yes") / COUNTIFS(L596:L5595, "Inbound") * 100</f>
        <v>27.907721884011533</v>
      </c>
    </row>
    <row r="597" spans="1:21" x14ac:dyDescent="0.3">
      <c r="A597">
        <v>596</v>
      </c>
      <c r="B597" t="s">
        <v>25</v>
      </c>
      <c r="C597" s="1">
        <v>45732</v>
      </c>
      <c r="D597" t="s">
        <v>249</v>
      </c>
      <c r="E597" t="s">
        <v>612</v>
      </c>
      <c r="F597">
        <v>30</v>
      </c>
      <c r="G597" t="s">
        <v>656</v>
      </c>
      <c r="H597" t="s">
        <v>669</v>
      </c>
      <c r="I597" t="s">
        <v>673</v>
      </c>
      <c r="J597" t="s">
        <v>677</v>
      </c>
      <c r="K597">
        <v>1</v>
      </c>
      <c r="L597" t="s">
        <v>678</v>
      </c>
      <c r="M597" t="s">
        <v>680</v>
      </c>
      <c r="N597">
        <v>296</v>
      </c>
      <c r="O597">
        <v>86</v>
      </c>
      <c r="P597" t="s">
        <v>680</v>
      </c>
      <c r="Q597" t="s">
        <v>683</v>
      </c>
      <c r="R597" t="s">
        <v>686</v>
      </c>
      <c r="S597" t="s">
        <v>680</v>
      </c>
      <c r="T597" t="s">
        <v>696</v>
      </c>
      <c r="U597" s="11">
        <f>COUNTIFS(Table2[Call Type], "Inbound", Table2[Call Abandoned], "Yes") / COUNTIFS(L597:L5596, "Inbound") * 100</f>
        <v>27.907721884011533</v>
      </c>
    </row>
    <row r="598" spans="1:21" x14ac:dyDescent="0.3">
      <c r="A598">
        <v>597</v>
      </c>
      <c r="B598" t="s">
        <v>26</v>
      </c>
      <c r="C598" s="1">
        <v>45721</v>
      </c>
      <c r="D598" t="s">
        <v>415</v>
      </c>
      <c r="E598" t="s">
        <v>56</v>
      </c>
      <c r="F598">
        <v>27</v>
      </c>
      <c r="G598" t="s">
        <v>663</v>
      </c>
      <c r="H598" t="s">
        <v>666</v>
      </c>
      <c r="I598" t="s">
        <v>674</v>
      </c>
      <c r="J598" t="s">
        <v>675</v>
      </c>
      <c r="K598">
        <v>5</v>
      </c>
      <c r="L598" t="s">
        <v>678</v>
      </c>
      <c r="M598" t="s">
        <v>680</v>
      </c>
      <c r="N598">
        <v>19</v>
      </c>
      <c r="O598">
        <v>66</v>
      </c>
      <c r="P598" t="s">
        <v>680</v>
      </c>
      <c r="Q598" t="s">
        <v>684</v>
      </c>
      <c r="R598" t="s">
        <v>686</v>
      </c>
      <c r="S598" t="s">
        <v>680</v>
      </c>
      <c r="T598" t="s">
        <v>692</v>
      </c>
      <c r="U598" s="11">
        <f>COUNTIFS(Table2[Call Type], "Inbound", Table2[Call Abandoned], "Yes") / COUNTIFS(L598:L5597, "Inbound") * 100</f>
        <v>27.916666666666668</v>
      </c>
    </row>
    <row r="599" spans="1:21" x14ac:dyDescent="0.3">
      <c r="A599">
        <v>598</v>
      </c>
      <c r="B599" t="s">
        <v>21</v>
      </c>
      <c r="C599" s="1">
        <v>45766</v>
      </c>
      <c r="D599" t="s">
        <v>416</v>
      </c>
      <c r="E599" t="s">
        <v>612</v>
      </c>
      <c r="F599">
        <v>21</v>
      </c>
      <c r="G599" t="s">
        <v>657</v>
      </c>
      <c r="H599" t="s">
        <v>670</v>
      </c>
      <c r="I599" t="s">
        <v>674</v>
      </c>
      <c r="J599" t="s">
        <v>677</v>
      </c>
      <c r="K599">
        <v>5</v>
      </c>
      <c r="L599" t="s">
        <v>678</v>
      </c>
      <c r="M599" t="s">
        <v>680</v>
      </c>
      <c r="N599">
        <v>225</v>
      </c>
      <c r="O599">
        <v>2</v>
      </c>
      <c r="P599" t="s">
        <v>680</v>
      </c>
      <c r="Q599" t="s">
        <v>682</v>
      </c>
      <c r="R599" t="s">
        <v>687</v>
      </c>
      <c r="S599" t="s">
        <v>680</v>
      </c>
      <c r="T599" t="s">
        <v>693</v>
      </c>
      <c r="U599" s="11">
        <f>COUNTIFS(Table2[Call Type], "Inbound", Table2[Call Abandoned], "Yes") / COUNTIFS(L599:L5598, "Inbound") * 100</f>
        <v>27.92561718499519</v>
      </c>
    </row>
    <row r="600" spans="1:21" x14ac:dyDescent="0.3">
      <c r="A600">
        <v>599</v>
      </c>
      <c r="B600" t="s">
        <v>23</v>
      </c>
      <c r="C600" s="1">
        <v>45706</v>
      </c>
      <c r="D600" t="s">
        <v>58</v>
      </c>
      <c r="E600" t="s">
        <v>44</v>
      </c>
      <c r="F600">
        <v>10</v>
      </c>
      <c r="G600" t="s">
        <v>662</v>
      </c>
      <c r="H600" t="s">
        <v>667</v>
      </c>
      <c r="I600" t="s">
        <v>673</v>
      </c>
      <c r="J600" t="s">
        <v>674</v>
      </c>
      <c r="K600">
        <v>2</v>
      </c>
      <c r="L600" t="s">
        <v>678</v>
      </c>
      <c r="M600" t="s">
        <v>680</v>
      </c>
      <c r="N600">
        <v>198</v>
      </c>
      <c r="O600">
        <v>165</v>
      </c>
      <c r="P600" t="s">
        <v>680</v>
      </c>
      <c r="Q600" t="s">
        <v>684</v>
      </c>
      <c r="R600" t="s">
        <v>688</v>
      </c>
      <c r="S600" t="s">
        <v>681</v>
      </c>
      <c r="T600" t="s">
        <v>690</v>
      </c>
      <c r="U600" s="11">
        <f>COUNTIFS(Table2[Call Type], "Inbound", Table2[Call Abandoned], "Yes") / COUNTIFS(L600:L5599, "Inbound") * 100</f>
        <v>27.934573444515713</v>
      </c>
    </row>
    <row r="601" spans="1:21" x14ac:dyDescent="0.3">
      <c r="A601">
        <v>600</v>
      </c>
      <c r="B601" t="s">
        <v>20</v>
      </c>
      <c r="C601" s="1">
        <v>45837</v>
      </c>
      <c r="D601" t="s">
        <v>111</v>
      </c>
      <c r="E601" t="s">
        <v>305</v>
      </c>
      <c r="F601">
        <v>11</v>
      </c>
      <c r="G601" t="s">
        <v>659</v>
      </c>
      <c r="H601" t="s">
        <v>667</v>
      </c>
      <c r="I601" t="s">
        <v>671</v>
      </c>
      <c r="J601" t="s">
        <v>676</v>
      </c>
      <c r="K601">
        <v>3</v>
      </c>
      <c r="L601" t="s">
        <v>678</v>
      </c>
      <c r="M601" t="s">
        <v>681</v>
      </c>
      <c r="N601">
        <v>38</v>
      </c>
      <c r="O601">
        <v>169</v>
      </c>
      <c r="P601" t="s">
        <v>681</v>
      </c>
      <c r="Q601" t="s">
        <v>682</v>
      </c>
      <c r="R601" t="s">
        <v>688</v>
      </c>
      <c r="S601" t="s">
        <v>680</v>
      </c>
      <c r="T601" t="s">
        <v>696</v>
      </c>
      <c r="U601" s="11">
        <f>COUNTIFS(Table2[Call Type], "Inbound", Table2[Call Abandoned], "Yes") / COUNTIFS(L601:L5600, "Inbound") * 100</f>
        <v>27.943535450753931</v>
      </c>
    </row>
    <row r="602" spans="1:21" x14ac:dyDescent="0.3">
      <c r="A602">
        <v>601</v>
      </c>
      <c r="B602" t="s">
        <v>26</v>
      </c>
      <c r="C602" s="1">
        <v>45684</v>
      </c>
      <c r="D602" t="s">
        <v>180</v>
      </c>
      <c r="E602" t="s">
        <v>365</v>
      </c>
      <c r="F602">
        <v>13</v>
      </c>
      <c r="G602" t="s">
        <v>659</v>
      </c>
      <c r="H602" t="s">
        <v>666</v>
      </c>
      <c r="I602" t="s">
        <v>671</v>
      </c>
      <c r="J602" t="s">
        <v>676</v>
      </c>
      <c r="K602">
        <v>2</v>
      </c>
      <c r="L602" t="s">
        <v>678</v>
      </c>
      <c r="M602" t="s">
        <v>681</v>
      </c>
      <c r="N602">
        <v>144</v>
      </c>
      <c r="O602">
        <v>167</v>
      </c>
      <c r="P602" t="s">
        <v>680</v>
      </c>
      <c r="Q602" t="s">
        <v>682</v>
      </c>
      <c r="R602" t="s">
        <v>686</v>
      </c>
      <c r="S602" t="s">
        <v>680</v>
      </c>
      <c r="T602" t="s">
        <v>690</v>
      </c>
      <c r="U602" s="11">
        <f>COUNTIFS(Table2[Call Type], "Inbound", Table2[Call Abandoned], "Yes") / COUNTIFS(L602:L5601, "Inbound") * 100</f>
        <v>27.952503209242618</v>
      </c>
    </row>
    <row r="603" spans="1:21" x14ac:dyDescent="0.3">
      <c r="A603">
        <v>602</v>
      </c>
      <c r="B603" t="s">
        <v>25</v>
      </c>
      <c r="C603" s="1">
        <v>45661</v>
      </c>
      <c r="D603" t="s">
        <v>169</v>
      </c>
      <c r="E603" t="s">
        <v>351</v>
      </c>
      <c r="F603">
        <v>11</v>
      </c>
      <c r="G603" t="s">
        <v>662</v>
      </c>
      <c r="H603" t="s">
        <v>670</v>
      </c>
      <c r="I603" t="s">
        <v>673</v>
      </c>
      <c r="J603" t="s">
        <v>675</v>
      </c>
      <c r="K603">
        <v>3</v>
      </c>
      <c r="L603" t="s">
        <v>678</v>
      </c>
      <c r="M603" t="s">
        <v>680</v>
      </c>
      <c r="N603">
        <v>44</v>
      </c>
      <c r="O603">
        <v>177</v>
      </c>
      <c r="P603" t="s">
        <v>680</v>
      </c>
      <c r="Q603" t="s">
        <v>685</v>
      </c>
      <c r="R603" t="s">
        <v>688</v>
      </c>
      <c r="S603" t="s">
        <v>681</v>
      </c>
      <c r="T603" t="s">
        <v>691</v>
      </c>
      <c r="U603" s="11">
        <f>COUNTIFS(Table2[Call Type], "Inbound", Table2[Call Abandoned], "Yes") / COUNTIFS(L603:L5602, "Inbound") * 100</f>
        <v>27.961476725521667</v>
      </c>
    </row>
    <row r="604" spans="1:21" x14ac:dyDescent="0.3">
      <c r="A604">
        <v>603</v>
      </c>
      <c r="B604" t="s">
        <v>23</v>
      </c>
      <c r="C604" s="1">
        <v>45742</v>
      </c>
      <c r="D604" t="s">
        <v>117</v>
      </c>
      <c r="E604" t="s">
        <v>542</v>
      </c>
      <c r="F604">
        <v>29</v>
      </c>
      <c r="G604" t="s">
        <v>657</v>
      </c>
      <c r="H604" t="s">
        <v>669</v>
      </c>
      <c r="I604" t="s">
        <v>671</v>
      </c>
      <c r="J604" t="s">
        <v>677</v>
      </c>
      <c r="K604">
        <v>5</v>
      </c>
      <c r="L604" t="s">
        <v>678</v>
      </c>
      <c r="M604" t="s">
        <v>680</v>
      </c>
      <c r="N604">
        <v>90</v>
      </c>
      <c r="O604">
        <v>162</v>
      </c>
      <c r="P604" t="s">
        <v>680</v>
      </c>
      <c r="Q604" t="s">
        <v>682</v>
      </c>
      <c r="R604" t="s">
        <v>689</v>
      </c>
      <c r="S604" t="s">
        <v>681</v>
      </c>
      <c r="T604" t="s">
        <v>690</v>
      </c>
      <c r="U604" s="11">
        <f>COUNTIFS(Table2[Call Type], "Inbound", Table2[Call Abandoned], "Yes") / COUNTIFS(L604:L5603, "Inbound") * 100</f>
        <v>27.970456005138082</v>
      </c>
    </row>
    <row r="605" spans="1:21" x14ac:dyDescent="0.3">
      <c r="A605">
        <v>604</v>
      </c>
      <c r="B605" t="s">
        <v>22</v>
      </c>
      <c r="C605" s="1">
        <v>45704</v>
      </c>
      <c r="D605" t="s">
        <v>417</v>
      </c>
      <c r="E605" t="s">
        <v>573</v>
      </c>
      <c r="F605">
        <v>13</v>
      </c>
      <c r="G605" t="s">
        <v>659</v>
      </c>
      <c r="H605" t="s">
        <v>668</v>
      </c>
      <c r="I605" t="s">
        <v>672</v>
      </c>
      <c r="J605" t="s">
        <v>677</v>
      </c>
      <c r="K605">
        <v>5</v>
      </c>
      <c r="L605" t="s">
        <v>678</v>
      </c>
      <c r="M605" t="s">
        <v>680</v>
      </c>
      <c r="N605">
        <v>237</v>
      </c>
      <c r="O605">
        <v>23</v>
      </c>
      <c r="P605" t="s">
        <v>681</v>
      </c>
      <c r="Q605" t="s">
        <v>684</v>
      </c>
      <c r="R605" t="s">
        <v>688</v>
      </c>
      <c r="S605" t="s">
        <v>680</v>
      </c>
      <c r="T605" t="s">
        <v>695</v>
      </c>
      <c r="U605" s="11">
        <f>COUNTIFS(Table2[Call Type], "Inbound", Table2[Call Abandoned], "Yes") / COUNTIFS(L605:L5604, "Inbound") * 100</f>
        <v>27.979441053645999</v>
      </c>
    </row>
    <row r="606" spans="1:21" x14ac:dyDescent="0.3">
      <c r="A606">
        <v>605</v>
      </c>
      <c r="B606" t="s">
        <v>20</v>
      </c>
      <c r="C606" s="1">
        <v>45771</v>
      </c>
      <c r="D606" t="s">
        <v>289</v>
      </c>
      <c r="E606" t="s">
        <v>611</v>
      </c>
      <c r="F606">
        <v>28</v>
      </c>
      <c r="G606" t="s">
        <v>662</v>
      </c>
      <c r="H606" t="s">
        <v>668</v>
      </c>
      <c r="I606" t="s">
        <v>672</v>
      </c>
      <c r="J606" t="s">
        <v>677</v>
      </c>
      <c r="K606">
        <v>5</v>
      </c>
      <c r="L606" t="s">
        <v>678</v>
      </c>
      <c r="M606" t="s">
        <v>680</v>
      </c>
      <c r="N606">
        <v>69</v>
      </c>
      <c r="O606">
        <v>87</v>
      </c>
      <c r="P606" t="s">
        <v>680</v>
      </c>
      <c r="Q606" t="s">
        <v>685</v>
      </c>
      <c r="R606" t="s">
        <v>686</v>
      </c>
      <c r="S606" t="s">
        <v>680</v>
      </c>
      <c r="T606" t="s">
        <v>696</v>
      </c>
      <c r="U606" s="11">
        <f>COUNTIFS(Table2[Call Type], "Inbound", Table2[Call Abandoned], "Yes") / COUNTIFS(L606:L5605, "Inbound") * 100</f>
        <v>27.988431876606683</v>
      </c>
    </row>
    <row r="607" spans="1:21" x14ac:dyDescent="0.3">
      <c r="A607">
        <v>606</v>
      </c>
      <c r="B607" t="s">
        <v>24</v>
      </c>
      <c r="C607" s="1">
        <v>45757</v>
      </c>
      <c r="D607" t="s">
        <v>418</v>
      </c>
      <c r="E607" t="s">
        <v>546</v>
      </c>
      <c r="F607">
        <v>15</v>
      </c>
      <c r="G607" t="s">
        <v>659</v>
      </c>
      <c r="H607" t="s">
        <v>667</v>
      </c>
      <c r="I607" t="s">
        <v>671</v>
      </c>
      <c r="J607" t="s">
        <v>674</v>
      </c>
      <c r="K607">
        <v>2</v>
      </c>
      <c r="L607" t="s">
        <v>678</v>
      </c>
      <c r="M607" t="s">
        <v>680</v>
      </c>
      <c r="N607">
        <v>165</v>
      </c>
      <c r="O607">
        <v>16</v>
      </c>
      <c r="P607" t="s">
        <v>680</v>
      </c>
      <c r="Q607" t="s">
        <v>682</v>
      </c>
      <c r="R607" t="s">
        <v>689</v>
      </c>
      <c r="S607" t="s">
        <v>681</v>
      </c>
      <c r="T607" t="s">
        <v>690</v>
      </c>
      <c r="U607" s="11">
        <f>COUNTIFS(Table2[Call Type], "Inbound", Table2[Call Abandoned], "Yes") / COUNTIFS(L607:L5606, "Inbound") * 100</f>
        <v>27.997428479588553</v>
      </c>
    </row>
    <row r="608" spans="1:21" x14ac:dyDescent="0.3">
      <c r="A608">
        <v>607</v>
      </c>
      <c r="B608" t="s">
        <v>23</v>
      </c>
      <c r="C608" s="1">
        <v>45781</v>
      </c>
      <c r="D608" t="s">
        <v>42</v>
      </c>
      <c r="E608" t="s">
        <v>517</v>
      </c>
      <c r="F608">
        <v>11</v>
      </c>
      <c r="G608" t="s">
        <v>656</v>
      </c>
      <c r="H608" t="s">
        <v>668</v>
      </c>
      <c r="I608" t="s">
        <v>672</v>
      </c>
      <c r="J608" t="s">
        <v>677</v>
      </c>
      <c r="K608">
        <v>3</v>
      </c>
      <c r="L608" t="s">
        <v>678</v>
      </c>
      <c r="M608" t="s">
        <v>680</v>
      </c>
      <c r="N608">
        <v>129</v>
      </c>
      <c r="O608">
        <v>39</v>
      </c>
      <c r="P608" t="s">
        <v>680</v>
      </c>
      <c r="Q608" t="s">
        <v>683</v>
      </c>
      <c r="R608" t="s">
        <v>689</v>
      </c>
      <c r="S608" t="s">
        <v>680</v>
      </c>
      <c r="T608" t="s">
        <v>692</v>
      </c>
      <c r="U608" s="11">
        <f>COUNTIFS(Table2[Call Type], "Inbound", Table2[Call Abandoned], "Yes") / COUNTIFS(L608:L5607, "Inbound") * 100</f>
        <v>28.006430868167204</v>
      </c>
    </row>
    <row r="609" spans="1:21" x14ac:dyDescent="0.3">
      <c r="A609">
        <v>608</v>
      </c>
      <c r="B609" t="s">
        <v>21</v>
      </c>
      <c r="C609" s="1">
        <v>45741</v>
      </c>
      <c r="D609" t="s">
        <v>419</v>
      </c>
      <c r="E609" t="s">
        <v>469</v>
      </c>
      <c r="F609">
        <v>10</v>
      </c>
      <c r="G609" t="s">
        <v>661</v>
      </c>
      <c r="H609" t="s">
        <v>669</v>
      </c>
      <c r="I609" t="s">
        <v>672</v>
      </c>
      <c r="J609" t="s">
        <v>675</v>
      </c>
      <c r="K609">
        <v>5</v>
      </c>
      <c r="L609" t="s">
        <v>678</v>
      </c>
      <c r="M609" t="s">
        <v>680</v>
      </c>
      <c r="N609">
        <v>213</v>
      </c>
      <c r="O609">
        <v>171</v>
      </c>
      <c r="P609" t="s">
        <v>680</v>
      </c>
      <c r="Q609" t="s">
        <v>683</v>
      </c>
      <c r="R609" t="s">
        <v>688</v>
      </c>
      <c r="S609" t="s">
        <v>681</v>
      </c>
      <c r="T609" t="s">
        <v>691</v>
      </c>
      <c r="U609" s="11">
        <f>COUNTIFS(Table2[Call Type], "Inbound", Table2[Call Abandoned], "Yes") / COUNTIFS(L609:L5608, "Inbound") * 100</f>
        <v>28.015439047925376</v>
      </c>
    </row>
    <row r="610" spans="1:21" x14ac:dyDescent="0.3">
      <c r="A610">
        <v>609</v>
      </c>
      <c r="B610" t="s">
        <v>24</v>
      </c>
      <c r="C610" s="1">
        <v>45668</v>
      </c>
      <c r="D610" t="s">
        <v>420</v>
      </c>
      <c r="E610" t="s">
        <v>641</v>
      </c>
      <c r="F610">
        <v>30</v>
      </c>
      <c r="G610" t="s">
        <v>664</v>
      </c>
      <c r="H610" t="s">
        <v>666</v>
      </c>
      <c r="I610" t="s">
        <v>674</v>
      </c>
      <c r="J610" t="s">
        <v>675</v>
      </c>
      <c r="K610">
        <v>4</v>
      </c>
      <c r="L610" t="s">
        <v>678</v>
      </c>
      <c r="M610" t="s">
        <v>680</v>
      </c>
      <c r="N610">
        <v>88</v>
      </c>
      <c r="O610">
        <v>150</v>
      </c>
      <c r="P610" t="s">
        <v>680</v>
      </c>
      <c r="Q610" t="s">
        <v>682</v>
      </c>
      <c r="R610" t="s">
        <v>686</v>
      </c>
      <c r="S610" t="s">
        <v>680</v>
      </c>
      <c r="T610" t="s">
        <v>691</v>
      </c>
      <c r="U610" s="11">
        <f>COUNTIFS(Table2[Call Type], "Inbound", Table2[Call Abandoned], "Yes") / COUNTIFS(L610:L5609, "Inbound") * 100</f>
        <v>28.024453024453024</v>
      </c>
    </row>
    <row r="611" spans="1:21" x14ac:dyDescent="0.3">
      <c r="A611">
        <v>610</v>
      </c>
      <c r="B611" t="s">
        <v>21</v>
      </c>
      <c r="C611" s="1">
        <v>45721</v>
      </c>
      <c r="D611" t="s">
        <v>41</v>
      </c>
      <c r="E611" t="s">
        <v>68</v>
      </c>
      <c r="F611">
        <v>20</v>
      </c>
      <c r="G611" t="s">
        <v>658</v>
      </c>
      <c r="H611" t="s">
        <v>668</v>
      </c>
      <c r="I611" t="s">
        <v>671</v>
      </c>
      <c r="J611" t="s">
        <v>674</v>
      </c>
      <c r="K611">
        <v>1</v>
      </c>
      <c r="L611" t="s">
        <v>678</v>
      </c>
      <c r="M611" t="s">
        <v>680</v>
      </c>
      <c r="N611">
        <v>251</v>
      </c>
      <c r="O611">
        <v>5</v>
      </c>
      <c r="P611" t="s">
        <v>680</v>
      </c>
      <c r="Q611" t="s">
        <v>685</v>
      </c>
      <c r="R611" t="s">
        <v>686</v>
      </c>
      <c r="S611" t="s">
        <v>680</v>
      </c>
      <c r="T611" t="s">
        <v>694</v>
      </c>
      <c r="U611" s="11">
        <f>COUNTIFS(Table2[Call Type], "Inbound", Table2[Call Abandoned], "Yes") / COUNTIFS(L611:L5610, "Inbound") * 100</f>
        <v>28.03347280334728</v>
      </c>
    </row>
    <row r="612" spans="1:21" x14ac:dyDescent="0.3">
      <c r="A612">
        <v>611</v>
      </c>
      <c r="B612" t="s">
        <v>23</v>
      </c>
      <c r="C612" s="1">
        <v>45823</v>
      </c>
      <c r="D612" t="s">
        <v>124</v>
      </c>
      <c r="E612" t="s">
        <v>157</v>
      </c>
      <c r="F612">
        <v>27</v>
      </c>
      <c r="G612" t="s">
        <v>665</v>
      </c>
      <c r="H612" t="s">
        <v>669</v>
      </c>
      <c r="I612" t="s">
        <v>672</v>
      </c>
      <c r="J612" t="s">
        <v>674</v>
      </c>
      <c r="K612">
        <v>4</v>
      </c>
      <c r="L612" t="s">
        <v>678</v>
      </c>
      <c r="M612" t="s">
        <v>680</v>
      </c>
      <c r="N612">
        <v>71</v>
      </c>
      <c r="O612">
        <v>148</v>
      </c>
      <c r="P612" t="s">
        <v>680</v>
      </c>
      <c r="Q612" t="s">
        <v>685</v>
      </c>
      <c r="R612" t="s">
        <v>686</v>
      </c>
      <c r="S612" t="s">
        <v>680</v>
      </c>
      <c r="T612" t="s">
        <v>690</v>
      </c>
      <c r="U612" s="11">
        <f>COUNTIFS(Table2[Call Type], "Inbound", Table2[Call Abandoned], "Yes") / COUNTIFS(L612:L5611, "Inbound") * 100</f>
        <v>28.042498390212494</v>
      </c>
    </row>
    <row r="613" spans="1:21" x14ac:dyDescent="0.3">
      <c r="A613">
        <v>612</v>
      </c>
      <c r="B613" t="s">
        <v>24</v>
      </c>
      <c r="C613" s="1">
        <v>45800</v>
      </c>
      <c r="D613" t="s">
        <v>404</v>
      </c>
      <c r="E613" t="s">
        <v>548</v>
      </c>
      <c r="F613">
        <v>30</v>
      </c>
      <c r="G613" t="s">
        <v>656</v>
      </c>
      <c r="H613" t="s">
        <v>668</v>
      </c>
      <c r="I613" t="s">
        <v>673</v>
      </c>
      <c r="J613" t="s">
        <v>674</v>
      </c>
      <c r="K613">
        <v>5</v>
      </c>
      <c r="L613" t="s">
        <v>679</v>
      </c>
      <c r="M613" t="s">
        <v>680</v>
      </c>
      <c r="N613">
        <v>164</v>
      </c>
      <c r="O613">
        <v>118</v>
      </c>
      <c r="P613" t="s">
        <v>680</v>
      </c>
      <c r="Q613" t="s">
        <v>685</v>
      </c>
      <c r="R613" t="s">
        <v>689</v>
      </c>
      <c r="S613" t="s">
        <v>680</v>
      </c>
      <c r="T613" t="s">
        <v>695</v>
      </c>
      <c r="U613" s="11">
        <f>COUNTIFS(Table2[Call Type], "Inbound", Table2[Call Abandoned], "Yes") / COUNTIFS(L613:L5612, "Inbound") * 100</f>
        <v>28.051529790660222</v>
      </c>
    </row>
    <row r="614" spans="1:21" x14ac:dyDescent="0.3">
      <c r="A614">
        <v>613</v>
      </c>
      <c r="B614" t="s">
        <v>26</v>
      </c>
      <c r="C614" s="1">
        <v>45692</v>
      </c>
      <c r="D614" t="s">
        <v>407</v>
      </c>
      <c r="E614" t="s">
        <v>94</v>
      </c>
      <c r="F614">
        <v>6</v>
      </c>
      <c r="G614" t="s">
        <v>660</v>
      </c>
      <c r="H614" t="s">
        <v>670</v>
      </c>
      <c r="I614" t="s">
        <v>673</v>
      </c>
      <c r="J614" t="s">
        <v>676</v>
      </c>
      <c r="K614">
        <v>4</v>
      </c>
      <c r="L614" t="s">
        <v>678</v>
      </c>
      <c r="M614" t="s">
        <v>681</v>
      </c>
      <c r="N614">
        <v>48</v>
      </c>
      <c r="O614">
        <v>119</v>
      </c>
      <c r="P614" t="s">
        <v>681</v>
      </c>
      <c r="Q614" t="s">
        <v>684</v>
      </c>
      <c r="R614" t="s">
        <v>686</v>
      </c>
      <c r="S614" t="s">
        <v>680</v>
      </c>
      <c r="T614" t="s">
        <v>691</v>
      </c>
      <c r="U614" s="11">
        <f>COUNTIFS(Table2[Call Type], "Inbound", Table2[Call Abandoned], "Yes") / COUNTIFS(L614:L5613, "Inbound") * 100</f>
        <v>28.051529790660222</v>
      </c>
    </row>
    <row r="615" spans="1:21" x14ac:dyDescent="0.3">
      <c r="A615">
        <v>614</v>
      </c>
      <c r="B615" t="s">
        <v>24</v>
      </c>
      <c r="C615" s="1">
        <v>45803</v>
      </c>
      <c r="D615" t="s">
        <v>192</v>
      </c>
      <c r="E615" t="s">
        <v>471</v>
      </c>
      <c r="F615">
        <v>22</v>
      </c>
      <c r="G615" t="s">
        <v>662</v>
      </c>
      <c r="H615" t="s">
        <v>670</v>
      </c>
      <c r="I615" t="s">
        <v>672</v>
      </c>
      <c r="J615" t="s">
        <v>675</v>
      </c>
      <c r="K615">
        <v>3</v>
      </c>
      <c r="L615" t="s">
        <v>678</v>
      </c>
      <c r="M615" t="s">
        <v>680</v>
      </c>
      <c r="N615">
        <v>51</v>
      </c>
      <c r="O615">
        <v>34</v>
      </c>
      <c r="P615" t="s">
        <v>680</v>
      </c>
      <c r="Q615" t="s">
        <v>683</v>
      </c>
      <c r="R615" t="s">
        <v>689</v>
      </c>
      <c r="S615" t="s">
        <v>681</v>
      </c>
      <c r="T615" t="s">
        <v>694</v>
      </c>
      <c r="U615" s="11">
        <f>COUNTIFS(Table2[Call Type], "Inbound", Table2[Call Abandoned], "Yes") / COUNTIFS(L615:L5614, "Inbound") * 100</f>
        <v>28.060567010309278</v>
      </c>
    </row>
    <row r="616" spans="1:21" x14ac:dyDescent="0.3">
      <c r="A616">
        <v>615</v>
      </c>
      <c r="B616" t="s">
        <v>25</v>
      </c>
      <c r="C616" s="1">
        <v>45793</v>
      </c>
      <c r="D616" t="s">
        <v>421</v>
      </c>
      <c r="E616" t="s">
        <v>331</v>
      </c>
      <c r="F616">
        <v>19</v>
      </c>
      <c r="G616" t="s">
        <v>660</v>
      </c>
      <c r="H616" t="s">
        <v>670</v>
      </c>
      <c r="I616" t="s">
        <v>673</v>
      </c>
      <c r="J616" t="s">
        <v>675</v>
      </c>
      <c r="K616">
        <v>3</v>
      </c>
      <c r="L616" t="s">
        <v>679</v>
      </c>
      <c r="M616" t="s">
        <v>680</v>
      </c>
      <c r="N616">
        <v>288</v>
      </c>
      <c r="O616">
        <v>112</v>
      </c>
      <c r="P616" t="s">
        <v>680</v>
      </c>
      <c r="Q616" t="s">
        <v>682</v>
      </c>
      <c r="R616" t="s">
        <v>689</v>
      </c>
      <c r="S616" t="s">
        <v>680</v>
      </c>
      <c r="T616" t="s">
        <v>690</v>
      </c>
      <c r="U616" s="11">
        <f>COUNTIFS(Table2[Call Type], "Inbound", Table2[Call Abandoned], "Yes") / COUNTIFS(L616:L5615, "Inbound") * 100</f>
        <v>28.069610054785691</v>
      </c>
    </row>
    <row r="617" spans="1:21" x14ac:dyDescent="0.3">
      <c r="A617">
        <v>616</v>
      </c>
      <c r="B617" t="s">
        <v>23</v>
      </c>
      <c r="C617" s="1">
        <v>45821</v>
      </c>
      <c r="D617" t="s">
        <v>422</v>
      </c>
      <c r="E617" t="s">
        <v>333</v>
      </c>
      <c r="F617">
        <v>17</v>
      </c>
      <c r="G617" t="s">
        <v>664</v>
      </c>
      <c r="H617" t="s">
        <v>670</v>
      </c>
      <c r="I617" t="s">
        <v>672</v>
      </c>
      <c r="J617" t="s">
        <v>674</v>
      </c>
      <c r="K617">
        <v>5</v>
      </c>
      <c r="L617" t="s">
        <v>679</v>
      </c>
      <c r="M617" t="s">
        <v>680</v>
      </c>
      <c r="N617">
        <v>277</v>
      </c>
      <c r="O617">
        <v>28</v>
      </c>
      <c r="P617" t="s">
        <v>680</v>
      </c>
      <c r="Q617" t="s">
        <v>682</v>
      </c>
      <c r="R617" t="s">
        <v>687</v>
      </c>
      <c r="S617" t="s">
        <v>680</v>
      </c>
      <c r="T617" t="s">
        <v>690</v>
      </c>
      <c r="U617" s="11">
        <f>COUNTIFS(Table2[Call Type], "Inbound", Table2[Call Abandoned], "Yes") / COUNTIFS(L617:L5616, "Inbound") * 100</f>
        <v>28.069610054785691</v>
      </c>
    </row>
    <row r="618" spans="1:21" x14ac:dyDescent="0.3">
      <c r="A618">
        <v>617</v>
      </c>
      <c r="B618" t="s">
        <v>24</v>
      </c>
      <c r="C618" s="1">
        <v>45674</v>
      </c>
      <c r="D618" t="s">
        <v>287</v>
      </c>
      <c r="E618" t="s">
        <v>257</v>
      </c>
      <c r="F618">
        <v>17</v>
      </c>
      <c r="G618" t="s">
        <v>662</v>
      </c>
      <c r="H618" t="s">
        <v>667</v>
      </c>
      <c r="I618" t="s">
        <v>672</v>
      </c>
      <c r="J618" t="s">
        <v>674</v>
      </c>
      <c r="K618">
        <v>2</v>
      </c>
      <c r="L618" t="s">
        <v>678</v>
      </c>
      <c r="M618" t="s">
        <v>680</v>
      </c>
      <c r="N618">
        <v>113</v>
      </c>
      <c r="O618">
        <v>6</v>
      </c>
      <c r="P618" t="s">
        <v>680</v>
      </c>
      <c r="Q618" t="s">
        <v>683</v>
      </c>
      <c r="R618" t="s">
        <v>688</v>
      </c>
      <c r="S618" t="s">
        <v>680</v>
      </c>
      <c r="T618" t="s">
        <v>691</v>
      </c>
      <c r="U618" s="11">
        <f>COUNTIFS(Table2[Call Type], "Inbound", Table2[Call Abandoned], "Yes") / COUNTIFS(L618:L5617, "Inbound") * 100</f>
        <v>28.069610054785691</v>
      </c>
    </row>
    <row r="619" spans="1:21" x14ac:dyDescent="0.3">
      <c r="A619">
        <v>618</v>
      </c>
      <c r="B619" t="s">
        <v>23</v>
      </c>
      <c r="C619" s="1">
        <v>45740</v>
      </c>
      <c r="D619" t="s">
        <v>326</v>
      </c>
      <c r="E619" t="s">
        <v>347</v>
      </c>
      <c r="F619">
        <v>25</v>
      </c>
      <c r="G619" t="s">
        <v>660</v>
      </c>
      <c r="H619" t="s">
        <v>668</v>
      </c>
      <c r="I619" t="s">
        <v>671</v>
      </c>
      <c r="J619" t="s">
        <v>676</v>
      </c>
      <c r="K619">
        <v>3</v>
      </c>
      <c r="L619" t="s">
        <v>678</v>
      </c>
      <c r="M619" t="s">
        <v>681</v>
      </c>
      <c r="N619">
        <v>238</v>
      </c>
      <c r="O619">
        <v>52</v>
      </c>
      <c r="P619" t="s">
        <v>680</v>
      </c>
      <c r="Q619" t="s">
        <v>684</v>
      </c>
      <c r="R619" t="s">
        <v>686</v>
      </c>
      <c r="S619" t="s">
        <v>680</v>
      </c>
      <c r="T619" t="s">
        <v>690</v>
      </c>
      <c r="U619" s="11">
        <f>COUNTIFS(Table2[Call Type], "Inbound", Table2[Call Abandoned], "Yes") / COUNTIFS(L619:L5618, "Inbound") * 100</f>
        <v>28.07865892972276</v>
      </c>
    </row>
    <row r="620" spans="1:21" x14ac:dyDescent="0.3">
      <c r="A620">
        <v>619</v>
      </c>
      <c r="B620" t="s">
        <v>20</v>
      </c>
      <c r="C620" s="1">
        <v>45703</v>
      </c>
      <c r="D620" t="s">
        <v>36</v>
      </c>
      <c r="E620" t="s">
        <v>583</v>
      </c>
      <c r="F620">
        <v>11</v>
      </c>
      <c r="G620" t="s">
        <v>661</v>
      </c>
      <c r="H620" t="s">
        <v>668</v>
      </c>
      <c r="I620" t="s">
        <v>673</v>
      </c>
      <c r="J620" t="s">
        <v>677</v>
      </c>
      <c r="K620">
        <v>2</v>
      </c>
      <c r="L620" t="s">
        <v>679</v>
      </c>
      <c r="M620" t="s">
        <v>680</v>
      </c>
      <c r="N620">
        <v>132</v>
      </c>
      <c r="O620">
        <v>164</v>
      </c>
      <c r="P620" t="s">
        <v>681</v>
      </c>
      <c r="Q620" t="s">
        <v>685</v>
      </c>
      <c r="R620" t="s">
        <v>689</v>
      </c>
      <c r="S620" t="s">
        <v>680</v>
      </c>
      <c r="T620" t="s">
        <v>690</v>
      </c>
      <c r="U620" s="11">
        <f>COUNTIFS(Table2[Call Type], "Inbound", Table2[Call Abandoned], "Yes") / COUNTIFS(L620:L5619, "Inbound") * 100</f>
        <v>28.087713640761049</v>
      </c>
    </row>
    <row r="621" spans="1:21" x14ac:dyDescent="0.3">
      <c r="A621">
        <v>620</v>
      </c>
      <c r="B621" t="s">
        <v>21</v>
      </c>
      <c r="C621" s="1">
        <v>45792</v>
      </c>
      <c r="D621" t="s">
        <v>94</v>
      </c>
      <c r="E621" t="s">
        <v>603</v>
      </c>
      <c r="F621">
        <v>6</v>
      </c>
      <c r="G621" t="s">
        <v>661</v>
      </c>
      <c r="H621" t="s">
        <v>668</v>
      </c>
      <c r="I621" t="s">
        <v>672</v>
      </c>
      <c r="J621" t="s">
        <v>677</v>
      </c>
      <c r="K621">
        <v>3</v>
      </c>
      <c r="L621" t="s">
        <v>679</v>
      </c>
      <c r="M621" t="s">
        <v>680</v>
      </c>
      <c r="N621">
        <v>273</v>
      </c>
      <c r="O621">
        <v>22</v>
      </c>
      <c r="P621" t="s">
        <v>680</v>
      </c>
      <c r="Q621" t="s">
        <v>683</v>
      </c>
      <c r="R621" t="s">
        <v>688</v>
      </c>
      <c r="S621" t="s">
        <v>680</v>
      </c>
      <c r="T621" t="s">
        <v>693</v>
      </c>
      <c r="U621" s="11">
        <f>COUNTIFS(Table2[Call Type], "Inbound", Table2[Call Abandoned], "Yes") / COUNTIFS(L621:L5620, "Inbound") * 100</f>
        <v>28.087713640761049</v>
      </c>
    </row>
    <row r="622" spans="1:21" x14ac:dyDescent="0.3">
      <c r="A622">
        <v>621</v>
      </c>
      <c r="B622" t="s">
        <v>25</v>
      </c>
      <c r="C622" s="1">
        <v>45678</v>
      </c>
      <c r="D622" t="s">
        <v>232</v>
      </c>
      <c r="E622" t="s">
        <v>211</v>
      </c>
      <c r="F622">
        <v>30</v>
      </c>
      <c r="G622" t="s">
        <v>660</v>
      </c>
      <c r="H622" t="s">
        <v>669</v>
      </c>
      <c r="I622" t="s">
        <v>674</v>
      </c>
      <c r="J622" t="s">
        <v>675</v>
      </c>
      <c r="K622">
        <v>4</v>
      </c>
      <c r="L622" t="s">
        <v>678</v>
      </c>
      <c r="M622" t="s">
        <v>680</v>
      </c>
      <c r="N622">
        <v>165</v>
      </c>
      <c r="O622">
        <v>96</v>
      </c>
      <c r="P622" t="s">
        <v>680</v>
      </c>
      <c r="Q622" t="s">
        <v>682</v>
      </c>
      <c r="R622" t="s">
        <v>689</v>
      </c>
      <c r="S622" t="s">
        <v>681</v>
      </c>
      <c r="T622" t="s">
        <v>692</v>
      </c>
      <c r="U622" s="11">
        <f>COUNTIFS(Table2[Call Type], "Inbound", Table2[Call Abandoned], "Yes") / COUNTIFS(L622:L5621, "Inbound") * 100</f>
        <v>28.087713640761049</v>
      </c>
    </row>
    <row r="623" spans="1:21" x14ac:dyDescent="0.3">
      <c r="A623">
        <v>622</v>
      </c>
      <c r="B623" t="s">
        <v>23</v>
      </c>
      <c r="C623" s="1">
        <v>45815</v>
      </c>
      <c r="D623" t="s">
        <v>423</v>
      </c>
      <c r="E623" t="s">
        <v>299</v>
      </c>
      <c r="F623">
        <v>21</v>
      </c>
      <c r="G623" t="s">
        <v>657</v>
      </c>
      <c r="H623" t="s">
        <v>668</v>
      </c>
      <c r="I623" t="s">
        <v>672</v>
      </c>
      <c r="J623" t="s">
        <v>675</v>
      </c>
      <c r="K623">
        <v>1</v>
      </c>
      <c r="L623" t="s">
        <v>678</v>
      </c>
      <c r="M623" t="s">
        <v>680</v>
      </c>
      <c r="N623">
        <v>292</v>
      </c>
      <c r="O623">
        <v>135</v>
      </c>
      <c r="P623" t="s">
        <v>680</v>
      </c>
      <c r="Q623" t="s">
        <v>684</v>
      </c>
      <c r="R623" t="s">
        <v>688</v>
      </c>
      <c r="S623" t="s">
        <v>680</v>
      </c>
      <c r="T623" t="s">
        <v>690</v>
      </c>
      <c r="U623" s="11">
        <f>COUNTIFS(Table2[Call Type], "Inbound", Table2[Call Abandoned], "Yes") / COUNTIFS(L623:L5622, "Inbound") * 100</f>
        <v>28.096774193548384</v>
      </c>
    </row>
    <row r="624" spans="1:21" x14ac:dyDescent="0.3">
      <c r="A624">
        <v>623</v>
      </c>
      <c r="B624" t="s">
        <v>20</v>
      </c>
      <c r="C624" s="1">
        <v>45683</v>
      </c>
      <c r="D624" t="s">
        <v>249</v>
      </c>
      <c r="E624" t="s">
        <v>121</v>
      </c>
      <c r="F624">
        <v>22</v>
      </c>
      <c r="G624" t="s">
        <v>660</v>
      </c>
      <c r="H624" t="s">
        <v>666</v>
      </c>
      <c r="I624" t="s">
        <v>672</v>
      </c>
      <c r="J624" t="s">
        <v>677</v>
      </c>
      <c r="K624">
        <v>3</v>
      </c>
      <c r="L624" t="s">
        <v>678</v>
      </c>
      <c r="M624" t="s">
        <v>680</v>
      </c>
      <c r="N624">
        <v>242</v>
      </c>
      <c r="O624">
        <v>75</v>
      </c>
      <c r="P624" t="s">
        <v>680</v>
      </c>
      <c r="Q624" t="s">
        <v>682</v>
      </c>
      <c r="R624" t="s">
        <v>689</v>
      </c>
      <c r="S624" t="s">
        <v>680</v>
      </c>
      <c r="T624" t="s">
        <v>693</v>
      </c>
      <c r="U624" s="11">
        <f>COUNTIFS(Table2[Call Type], "Inbound", Table2[Call Abandoned], "Yes") / COUNTIFS(L624:L5623, "Inbound") * 100</f>
        <v>28.105840593739916</v>
      </c>
    </row>
    <row r="625" spans="1:21" x14ac:dyDescent="0.3">
      <c r="A625">
        <v>624</v>
      </c>
      <c r="B625" t="s">
        <v>24</v>
      </c>
      <c r="C625" s="1">
        <v>45685</v>
      </c>
      <c r="D625" t="s">
        <v>424</v>
      </c>
      <c r="E625" t="s">
        <v>642</v>
      </c>
      <c r="F625">
        <v>16</v>
      </c>
      <c r="G625" t="s">
        <v>663</v>
      </c>
      <c r="H625" t="s">
        <v>668</v>
      </c>
      <c r="I625" t="s">
        <v>672</v>
      </c>
      <c r="J625" t="s">
        <v>676</v>
      </c>
      <c r="K625">
        <v>4</v>
      </c>
      <c r="L625" t="s">
        <v>678</v>
      </c>
      <c r="M625" t="s">
        <v>681</v>
      </c>
      <c r="N625">
        <v>137</v>
      </c>
      <c r="O625">
        <v>175</v>
      </c>
      <c r="P625" t="s">
        <v>680</v>
      </c>
      <c r="Q625" t="s">
        <v>685</v>
      </c>
      <c r="R625" t="s">
        <v>686</v>
      </c>
      <c r="S625" t="s">
        <v>680</v>
      </c>
      <c r="T625" t="s">
        <v>693</v>
      </c>
      <c r="U625" s="11">
        <f>COUNTIFS(Table2[Call Type], "Inbound", Table2[Call Abandoned], "Yes") / COUNTIFS(L625:L5624, "Inbound") * 100</f>
        <v>28.114912846998063</v>
      </c>
    </row>
    <row r="626" spans="1:21" x14ac:dyDescent="0.3">
      <c r="A626">
        <v>625</v>
      </c>
      <c r="B626" t="s">
        <v>20</v>
      </c>
      <c r="C626" s="1">
        <v>45798</v>
      </c>
      <c r="D626" t="s">
        <v>240</v>
      </c>
      <c r="E626" t="s">
        <v>28</v>
      </c>
      <c r="F626">
        <v>21</v>
      </c>
      <c r="G626" t="s">
        <v>660</v>
      </c>
      <c r="H626" t="s">
        <v>667</v>
      </c>
      <c r="I626" t="s">
        <v>673</v>
      </c>
      <c r="J626" t="s">
        <v>674</v>
      </c>
      <c r="K626">
        <v>3</v>
      </c>
      <c r="L626" t="s">
        <v>678</v>
      </c>
      <c r="M626" t="s">
        <v>680</v>
      </c>
      <c r="N626">
        <v>78</v>
      </c>
      <c r="O626">
        <v>9</v>
      </c>
      <c r="P626" t="s">
        <v>680</v>
      </c>
      <c r="Q626" t="s">
        <v>683</v>
      </c>
      <c r="R626" t="s">
        <v>687</v>
      </c>
      <c r="S626" t="s">
        <v>680</v>
      </c>
      <c r="T626" t="s">
        <v>690</v>
      </c>
      <c r="U626" s="11">
        <f>COUNTIFS(Table2[Call Type], "Inbound", Table2[Call Abandoned], "Yes") / COUNTIFS(L626:L5625, "Inbound") * 100</f>
        <v>28.123990958992572</v>
      </c>
    </row>
    <row r="627" spans="1:21" x14ac:dyDescent="0.3">
      <c r="A627">
        <v>626</v>
      </c>
      <c r="B627" t="s">
        <v>26</v>
      </c>
      <c r="C627" s="1">
        <v>45738</v>
      </c>
      <c r="D627" t="s">
        <v>105</v>
      </c>
      <c r="E627" t="s">
        <v>610</v>
      </c>
      <c r="F627">
        <v>15</v>
      </c>
      <c r="G627" t="s">
        <v>663</v>
      </c>
      <c r="H627" t="s">
        <v>670</v>
      </c>
      <c r="I627" t="s">
        <v>672</v>
      </c>
      <c r="J627" t="s">
        <v>676</v>
      </c>
      <c r="K627">
        <v>5</v>
      </c>
      <c r="L627" t="s">
        <v>678</v>
      </c>
      <c r="M627" t="s">
        <v>681</v>
      </c>
      <c r="N627">
        <v>169</v>
      </c>
      <c r="O627">
        <v>116</v>
      </c>
      <c r="P627" t="s">
        <v>680</v>
      </c>
      <c r="Q627" t="s">
        <v>685</v>
      </c>
      <c r="R627" t="s">
        <v>687</v>
      </c>
      <c r="S627" t="s">
        <v>680</v>
      </c>
      <c r="T627" t="s">
        <v>695</v>
      </c>
      <c r="U627" s="11">
        <f>COUNTIFS(Table2[Call Type], "Inbound", Table2[Call Abandoned], "Yes") / COUNTIFS(L627:L5626, "Inbound") * 100</f>
        <v>28.133074935400515</v>
      </c>
    </row>
    <row r="628" spans="1:21" x14ac:dyDescent="0.3">
      <c r="A628">
        <v>627</v>
      </c>
      <c r="B628" t="s">
        <v>26</v>
      </c>
      <c r="C628" s="1">
        <v>45754</v>
      </c>
      <c r="D628" t="s">
        <v>105</v>
      </c>
      <c r="E628" t="s">
        <v>210</v>
      </c>
      <c r="F628">
        <v>28</v>
      </c>
      <c r="G628" t="s">
        <v>662</v>
      </c>
      <c r="H628" t="s">
        <v>669</v>
      </c>
      <c r="I628" t="s">
        <v>671</v>
      </c>
      <c r="J628" t="s">
        <v>675</v>
      </c>
      <c r="K628">
        <v>3</v>
      </c>
      <c r="L628" t="s">
        <v>678</v>
      </c>
      <c r="M628" t="s">
        <v>680</v>
      </c>
      <c r="N628">
        <v>122</v>
      </c>
      <c r="O628">
        <v>23</v>
      </c>
      <c r="P628" t="s">
        <v>680</v>
      </c>
      <c r="Q628" t="s">
        <v>684</v>
      </c>
      <c r="R628" t="s">
        <v>687</v>
      </c>
      <c r="S628" t="s">
        <v>680</v>
      </c>
      <c r="T628" t="s">
        <v>691</v>
      </c>
      <c r="U628" s="11">
        <f>COUNTIFS(Table2[Call Type], "Inbound", Table2[Call Abandoned], "Yes") / COUNTIFS(L628:L5627, "Inbound") * 100</f>
        <v>28.142164781906299</v>
      </c>
    </row>
    <row r="629" spans="1:21" x14ac:dyDescent="0.3">
      <c r="A629">
        <v>628</v>
      </c>
      <c r="B629" t="s">
        <v>25</v>
      </c>
      <c r="C629" s="1">
        <v>45730</v>
      </c>
      <c r="D629" t="s">
        <v>253</v>
      </c>
      <c r="E629" t="s">
        <v>470</v>
      </c>
      <c r="F629">
        <v>21</v>
      </c>
      <c r="G629" t="s">
        <v>659</v>
      </c>
      <c r="H629" t="s">
        <v>670</v>
      </c>
      <c r="I629" t="s">
        <v>672</v>
      </c>
      <c r="J629" t="s">
        <v>676</v>
      </c>
      <c r="K629">
        <v>2</v>
      </c>
      <c r="L629" t="s">
        <v>679</v>
      </c>
      <c r="M629" t="s">
        <v>680</v>
      </c>
      <c r="N629">
        <v>175</v>
      </c>
      <c r="O629">
        <v>174</v>
      </c>
      <c r="P629" t="s">
        <v>680</v>
      </c>
      <c r="Q629" t="s">
        <v>683</v>
      </c>
      <c r="R629" t="s">
        <v>689</v>
      </c>
      <c r="S629" t="s">
        <v>680</v>
      </c>
      <c r="T629" t="s">
        <v>693</v>
      </c>
      <c r="U629" s="11">
        <f>COUNTIFS(Table2[Call Type], "Inbound", Table2[Call Abandoned], "Yes") / COUNTIFS(L629:L5628, "Inbound") * 100</f>
        <v>28.15126050420168</v>
      </c>
    </row>
    <row r="630" spans="1:21" x14ac:dyDescent="0.3">
      <c r="A630">
        <v>629</v>
      </c>
      <c r="B630" t="s">
        <v>24</v>
      </c>
      <c r="C630" s="1">
        <v>45738</v>
      </c>
      <c r="D630" t="s">
        <v>425</v>
      </c>
      <c r="E630" t="s">
        <v>57</v>
      </c>
      <c r="F630">
        <v>29</v>
      </c>
      <c r="G630" t="s">
        <v>657</v>
      </c>
      <c r="H630" t="s">
        <v>667</v>
      </c>
      <c r="I630" t="s">
        <v>672</v>
      </c>
      <c r="J630" t="s">
        <v>675</v>
      </c>
      <c r="K630">
        <v>5</v>
      </c>
      <c r="L630" t="s">
        <v>678</v>
      </c>
      <c r="M630" t="s">
        <v>680</v>
      </c>
      <c r="N630">
        <v>299</v>
      </c>
      <c r="O630">
        <v>38</v>
      </c>
      <c r="P630" t="s">
        <v>680</v>
      </c>
      <c r="Q630" t="s">
        <v>685</v>
      </c>
      <c r="R630" t="s">
        <v>688</v>
      </c>
      <c r="S630" t="s">
        <v>680</v>
      </c>
      <c r="T630" t="s">
        <v>693</v>
      </c>
      <c r="U630" s="11">
        <f>COUNTIFS(Table2[Call Type], "Inbound", Table2[Call Abandoned], "Yes") / COUNTIFS(L630:L5629, "Inbound") * 100</f>
        <v>28.15126050420168</v>
      </c>
    </row>
    <row r="631" spans="1:21" x14ac:dyDescent="0.3">
      <c r="A631">
        <v>630</v>
      </c>
      <c r="B631" t="s">
        <v>25</v>
      </c>
      <c r="C631" s="1">
        <v>45667</v>
      </c>
      <c r="D631" t="s">
        <v>166</v>
      </c>
      <c r="E631" t="s">
        <v>230</v>
      </c>
      <c r="F631">
        <v>16</v>
      </c>
      <c r="G631" t="s">
        <v>658</v>
      </c>
      <c r="H631" t="s">
        <v>667</v>
      </c>
      <c r="I631" t="s">
        <v>672</v>
      </c>
      <c r="J631" t="s">
        <v>676</v>
      </c>
      <c r="K631">
        <v>2</v>
      </c>
      <c r="L631" t="s">
        <v>678</v>
      </c>
      <c r="M631" t="s">
        <v>681</v>
      </c>
      <c r="N631">
        <v>81</v>
      </c>
      <c r="O631">
        <v>65</v>
      </c>
      <c r="P631" t="s">
        <v>680</v>
      </c>
      <c r="Q631" t="s">
        <v>685</v>
      </c>
      <c r="R631" t="s">
        <v>686</v>
      </c>
      <c r="S631" t="s">
        <v>680</v>
      </c>
      <c r="T631" t="s">
        <v>694</v>
      </c>
      <c r="U631" s="11">
        <f>COUNTIFS(Table2[Call Type], "Inbound", Table2[Call Abandoned], "Yes") / COUNTIFS(L631:L5630, "Inbound") * 100</f>
        <v>28.160362107985776</v>
      </c>
    </row>
    <row r="632" spans="1:21" x14ac:dyDescent="0.3">
      <c r="A632">
        <v>631</v>
      </c>
      <c r="B632" t="s">
        <v>21</v>
      </c>
      <c r="C632" s="1">
        <v>45723</v>
      </c>
      <c r="D632" t="s">
        <v>426</v>
      </c>
      <c r="E632" t="s">
        <v>563</v>
      </c>
      <c r="F632">
        <v>7</v>
      </c>
      <c r="G632" t="s">
        <v>656</v>
      </c>
      <c r="H632" t="s">
        <v>668</v>
      </c>
      <c r="I632" t="s">
        <v>674</v>
      </c>
      <c r="J632" t="s">
        <v>677</v>
      </c>
      <c r="K632">
        <v>4</v>
      </c>
      <c r="L632" t="s">
        <v>679</v>
      </c>
      <c r="M632" t="s">
        <v>680</v>
      </c>
      <c r="N632">
        <v>86</v>
      </c>
      <c r="O632">
        <v>5</v>
      </c>
      <c r="P632" t="s">
        <v>680</v>
      </c>
      <c r="Q632" t="s">
        <v>685</v>
      </c>
      <c r="R632" t="s">
        <v>686</v>
      </c>
      <c r="S632" t="s">
        <v>680</v>
      </c>
      <c r="T632" t="s">
        <v>695</v>
      </c>
      <c r="U632" s="11">
        <f>COUNTIFS(Table2[Call Type], "Inbound", Table2[Call Abandoned], "Yes") / COUNTIFS(L632:L5631, "Inbound") * 100</f>
        <v>28.169469598965069</v>
      </c>
    </row>
    <row r="633" spans="1:21" x14ac:dyDescent="0.3">
      <c r="A633">
        <v>632</v>
      </c>
      <c r="B633" t="s">
        <v>22</v>
      </c>
      <c r="C633" s="1">
        <v>45702</v>
      </c>
      <c r="D633" t="s">
        <v>291</v>
      </c>
      <c r="E633" t="s">
        <v>370</v>
      </c>
      <c r="F633">
        <v>27</v>
      </c>
      <c r="G633" t="s">
        <v>661</v>
      </c>
      <c r="H633" t="s">
        <v>667</v>
      </c>
      <c r="I633" t="s">
        <v>674</v>
      </c>
      <c r="J633" t="s">
        <v>675</v>
      </c>
      <c r="K633">
        <v>5</v>
      </c>
      <c r="L633" t="s">
        <v>679</v>
      </c>
      <c r="M633" t="s">
        <v>680</v>
      </c>
      <c r="N633">
        <v>224</v>
      </c>
      <c r="O633">
        <v>20</v>
      </c>
      <c r="P633" t="s">
        <v>680</v>
      </c>
      <c r="Q633" t="s">
        <v>684</v>
      </c>
      <c r="R633" t="s">
        <v>689</v>
      </c>
      <c r="S633" t="s">
        <v>681</v>
      </c>
      <c r="T633" t="s">
        <v>696</v>
      </c>
      <c r="U633" s="11">
        <f>COUNTIFS(Table2[Call Type], "Inbound", Table2[Call Abandoned], "Yes") / COUNTIFS(L633:L5632, "Inbound") * 100</f>
        <v>28.169469598965069</v>
      </c>
    </row>
    <row r="634" spans="1:21" x14ac:dyDescent="0.3">
      <c r="A634">
        <v>633</v>
      </c>
      <c r="B634" t="s">
        <v>22</v>
      </c>
      <c r="C634" s="1">
        <v>45805</v>
      </c>
      <c r="D634" t="s">
        <v>427</v>
      </c>
      <c r="E634" t="s">
        <v>507</v>
      </c>
      <c r="F634">
        <v>7</v>
      </c>
      <c r="G634" t="s">
        <v>658</v>
      </c>
      <c r="H634" t="s">
        <v>670</v>
      </c>
      <c r="I634" t="s">
        <v>673</v>
      </c>
      <c r="J634" t="s">
        <v>677</v>
      </c>
      <c r="K634">
        <v>5</v>
      </c>
      <c r="L634" t="s">
        <v>678</v>
      </c>
      <c r="M634" t="s">
        <v>680</v>
      </c>
      <c r="N634">
        <v>15</v>
      </c>
      <c r="O634">
        <v>72</v>
      </c>
      <c r="P634" t="s">
        <v>680</v>
      </c>
      <c r="Q634" t="s">
        <v>685</v>
      </c>
      <c r="R634" t="s">
        <v>687</v>
      </c>
      <c r="S634" t="s">
        <v>680</v>
      </c>
      <c r="T634" t="s">
        <v>695</v>
      </c>
      <c r="U634" s="11">
        <f>COUNTIFS(Table2[Call Type], "Inbound", Table2[Call Abandoned], "Yes") / COUNTIFS(L634:L5633, "Inbound") * 100</f>
        <v>28.169469598965069</v>
      </c>
    </row>
    <row r="635" spans="1:21" x14ac:dyDescent="0.3">
      <c r="A635">
        <v>634</v>
      </c>
      <c r="B635" t="s">
        <v>21</v>
      </c>
      <c r="C635" s="1">
        <v>45688</v>
      </c>
      <c r="D635" t="s">
        <v>330</v>
      </c>
      <c r="E635" t="s">
        <v>131</v>
      </c>
      <c r="F635">
        <v>28</v>
      </c>
      <c r="G635" t="s">
        <v>659</v>
      </c>
      <c r="H635" t="s">
        <v>669</v>
      </c>
      <c r="I635" t="s">
        <v>671</v>
      </c>
      <c r="J635" t="s">
        <v>674</v>
      </c>
      <c r="K635">
        <v>4</v>
      </c>
      <c r="L635" t="s">
        <v>678</v>
      </c>
      <c r="M635" t="s">
        <v>680</v>
      </c>
      <c r="N635">
        <v>162</v>
      </c>
      <c r="O635">
        <v>73</v>
      </c>
      <c r="P635" t="s">
        <v>680</v>
      </c>
      <c r="Q635" t="s">
        <v>682</v>
      </c>
      <c r="R635" t="s">
        <v>689</v>
      </c>
      <c r="S635" t="s">
        <v>680</v>
      </c>
      <c r="T635" t="s">
        <v>694</v>
      </c>
      <c r="U635" s="11">
        <f>COUNTIFS(Table2[Call Type], "Inbound", Table2[Call Abandoned], "Yes") / COUNTIFS(L635:L5634, "Inbound") * 100</f>
        <v>28.178582982853445</v>
      </c>
    </row>
    <row r="636" spans="1:21" x14ac:dyDescent="0.3">
      <c r="A636">
        <v>635</v>
      </c>
      <c r="B636" t="s">
        <v>20</v>
      </c>
      <c r="C636" s="1">
        <v>45792</v>
      </c>
      <c r="D636" t="s">
        <v>428</v>
      </c>
      <c r="E636" t="s">
        <v>495</v>
      </c>
      <c r="F636">
        <v>15</v>
      </c>
      <c r="G636" t="s">
        <v>658</v>
      </c>
      <c r="H636" t="s">
        <v>667</v>
      </c>
      <c r="I636" t="s">
        <v>672</v>
      </c>
      <c r="J636" t="s">
        <v>676</v>
      </c>
      <c r="K636">
        <v>4</v>
      </c>
      <c r="L636" t="s">
        <v>678</v>
      </c>
      <c r="M636" t="s">
        <v>681</v>
      </c>
      <c r="N636">
        <v>97</v>
      </c>
      <c r="O636">
        <v>35</v>
      </c>
      <c r="P636" t="s">
        <v>680</v>
      </c>
      <c r="Q636" t="s">
        <v>683</v>
      </c>
      <c r="R636" t="s">
        <v>688</v>
      </c>
      <c r="S636" t="s">
        <v>680</v>
      </c>
      <c r="T636" t="s">
        <v>696</v>
      </c>
      <c r="U636" s="11">
        <f>COUNTIFS(Table2[Call Type], "Inbound", Table2[Call Abandoned], "Yes") / COUNTIFS(L636:L5635, "Inbound") * 100</f>
        <v>28.187702265372167</v>
      </c>
    </row>
    <row r="637" spans="1:21" x14ac:dyDescent="0.3">
      <c r="A637">
        <v>636</v>
      </c>
      <c r="B637" t="s">
        <v>21</v>
      </c>
      <c r="C637" s="1">
        <v>45670</v>
      </c>
      <c r="D637" t="s">
        <v>429</v>
      </c>
      <c r="E637" t="s">
        <v>288</v>
      </c>
      <c r="F637">
        <v>19</v>
      </c>
      <c r="G637" t="s">
        <v>660</v>
      </c>
      <c r="H637" t="s">
        <v>668</v>
      </c>
      <c r="I637" t="s">
        <v>672</v>
      </c>
      <c r="J637" t="s">
        <v>677</v>
      </c>
      <c r="K637">
        <v>5</v>
      </c>
      <c r="L637" t="s">
        <v>678</v>
      </c>
      <c r="M637" t="s">
        <v>680</v>
      </c>
      <c r="N637">
        <v>155</v>
      </c>
      <c r="O637">
        <v>130</v>
      </c>
      <c r="P637" t="s">
        <v>680</v>
      </c>
      <c r="Q637" t="s">
        <v>683</v>
      </c>
      <c r="R637" t="s">
        <v>687</v>
      </c>
      <c r="S637" t="s">
        <v>680</v>
      </c>
      <c r="T637" t="s">
        <v>696</v>
      </c>
      <c r="U637" s="11">
        <f>COUNTIFS(Table2[Call Type], "Inbound", Table2[Call Abandoned], "Yes") / COUNTIFS(L637:L5636, "Inbound") * 100</f>
        <v>28.196827452249916</v>
      </c>
    </row>
    <row r="638" spans="1:21" x14ac:dyDescent="0.3">
      <c r="A638">
        <v>637</v>
      </c>
      <c r="B638" t="s">
        <v>23</v>
      </c>
      <c r="C638" s="1">
        <v>45732</v>
      </c>
      <c r="D638" t="s">
        <v>216</v>
      </c>
      <c r="E638" t="s">
        <v>75</v>
      </c>
      <c r="F638">
        <v>9</v>
      </c>
      <c r="G638" t="s">
        <v>662</v>
      </c>
      <c r="H638" t="s">
        <v>667</v>
      </c>
      <c r="I638" t="s">
        <v>671</v>
      </c>
      <c r="J638" t="s">
        <v>677</v>
      </c>
      <c r="K638">
        <v>2</v>
      </c>
      <c r="L638" t="s">
        <v>678</v>
      </c>
      <c r="M638" t="s">
        <v>680</v>
      </c>
      <c r="N638">
        <v>1</v>
      </c>
      <c r="O638">
        <v>169</v>
      </c>
      <c r="P638" t="s">
        <v>680</v>
      </c>
      <c r="Q638" t="s">
        <v>685</v>
      </c>
      <c r="R638" t="s">
        <v>689</v>
      </c>
      <c r="S638" t="s">
        <v>681</v>
      </c>
      <c r="T638" t="s">
        <v>695</v>
      </c>
      <c r="U638" s="11">
        <f>COUNTIFS(Table2[Call Type], "Inbound", Table2[Call Abandoned], "Yes") / COUNTIFS(L638:L5637, "Inbound") * 100</f>
        <v>28.2059585492228</v>
      </c>
    </row>
    <row r="639" spans="1:21" x14ac:dyDescent="0.3">
      <c r="A639">
        <v>638</v>
      </c>
      <c r="B639" t="s">
        <v>22</v>
      </c>
      <c r="C639" s="1">
        <v>45725</v>
      </c>
      <c r="D639" t="s">
        <v>430</v>
      </c>
      <c r="E639" t="s">
        <v>313</v>
      </c>
      <c r="F639">
        <v>17</v>
      </c>
      <c r="G639" t="s">
        <v>665</v>
      </c>
      <c r="H639" t="s">
        <v>666</v>
      </c>
      <c r="I639" t="s">
        <v>673</v>
      </c>
      <c r="J639" t="s">
        <v>676</v>
      </c>
      <c r="K639">
        <v>4</v>
      </c>
      <c r="L639" t="s">
        <v>678</v>
      </c>
      <c r="M639" t="s">
        <v>681</v>
      </c>
      <c r="N639">
        <v>168</v>
      </c>
      <c r="O639">
        <v>172</v>
      </c>
      <c r="P639" t="s">
        <v>680</v>
      </c>
      <c r="Q639" t="s">
        <v>684</v>
      </c>
      <c r="R639" t="s">
        <v>688</v>
      </c>
      <c r="S639" t="s">
        <v>680</v>
      </c>
      <c r="T639" t="s">
        <v>692</v>
      </c>
      <c r="U639" s="11">
        <f>COUNTIFS(Table2[Call Type], "Inbound", Table2[Call Abandoned], "Yes") / COUNTIFS(L639:L5638, "Inbound") * 100</f>
        <v>28.215095562034335</v>
      </c>
    </row>
    <row r="640" spans="1:21" x14ac:dyDescent="0.3">
      <c r="A640">
        <v>639</v>
      </c>
      <c r="B640" t="s">
        <v>21</v>
      </c>
      <c r="C640" s="1">
        <v>45782</v>
      </c>
      <c r="D640" t="s">
        <v>431</v>
      </c>
      <c r="E640" t="s">
        <v>323</v>
      </c>
      <c r="F640">
        <v>25</v>
      </c>
      <c r="G640" t="s">
        <v>664</v>
      </c>
      <c r="H640" t="s">
        <v>667</v>
      </c>
      <c r="I640" t="s">
        <v>672</v>
      </c>
      <c r="J640" t="s">
        <v>676</v>
      </c>
      <c r="K640">
        <v>4</v>
      </c>
      <c r="L640" t="s">
        <v>678</v>
      </c>
      <c r="M640" t="s">
        <v>681</v>
      </c>
      <c r="N640">
        <v>91</v>
      </c>
      <c r="O640">
        <v>43</v>
      </c>
      <c r="P640" t="s">
        <v>680</v>
      </c>
      <c r="Q640" t="s">
        <v>682</v>
      </c>
      <c r="R640" t="s">
        <v>687</v>
      </c>
      <c r="S640" t="s">
        <v>680</v>
      </c>
      <c r="T640" t="s">
        <v>695</v>
      </c>
      <c r="U640" s="11">
        <f>COUNTIFS(Table2[Call Type], "Inbound", Table2[Call Abandoned], "Yes") / COUNTIFS(L640:L5639, "Inbound") * 100</f>
        <v>28.224238496435518</v>
      </c>
    </row>
    <row r="641" spans="1:21" x14ac:dyDescent="0.3">
      <c r="A641">
        <v>640</v>
      </c>
      <c r="B641" t="s">
        <v>24</v>
      </c>
      <c r="C641" s="1">
        <v>45676</v>
      </c>
      <c r="D641" t="s">
        <v>423</v>
      </c>
      <c r="E641" t="s">
        <v>365</v>
      </c>
      <c r="F641">
        <v>29</v>
      </c>
      <c r="G641" t="s">
        <v>664</v>
      </c>
      <c r="H641" t="s">
        <v>668</v>
      </c>
      <c r="I641" t="s">
        <v>671</v>
      </c>
      <c r="J641" t="s">
        <v>677</v>
      </c>
      <c r="K641">
        <v>4</v>
      </c>
      <c r="L641" t="s">
        <v>678</v>
      </c>
      <c r="M641" t="s">
        <v>680</v>
      </c>
      <c r="N641">
        <v>180</v>
      </c>
      <c r="O641">
        <v>90</v>
      </c>
      <c r="P641" t="s">
        <v>680</v>
      </c>
      <c r="Q641" t="s">
        <v>682</v>
      </c>
      <c r="R641" t="s">
        <v>686</v>
      </c>
      <c r="S641" t="s">
        <v>680</v>
      </c>
      <c r="T641" t="s">
        <v>693</v>
      </c>
      <c r="U641" s="11">
        <f>COUNTIFS(Table2[Call Type], "Inbound", Table2[Call Abandoned], "Yes") / COUNTIFS(L641:L5640, "Inbound") * 100</f>
        <v>28.233387358184764</v>
      </c>
    </row>
    <row r="642" spans="1:21" x14ac:dyDescent="0.3">
      <c r="A642">
        <v>641</v>
      </c>
      <c r="B642" t="s">
        <v>25</v>
      </c>
      <c r="C642" s="1">
        <v>45766</v>
      </c>
      <c r="D642" t="s">
        <v>432</v>
      </c>
      <c r="E642" t="s">
        <v>427</v>
      </c>
      <c r="F642">
        <v>16</v>
      </c>
      <c r="G642" t="s">
        <v>664</v>
      </c>
      <c r="H642" t="s">
        <v>668</v>
      </c>
      <c r="I642" t="s">
        <v>674</v>
      </c>
      <c r="J642" t="s">
        <v>676</v>
      </c>
      <c r="K642">
        <v>2</v>
      </c>
      <c r="L642" t="s">
        <v>678</v>
      </c>
      <c r="M642" t="s">
        <v>681</v>
      </c>
      <c r="N642">
        <v>230</v>
      </c>
      <c r="O642">
        <v>160</v>
      </c>
      <c r="P642" t="s">
        <v>680</v>
      </c>
      <c r="Q642" t="s">
        <v>683</v>
      </c>
      <c r="R642" t="s">
        <v>688</v>
      </c>
      <c r="S642" t="s">
        <v>681</v>
      </c>
      <c r="T642" t="s">
        <v>691</v>
      </c>
      <c r="U642" s="11">
        <f>COUNTIFS(Table2[Call Type], "Inbound", Table2[Call Abandoned], "Yes") / COUNTIFS(L642:L5641, "Inbound") * 100</f>
        <v>28.242542153047989</v>
      </c>
    </row>
    <row r="643" spans="1:21" x14ac:dyDescent="0.3">
      <c r="A643">
        <v>642</v>
      </c>
      <c r="B643" t="s">
        <v>23</v>
      </c>
      <c r="C643" s="1">
        <v>45747</v>
      </c>
      <c r="D643" t="s">
        <v>160</v>
      </c>
      <c r="E643" t="s">
        <v>306</v>
      </c>
      <c r="F643">
        <v>24</v>
      </c>
      <c r="G643" t="s">
        <v>656</v>
      </c>
      <c r="H643" t="s">
        <v>666</v>
      </c>
      <c r="I643" t="s">
        <v>674</v>
      </c>
      <c r="J643" t="s">
        <v>676</v>
      </c>
      <c r="K643">
        <v>2</v>
      </c>
      <c r="L643" t="s">
        <v>678</v>
      </c>
      <c r="M643" t="s">
        <v>681</v>
      </c>
      <c r="N643">
        <v>147</v>
      </c>
      <c r="O643">
        <v>59</v>
      </c>
      <c r="P643" t="s">
        <v>680</v>
      </c>
      <c r="Q643" t="s">
        <v>683</v>
      </c>
      <c r="R643" t="s">
        <v>686</v>
      </c>
      <c r="S643" t="s">
        <v>680</v>
      </c>
      <c r="T643" t="s">
        <v>695</v>
      </c>
      <c r="U643" s="11">
        <f>COUNTIFS(Table2[Call Type], "Inbound", Table2[Call Abandoned], "Yes") / COUNTIFS(L643:L5642, "Inbound") * 100</f>
        <v>28.251702886798576</v>
      </c>
    </row>
    <row r="644" spans="1:21" x14ac:dyDescent="0.3">
      <c r="A644">
        <v>643</v>
      </c>
      <c r="B644" t="s">
        <v>21</v>
      </c>
      <c r="C644" s="1">
        <v>45679</v>
      </c>
      <c r="D644" t="s">
        <v>433</v>
      </c>
      <c r="E644" t="s">
        <v>281</v>
      </c>
      <c r="F644">
        <v>28</v>
      </c>
      <c r="G644" t="s">
        <v>665</v>
      </c>
      <c r="H644" t="s">
        <v>670</v>
      </c>
      <c r="I644" t="s">
        <v>671</v>
      </c>
      <c r="J644" t="s">
        <v>674</v>
      </c>
      <c r="K644">
        <v>1</v>
      </c>
      <c r="L644" t="s">
        <v>678</v>
      </c>
      <c r="M644" t="s">
        <v>680</v>
      </c>
      <c r="N644">
        <v>279</v>
      </c>
      <c r="O644">
        <v>92</v>
      </c>
      <c r="P644" t="s">
        <v>680</v>
      </c>
      <c r="Q644" t="s">
        <v>682</v>
      </c>
      <c r="R644" t="s">
        <v>688</v>
      </c>
      <c r="S644" t="s">
        <v>680</v>
      </c>
      <c r="T644" t="s">
        <v>692</v>
      </c>
      <c r="U644" s="11">
        <f>COUNTIFS(Table2[Call Type], "Inbound", Table2[Call Abandoned], "Yes") / COUNTIFS(L644:L5643, "Inbound") * 100</f>
        <v>28.260869565217391</v>
      </c>
    </row>
    <row r="645" spans="1:21" x14ac:dyDescent="0.3">
      <c r="A645">
        <v>644</v>
      </c>
      <c r="B645" t="s">
        <v>23</v>
      </c>
      <c r="C645" s="1">
        <v>45835</v>
      </c>
      <c r="D645" t="s">
        <v>434</v>
      </c>
      <c r="E645" t="s">
        <v>514</v>
      </c>
      <c r="F645">
        <v>14</v>
      </c>
      <c r="G645" t="s">
        <v>658</v>
      </c>
      <c r="H645" t="s">
        <v>666</v>
      </c>
      <c r="I645" t="s">
        <v>672</v>
      </c>
      <c r="J645" t="s">
        <v>676</v>
      </c>
      <c r="K645">
        <v>4</v>
      </c>
      <c r="L645" t="s">
        <v>678</v>
      </c>
      <c r="M645" t="s">
        <v>681</v>
      </c>
      <c r="N645">
        <v>188</v>
      </c>
      <c r="O645">
        <v>82</v>
      </c>
      <c r="P645" t="s">
        <v>680</v>
      </c>
      <c r="Q645" t="s">
        <v>683</v>
      </c>
      <c r="R645" t="s">
        <v>687</v>
      </c>
      <c r="S645" t="s">
        <v>680</v>
      </c>
      <c r="T645" t="s">
        <v>695</v>
      </c>
      <c r="U645" s="11">
        <f>COUNTIFS(Table2[Call Type], "Inbound", Table2[Call Abandoned], "Yes") / COUNTIFS(L645:L5644, "Inbound") * 100</f>
        <v>28.270042194092827</v>
      </c>
    </row>
    <row r="646" spans="1:21" x14ac:dyDescent="0.3">
      <c r="A646">
        <v>645</v>
      </c>
      <c r="B646" t="s">
        <v>26</v>
      </c>
      <c r="C646" s="1">
        <v>45797</v>
      </c>
      <c r="D646" t="s">
        <v>333</v>
      </c>
      <c r="E646" t="s">
        <v>203</v>
      </c>
      <c r="F646">
        <v>29</v>
      </c>
      <c r="G646" t="s">
        <v>664</v>
      </c>
      <c r="H646" t="s">
        <v>666</v>
      </c>
      <c r="I646" t="s">
        <v>671</v>
      </c>
      <c r="J646" t="s">
        <v>677</v>
      </c>
      <c r="K646">
        <v>3</v>
      </c>
      <c r="L646" t="s">
        <v>678</v>
      </c>
      <c r="M646" t="s">
        <v>680</v>
      </c>
      <c r="N646">
        <v>127</v>
      </c>
      <c r="O646">
        <v>82</v>
      </c>
      <c r="P646" t="s">
        <v>680</v>
      </c>
      <c r="Q646" t="s">
        <v>685</v>
      </c>
      <c r="R646" t="s">
        <v>689</v>
      </c>
      <c r="S646" t="s">
        <v>680</v>
      </c>
      <c r="T646" t="s">
        <v>692</v>
      </c>
      <c r="U646" s="11">
        <f>COUNTIFS(Table2[Call Type], "Inbound", Table2[Call Abandoned], "Yes") / COUNTIFS(L646:L5645, "Inbound") * 100</f>
        <v>28.279220779220783</v>
      </c>
    </row>
    <row r="647" spans="1:21" x14ac:dyDescent="0.3">
      <c r="A647">
        <v>646</v>
      </c>
      <c r="B647" t="s">
        <v>23</v>
      </c>
      <c r="C647" s="1">
        <v>45807</v>
      </c>
      <c r="D647" t="s">
        <v>435</v>
      </c>
      <c r="E647" t="s">
        <v>536</v>
      </c>
      <c r="F647">
        <v>6</v>
      </c>
      <c r="G647" t="s">
        <v>657</v>
      </c>
      <c r="H647" t="s">
        <v>666</v>
      </c>
      <c r="I647" t="s">
        <v>674</v>
      </c>
      <c r="J647" t="s">
        <v>675</v>
      </c>
      <c r="K647">
        <v>3</v>
      </c>
      <c r="L647" t="s">
        <v>679</v>
      </c>
      <c r="M647" t="s">
        <v>680</v>
      </c>
      <c r="N647">
        <v>6</v>
      </c>
      <c r="O647">
        <v>76</v>
      </c>
      <c r="P647" t="s">
        <v>680</v>
      </c>
      <c r="Q647" t="s">
        <v>682</v>
      </c>
      <c r="R647" t="s">
        <v>689</v>
      </c>
      <c r="S647" t="s">
        <v>680</v>
      </c>
      <c r="T647" t="s">
        <v>691</v>
      </c>
      <c r="U647" s="11">
        <f>COUNTIFS(Table2[Call Type], "Inbound", Table2[Call Abandoned], "Yes") / COUNTIFS(L647:L5646, "Inbound") * 100</f>
        <v>28.288405326404675</v>
      </c>
    </row>
    <row r="648" spans="1:21" x14ac:dyDescent="0.3">
      <c r="A648">
        <v>647</v>
      </c>
      <c r="B648" t="s">
        <v>25</v>
      </c>
      <c r="C648" s="1">
        <v>45777</v>
      </c>
      <c r="D648" t="s">
        <v>339</v>
      </c>
      <c r="E648" t="s">
        <v>419</v>
      </c>
      <c r="F648">
        <v>7</v>
      </c>
      <c r="G648" t="s">
        <v>658</v>
      </c>
      <c r="H648" t="s">
        <v>668</v>
      </c>
      <c r="I648" t="s">
        <v>671</v>
      </c>
      <c r="J648" t="s">
        <v>674</v>
      </c>
      <c r="K648">
        <v>3</v>
      </c>
      <c r="L648" t="s">
        <v>678</v>
      </c>
      <c r="M648" t="s">
        <v>680</v>
      </c>
      <c r="N648">
        <v>46</v>
      </c>
      <c r="O648">
        <v>25</v>
      </c>
      <c r="P648" t="s">
        <v>680</v>
      </c>
      <c r="Q648" t="s">
        <v>683</v>
      </c>
      <c r="R648" t="s">
        <v>689</v>
      </c>
      <c r="S648" t="s">
        <v>680</v>
      </c>
      <c r="T648" t="s">
        <v>690</v>
      </c>
      <c r="U648" s="11">
        <f>COUNTIFS(Table2[Call Type], "Inbound", Table2[Call Abandoned], "Yes") / COUNTIFS(L648:L5647, "Inbound") * 100</f>
        <v>28.288405326404675</v>
      </c>
    </row>
    <row r="649" spans="1:21" x14ac:dyDescent="0.3">
      <c r="A649">
        <v>648</v>
      </c>
      <c r="B649" t="s">
        <v>21</v>
      </c>
      <c r="C649" s="1">
        <v>45824</v>
      </c>
      <c r="D649" t="s">
        <v>436</v>
      </c>
      <c r="E649" t="s">
        <v>128</v>
      </c>
      <c r="F649">
        <v>12</v>
      </c>
      <c r="G649" t="s">
        <v>661</v>
      </c>
      <c r="H649" t="s">
        <v>670</v>
      </c>
      <c r="I649" t="s">
        <v>673</v>
      </c>
      <c r="J649" t="s">
        <v>675</v>
      </c>
      <c r="K649">
        <v>5</v>
      </c>
      <c r="L649" t="s">
        <v>678</v>
      </c>
      <c r="M649" t="s">
        <v>680</v>
      </c>
      <c r="N649">
        <v>52</v>
      </c>
      <c r="O649">
        <v>20</v>
      </c>
      <c r="P649" t="s">
        <v>680</v>
      </c>
      <c r="Q649" t="s">
        <v>685</v>
      </c>
      <c r="R649" t="s">
        <v>689</v>
      </c>
      <c r="S649" t="s">
        <v>680</v>
      </c>
      <c r="T649" t="s">
        <v>692</v>
      </c>
      <c r="U649" s="11">
        <f>COUNTIFS(Table2[Call Type], "Inbound", Table2[Call Abandoned], "Yes") / COUNTIFS(L649:L5648, "Inbound") * 100</f>
        <v>28.297595841455493</v>
      </c>
    </row>
    <row r="650" spans="1:21" x14ac:dyDescent="0.3">
      <c r="A650">
        <v>649</v>
      </c>
      <c r="B650" t="s">
        <v>21</v>
      </c>
      <c r="C650" s="1">
        <v>45705</v>
      </c>
      <c r="D650" t="s">
        <v>409</v>
      </c>
      <c r="E650" t="s">
        <v>598</v>
      </c>
      <c r="F650">
        <v>21</v>
      </c>
      <c r="G650" t="s">
        <v>659</v>
      </c>
      <c r="H650" t="s">
        <v>668</v>
      </c>
      <c r="I650" t="s">
        <v>672</v>
      </c>
      <c r="J650" t="s">
        <v>674</v>
      </c>
      <c r="K650">
        <v>5</v>
      </c>
      <c r="L650" t="s">
        <v>679</v>
      </c>
      <c r="M650" t="s">
        <v>680</v>
      </c>
      <c r="N650">
        <v>186</v>
      </c>
      <c r="O650">
        <v>119</v>
      </c>
      <c r="P650" t="s">
        <v>680</v>
      </c>
      <c r="Q650" t="s">
        <v>685</v>
      </c>
      <c r="R650" t="s">
        <v>688</v>
      </c>
      <c r="S650" t="s">
        <v>681</v>
      </c>
      <c r="T650" t="s">
        <v>692</v>
      </c>
      <c r="U650" s="11">
        <f>COUNTIFS(Table2[Call Type], "Inbound", Table2[Call Abandoned], "Yes") / COUNTIFS(L650:L5649, "Inbound") * 100</f>
        <v>28.306792330191744</v>
      </c>
    </row>
    <row r="651" spans="1:21" x14ac:dyDescent="0.3">
      <c r="A651">
        <v>650</v>
      </c>
      <c r="B651" t="s">
        <v>23</v>
      </c>
      <c r="C651" s="1">
        <v>45743</v>
      </c>
      <c r="D651" t="s">
        <v>437</v>
      </c>
      <c r="E651" t="s">
        <v>422</v>
      </c>
      <c r="F651">
        <v>17</v>
      </c>
      <c r="G651" t="s">
        <v>658</v>
      </c>
      <c r="H651" t="s">
        <v>670</v>
      </c>
      <c r="I651" t="s">
        <v>674</v>
      </c>
      <c r="J651" t="s">
        <v>674</v>
      </c>
      <c r="K651">
        <v>5</v>
      </c>
      <c r="L651" t="s">
        <v>678</v>
      </c>
      <c r="M651" t="s">
        <v>680</v>
      </c>
      <c r="N651">
        <v>37</v>
      </c>
      <c r="O651">
        <v>129</v>
      </c>
      <c r="P651" t="s">
        <v>680</v>
      </c>
      <c r="Q651" t="s">
        <v>682</v>
      </c>
      <c r="R651" t="s">
        <v>689</v>
      </c>
      <c r="S651" t="s">
        <v>681</v>
      </c>
      <c r="T651" t="s">
        <v>693</v>
      </c>
      <c r="U651" s="11">
        <f>COUNTIFS(Table2[Call Type], "Inbound", Table2[Call Abandoned], "Yes") / COUNTIFS(L651:L5650, "Inbound") * 100</f>
        <v>28.306792330191744</v>
      </c>
    </row>
    <row r="652" spans="1:21" x14ac:dyDescent="0.3">
      <c r="A652">
        <v>651</v>
      </c>
      <c r="B652" t="s">
        <v>24</v>
      </c>
      <c r="C652" s="1">
        <v>45718</v>
      </c>
      <c r="D652" t="s">
        <v>438</v>
      </c>
      <c r="E652" t="s">
        <v>370</v>
      </c>
      <c r="F652">
        <v>13</v>
      </c>
      <c r="G652" t="s">
        <v>657</v>
      </c>
      <c r="H652" t="s">
        <v>669</v>
      </c>
      <c r="I652" t="s">
        <v>671</v>
      </c>
      <c r="J652" t="s">
        <v>674</v>
      </c>
      <c r="K652">
        <v>5</v>
      </c>
      <c r="L652" t="s">
        <v>678</v>
      </c>
      <c r="M652" t="s">
        <v>680</v>
      </c>
      <c r="N652">
        <v>225</v>
      </c>
      <c r="O652">
        <v>174</v>
      </c>
      <c r="P652" t="s">
        <v>681</v>
      </c>
      <c r="Q652" t="s">
        <v>685</v>
      </c>
      <c r="R652" t="s">
        <v>689</v>
      </c>
      <c r="S652" t="s">
        <v>680</v>
      </c>
      <c r="T652" t="s">
        <v>692</v>
      </c>
      <c r="U652" s="11">
        <f>COUNTIFS(Table2[Call Type], "Inbound", Table2[Call Abandoned], "Yes") / COUNTIFS(L652:L5651, "Inbound") * 100</f>
        <v>28.315994798439529</v>
      </c>
    </row>
    <row r="653" spans="1:21" x14ac:dyDescent="0.3">
      <c r="A653">
        <v>652</v>
      </c>
      <c r="B653" t="s">
        <v>24</v>
      </c>
      <c r="C653" s="1">
        <v>45715</v>
      </c>
      <c r="D653" t="s">
        <v>439</v>
      </c>
      <c r="E653" t="s">
        <v>386</v>
      </c>
      <c r="F653">
        <v>15</v>
      </c>
      <c r="G653" t="s">
        <v>665</v>
      </c>
      <c r="H653" t="s">
        <v>668</v>
      </c>
      <c r="I653" t="s">
        <v>673</v>
      </c>
      <c r="J653" t="s">
        <v>676</v>
      </c>
      <c r="K653">
        <v>5</v>
      </c>
      <c r="L653" t="s">
        <v>678</v>
      </c>
      <c r="M653" t="s">
        <v>681</v>
      </c>
      <c r="N653">
        <v>52</v>
      </c>
      <c r="O653">
        <v>107</v>
      </c>
      <c r="P653" t="s">
        <v>680</v>
      </c>
      <c r="Q653" t="s">
        <v>682</v>
      </c>
      <c r="R653" t="s">
        <v>688</v>
      </c>
      <c r="S653" t="s">
        <v>680</v>
      </c>
      <c r="T653" t="s">
        <v>691</v>
      </c>
      <c r="U653" s="11">
        <f>COUNTIFS(Table2[Call Type], "Inbound", Table2[Call Abandoned], "Yes") / COUNTIFS(L653:L5652, "Inbound") * 100</f>
        <v>28.325203252032523</v>
      </c>
    </row>
    <row r="654" spans="1:21" x14ac:dyDescent="0.3">
      <c r="A654">
        <v>653</v>
      </c>
      <c r="B654" t="s">
        <v>25</v>
      </c>
      <c r="C654" s="1">
        <v>45764</v>
      </c>
      <c r="D654" t="s">
        <v>103</v>
      </c>
      <c r="E654" t="s">
        <v>581</v>
      </c>
      <c r="F654">
        <v>23</v>
      </c>
      <c r="G654" t="s">
        <v>664</v>
      </c>
      <c r="H654" t="s">
        <v>670</v>
      </c>
      <c r="I654" t="s">
        <v>673</v>
      </c>
      <c r="J654" t="s">
        <v>676</v>
      </c>
      <c r="K654">
        <v>2</v>
      </c>
      <c r="L654" t="s">
        <v>678</v>
      </c>
      <c r="M654" t="s">
        <v>681</v>
      </c>
      <c r="N654">
        <v>223</v>
      </c>
      <c r="O654">
        <v>157</v>
      </c>
      <c r="P654" t="s">
        <v>680</v>
      </c>
      <c r="Q654" t="s">
        <v>685</v>
      </c>
      <c r="R654" t="s">
        <v>688</v>
      </c>
      <c r="S654" t="s">
        <v>680</v>
      </c>
      <c r="T654" t="s">
        <v>696</v>
      </c>
      <c r="U654" s="11">
        <f>COUNTIFS(Table2[Call Type], "Inbound", Table2[Call Abandoned], "Yes") / COUNTIFS(L654:L5653, "Inbound") * 100</f>
        <v>28.334417696811968</v>
      </c>
    </row>
    <row r="655" spans="1:21" x14ac:dyDescent="0.3">
      <c r="A655">
        <v>654</v>
      </c>
      <c r="B655" t="s">
        <v>22</v>
      </c>
      <c r="C655" s="1">
        <v>45710</v>
      </c>
      <c r="D655" t="s">
        <v>39</v>
      </c>
      <c r="E655" t="s">
        <v>182</v>
      </c>
      <c r="F655">
        <v>23</v>
      </c>
      <c r="G655" t="s">
        <v>656</v>
      </c>
      <c r="H655" t="s">
        <v>666</v>
      </c>
      <c r="I655" t="s">
        <v>674</v>
      </c>
      <c r="J655" t="s">
        <v>676</v>
      </c>
      <c r="K655">
        <v>4</v>
      </c>
      <c r="L655" t="s">
        <v>679</v>
      </c>
      <c r="M655" t="s">
        <v>680</v>
      </c>
      <c r="N655">
        <v>153</v>
      </c>
      <c r="O655">
        <v>26</v>
      </c>
      <c r="P655" t="s">
        <v>680</v>
      </c>
      <c r="Q655" t="s">
        <v>682</v>
      </c>
      <c r="R655" t="s">
        <v>687</v>
      </c>
      <c r="S655" t="s">
        <v>680</v>
      </c>
      <c r="T655" t="s">
        <v>692</v>
      </c>
      <c r="U655" s="11">
        <f>COUNTIFS(Table2[Call Type], "Inbound", Table2[Call Abandoned], "Yes") / COUNTIFS(L655:L5654, "Inbound") * 100</f>
        <v>28.343638138626748</v>
      </c>
    </row>
    <row r="656" spans="1:21" x14ac:dyDescent="0.3">
      <c r="A656">
        <v>655</v>
      </c>
      <c r="B656" t="s">
        <v>20</v>
      </c>
      <c r="C656" s="1">
        <v>45768</v>
      </c>
      <c r="D656" t="s">
        <v>362</v>
      </c>
      <c r="E656" t="s">
        <v>506</v>
      </c>
      <c r="F656">
        <v>25</v>
      </c>
      <c r="G656" t="s">
        <v>658</v>
      </c>
      <c r="H656" t="s">
        <v>668</v>
      </c>
      <c r="I656" t="s">
        <v>671</v>
      </c>
      <c r="J656" t="s">
        <v>676</v>
      </c>
      <c r="K656">
        <v>5</v>
      </c>
      <c r="L656" t="s">
        <v>678</v>
      </c>
      <c r="M656" t="s">
        <v>681</v>
      </c>
      <c r="N656">
        <v>47</v>
      </c>
      <c r="O656">
        <v>70</v>
      </c>
      <c r="P656" t="s">
        <v>680</v>
      </c>
      <c r="Q656" t="s">
        <v>682</v>
      </c>
      <c r="R656" t="s">
        <v>688</v>
      </c>
      <c r="S656" t="s">
        <v>680</v>
      </c>
      <c r="T656" t="s">
        <v>694</v>
      </c>
      <c r="U656" s="11">
        <f>COUNTIFS(Table2[Call Type], "Inbound", Table2[Call Abandoned], "Yes") / COUNTIFS(L656:L5655, "Inbound") * 100</f>
        <v>28.343638138626748</v>
      </c>
    </row>
    <row r="657" spans="1:21" x14ac:dyDescent="0.3">
      <c r="A657">
        <v>656</v>
      </c>
      <c r="B657" t="s">
        <v>25</v>
      </c>
      <c r="C657" s="1">
        <v>45739</v>
      </c>
      <c r="D657" t="s">
        <v>440</v>
      </c>
      <c r="E657" t="s">
        <v>331</v>
      </c>
      <c r="F657">
        <v>28</v>
      </c>
      <c r="G657" t="s">
        <v>663</v>
      </c>
      <c r="H657" t="s">
        <v>669</v>
      </c>
      <c r="I657" t="s">
        <v>674</v>
      </c>
      <c r="J657" t="s">
        <v>677</v>
      </c>
      <c r="K657">
        <v>1</v>
      </c>
      <c r="L657" t="s">
        <v>678</v>
      </c>
      <c r="M657" t="s">
        <v>680</v>
      </c>
      <c r="N657">
        <v>146</v>
      </c>
      <c r="O657">
        <v>147</v>
      </c>
      <c r="P657" t="s">
        <v>680</v>
      </c>
      <c r="Q657" t="s">
        <v>682</v>
      </c>
      <c r="R657" t="s">
        <v>686</v>
      </c>
      <c r="S657" t="s">
        <v>680</v>
      </c>
      <c r="T657" t="s">
        <v>691</v>
      </c>
      <c r="U657" s="11">
        <f>COUNTIFS(Table2[Call Type], "Inbound", Table2[Call Abandoned], "Yes") / COUNTIFS(L657:L5656, "Inbound") * 100</f>
        <v>28.352864583333332</v>
      </c>
    </row>
    <row r="658" spans="1:21" x14ac:dyDescent="0.3">
      <c r="A658">
        <v>657</v>
      </c>
      <c r="B658" t="s">
        <v>23</v>
      </c>
      <c r="C658" s="1">
        <v>45821</v>
      </c>
      <c r="D658" t="s">
        <v>441</v>
      </c>
      <c r="E658" t="s">
        <v>115</v>
      </c>
      <c r="F658">
        <v>9</v>
      </c>
      <c r="G658" t="s">
        <v>665</v>
      </c>
      <c r="H658" t="s">
        <v>666</v>
      </c>
      <c r="I658" t="s">
        <v>671</v>
      </c>
      <c r="J658" t="s">
        <v>674</v>
      </c>
      <c r="K658">
        <v>5</v>
      </c>
      <c r="L658" t="s">
        <v>678</v>
      </c>
      <c r="M658" t="s">
        <v>680</v>
      </c>
      <c r="N658">
        <v>63</v>
      </c>
      <c r="O658">
        <v>49</v>
      </c>
      <c r="P658" t="s">
        <v>680</v>
      </c>
      <c r="Q658" t="s">
        <v>682</v>
      </c>
      <c r="R658" t="s">
        <v>687</v>
      </c>
      <c r="S658" t="s">
        <v>680</v>
      </c>
      <c r="T658" t="s">
        <v>693</v>
      </c>
      <c r="U658" s="11">
        <f>COUNTIFS(Table2[Call Type], "Inbound", Table2[Call Abandoned], "Yes") / COUNTIFS(L658:L5657, "Inbound") * 100</f>
        <v>28.362097036795831</v>
      </c>
    </row>
    <row r="659" spans="1:21" x14ac:dyDescent="0.3">
      <c r="A659">
        <v>658</v>
      </c>
      <c r="B659" t="s">
        <v>20</v>
      </c>
      <c r="C659" s="1">
        <v>45813</v>
      </c>
      <c r="D659" t="s">
        <v>252</v>
      </c>
      <c r="E659" t="s">
        <v>643</v>
      </c>
      <c r="F659">
        <v>24</v>
      </c>
      <c r="G659" t="s">
        <v>656</v>
      </c>
      <c r="H659" t="s">
        <v>668</v>
      </c>
      <c r="I659" t="s">
        <v>674</v>
      </c>
      <c r="J659" t="s">
        <v>675</v>
      </c>
      <c r="K659">
        <v>3</v>
      </c>
      <c r="L659" t="s">
        <v>678</v>
      </c>
      <c r="M659" t="s">
        <v>680</v>
      </c>
      <c r="N659">
        <v>181</v>
      </c>
      <c r="O659">
        <v>94</v>
      </c>
      <c r="P659" t="s">
        <v>680</v>
      </c>
      <c r="Q659" t="s">
        <v>685</v>
      </c>
      <c r="R659" t="s">
        <v>687</v>
      </c>
      <c r="S659" t="s">
        <v>681</v>
      </c>
      <c r="T659" t="s">
        <v>694</v>
      </c>
      <c r="U659" s="11">
        <f>COUNTIFS(Table2[Call Type], "Inbound", Table2[Call Abandoned], "Yes") / COUNTIFS(L659:L5658, "Inbound") * 100</f>
        <v>28.371335504885991</v>
      </c>
    </row>
    <row r="660" spans="1:21" x14ac:dyDescent="0.3">
      <c r="A660">
        <v>659</v>
      </c>
      <c r="B660" t="s">
        <v>21</v>
      </c>
      <c r="C660" s="1">
        <v>45834</v>
      </c>
      <c r="D660" t="s">
        <v>442</v>
      </c>
      <c r="E660" t="s">
        <v>49</v>
      </c>
      <c r="F660">
        <v>9</v>
      </c>
      <c r="G660" t="s">
        <v>662</v>
      </c>
      <c r="H660" t="s">
        <v>670</v>
      </c>
      <c r="I660" t="s">
        <v>672</v>
      </c>
      <c r="J660" t="s">
        <v>677</v>
      </c>
      <c r="K660">
        <v>4</v>
      </c>
      <c r="L660" t="s">
        <v>678</v>
      </c>
      <c r="M660" t="s">
        <v>680</v>
      </c>
      <c r="N660">
        <v>124</v>
      </c>
      <c r="O660">
        <v>22</v>
      </c>
      <c r="P660" t="s">
        <v>680</v>
      </c>
      <c r="Q660" t="s">
        <v>682</v>
      </c>
      <c r="R660" t="s">
        <v>689</v>
      </c>
      <c r="S660" t="s">
        <v>680</v>
      </c>
      <c r="T660" t="s">
        <v>693</v>
      </c>
      <c r="U660" s="11">
        <f>COUNTIFS(Table2[Call Type], "Inbound", Table2[Call Abandoned], "Yes") / COUNTIFS(L660:L5659, "Inbound") * 100</f>
        <v>28.380579993483217</v>
      </c>
    </row>
    <row r="661" spans="1:21" x14ac:dyDescent="0.3">
      <c r="A661">
        <v>660</v>
      </c>
      <c r="B661" t="s">
        <v>20</v>
      </c>
      <c r="C661" s="1">
        <v>45783</v>
      </c>
      <c r="D661" t="s">
        <v>221</v>
      </c>
      <c r="E661" t="s">
        <v>133</v>
      </c>
      <c r="F661">
        <v>9</v>
      </c>
      <c r="G661" t="s">
        <v>659</v>
      </c>
      <c r="H661" t="s">
        <v>669</v>
      </c>
      <c r="I661" t="s">
        <v>671</v>
      </c>
      <c r="J661" t="s">
        <v>674</v>
      </c>
      <c r="K661">
        <v>2</v>
      </c>
      <c r="L661" t="s">
        <v>678</v>
      </c>
      <c r="M661" t="s">
        <v>680</v>
      </c>
      <c r="N661">
        <v>178</v>
      </c>
      <c r="O661">
        <v>140</v>
      </c>
      <c r="P661" t="s">
        <v>680</v>
      </c>
      <c r="Q661" t="s">
        <v>683</v>
      </c>
      <c r="R661" t="s">
        <v>689</v>
      </c>
      <c r="S661" t="s">
        <v>681</v>
      </c>
      <c r="T661" t="s">
        <v>690</v>
      </c>
      <c r="U661" s="11">
        <f>COUNTIFS(Table2[Call Type], "Inbound", Table2[Call Abandoned], "Yes") / COUNTIFS(L661:L5660, "Inbound") * 100</f>
        <v>28.389830508474578</v>
      </c>
    </row>
    <row r="662" spans="1:21" x14ac:dyDescent="0.3">
      <c r="A662">
        <v>661</v>
      </c>
      <c r="B662" t="s">
        <v>20</v>
      </c>
      <c r="C662" s="1">
        <v>45763</v>
      </c>
      <c r="D662" t="s">
        <v>342</v>
      </c>
      <c r="E662" t="s">
        <v>53</v>
      </c>
      <c r="F662">
        <v>28</v>
      </c>
      <c r="G662" t="s">
        <v>656</v>
      </c>
      <c r="H662" t="s">
        <v>668</v>
      </c>
      <c r="I662" t="s">
        <v>672</v>
      </c>
      <c r="J662" t="s">
        <v>677</v>
      </c>
      <c r="K662">
        <v>4</v>
      </c>
      <c r="L662" t="s">
        <v>678</v>
      </c>
      <c r="M662" t="s">
        <v>680</v>
      </c>
      <c r="N662">
        <v>38</v>
      </c>
      <c r="O662">
        <v>80</v>
      </c>
      <c r="P662" t="s">
        <v>680</v>
      </c>
      <c r="Q662" t="s">
        <v>685</v>
      </c>
      <c r="R662" t="s">
        <v>686</v>
      </c>
      <c r="S662" t="s">
        <v>680</v>
      </c>
      <c r="T662" t="s">
        <v>692</v>
      </c>
      <c r="U662" s="11">
        <f>COUNTIFS(Table2[Call Type], "Inbound", Table2[Call Abandoned], "Yes") / COUNTIFS(L662:L5661, "Inbound") * 100</f>
        <v>28.399087055754809</v>
      </c>
    </row>
    <row r="663" spans="1:21" x14ac:dyDescent="0.3">
      <c r="A663">
        <v>662</v>
      </c>
      <c r="B663" t="s">
        <v>26</v>
      </c>
      <c r="C663" s="1">
        <v>45815</v>
      </c>
      <c r="D663" t="s">
        <v>437</v>
      </c>
      <c r="E663" t="s">
        <v>452</v>
      </c>
      <c r="F663">
        <v>27</v>
      </c>
      <c r="G663" t="s">
        <v>656</v>
      </c>
      <c r="H663" t="s">
        <v>669</v>
      </c>
      <c r="I663" t="s">
        <v>673</v>
      </c>
      <c r="J663" t="s">
        <v>675</v>
      </c>
      <c r="K663">
        <v>3</v>
      </c>
      <c r="L663" t="s">
        <v>679</v>
      </c>
      <c r="M663" t="s">
        <v>680</v>
      </c>
      <c r="N663">
        <v>259</v>
      </c>
      <c r="O663">
        <v>131</v>
      </c>
      <c r="P663" t="s">
        <v>680</v>
      </c>
      <c r="Q663" t="s">
        <v>682</v>
      </c>
      <c r="R663" t="s">
        <v>689</v>
      </c>
      <c r="S663" t="s">
        <v>680</v>
      </c>
      <c r="T663" t="s">
        <v>696</v>
      </c>
      <c r="U663" s="11">
        <f>COUNTIFS(Table2[Call Type], "Inbound", Table2[Call Abandoned], "Yes") / COUNTIFS(L663:L5662, "Inbound") * 100</f>
        <v>28.408349641226355</v>
      </c>
    </row>
    <row r="664" spans="1:21" x14ac:dyDescent="0.3">
      <c r="A664">
        <v>663</v>
      </c>
      <c r="B664" t="s">
        <v>21</v>
      </c>
      <c r="C664" s="1">
        <v>45813</v>
      </c>
      <c r="D664" t="s">
        <v>259</v>
      </c>
      <c r="E664" t="s">
        <v>143</v>
      </c>
      <c r="F664">
        <v>28</v>
      </c>
      <c r="G664" t="s">
        <v>664</v>
      </c>
      <c r="H664" t="s">
        <v>667</v>
      </c>
      <c r="I664" t="s">
        <v>671</v>
      </c>
      <c r="J664" t="s">
        <v>675</v>
      </c>
      <c r="K664">
        <v>3</v>
      </c>
      <c r="L664" t="s">
        <v>678</v>
      </c>
      <c r="M664" t="s">
        <v>680</v>
      </c>
      <c r="N664">
        <v>2</v>
      </c>
      <c r="O664">
        <v>141</v>
      </c>
      <c r="P664" t="s">
        <v>681</v>
      </c>
      <c r="Q664" t="s">
        <v>685</v>
      </c>
      <c r="R664" t="s">
        <v>688</v>
      </c>
      <c r="S664" t="s">
        <v>681</v>
      </c>
      <c r="T664" t="s">
        <v>691</v>
      </c>
      <c r="U664" s="11">
        <f>COUNTIFS(Table2[Call Type], "Inbound", Table2[Call Abandoned], "Yes") / COUNTIFS(L664:L5663, "Inbound") * 100</f>
        <v>28.408349641226355</v>
      </c>
    </row>
    <row r="665" spans="1:21" x14ac:dyDescent="0.3">
      <c r="A665">
        <v>664</v>
      </c>
      <c r="B665" t="s">
        <v>20</v>
      </c>
      <c r="C665" s="1">
        <v>45773</v>
      </c>
      <c r="D665" t="s">
        <v>218</v>
      </c>
      <c r="E665" t="s">
        <v>35</v>
      </c>
      <c r="F665">
        <v>6</v>
      </c>
      <c r="G665" t="s">
        <v>660</v>
      </c>
      <c r="H665" t="s">
        <v>667</v>
      </c>
      <c r="I665" t="s">
        <v>673</v>
      </c>
      <c r="J665" t="s">
        <v>675</v>
      </c>
      <c r="K665">
        <v>5</v>
      </c>
      <c r="L665" t="s">
        <v>678</v>
      </c>
      <c r="M665" t="s">
        <v>680</v>
      </c>
      <c r="N665">
        <v>63</v>
      </c>
      <c r="O665">
        <v>19</v>
      </c>
      <c r="P665" t="s">
        <v>680</v>
      </c>
      <c r="Q665" t="s">
        <v>685</v>
      </c>
      <c r="R665" t="s">
        <v>688</v>
      </c>
      <c r="S665" t="s">
        <v>680</v>
      </c>
      <c r="T665" t="s">
        <v>690</v>
      </c>
      <c r="U665" s="11">
        <f>COUNTIFS(Table2[Call Type], "Inbound", Table2[Call Abandoned], "Yes") / COUNTIFS(L665:L5664, "Inbound") * 100</f>
        <v>28.417618270799348</v>
      </c>
    </row>
    <row r="666" spans="1:21" x14ac:dyDescent="0.3">
      <c r="A666">
        <v>665</v>
      </c>
      <c r="B666" t="s">
        <v>23</v>
      </c>
      <c r="C666" s="1">
        <v>45800</v>
      </c>
      <c r="D666" t="s">
        <v>364</v>
      </c>
      <c r="E666" t="s">
        <v>143</v>
      </c>
      <c r="F666">
        <v>21</v>
      </c>
      <c r="G666" t="s">
        <v>656</v>
      </c>
      <c r="H666" t="s">
        <v>670</v>
      </c>
      <c r="I666" t="s">
        <v>673</v>
      </c>
      <c r="J666" t="s">
        <v>677</v>
      </c>
      <c r="K666">
        <v>5</v>
      </c>
      <c r="L666" t="s">
        <v>678</v>
      </c>
      <c r="M666" t="s">
        <v>680</v>
      </c>
      <c r="N666">
        <v>28</v>
      </c>
      <c r="O666">
        <v>123</v>
      </c>
      <c r="P666" t="s">
        <v>680</v>
      </c>
      <c r="Q666" t="s">
        <v>685</v>
      </c>
      <c r="R666" t="s">
        <v>689</v>
      </c>
      <c r="S666" t="s">
        <v>680</v>
      </c>
      <c r="T666" t="s">
        <v>696</v>
      </c>
      <c r="U666" s="11">
        <f>COUNTIFS(Table2[Call Type], "Inbound", Table2[Call Abandoned], "Yes") / COUNTIFS(L666:L5665, "Inbound") * 100</f>
        <v>28.426892950391647</v>
      </c>
    </row>
    <row r="667" spans="1:21" x14ac:dyDescent="0.3">
      <c r="A667">
        <v>666</v>
      </c>
      <c r="B667" t="s">
        <v>25</v>
      </c>
      <c r="C667" s="1">
        <v>45735</v>
      </c>
      <c r="D667" t="s">
        <v>198</v>
      </c>
      <c r="E667" t="s">
        <v>533</v>
      </c>
      <c r="F667">
        <v>19</v>
      </c>
      <c r="G667" t="s">
        <v>664</v>
      </c>
      <c r="H667" t="s">
        <v>668</v>
      </c>
      <c r="I667" t="s">
        <v>672</v>
      </c>
      <c r="J667" t="s">
        <v>677</v>
      </c>
      <c r="K667">
        <v>2</v>
      </c>
      <c r="L667" t="s">
        <v>678</v>
      </c>
      <c r="M667" t="s">
        <v>680</v>
      </c>
      <c r="N667">
        <v>10</v>
      </c>
      <c r="O667">
        <v>12</v>
      </c>
      <c r="P667" t="s">
        <v>680</v>
      </c>
      <c r="Q667" t="s">
        <v>685</v>
      </c>
      <c r="R667" t="s">
        <v>689</v>
      </c>
      <c r="S667" t="s">
        <v>680</v>
      </c>
      <c r="T667" t="s">
        <v>690</v>
      </c>
      <c r="U667" s="11">
        <f>COUNTIFS(Table2[Call Type], "Inbound", Table2[Call Abandoned], "Yes") / COUNTIFS(L667:L5666, "Inbound") * 100</f>
        <v>28.436173685928829</v>
      </c>
    </row>
    <row r="668" spans="1:21" x14ac:dyDescent="0.3">
      <c r="A668">
        <v>667</v>
      </c>
      <c r="B668" t="s">
        <v>23</v>
      </c>
      <c r="C668" s="1">
        <v>45823</v>
      </c>
      <c r="D668" t="s">
        <v>290</v>
      </c>
      <c r="E668" t="s">
        <v>61</v>
      </c>
      <c r="F668">
        <v>7</v>
      </c>
      <c r="G668" t="s">
        <v>665</v>
      </c>
      <c r="H668" t="s">
        <v>667</v>
      </c>
      <c r="I668" t="s">
        <v>672</v>
      </c>
      <c r="J668" t="s">
        <v>677</v>
      </c>
      <c r="K668">
        <v>5</v>
      </c>
      <c r="L668" t="s">
        <v>678</v>
      </c>
      <c r="M668" t="s">
        <v>680</v>
      </c>
      <c r="N668">
        <v>96</v>
      </c>
      <c r="O668">
        <v>2</v>
      </c>
      <c r="P668" t="s">
        <v>680</v>
      </c>
      <c r="Q668" t="s">
        <v>682</v>
      </c>
      <c r="R668" t="s">
        <v>688</v>
      </c>
      <c r="S668" t="s">
        <v>680</v>
      </c>
      <c r="T668" t="s">
        <v>696</v>
      </c>
      <c r="U668" s="11">
        <f>COUNTIFS(Table2[Call Type], "Inbound", Table2[Call Abandoned], "Yes") / COUNTIFS(L668:L5667, "Inbound") * 100</f>
        <v>28.44546048334422</v>
      </c>
    </row>
    <row r="669" spans="1:21" x14ac:dyDescent="0.3">
      <c r="A669">
        <v>668</v>
      </c>
      <c r="B669" t="s">
        <v>26</v>
      </c>
      <c r="C669" s="1">
        <v>45763</v>
      </c>
      <c r="D669" t="s">
        <v>43</v>
      </c>
      <c r="E669" t="s">
        <v>389</v>
      </c>
      <c r="F669">
        <v>19</v>
      </c>
      <c r="G669" t="s">
        <v>664</v>
      </c>
      <c r="H669" t="s">
        <v>666</v>
      </c>
      <c r="I669" t="s">
        <v>673</v>
      </c>
      <c r="J669" t="s">
        <v>675</v>
      </c>
      <c r="K669">
        <v>1</v>
      </c>
      <c r="L669" t="s">
        <v>678</v>
      </c>
      <c r="M669" t="s">
        <v>680</v>
      </c>
      <c r="N669">
        <v>202</v>
      </c>
      <c r="O669">
        <v>174</v>
      </c>
      <c r="P669" t="s">
        <v>680</v>
      </c>
      <c r="Q669" t="s">
        <v>685</v>
      </c>
      <c r="R669" t="s">
        <v>687</v>
      </c>
      <c r="S669" t="s">
        <v>680</v>
      </c>
      <c r="T669" t="s">
        <v>695</v>
      </c>
      <c r="U669" s="11">
        <f>COUNTIFS(Table2[Call Type], "Inbound", Table2[Call Abandoned], "Yes") / COUNTIFS(L669:L5668, "Inbound") * 100</f>
        <v>28.454753348578897</v>
      </c>
    </row>
    <row r="670" spans="1:21" x14ac:dyDescent="0.3">
      <c r="A670">
        <v>669</v>
      </c>
      <c r="B670" t="s">
        <v>24</v>
      </c>
      <c r="C670" s="1">
        <v>45722</v>
      </c>
      <c r="D670" t="s">
        <v>43</v>
      </c>
      <c r="E670" t="s">
        <v>453</v>
      </c>
      <c r="F670">
        <v>27</v>
      </c>
      <c r="G670" t="s">
        <v>665</v>
      </c>
      <c r="H670" t="s">
        <v>668</v>
      </c>
      <c r="I670" t="s">
        <v>671</v>
      </c>
      <c r="J670" t="s">
        <v>675</v>
      </c>
      <c r="K670">
        <v>4</v>
      </c>
      <c r="L670" t="s">
        <v>678</v>
      </c>
      <c r="M670" t="s">
        <v>680</v>
      </c>
      <c r="N670">
        <v>20</v>
      </c>
      <c r="O670">
        <v>130</v>
      </c>
      <c r="P670" t="s">
        <v>680</v>
      </c>
      <c r="Q670" t="s">
        <v>683</v>
      </c>
      <c r="R670" t="s">
        <v>686</v>
      </c>
      <c r="S670" t="s">
        <v>680</v>
      </c>
      <c r="T670" t="s">
        <v>695</v>
      </c>
      <c r="U670" s="11">
        <f>COUNTIFS(Table2[Call Type], "Inbound", Table2[Call Abandoned], "Yes") / COUNTIFS(L670:L5669, "Inbound") * 100</f>
        <v>28.464052287581698</v>
      </c>
    </row>
    <row r="671" spans="1:21" x14ac:dyDescent="0.3">
      <c r="A671">
        <v>670</v>
      </c>
      <c r="B671" t="s">
        <v>21</v>
      </c>
      <c r="C671" s="1">
        <v>45838</v>
      </c>
      <c r="D671" t="s">
        <v>443</v>
      </c>
      <c r="E671" t="s">
        <v>221</v>
      </c>
      <c r="F671">
        <v>25</v>
      </c>
      <c r="G671" t="s">
        <v>663</v>
      </c>
      <c r="H671" t="s">
        <v>667</v>
      </c>
      <c r="I671" t="s">
        <v>672</v>
      </c>
      <c r="J671" t="s">
        <v>677</v>
      </c>
      <c r="K671">
        <v>3</v>
      </c>
      <c r="L671" t="s">
        <v>678</v>
      </c>
      <c r="M671" t="s">
        <v>680</v>
      </c>
      <c r="N671">
        <v>38</v>
      </c>
      <c r="O671">
        <v>128</v>
      </c>
      <c r="P671" t="s">
        <v>680</v>
      </c>
      <c r="Q671" t="s">
        <v>685</v>
      </c>
      <c r="R671" t="s">
        <v>686</v>
      </c>
      <c r="S671" t="s">
        <v>680</v>
      </c>
      <c r="T671" t="s">
        <v>695</v>
      </c>
      <c r="U671" s="11">
        <f>COUNTIFS(Table2[Call Type], "Inbound", Table2[Call Abandoned], "Yes") / COUNTIFS(L671:L5670, "Inbound") * 100</f>
        <v>28.47335730630925</v>
      </c>
    </row>
    <row r="672" spans="1:21" x14ac:dyDescent="0.3">
      <c r="A672">
        <v>671</v>
      </c>
      <c r="B672" t="s">
        <v>25</v>
      </c>
      <c r="C672" s="1">
        <v>45798</v>
      </c>
      <c r="D672" t="s">
        <v>259</v>
      </c>
      <c r="E672" t="s">
        <v>436</v>
      </c>
      <c r="F672">
        <v>6</v>
      </c>
      <c r="G672" t="s">
        <v>664</v>
      </c>
      <c r="H672" t="s">
        <v>666</v>
      </c>
      <c r="I672" t="s">
        <v>672</v>
      </c>
      <c r="J672" t="s">
        <v>676</v>
      </c>
      <c r="K672">
        <v>5</v>
      </c>
      <c r="L672" t="s">
        <v>678</v>
      </c>
      <c r="M672" t="s">
        <v>681</v>
      </c>
      <c r="N672">
        <v>222</v>
      </c>
      <c r="O672">
        <v>89</v>
      </c>
      <c r="P672" t="s">
        <v>680</v>
      </c>
      <c r="Q672" t="s">
        <v>685</v>
      </c>
      <c r="R672" t="s">
        <v>687</v>
      </c>
      <c r="S672" t="s">
        <v>680</v>
      </c>
      <c r="T672" t="s">
        <v>690</v>
      </c>
      <c r="U672" s="11">
        <f>COUNTIFS(Table2[Call Type], "Inbound", Table2[Call Abandoned], "Yes") / COUNTIFS(L672:L5671, "Inbound") * 100</f>
        <v>28.482668410725964</v>
      </c>
    </row>
    <row r="673" spans="1:21" x14ac:dyDescent="0.3">
      <c r="A673">
        <v>672</v>
      </c>
      <c r="B673" t="s">
        <v>24</v>
      </c>
      <c r="C673" s="1">
        <v>45703</v>
      </c>
      <c r="D673" t="s">
        <v>214</v>
      </c>
      <c r="E673" t="s">
        <v>58</v>
      </c>
      <c r="F673">
        <v>18</v>
      </c>
      <c r="G673" t="s">
        <v>662</v>
      </c>
      <c r="H673" t="s">
        <v>670</v>
      </c>
      <c r="I673" t="s">
        <v>672</v>
      </c>
      <c r="J673" t="s">
        <v>675</v>
      </c>
      <c r="K673">
        <v>3</v>
      </c>
      <c r="L673" t="s">
        <v>679</v>
      </c>
      <c r="M673" t="s">
        <v>680</v>
      </c>
      <c r="N673">
        <v>101</v>
      </c>
      <c r="O673">
        <v>151</v>
      </c>
      <c r="P673" t="s">
        <v>680</v>
      </c>
      <c r="Q673" t="s">
        <v>683</v>
      </c>
      <c r="R673" t="s">
        <v>686</v>
      </c>
      <c r="S673" t="s">
        <v>680</v>
      </c>
      <c r="T673" t="s">
        <v>695</v>
      </c>
      <c r="U673" s="11">
        <f>COUNTIFS(Table2[Call Type], "Inbound", Table2[Call Abandoned], "Yes") / COUNTIFS(L673:L5672, "Inbound") * 100</f>
        <v>28.491985606804054</v>
      </c>
    </row>
    <row r="674" spans="1:21" x14ac:dyDescent="0.3">
      <c r="A674">
        <v>673</v>
      </c>
      <c r="B674" t="s">
        <v>25</v>
      </c>
      <c r="C674" s="1">
        <v>45691</v>
      </c>
      <c r="D674" t="s">
        <v>294</v>
      </c>
      <c r="E674" t="s">
        <v>481</v>
      </c>
      <c r="F674">
        <v>5</v>
      </c>
      <c r="G674" t="s">
        <v>659</v>
      </c>
      <c r="H674" t="s">
        <v>669</v>
      </c>
      <c r="I674" t="s">
        <v>673</v>
      </c>
      <c r="J674" t="s">
        <v>677</v>
      </c>
      <c r="K674">
        <v>4</v>
      </c>
      <c r="L674" t="s">
        <v>678</v>
      </c>
      <c r="M674" t="s">
        <v>680</v>
      </c>
      <c r="N674">
        <v>45</v>
      </c>
      <c r="O674">
        <v>34</v>
      </c>
      <c r="P674" t="s">
        <v>680</v>
      </c>
      <c r="Q674" t="s">
        <v>682</v>
      </c>
      <c r="R674" t="s">
        <v>689</v>
      </c>
      <c r="S674" t="s">
        <v>680</v>
      </c>
      <c r="T674" t="s">
        <v>691</v>
      </c>
      <c r="U674" s="11">
        <f>COUNTIFS(Table2[Call Type], "Inbound", Table2[Call Abandoned], "Yes") / COUNTIFS(L674:L5673, "Inbound") * 100</f>
        <v>28.491985606804054</v>
      </c>
    </row>
    <row r="675" spans="1:21" x14ac:dyDescent="0.3">
      <c r="A675">
        <v>674</v>
      </c>
      <c r="B675" t="s">
        <v>20</v>
      </c>
      <c r="C675" s="1">
        <v>45797</v>
      </c>
      <c r="D675" t="s">
        <v>391</v>
      </c>
      <c r="E675" t="s">
        <v>494</v>
      </c>
      <c r="F675">
        <v>24</v>
      </c>
      <c r="G675" t="s">
        <v>656</v>
      </c>
      <c r="H675" t="s">
        <v>667</v>
      </c>
      <c r="I675" t="s">
        <v>673</v>
      </c>
      <c r="J675" t="s">
        <v>677</v>
      </c>
      <c r="K675">
        <v>5</v>
      </c>
      <c r="L675" t="s">
        <v>678</v>
      </c>
      <c r="M675" t="s">
        <v>680</v>
      </c>
      <c r="N675">
        <v>65</v>
      </c>
      <c r="O675">
        <v>13</v>
      </c>
      <c r="P675" t="s">
        <v>680</v>
      </c>
      <c r="Q675" t="s">
        <v>683</v>
      </c>
      <c r="R675" t="s">
        <v>689</v>
      </c>
      <c r="S675" t="s">
        <v>680</v>
      </c>
      <c r="T675" t="s">
        <v>691</v>
      </c>
      <c r="U675" s="11">
        <f>COUNTIFS(Table2[Call Type], "Inbound", Table2[Call Abandoned], "Yes") / COUNTIFS(L675:L5674, "Inbound") * 100</f>
        <v>28.501308900523558</v>
      </c>
    </row>
    <row r="676" spans="1:21" x14ac:dyDescent="0.3">
      <c r="A676">
        <v>675</v>
      </c>
      <c r="B676" t="s">
        <v>23</v>
      </c>
      <c r="C676" s="1">
        <v>45762</v>
      </c>
      <c r="D676" t="s">
        <v>160</v>
      </c>
      <c r="E676" t="s">
        <v>150</v>
      </c>
      <c r="F676">
        <v>7</v>
      </c>
      <c r="G676" t="s">
        <v>656</v>
      </c>
      <c r="H676" t="s">
        <v>667</v>
      </c>
      <c r="I676" t="s">
        <v>674</v>
      </c>
      <c r="J676" t="s">
        <v>676</v>
      </c>
      <c r="K676">
        <v>4</v>
      </c>
      <c r="L676" t="s">
        <v>678</v>
      </c>
      <c r="M676" t="s">
        <v>681</v>
      </c>
      <c r="N676">
        <v>90</v>
      </c>
      <c r="O676">
        <v>140</v>
      </c>
      <c r="P676" t="s">
        <v>680</v>
      </c>
      <c r="Q676" t="s">
        <v>684</v>
      </c>
      <c r="R676" t="s">
        <v>689</v>
      </c>
      <c r="S676" t="s">
        <v>680</v>
      </c>
      <c r="T676" t="s">
        <v>695</v>
      </c>
      <c r="U676" s="11">
        <f>COUNTIFS(Table2[Call Type], "Inbound", Table2[Call Abandoned], "Yes") / COUNTIFS(L676:L5675, "Inbound") * 100</f>
        <v>28.510638297872344</v>
      </c>
    </row>
    <row r="677" spans="1:21" x14ac:dyDescent="0.3">
      <c r="A677">
        <v>676</v>
      </c>
      <c r="B677" t="s">
        <v>25</v>
      </c>
      <c r="C677" s="1">
        <v>45670</v>
      </c>
      <c r="D677" t="s">
        <v>444</v>
      </c>
      <c r="E677" t="s">
        <v>446</v>
      </c>
      <c r="F677">
        <v>9</v>
      </c>
      <c r="G677" t="s">
        <v>659</v>
      </c>
      <c r="H677" t="s">
        <v>666</v>
      </c>
      <c r="I677" t="s">
        <v>671</v>
      </c>
      <c r="J677" t="s">
        <v>674</v>
      </c>
      <c r="K677">
        <v>1</v>
      </c>
      <c r="L677" t="s">
        <v>679</v>
      </c>
      <c r="M677" t="s">
        <v>680</v>
      </c>
      <c r="N677">
        <v>163</v>
      </c>
      <c r="O677">
        <v>174</v>
      </c>
      <c r="P677" t="s">
        <v>680</v>
      </c>
      <c r="Q677" t="s">
        <v>683</v>
      </c>
      <c r="R677" t="s">
        <v>686</v>
      </c>
      <c r="S677" t="s">
        <v>681</v>
      </c>
      <c r="T677" t="s">
        <v>696</v>
      </c>
      <c r="U677" s="11">
        <f>COUNTIFS(Table2[Call Type], "Inbound", Table2[Call Abandoned], "Yes") / COUNTIFS(L677:L5676, "Inbound") * 100</f>
        <v>28.519973804846106</v>
      </c>
    </row>
    <row r="678" spans="1:21" x14ac:dyDescent="0.3">
      <c r="A678">
        <v>677</v>
      </c>
      <c r="B678" t="s">
        <v>20</v>
      </c>
      <c r="C678" s="1">
        <v>45742</v>
      </c>
      <c r="D678" t="s">
        <v>332</v>
      </c>
      <c r="E678" t="s">
        <v>309</v>
      </c>
      <c r="F678">
        <v>6</v>
      </c>
      <c r="G678" t="s">
        <v>665</v>
      </c>
      <c r="H678" t="s">
        <v>670</v>
      </c>
      <c r="I678" t="s">
        <v>672</v>
      </c>
      <c r="J678" t="s">
        <v>677</v>
      </c>
      <c r="K678">
        <v>2</v>
      </c>
      <c r="L678" t="s">
        <v>678</v>
      </c>
      <c r="M678" t="s">
        <v>680</v>
      </c>
      <c r="N678">
        <v>110</v>
      </c>
      <c r="O678">
        <v>49</v>
      </c>
      <c r="P678" t="s">
        <v>680</v>
      </c>
      <c r="Q678" t="s">
        <v>682</v>
      </c>
      <c r="R678" t="s">
        <v>687</v>
      </c>
      <c r="S678" t="s">
        <v>680</v>
      </c>
      <c r="T678" t="s">
        <v>696</v>
      </c>
      <c r="U678" s="11">
        <f>COUNTIFS(Table2[Call Type], "Inbound", Table2[Call Abandoned], "Yes") / COUNTIFS(L678:L5677, "Inbound") * 100</f>
        <v>28.519973804846106</v>
      </c>
    </row>
    <row r="679" spans="1:21" x14ac:dyDescent="0.3">
      <c r="A679">
        <v>678</v>
      </c>
      <c r="B679" t="s">
        <v>25</v>
      </c>
      <c r="C679" s="1">
        <v>45806</v>
      </c>
      <c r="D679" t="s">
        <v>245</v>
      </c>
      <c r="E679" t="s">
        <v>432</v>
      </c>
      <c r="F679">
        <v>6</v>
      </c>
      <c r="G679" t="s">
        <v>658</v>
      </c>
      <c r="H679" t="s">
        <v>670</v>
      </c>
      <c r="I679" t="s">
        <v>673</v>
      </c>
      <c r="J679" t="s">
        <v>675</v>
      </c>
      <c r="K679">
        <v>1</v>
      </c>
      <c r="L679" t="s">
        <v>678</v>
      </c>
      <c r="M679" t="s">
        <v>680</v>
      </c>
      <c r="N679">
        <v>122</v>
      </c>
      <c r="O679">
        <v>77</v>
      </c>
      <c r="P679" t="s">
        <v>680</v>
      </c>
      <c r="Q679" t="s">
        <v>683</v>
      </c>
      <c r="R679" t="s">
        <v>689</v>
      </c>
      <c r="S679" t="s">
        <v>680</v>
      </c>
      <c r="T679" t="s">
        <v>690</v>
      </c>
      <c r="U679" s="11">
        <f>COUNTIFS(Table2[Call Type], "Inbound", Table2[Call Abandoned], "Yes") / COUNTIFS(L679:L5678, "Inbound") * 100</f>
        <v>28.52931542744841</v>
      </c>
    </row>
    <row r="680" spans="1:21" x14ac:dyDescent="0.3">
      <c r="A680">
        <v>679</v>
      </c>
      <c r="B680" t="s">
        <v>20</v>
      </c>
      <c r="C680" s="1">
        <v>45767</v>
      </c>
      <c r="D680" t="s">
        <v>105</v>
      </c>
      <c r="E680" t="s">
        <v>505</v>
      </c>
      <c r="F680">
        <v>7</v>
      </c>
      <c r="G680" t="s">
        <v>661</v>
      </c>
      <c r="H680" t="s">
        <v>670</v>
      </c>
      <c r="I680" t="s">
        <v>674</v>
      </c>
      <c r="J680" t="s">
        <v>677</v>
      </c>
      <c r="K680">
        <v>3</v>
      </c>
      <c r="L680" t="s">
        <v>679</v>
      </c>
      <c r="M680" t="s">
        <v>680</v>
      </c>
      <c r="N680">
        <v>192</v>
      </c>
      <c r="O680">
        <v>153</v>
      </c>
      <c r="P680" t="s">
        <v>680</v>
      </c>
      <c r="Q680" t="s">
        <v>685</v>
      </c>
      <c r="R680" t="s">
        <v>687</v>
      </c>
      <c r="S680" t="s">
        <v>680</v>
      </c>
      <c r="T680" t="s">
        <v>696</v>
      </c>
      <c r="U680" s="11">
        <f>COUNTIFS(Table2[Call Type], "Inbound", Table2[Call Abandoned], "Yes") / COUNTIFS(L680:L5679, "Inbound") * 100</f>
        <v>28.538663171690693</v>
      </c>
    </row>
    <row r="681" spans="1:21" x14ac:dyDescent="0.3">
      <c r="A681">
        <v>680</v>
      </c>
      <c r="B681" t="s">
        <v>23</v>
      </c>
      <c r="C681" s="1">
        <v>45792</v>
      </c>
      <c r="D681" t="s">
        <v>264</v>
      </c>
      <c r="E681" t="s">
        <v>456</v>
      </c>
      <c r="F681">
        <v>27</v>
      </c>
      <c r="G681" t="s">
        <v>661</v>
      </c>
      <c r="H681" t="s">
        <v>667</v>
      </c>
      <c r="I681" t="s">
        <v>671</v>
      </c>
      <c r="J681" t="s">
        <v>677</v>
      </c>
      <c r="K681">
        <v>3</v>
      </c>
      <c r="L681" t="s">
        <v>679</v>
      </c>
      <c r="M681" t="s">
        <v>680</v>
      </c>
      <c r="N681">
        <v>98</v>
      </c>
      <c r="O681">
        <v>2</v>
      </c>
      <c r="P681" t="s">
        <v>681</v>
      </c>
      <c r="Q681" t="s">
        <v>682</v>
      </c>
      <c r="R681" t="s">
        <v>688</v>
      </c>
      <c r="S681" t="s">
        <v>680</v>
      </c>
      <c r="T681" t="s">
        <v>694</v>
      </c>
      <c r="U681" s="11">
        <f>COUNTIFS(Table2[Call Type], "Inbound", Table2[Call Abandoned], "Yes") / COUNTIFS(L681:L5680, "Inbound") * 100</f>
        <v>28.538663171690693</v>
      </c>
    </row>
    <row r="682" spans="1:21" x14ac:dyDescent="0.3">
      <c r="A682">
        <v>681</v>
      </c>
      <c r="B682" t="s">
        <v>25</v>
      </c>
      <c r="C682" s="1">
        <v>45834</v>
      </c>
      <c r="D682" t="s">
        <v>445</v>
      </c>
      <c r="E682" t="s">
        <v>70</v>
      </c>
      <c r="F682">
        <v>18</v>
      </c>
      <c r="G682" t="s">
        <v>657</v>
      </c>
      <c r="H682" t="s">
        <v>667</v>
      </c>
      <c r="I682" t="s">
        <v>674</v>
      </c>
      <c r="J682" t="s">
        <v>676</v>
      </c>
      <c r="K682">
        <v>4</v>
      </c>
      <c r="L682" t="s">
        <v>679</v>
      </c>
      <c r="M682" t="s">
        <v>680</v>
      </c>
      <c r="N682">
        <v>290</v>
      </c>
      <c r="O682">
        <v>178</v>
      </c>
      <c r="P682" t="s">
        <v>680</v>
      </c>
      <c r="Q682" t="s">
        <v>684</v>
      </c>
      <c r="R682" t="s">
        <v>688</v>
      </c>
      <c r="S682" t="s">
        <v>681</v>
      </c>
      <c r="T682" t="s">
        <v>694</v>
      </c>
      <c r="U682" s="11">
        <f>COUNTIFS(Table2[Call Type], "Inbound", Table2[Call Abandoned], "Yes") / COUNTIFS(L682:L5681, "Inbound") * 100</f>
        <v>28.538663171690693</v>
      </c>
    </row>
    <row r="683" spans="1:21" x14ac:dyDescent="0.3">
      <c r="A683">
        <v>682</v>
      </c>
      <c r="B683" t="s">
        <v>24</v>
      </c>
      <c r="C683" s="1">
        <v>45815</v>
      </c>
      <c r="D683" t="s">
        <v>296</v>
      </c>
      <c r="E683" t="s">
        <v>175</v>
      </c>
      <c r="F683">
        <v>20</v>
      </c>
      <c r="G683" t="s">
        <v>662</v>
      </c>
      <c r="H683" t="s">
        <v>669</v>
      </c>
      <c r="I683" t="s">
        <v>672</v>
      </c>
      <c r="J683" t="s">
        <v>676</v>
      </c>
      <c r="K683">
        <v>4</v>
      </c>
      <c r="L683" t="s">
        <v>678</v>
      </c>
      <c r="M683" t="s">
        <v>681</v>
      </c>
      <c r="N683">
        <v>158</v>
      </c>
      <c r="O683">
        <v>39</v>
      </c>
      <c r="P683" t="s">
        <v>680</v>
      </c>
      <c r="Q683" t="s">
        <v>682</v>
      </c>
      <c r="R683" t="s">
        <v>688</v>
      </c>
      <c r="S683" t="s">
        <v>680</v>
      </c>
      <c r="T683" t="s">
        <v>694</v>
      </c>
      <c r="U683" s="11">
        <f>COUNTIFS(Table2[Call Type], "Inbound", Table2[Call Abandoned], "Yes") / COUNTIFS(L683:L5682, "Inbound") * 100</f>
        <v>28.538663171690693</v>
      </c>
    </row>
    <row r="684" spans="1:21" x14ac:dyDescent="0.3">
      <c r="A684">
        <v>683</v>
      </c>
      <c r="B684" t="s">
        <v>26</v>
      </c>
      <c r="C684" s="1">
        <v>45732</v>
      </c>
      <c r="D684" t="s">
        <v>446</v>
      </c>
      <c r="E684" t="s">
        <v>409</v>
      </c>
      <c r="F684">
        <v>5</v>
      </c>
      <c r="G684" t="s">
        <v>661</v>
      </c>
      <c r="H684" t="s">
        <v>666</v>
      </c>
      <c r="I684" t="s">
        <v>673</v>
      </c>
      <c r="J684" t="s">
        <v>677</v>
      </c>
      <c r="K684">
        <v>2</v>
      </c>
      <c r="L684" t="s">
        <v>678</v>
      </c>
      <c r="M684" t="s">
        <v>680</v>
      </c>
      <c r="N684">
        <v>102</v>
      </c>
      <c r="O684">
        <v>163</v>
      </c>
      <c r="P684" t="s">
        <v>680</v>
      </c>
      <c r="Q684" t="s">
        <v>685</v>
      </c>
      <c r="R684" t="s">
        <v>686</v>
      </c>
      <c r="S684" t="s">
        <v>680</v>
      </c>
      <c r="T684" t="s">
        <v>692</v>
      </c>
      <c r="U684" s="11">
        <f>COUNTIFS(Table2[Call Type], "Inbound", Table2[Call Abandoned], "Yes") / COUNTIFS(L684:L5683, "Inbound") * 100</f>
        <v>28.548017043592267</v>
      </c>
    </row>
    <row r="685" spans="1:21" x14ac:dyDescent="0.3">
      <c r="A685">
        <v>684</v>
      </c>
      <c r="B685" t="s">
        <v>24</v>
      </c>
      <c r="C685" s="1">
        <v>45669</v>
      </c>
      <c r="D685" t="s">
        <v>447</v>
      </c>
      <c r="E685" t="s">
        <v>62</v>
      </c>
      <c r="F685">
        <v>16</v>
      </c>
      <c r="G685" t="s">
        <v>656</v>
      </c>
      <c r="H685" t="s">
        <v>668</v>
      </c>
      <c r="I685" t="s">
        <v>672</v>
      </c>
      <c r="J685" t="s">
        <v>674</v>
      </c>
      <c r="K685">
        <v>4</v>
      </c>
      <c r="L685" t="s">
        <v>678</v>
      </c>
      <c r="M685" t="s">
        <v>680</v>
      </c>
      <c r="N685">
        <v>280</v>
      </c>
      <c r="O685">
        <v>50</v>
      </c>
      <c r="P685" t="s">
        <v>680</v>
      </c>
      <c r="Q685" t="s">
        <v>684</v>
      </c>
      <c r="R685" t="s">
        <v>686</v>
      </c>
      <c r="S685" t="s">
        <v>680</v>
      </c>
      <c r="T685" t="s">
        <v>696</v>
      </c>
      <c r="U685" s="11">
        <f>COUNTIFS(Table2[Call Type], "Inbound", Table2[Call Abandoned], "Yes") / COUNTIFS(L685:L5684, "Inbound") * 100</f>
        <v>28.557377049180328</v>
      </c>
    </row>
    <row r="686" spans="1:21" x14ac:dyDescent="0.3">
      <c r="A686">
        <v>685</v>
      </c>
      <c r="B686" t="s">
        <v>21</v>
      </c>
      <c r="C686" s="1">
        <v>45723</v>
      </c>
      <c r="D686" t="s">
        <v>368</v>
      </c>
      <c r="E686" t="s">
        <v>379</v>
      </c>
      <c r="F686">
        <v>14</v>
      </c>
      <c r="G686" t="s">
        <v>658</v>
      </c>
      <c r="H686" t="s">
        <v>668</v>
      </c>
      <c r="I686" t="s">
        <v>671</v>
      </c>
      <c r="J686" t="s">
        <v>674</v>
      </c>
      <c r="K686">
        <v>3</v>
      </c>
      <c r="L686" t="s">
        <v>679</v>
      </c>
      <c r="M686" t="s">
        <v>680</v>
      </c>
      <c r="N686">
        <v>42</v>
      </c>
      <c r="O686">
        <v>0</v>
      </c>
      <c r="P686" t="s">
        <v>680</v>
      </c>
      <c r="Q686" t="s">
        <v>682</v>
      </c>
      <c r="R686" t="s">
        <v>689</v>
      </c>
      <c r="S686" t="s">
        <v>681</v>
      </c>
      <c r="T686" t="s">
        <v>691</v>
      </c>
      <c r="U686" s="11">
        <f>COUNTIFS(Table2[Call Type], "Inbound", Table2[Call Abandoned], "Yes") / COUNTIFS(L686:L5685, "Inbound") * 100</f>
        <v>28.566743194489995</v>
      </c>
    </row>
    <row r="687" spans="1:21" x14ac:dyDescent="0.3">
      <c r="A687">
        <v>686</v>
      </c>
      <c r="B687" t="s">
        <v>23</v>
      </c>
      <c r="C687" s="1">
        <v>45745</v>
      </c>
      <c r="D687" t="s">
        <v>134</v>
      </c>
      <c r="E687" t="s">
        <v>619</v>
      </c>
      <c r="F687">
        <v>28</v>
      </c>
      <c r="G687" t="s">
        <v>665</v>
      </c>
      <c r="H687" t="s">
        <v>666</v>
      </c>
      <c r="I687" t="s">
        <v>674</v>
      </c>
      <c r="J687" t="s">
        <v>674</v>
      </c>
      <c r="K687">
        <v>4</v>
      </c>
      <c r="L687" t="s">
        <v>678</v>
      </c>
      <c r="M687" t="s">
        <v>680</v>
      </c>
      <c r="N687">
        <v>83</v>
      </c>
      <c r="O687">
        <v>103</v>
      </c>
      <c r="P687" t="s">
        <v>680</v>
      </c>
      <c r="Q687" t="s">
        <v>682</v>
      </c>
      <c r="R687" t="s">
        <v>688</v>
      </c>
      <c r="S687" t="s">
        <v>681</v>
      </c>
      <c r="T687" t="s">
        <v>693</v>
      </c>
      <c r="U687" s="11">
        <f>COUNTIFS(Table2[Call Type], "Inbound", Table2[Call Abandoned], "Yes") / COUNTIFS(L687:L5686, "Inbound") * 100</f>
        <v>28.566743194489995</v>
      </c>
    </row>
    <row r="688" spans="1:21" x14ac:dyDescent="0.3">
      <c r="A688">
        <v>687</v>
      </c>
      <c r="B688" t="s">
        <v>24</v>
      </c>
      <c r="C688" s="1">
        <v>45830</v>
      </c>
      <c r="D688" t="s">
        <v>266</v>
      </c>
      <c r="E688" t="s">
        <v>406</v>
      </c>
      <c r="F688">
        <v>20</v>
      </c>
      <c r="G688" t="s">
        <v>665</v>
      </c>
      <c r="H688" t="s">
        <v>669</v>
      </c>
      <c r="I688" t="s">
        <v>672</v>
      </c>
      <c r="J688" t="s">
        <v>677</v>
      </c>
      <c r="K688">
        <v>5</v>
      </c>
      <c r="L688" t="s">
        <v>678</v>
      </c>
      <c r="M688" t="s">
        <v>680</v>
      </c>
      <c r="N688">
        <v>190</v>
      </c>
      <c r="O688">
        <v>160</v>
      </c>
      <c r="P688" t="s">
        <v>681</v>
      </c>
      <c r="Q688" t="s">
        <v>685</v>
      </c>
      <c r="R688" t="s">
        <v>687</v>
      </c>
      <c r="S688" t="s">
        <v>680</v>
      </c>
      <c r="T688" t="s">
        <v>696</v>
      </c>
      <c r="U688" s="11">
        <f>COUNTIFS(Table2[Call Type], "Inbound", Table2[Call Abandoned], "Yes") / COUNTIFS(L688:L5687, "Inbound") * 100</f>
        <v>28.576115485564301</v>
      </c>
    </row>
    <row r="689" spans="1:21" x14ac:dyDescent="0.3">
      <c r="A689">
        <v>688</v>
      </c>
      <c r="B689" t="s">
        <v>26</v>
      </c>
      <c r="C689" s="1">
        <v>45795</v>
      </c>
      <c r="D689" t="s">
        <v>448</v>
      </c>
      <c r="E689" t="s">
        <v>226</v>
      </c>
      <c r="F689">
        <v>19</v>
      </c>
      <c r="G689" t="s">
        <v>659</v>
      </c>
      <c r="H689" t="s">
        <v>667</v>
      </c>
      <c r="I689" t="s">
        <v>674</v>
      </c>
      <c r="J689" t="s">
        <v>674</v>
      </c>
      <c r="K689">
        <v>5</v>
      </c>
      <c r="L689" t="s">
        <v>678</v>
      </c>
      <c r="M689" t="s">
        <v>680</v>
      </c>
      <c r="N689">
        <v>50</v>
      </c>
      <c r="O689">
        <v>134</v>
      </c>
      <c r="P689" t="s">
        <v>680</v>
      </c>
      <c r="Q689" t="s">
        <v>683</v>
      </c>
      <c r="R689" t="s">
        <v>686</v>
      </c>
      <c r="S689" t="s">
        <v>681</v>
      </c>
      <c r="T689" t="s">
        <v>694</v>
      </c>
      <c r="U689" s="11">
        <f>COUNTIFS(Table2[Call Type], "Inbound", Table2[Call Abandoned], "Yes") / COUNTIFS(L689:L5688, "Inbound") * 100</f>
        <v>28.58549392845422</v>
      </c>
    </row>
    <row r="690" spans="1:21" x14ac:dyDescent="0.3">
      <c r="A690">
        <v>689</v>
      </c>
      <c r="B690" t="s">
        <v>24</v>
      </c>
      <c r="C690" s="1">
        <v>45800</v>
      </c>
      <c r="D690" t="s">
        <v>399</v>
      </c>
      <c r="E690" t="s">
        <v>142</v>
      </c>
      <c r="F690">
        <v>5</v>
      </c>
      <c r="G690" t="s">
        <v>658</v>
      </c>
      <c r="H690" t="s">
        <v>670</v>
      </c>
      <c r="I690" t="s">
        <v>671</v>
      </c>
      <c r="J690" t="s">
        <v>676</v>
      </c>
      <c r="K690">
        <v>3</v>
      </c>
      <c r="L690" t="s">
        <v>679</v>
      </c>
      <c r="M690" t="s">
        <v>680</v>
      </c>
      <c r="N690">
        <v>209</v>
      </c>
      <c r="O690">
        <v>116</v>
      </c>
      <c r="P690" t="s">
        <v>680</v>
      </c>
      <c r="Q690" t="s">
        <v>683</v>
      </c>
      <c r="R690" t="s">
        <v>687</v>
      </c>
      <c r="S690" t="s">
        <v>680</v>
      </c>
      <c r="T690" t="s">
        <v>690</v>
      </c>
      <c r="U690" s="11">
        <f>COUNTIFS(Table2[Call Type], "Inbound", Table2[Call Abandoned], "Yes") / COUNTIFS(L690:L5689, "Inbound") * 100</f>
        <v>28.594878529218647</v>
      </c>
    </row>
    <row r="691" spans="1:21" x14ac:dyDescent="0.3">
      <c r="A691">
        <v>690</v>
      </c>
      <c r="B691" t="s">
        <v>24</v>
      </c>
      <c r="C691" s="1">
        <v>45729</v>
      </c>
      <c r="D691" t="s">
        <v>449</v>
      </c>
      <c r="E691" t="s">
        <v>207</v>
      </c>
      <c r="F691">
        <v>15</v>
      </c>
      <c r="G691" t="s">
        <v>660</v>
      </c>
      <c r="H691" t="s">
        <v>666</v>
      </c>
      <c r="I691" t="s">
        <v>673</v>
      </c>
      <c r="J691" t="s">
        <v>676</v>
      </c>
      <c r="K691">
        <v>5</v>
      </c>
      <c r="L691" t="s">
        <v>678</v>
      </c>
      <c r="M691" t="s">
        <v>681</v>
      </c>
      <c r="N691">
        <v>125</v>
      </c>
      <c r="O691">
        <v>115</v>
      </c>
      <c r="P691" t="s">
        <v>680</v>
      </c>
      <c r="Q691" t="s">
        <v>684</v>
      </c>
      <c r="R691" t="s">
        <v>687</v>
      </c>
      <c r="S691" t="s">
        <v>681</v>
      </c>
      <c r="T691" t="s">
        <v>696</v>
      </c>
      <c r="U691" s="11">
        <f>COUNTIFS(Table2[Call Type], "Inbound", Table2[Call Abandoned], "Yes") / COUNTIFS(L691:L5690, "Inbound") * 100</f>
        <v>28.594878529218647</v>
      </c>
    </row>
    <row r="692" spans="1:21" x14ac:dyDescent="0.3">
      <c r="A692">
        <v>691</v>
      </c>
      <c r="B692" t="s">
        <v>24</v>
      </c>
      <c r="C692" s="1">
        <v>45810</v>
      </c>
      <c r="D692" t="s">
        <v>450</v>
      </c>
      <c r="E692" t="s">
        <v>440</v>
      </c>
      <c r="F692">
        <v>30</v>
      </c>
      <c r="G692" t="s">
        <v>658</v>
      </c>
      <c r="H692" t="s">
        <v>668</v>
      </c>
      <c r="I692" t="s">
        <v>674</v>
      </c>
      <c r="J692" t="s">
        <v>677</v>
      </c>
      <c r="K692">
        <v>5</v>
      </c>
      <c r="L692" t="s">
        <v>678</v>
      </c>
      <c r="M692" t="s">
        <v>680</v>
      </c>
      <c r="N692">
        <v>68</v>
      </c>
      <c r="O692">
        <v>51</v>
      </c>
      <c r="P692" t="s">
        <v>681</v>
      </c>
      <c r="Q692" t="s">
        <v>685</v>
      </c>
      <c r="R692" t="s">
        <v>689</v>
      </c>
      <c r="S692" t="s">
        <v>680</v>
      </c>
      <c r="T692" t="s">
        <v>694</v>
      </c>
      <c r="U692" s="11">
        <f>COUNTIFS(Table2[Call Type], "Inbound", Table2[Call Abandoned], "Yes") / COUNTIFS(L692:L5691, "Inbound") * 100</f>
        <v>28.604269293924467</v>
      </c>
    </row>
    <row r="693" spans="1:21" x14ac:dyDescent="0.3">
      <c r="A693">
        <v>692</v>
      </c>
      <c r="B693" t="s">
        <v>22</v>
      </c>
      <c r="C693" s="1">
        <v>45680</v>
      </c>
      <c r="D693" t="s">
        <v>451</v>
      </c>
      <c r="E693" t="s">
        <v>531</v>
      </c>
      <c r="F693">
        <v>12</v>
      </c>
      <c r="G693" t="s">
        <v>657</v>
      </c>
      <c r="H693" t="s">
        <v>666</v>
      </c>
      <c r="I693" t="s">
        <v>674</v>
      </c>
      <c r="J693" t="s">
        <v>676</v>
      </c>
      <c r="K693">
        <v>3</v>
      </c>
      <c r="L693" t="s">
        <v>678</v>
      </c>
      <c r="M693" t="s">
        <v>681</v>
      </c>
      <c r="N693">
        <v>264</v>
      </c>
      <c r="O693">
        <v>119</v>
      </c>
      <c r="P693" t="s">
        <v>680</v>
      </c>
      <c r="Q693" t="s">
        <v>685</v>
      </c>
      <c r="R693" t="s">
        <v>689</v>
      </c>
      <c r="S693" t="s">
        <v>680</v>
      </c>
      <c r="T693" t="s">
        <v>690</v>
      </c>
      <c r="U693" s="11">
        <f>COUNTIFS(Table2[Call Type], "Inbound", Table2[Call Abandoned], "Yes") / COUNTIFS(L693:L5692, "Inbound") * 100</f>
        <v>28.613666228646515</v>
      </c>
    </row>
    <row r="694" spans="1:21" x14ac:dyDescent="0.3">
      <c r="A694">
        <v>693</v>
      </c>
      <c r="B694" t="s">
        <v>20</v>
      </c>
      <c r="C694" s="1">
        <v>45686</v>
      </c>
      <c r="D694" t="s">
        <v>183</v>
      </c>
      <c r="E694" t="s">
        <v>513</v>
      </c>
      <c r="F694">
        <v>30</v>
      </c>
      <c r="G694" t="s">
        <v>661</v>
      </c>
      <c r="H694" t="s">
        <v>669</v>
      </c>
      <c r="I694" t="s">
        <v>671</v>
      </c>
      <c r="J694" t="s">
        <v>677</v>
      </c>
      <c r="K694">
        <v>1</v>
      </c>
      <c r="L694" t="s">
        <v>678</v>
      </c>
      <c r="M694" t="s">
        <v>680</v>
      </c>
      <c r="N694">
        <v>257</v>
      </c>
      <c r="O694">
        <v>138</v>
      </c>
      <c r="P694" t="s">
        <v>680</v>
      </c>
      <c r="Q694" t="s">
        <v>683</v>
      </c>
      <c r="R694" t="s">
        <v>687</v>
      </c>
      <c r="S694" t="s">
        <v>680</v>
      </c>
      <c r="T694" t="s">
        <v>692</v>
      </c>
      <c r="U694" s="11">
        <f>COUNTIFS(Table2[Call Type], "Inbound", Table2[Call Abandoned], "Yes") / COUNTIFS(L694:L5693, "Inbound") * 100</f>
        <v>28.623069339467634</v>
      </c>
    </row>
    <row r="695" spans="1:21" x14ac:dyDescent="0.3">
      <c r="A695">
        <v>694</v>
      </c>
      <c r="B695" t="s">
        <v>26</v>
      </c>
      <c r="C695" s="1">
        <v>45786</v>
      </c>
      <c r="D695" t="s">
        <v>124</v>
      </c>
      <c r="E695" t="s">
        <v>274</v>
      </c>
      <c r="F695">
        <v>11</v>
      </c>
      <c r="G695" t="s">
        <v>660</v>
      </c>
      <c r="H695" t="s">
        <v>670</v>
      </c>
      <c r="I695" t="s">
        <v>674</v>
      </c>
      <c r="J695" t="s">
        <v>676</v>
      </c>
      <c r="K695">
        <v>3</v>
      </c>
      <c r="L695" t="s">
        <v>678</v>
      </c>
      <c r="M695" t="s">
        <v>681</v>
      </c>
      <c r="N695">
        <v>187</v>
      </c>
      <c r="O695">
        <v>154</v>
      </c>
      <c r="P695" t="s">
        <v>680</v>
      </c>
      <c r="Q695" t="s">
        <v>683</v>
      </c>
      <c r="R695" t="s">
        <v>687</v>
      </c>
      <c r="S695" t="s">
        <v>680</v>
      </c>
      <c r="T695" t="s">
        <v>695</v>
      </c>
      <c r="U695" s="11">
        <f>COUNTIFS(Table2[Call Type], "Inbound", Table2[Call Abandoned], "Yes") / COUNTIFS(L695:L5694, "Inbound") * 100</f>
        <v>28.63247863247863</v>
      </c>
    </row>
    <row r="696" spans="1:21" x14ac:dyDescent="0.3">
      <c r="A696">
        <v>695</v>
      </c>
      <c r="B696" t="s">
        <v>20</v>
      </c>
      <c r="C696" s="1">
        <v>45683</v>
      </c>
      <c r="D696" t="s">
        <v>452</v>
      </c>
      <c r="E696" t="s">
        <v>478</v>
      </c>
      <c r="F696">
        <v>26</v>
      </c>
      <c r="G696" t="s">
        <v>659</v>
      </c>
      <c r="H696" t="s">
        <v>669</v>
      </c>
      <c r="I696" t="s">
        <v>673</v>
      </c>
      <c r="J696" t="s">
        <v>675</v>
      </c>
      <c r="K696">
        <v>5</v>
      </c>
      <c r="L696" t="s">
        <v>678</v>
      </c>
      <c r="M696" t="s">
        <v>680</v>
      </c>
      <c r="N696">
        <v>229</v>
      </c>
      <c r="O696">
        <v>141</v>
      </c>
      <c r="P696" t="s">
        <v>680</v>
      </c>
      <c r="Q696" t="s">
        <v>684</v>
      </c>
      <c r="R696" t="s">
        <v>687</v>
      </c>
      <c r="S696" t="s">
        <v>680</v>
      </c>
      <c r="T696" t="s">
        <v>692</v>
      </c>
      <c r="U696" s="11">
        <f>COUNTIFS(Table2[Call Type], "Inbound", Table2[Call Abandoned], "Yes") / COUNTIFS(L696:L5695, "Inbound") * 100</f>
        <v>28.64189411377836</v>
      </c>
    </row>
    <row r="697" spans="1:21" x14ac:dyDescent="0.3">
      <c r="A697">
        <v>696</v>
      </c>
      <c r="B697" t="s">
        <v>21</v>
      </c>
      <c r="C697" s="1">
        <v>45659</v>
      </c>
      <c r="D697" t="s">
        <v>123</v>
      </c>
      <c r="E697" t="s">
        <v>499</v>
      </c>
      <c r="F697">
        <v>6</v>
      </c>
      <c r="G697" t="s">
        <v>661</v>
      </c>
      <c r="H697" t="s">
        <v>670</v>
      </c>
      <c r="I697" t="s">
        <v>673</v>
      </c>
      <c r="J697" t="s">
        <v>675</v>
      </c>
      <c r="K697">
        <v>4</v>
      </c>
      <c r="L697" t="s">
        <v>678</v>
      </c>
      <c r="M697" t="s">
        <v>680</v>
      </c>
      <c r="N697">
        <v>188</v>
      </c>
      <c r="O697">
        <v>85</v>
      </c>
      <c r="P697" t="s">
        <v>680</v>
      </c>
      <c r="Q697" t="s">
        <v>683</v>
      </c>
      <c r="R697" t="s">
        <v>687</v>
      </c>
      <c r="S697" t="s">
        <v>681</v>
      </c>
      <c r="T697" t="s">
        <v>691</v>
      </c>
      <c r="U697" s="11">
        <f>COUNTIFS(Table2[Call Type], "Inbound", Table2[Call Abandoned], "Yes") / COUNTIFS(L697:L5696, "Inbound") * 100</f>
        <v>28.651315789473685</v>
      </c>
    </row>
    <row r="698" spans="1:21" x14ac:dyDescent="0.3">
      <c r="A698">
        <v>697</v>
      </c>
      <c r="B698" t="s">
        <v>25</v>
      </c>
      <c r="C698" s="1">
        <v>45684</v>
      </c>
      <c r="D698" t="s">
        <v>151</v>
      </c>
      <c r="E698" t="s">
        <v>122</v>
      </c>
      <c r="F698">
        <v>29</v>
      </c>
      <c r="G698" t="s">
        <v>659</v>
      </c>
      <c r="H698" t="s">
        <v>667</v>
      </c>
      <c r="I698" t="s">
        <v>674</v>
      </c>
      <c r="J698" t="s">
        <v>676</v>
      </c>
      <c r="K698">
        <v>4</v>
      </c>
      <c r="L698" t="s">
        <v>678</v>
      </c>
      <c r="M698" t="s">
        <v>681</v>
      </c>
      <c r="N698">
        <v>9</v>
      </c>
      <c r="O698">
        <v>45</v>
      </c>
      <c r="P698" t="s">
        <v>681</v>
      </c>
      <c r="Q698" t="s">
        <v>684</v>
      </c>
      <c r="R698" t="s">
        <v>688</v>
      </c>
      <c r="S698" t="s">
        <v>680</v>
      </c>
      <c r="T698" t="s">
        <v>693</v>
      </c>
      <c r="U698" s="11">
        <f>COUNTIFS(Table2[Call Type], "Inbound", Table2[Call Abandoned], "Yes") / COUNTIFS(L698:L5697, "Inbound") * 100</f>
        <v>28.660743665679501</v>
      </c>
    </row>
    <row r="699" spans="1:21" x14ac:dyDescent="0.3">
      <c r="A699">
        <v>698</v>
      </c>
      <c r="B699" t="s">
        <v>21</v>
      </c>
      <c r="C699" s="1">
        <v>45740</v>
      </c>
      <c r="D699" t="s">
        <v>307</v>
      </c>
      <c r="E699" t="s">
        <v>113</v>
      </c>
      <c r="F699">
        <v>11</v>
      </c>
      <c r="G699" t="s">
        <v>658</v>
      </c>
      <c r="H699" t="s">
        <v>669</v>
      </c>
      <c r="I699" t="s">
        <v>671</v>
      </c>
      <c r="J699" t="s">
        <v>674</v>
      </c>
      <c r="K699">
        <v>3</v>
      </c>
      <c r="L699" t="s">
        <v>678</v>
      </c>
      <c r="M699" t="s">
        <v>680</v>
      </c>
      <c r="N699">
        <v>113</v>
      </c>
      <c r="O699">
        <v>75</v>
      </c>
      <c r="P699" t="s">
        <v>681</v>
      </c>
      <c r="Q699" t="s">
        <v>682</v>
      </c>
      <c r="R699" t="s">
        <v>687</v>
      </c>
      <c r="S699" t="s">
        <v>680</v>
      </c>
      <c r="T699" t="s">
        <v>692</v>
      </c>
      <c r="U699" s="11">
        <f>COUNTIFS(Table2[Call Type], "Inbound", Table2[Call Abandoned], "Yes") / COUNTIFS(L699:L5698, "Inbound") * 100</f>
        <v>28.670177748518761</v>
      </c>
    </row>
    <row r="700" spans="1:21" x14ac:dyDescent="0.3">
      <c r="A700">
        <v>699</v>
      </c>
      <c r="B700" t="s">
        <v>21</v>
      </c>
      <c r="C700" s="1">
        <v>45696</v>
      </c>
      <c r="D700" t="s">
        <v>41</v>
      </c>
      <c r="E700" t="s">
        <v>503</v>
      </c>
      <c r="F700">
        <v>13</v>
      </c>
      <c r="G700" t="s">
        <v>660</v>
      </c>
      <c r="H700" t="s">
        <v>667</v>
      </c>
      <c r="I700" t="s">
        <v>671</v>
      </c>
      <c r="J700" t="s">
        <v>676</v>
      </c>
      <c r="K700">
        <v>2</v>
      </c>
      <c r="L700" t="s">
        <v>678</v>
      </c>
      <c r="M700" t="s">
        <v>681</v>
      </c>
      <c r="N700">
        <v>75</v>
      </c>
      <c r="O700">
        <v>9</v>
      </c>
      <c r="P700" t="s">
        <v>680</v>
      </c>
      <c r="Q700" t="s">
        <v>684</v>
      </c>
      <c r="R700" t="s">
        <v>686</v>
      </c>
      <c r="S700" t="s">
        <v>681</v>
      </c>
      <c r="T700" t="s">
        <v>692</v>
      </c>
      <c r="U700" s="11">
        <f>COUNTIFS(Table2[Call Type], "Inbound", Table2[Call Abandoned], "Yes") / COUNTIFS(L700:L5699, "Inbound") * 100</f>
        <v>28.679618044122492</v>
      </c>
    </row>
    <row r="701" spans="1:21" x14ac:dyDescent="0.3">
      <c r="A701">
        <v>700</v>
      </c>
      <c r="B701" t="s">
        <v>20</v>
      </c>
      <c r="C701" s="1">
        <v>45796</v>
      </c>
      <c r="D701" t="s">
        <v>453</v>
      </c>
      <c r="E701" t="s">
        <v>403</v>
      </c>
      <c r="F701">
        <v>22</v>
      </c>
      <c r="G701" t="s">
        <v>657</v>
      </c>
      <c r="H701" t="s">
        <v>667</v>
      </c>
      <c r="I701" t="s">
        <v>672</v>
      </c>
      <c r="J701" t="s">
        <v>676</v>
      </c>
      <c r="K701">
        <v>3</v>
      </c>
      <c r="L701" t="s">
        <v>678</v>
      </c>
      <c r="M701" t="s">
        <v>681</v>
      </c>
      <c r="N701">
        <v>163</v>
      </c>
      <c r="O701">
        <v>151</v>
      </c>
      <c r="P701" t="s">
        <v>680</v>
      </c>
      <c r="Q701" t="s">
        <v>684</v>
      </c>
      <c r="R701" t="s">
        <v>689</v>
      </c>
      <c r="S701" t="s">
        <v>681</v>
      </c>
      <c r="T701" t="s">
        <v>691</v>
      </c>
      <c r="U701" s="11">
        <f>COUNTIFS(Table2[Call Type], "Inbound", Table2[Call Abandoned], "Yes") / COUNTIFS(L701:L5700, "Inbound") * 100</f>
        <v>28.689064558629777</v>
      </c>
    </row>
    <row r="702" spans="1:21" x14ac:dyDescent="0.3">
      <c r="A702">
        <v>701</v>
      </c>
      <c r="B702" t="s">
        <v>21</v>
      </c>
      <c r="C702" s="1">
        <v>45676</v>
      </c>
      <c r="D702" t="s">
        <v>123</v>
      </c>
      <c r="E702" t="s">
        <v>477</v>
      </c>
      <c r="F702">
        <v>24</v>
      </c>
      <c r="G702" t="s">
        <v>662</v>
      </c>
      <c r="H702" t="s">
        <v>668</v>
      </c>
      <c r="I702" t="s">
        <v>672</v>
      </c>
      <c r="J702" t="s">
        <v>675</v>
      </c>
      <c r="K702">
        <v>5</v>
      </c>
      <c r="L702" t="s">
        <v>678</v>
      </c>
      <c r="M702" t="s">
        <v>680</v>
      </c>
      <c r="N702">
        <v>84</v>
      </c>
      <c r="O702">
        <v>60</v>
      </c>
      <c r="P702" t="s">
        <v>680</v>
      </c>
      <c r="Q702" t="s">
        <v>684</v>
      </c>
      <c r="R702" t="s">
        <v>686</v>
      </c>
      <c r="S702" t="s">
        <v>681</v>
      </c>
      <c r="T702" t="s">
        <v>691</v>
      </c>
      <c r="U702" s="11">
        <f>COUNTIFS(Table2[Call Type], "Inbound", Table2[Call Abandoned], "Yes") / COUNTIFS(L702:L5701, "Inbound") * 100</f>
        <v>28.698517298187809</v>
      </c>
    </row>
    <row r="703" spans="1:21" x14ac:dyDescent="0.3">
      <c r="A703">
        <v>702</v>
      </c>
      <c r="B703" t="s">
        <v>23</v>
      </c>
      <c r="C703" s="1">
        <v>45778</v>
      </c>
      <c r="D703" t="s">
        <v>57</v>
      </c>
      <c r="E703" t="s">
        <v>540</v>
      </c>
      <c r="F703">
        <v>8</v>
      </c>
      <c r="G703" t="s">
        <v>663</v>
      </c>
      <c r="H703" t="s">
        <v>669</v>
      </c>
      <c r="I703" t="s">
        <v>672</v>
      </c>
      <c r="J703" t="s">
        <v>677</v>
      </c>
      <c r="K703">
        <v>3</v>
      </c>
      <c r="L703" t="s">
        <v>678</v>
      </c>
      <c r="M703" t="s">
        <v>680</v>
      </c>
      <c r="N703">
        <v>48</v>
      </c>
      <c r="O703">
        <v>17</v>
      </c>
      <c r="P703" t="s">
        <v>680</v>
      </c>
      <c r="Q703" t="s">
        <v>682</v>
      </c>
      <c r="R703" t="s">
        <v>689</v>
      </c>
      <c r="S703" t="s">
        <v>680</v>
      </c>
      <c r="T703" t="s">
        <v>695</v>
      </c>
      <c r="U703" s="11">
        <f>COUNTIFS(Table2[Call Type], "Inbound", Table2[Call Abandoned], "Yes") / COUNTIFS(L703:L5702, "Inbound") * 100</f>
        <v>28.707976268951878</v>
      </c>
    </row>
    <row r="704" spans="1:21" x14ac:dyDescent="0.3">
      <c r="A704">
        <v>703</v>
      </c>
      <c r="B704" t="s">
        <v>20</v>
      </c>
      <c r="C704" s="1">
        <v>45815</v>
      </c>
      <c r="D704" t="s">
        <v>454</v>
      </c>
      <c r="E704" t="s">
        <v>329</v>
      </c>
      <c r="F704">
        <v>14</v>
      </c>
      <c r="G704" t="s">
        <v>660</v>
      </c>
      <c r="H704" t="s">
        <v>668</v>
      </c>
      <c r="I704" t="s">
        <v>673</v>
      </c>
      <c r="J704" t="s">
        <v>676</v>
      </c>
      <c r="K704">
        <v>3</v>
      </c>
      <c r="L704" t="s">
        <v>678</v>
      </c>
      <c r="M704" t="s">
        <v>681</v>
      </c>
      <c r="N704">
        <v>176</v>
      </c>
      <c r="O704">
        <v>85</v>
      </c>
      <c r="P704" t="s">
        <v>680</v>
      </c>
      <c r="Q704" t="s">
        <v>683</v>
      </c>
      <c r="R704" t="s">
        <v>689</v>
      </c>
      <c r="S704" t="s">
        <v>680</v>
      </c>
      <c r="T704" t="s">
        <v>695</v>
      </c>
      <c r="U704" s="11">
        <f>COUNTIFS(Table2[Call Type], "Inbound", Table2[Call Abandoned], "Yes") / COUNTIFS(L704:L5703, "Inbound") * 100</f>
        <v>28.717441477085394</v>
      </c>
    </row>
    <row r="705" spans="1:21" x14ac:dyDescent="0.3">
      <c r="A705">
        <v>704</v>
      </c>
      <c r="B705" t="s">
        <v>24</v>
      </c>
      <c r="C705" s="1">
        <v>45681</v>
      </c>
      <c r="D705" t="s">
        <v>232</v>
      </c>
      <c r="E705" t="s">
        <v>230</v>
      </c>
      <c r="F705">
        <v>8</v>
      </c>
      <c r="G705" t="s">
        <v>662</v>
      </c>
      <c r="H705" t="s">
        <v>669</v>
      </c>
      <c r="I705" t="s">
        <v>672</v>
      </c>
      <c r="J705" t="s">
        <v>676</v>
      </c>
      <c r="K705">
        <v>4</v>
      </c>
      <c r="L705" t="s">
        <v>678</v>
      </c>
      <c r="M705" t="s">
        <v>681</v>
      </c>
      <c r="N705">
        <v>217</v>
      </c>
      <c r="O705">
        <v>136</v>
      </c>
      <c r="P705" t="s">
        <v>681</v>
      </c>
      <c r="Q705" t="s">
        <v>684</v>
      </c>
      <c r="R705" t="s">
        <v>689</v>
      </c>
      <c r="S705" t="s">
        <v>681</v>
      </c>
      <c r="T705" t="s">
        <v>696</v>
      </c>
      <c r="U705" s="11">
        <f>COUNTIFS(Table2[Call Type], "Inbound", Table2[Call Abandoned], "Yes") / COUNTIFS(L705:L5704, "Inbound") * 100</f>
        <v>28.726912928759894</v>
      </c>
    </row>
    <row r="706" spans="1:21" x14ac:dyDescent="0.3">
      <c r="A706">
        <v>705</v>
      </c>
      <c r="B706" t="s">
        <v>24</v>
      </c>
      <c r="C706" s="1">
        <v>45694</v>
      </c>
      <c r="D706" t="s">
        <v>337</v>
      </c>
      <c r="E706" t="s">
        <v>441</v>
      </c>
      <c r="F706">
        <v>16</v>
      </c>
      <c r="G706" t="s">
        <v>658</v>
      </c>
      <c r="H706" t="s">
        <v>670</v>
      </c>
      <c r="I706" t="s">
        <v>673</v>
      </c>
      <c r="J706" t="s">
        <v>677</v>
      </c>
      <c r="K706">
        <v>3</v>
      </c>
      <c r="L706" t="s">
        <v>678</v>
      </c>
      <c r="M706" t="s">
        <v>680</v>
      </c>
      <c r="N706">
        <v>188</v>
      </c>
      <c r="O706">
        <v>144</v>
      </c>
      <c r="P706" t="s">
        <v>680</v>
      </c>
      <c r="Q706" t="s">
        <v>683</v>
      </c>
      <c r="R706" t="s">
        <v>686</v>
      </c>
      <c r="S706" t="s">
        <v>681</v>
      </c>
      <c r="T706" t="s">
        <v>690</v>
      </c>
      <c r="U706" s="11">
        <f>COUNTIFS(Table2[Call Type], "Inbound", Table2[Call Abandoned], "Yes") / COUNTIFS(L706:L5705, "Inbound") * 100</f>
        <v>28.736390630155061</v>
      </c>
    </row>
    <row r="707" spans="1:21" x14ac:dyDescent="0.3">
      <c r="A707">
        <v>706</v>
      </c>
      <c r="B707" t="s">
        <v>26</v>
      </c>
      <c r="C707" s="1">
        <v>45665</v>
      </c>
      <c r="D707" t="s">
        <v>314</v>
      </c>
      <c r="E707" t="s">
        <v>78</v>
      </c>
      <c r="F707">
        <v>20</v>
      </c>
      <c r="G707" t="s">
        <v>662</v>
      </c>
      <c r="H707" t="s">
        <v>666</v>
      </c>
      <c r="I707" t="s">
        <v>674</v>
      </c>
      <c r="J707" t="s">
        <v>674</v>
      </c>
      <c r="K707">
        <v>2</v>
      </c>
      <c r="L707" t="s">
        <v>679</v>
      </c>
      <c r="M707" t="s">
        <v>680</v>
      </c>
      <c r="N707">
        <v>229</v>
      </c>
      <c r="O707">
        <v>127</v>
      </c>
      <c r="P707" t="s">
        <v>680</v>
      </c>
      <c r="Q707" t="s">
        <v>684</v>
      </c>
      <c r="R707" t="s">
        <v>689</v>
      </c>
      <c r="S707" t="s">
        <v>680</v>
      </c>
      <c r="T707" t="s">
        <v>691</v>
      </c>
      <c r="U707" s="11">
        <f>COUNTIFS(Table2[Call Type], "Inbound", Table2[Call Abandoned], "Yes") / COUNTIFS(L707:L5706, "Inbound") * 100</f>
        <v>28.745874587458747</v>
      </c>
    </row>
    <row r="708" spans="1:21" x14ac:dyDescent="0.3">
      <c r="A708">
        <v>707</v>
      </c>
      <c r="B708" t="s">
        <v>26</v>
      </c>
      <c r="C708" s="1">
        <v>45812</v>
      </c>
      <c r="D708" t="s">
        <v>202</v>
      </c>
      <c r="E708" t="s">
        <v>476</v>
      </c>
      <c r="F708">
        <v>9</v>
      </c>
      <c r="G708" t="s">
        <v>661</v>
      </c>
      <c r="H708" t="s">
        <v>670</v>
      </c>
      <c r="I708" t="s">
        <v>671</v>
      </c>
      <c r="J708" t="s">
        <v>674</v>
      </c>
      <c r="K708">
        <v>4</v>
      </c>
      <c r="L708" t="s">
        <v>678</v>
      </c>
      <c r="M708" t="s">
        <v>680</v>
      </c>
      <c r="N708">
        <v>254</v>
      </c>
      <c r="O708">
        <v>103</v>
      </c>
      <c r="P708" t="s">
        <v>680</v>
      </c>
      <c r="Q708" t="s">
        <v>683</v>
      </c>
      <c r="R708" t="s">
        <v>687</v>
      </c>
      <c r="S708" t="s">
        <v>680</v>
      </c>
      <c r="T708" t="s">
        <v>692</v>
      </c>
      <c r="U708" s="11">
        <f>COUNTIFS(Table2[Call Type], "Inbound", Table2[Call Abandoned], "Yes") / COUNTIFS(L708:L5707, "Inbound") * 100</f>
        <v>28.745874587458747</v>
      </c>
    </row>
    <row r="709" spans="1:21" x14ac:dyDescent="0.3">
      <c r="A709">
        <v>708</v>
      </c>
      <c r="B709" t="s">
        <v>20</v>
      </c>
      <c r="C709" s="1">
        <v>45794</v>
      </c>
      <c r="D709" t="s">
        <v>90</v>
      </c>
      <c r="E709" t="s">
        <v>575</v>
      </c>
      <c r="F709">
        <v>17</v>
      </c>
      <c r="G709" t="s">
        <v>664</v>
      </c>
      <c r="H709" t="s">
        <v>666</v>
      </c>
      <c r="I709" t="s">
        <v>672</v>
      </c>
      <c r="J709" t="s">
        <v>677</v>
      </c>
      <c r="K709">
        <v>4</v>
      </c>
      <c r="L709" t="s">
        <v>679</v>
      </c>
      <c r="M709" t="s">
        <v>680</v>
      </c>
      <c r="N709">
        <v>235</v>
      </c>
      <c r="O709">
        <v>140</v>
      </c>
      <c r="P709" t="s">
        <v>680</v>
      </c>
      <c r="Q709" t="s">
        <v>684</v>
      </c>
      <c r="R709" t="s">
        <v>687</v>
      </c>
      <c r="S709" t="s">
        <v>680</v>
      </c>
      <c r="T709" t="s">
        <v>692</v>
      </c>
      <c r="U709" s="11">
        <f>COUNTIFS(Table2[Call Type], "Inbound", Table2[Call Abandoned], "Yes") / COUNTIFS(L709:L5708, "Inbound") * 100</f>
        <v>28.75536480686695</v>
      </c>
    </row>
    <row r="710" spans="1:21" x14ac:dyDescent="0.3">
      <c r="A710">
        <v>709</v>
      </c>
      <c r="B710" t="s">
        <v>24</v>
      </c>
      <c r="C710" s="1">
        <v>45756</v>
      </c>
      <c r="D710" t="s">
        <v>455</v>
      </c>
      <c r="E710" t="s">
        <v>117</v>
      </c>
      <c r="F710">
        <v>15</v>
      </c>
      <c r="G710" t="s">
        <v>664</v>
      </c>
      <c r="H710" t="s">
        <v>669</v>
      </c>
      <c r="I710" t="s">
        <v>673</v>
      </c>
      <c r="J710" t="s">
        <v>674</v>
      </c>
      <c r="K710">
        <v>3</v>
      </c>
      <c r="L710" t="s">
        <v>678</v>
      </c>
      <c r="M710" t="s">
        <v>680</v>
      </c>
      <c r="N710">
        <v>25</v>
      </c>
      <c r="O710">
        <v>177</v>
      </c>
      <c r="P710" t="s">
        <v>680</v>
      </c>
      <c r="Q710" t="s">
        <v>683</v>
      </c>
      <c r="R710" t="s">
        <v>688</v>
      </c>
      <c r="S710" t="s">
        <v>680</v>
      </c>
      <c r="T710" t="s">
        <v>695</v>
      </c>
      <c r="U710" s="11">
        <f>COUNTIFS(Table2[Call Type], "Inbound", Table2[Call Abandoned], "Yes") / COUNTIFS(L710:L5709, "Inbound") * 100</f>
        <v>28.75536480686695</v>
      </c>
    </row>
    <row r="711" spans="1:21" x14ac:dyDescent="0.3">
      <c r="A711">
        <v>710</v>
      </c>
      <c r="B711" t="s">
        <v>23</v>
      </c>
      <c r="C711" s="1">
        <v>45797</v>
      </c>
      <c r="D711" t="s">
        <v>456</v>
      </c>
      <c r="E711" t="s">
        <v>100</v>
      </c>
      <c r="F711">
        <v>10</v>
      </c>
      <c r="G711" t="s">
        <v>664</v>
      </c>
      <c r="H711" t="s">
        <v>669</v>
      </c>
      <c r="I711" t="s">
        <v>671</v>
      </c>
      <c r="J711" t="s">
        <v>677</v>
      </c>
      <c r="K711">
        <v>4</v>
      </c>
      <c r="L711" t="s">
        <v>678</v>
      </c>
      <c r="M711" t="s">
        <v>680</v>
      </c>
      <c r="N711">
        <v>71</v>
      </c>
      <c r="O711">
        <v>100</v>
      </c>
      <c r="P711" t="s">
        <v>680</v>
      </c>
      <c r="Q711" t="s">
        <v>685</v>
      </c>
      <c r="R711" t="s">
        <v>688</v>
      </c>
      <c r="S711" t="s">
        <v>680</v>
      </c>
      <c r="T711" t="s">
        <v>690</v>
      </c>
      <c r="U711" s="11">
        <f>COUNTIFS(Table2[Call Type], "Inbound", Table2[Call Abandoned], "Yes") / COUNTIFS(L711:L5710, "Inbound") * 100</f>
        <v>28.764861294583881</v>
      </c>
    </row>
    <row r="712" spans="1:21" x14ac:dyDescent="0.3">
      <c r="A712">
        <v>711</v>
      </c>
      <c r="B712" t="s">
        <v>20</v>
      </c>
      <c r="C712" s="1">
        <v>45741</v>
      </c>
      <c r="D712" t="s">
        <v>257</v>
      </c>
      <c r="E712" t="s">
        <v>296</v>
      </c>
      <c r="F712">
        <v>8</v>
      </c>
      <c r="G712" t="s">
        <v>657</v>
      </c>
      <c r="H712" t="s">
        <v>669</v>
      </c>
      <c r="I712" t="s">
        <v>671</v>
      </c>
      <c r="J712" t="s">
        <v>675</v>
      </c>
      <c r="K712">
        <v>5</v>
      </c>
      <c r="L712" t="s">
        <v>679</v>
      </c>
      <c r="M712" t="s">
        <v>680</v>
      </c>
      <c r="N712">
        <v>260</v>
      </c>
      <c r="O712">
        <v>5</v>
      </c>
      <c r="P712" t="s">
        <v>680</v>
      </c>
      <c r="Q712" t="s">
        <v>682</v>
      </c>
      <c r="R712" t="s">
        <v>688</v>
      </c>
      <c r="S712" t="s">
        <v>680</v>
      </c>
      <c r="T712" t="s">
        <v>694</v>
      </c>
      <c r="U712" s="11">
        <f>COUNTIFS(Table2[Call Type], "Inbound", Table2[Call Abandoned], "Yes") / COUNTIFS(L712:L5711, "Inbound") * 100</f>
        <v>28.774364056821938</v>
      </c>
    </row>
    <row r="713" spans="1:21" x14ac:dyDescent="0.3">
      <c r="A713">
        <v>712</v>
      </c>
      <c r="B713" t="s">
        <v>24</v>
      </c>
      <c r="C713" s="1">
        <v>45833</v>
      </c>
      <c r="D713" t="s">
        <v>91</v>
      </c>
      <c r="E713" t="s">
        <v>216</v>
      </c>
      <c r="F713">
        <v>15</v>
      </c>
      <c r="G713" t="s">
        <v>659</v>
      </c>
      <c r="H713" t="s">
        <v>668</v>
      </c>
      <c r="I713" t="s">
        <v>672</v>
      </c>
      <c r="J713" t="s">
        <v>676</v>
      </c>
      <c r="K713">
        <v>4</v>
      </c>
      <c r="L713" t="s">
        <v>678</v>
      </c>
      <c r="M713" t="s">
        <v>681</v>
      </c>
      <c r="N713">
        <v>253</v>
      </c>
      <c r="O713">
        <v>84</v>
      </c>
      <c r="P713" t="s">
        <v>681</v>
      </c>
      <c r="Q713" t="s">
        <v>684</v>
      </c>
      <c r="R713" t="s">
        <v>687</v>
      </c>
      <c r="S713" t="s">
        <v>680</v>
      </c>
      <c r="T713" t="s">
        <v>691</v>
      </c>
      <c r="U713" s="11">
        <f>COUNTIFS(Table2[Call Type], "Inbound", Table2[Call Abandoned], "Yes") / COUNTIFS(L713:L5712, "Inbound") * 100</f>
        <v>28.774364056821938</v>
      </c>
    </row>
    <row r="714" spans="1:21" x14ac:dyDescent="0.3">
      <c r="A714">
        <v>713</v>
      </c>
      <c r="B714" t="s">
        <v>20</v>
      </c>
      <c r="C714" s="1">
        <v>45806</v>
      </c>
      <c r="D714" t="s">
        <v>395</v>
      </c>
      <c r="E714" t="s">
        <v>494</v>
      </c>
      <c r="F714">
        <v>29</v>
      </c>
      <c r="G714" t="s">
        <v>662</v>
      </c>
      <c r="H714" t="s">
        <v>667</v>
      </c>
      <c r="I714" t="s">
        <v>674</v>
      </c>
      <c r="J714" t="s">
        <v>677</v>
      </c>
      <c r="K714">
        <v>2</v>
      </c>
      <c r="L714" t="s">
        <v>678</v>
      </c>
      <c r="M714" t="s">
        <v>680</v>
      </c>
      <c r="N714">
        <v>270</v>
      </c>
      <c r="O714">
        <v>50</v>
      </c>
      <c r="P714" t="s">
        <v>680</v>
      </c>
      <c r="Q714" t="s">
        <v>682</v>
      </c>
      <c r="R714" t="s">
        <v>686</v>
      </c>
      <c r="S714" t="s">
        <v>681</v>
      </c>
      <c r="T714" t="s">
        <v>695</v>
      </c>
      <c r="U714" s="11">
        <f>COUNTIFS(Table2[Call Type], "Inbound", Table2[Call Abandoned], "Yes") / COUNTIFS(L714:L5713, "Inbound") * 100</f>
        <v>28.78387309980172</v>
      </c>
    </row>
    <row r="715" spans="1:21" x14ac:dyDescent="0.3">
      <c r="A715">
        <v>714</v>
      </c>
      <c r="B715" t="s">
        <v>24</v>
      </c>
      <c r="C715" s="1">
        <v>45815</v>
      </c>
      <c r="D715" t="s">
        <v>210</v>
      </c>
      <c r="E715" t="s">
        <v>644</v>
      </c>
      <c r="F715">
        <v>19</v>
      </c>
      <c r="G715" t="s">
        <v>658</v>
      </c>
      <c r="H715" t="s">
        <v>670</v>
      </c>
      <c r="I715" t="s">
        <v>674</v>
      </c>
      <c r="J715" t="s">
        <v>677</v>
      </c>
      <c r="K715">
        <v>2</v>
      </c>
      <c r="L715" t="s">
        <v>678</v>
      </c>
      <c r="M715" t="s">
        <v>680</v>
      </c>
      <c r="N715">
        <v>122</v>
      </c>
      <c r="O715">
        <v>35</v>
      </c>
      <c r="P715" t="s">
        <v>680</v>
      </c>
      <c r="Q715" t="s">
        <v>684</v>
      </c>
      <c r="R715" t="s">
        <v>688</v>
      </c>
      <c r="S715" t="s">
        <v>680</v>
      </c>
      <c r="T715" t="s">
        <v>694</v>
      </c>
      <c r="U715" s="11">
        <f>COUNTIFS(Table2[Call Type], "Inbound", Table2[Call Abandoned], "Yes") / COUNTIFS(L715:L5714, "Inbound") * 100</f>
        <v>28.793388429752063</v>
      </c>
    </row>
    <row r="716" spans="1:21" x14ac:dyDescent="0.3">
      <c r="A716">
        <v>715</v>
      </c>
      <c r="B716" t="s">
        <v>21</v>
      </c>
      <c r="C716" s="1">
        <v>45746</v>
      </c>
      <c r="D716" t="s">
        <v>344</v>
      </c>
      <c r="E716" t="s">
        <v>27</v>
      </c>
      <c r="F716">
        <v>23</v>
      </c>
      <c r="G716" t="s">
        <v>663</v>
      </c>
      <c r="H716" t="s">
        <v>666</v>
      </c>
      <c r="I716" t="s">
        <v>674</v>
      </c>
      <c r="J716" t="s">
        <v>675</v>
      </c>
      <c r="K716">
        <v>1</v>
      </c>
      <c r="L716" t="s">
        <v>678</v>
      </c>
      <c r="M716" t="s">
        <v>680</v>
      </c>
      <c r="N716">
        <v>143</v>
      </c>
      <c r="O716">
        <v>70</v>
      </c>
      <c r="P716" t="s">
        <v>681</v>
      </c>
      <c r="Q716" t="s">
        <v>685</v>
      </c>
      <c r="R716" t="s">
        <v>687</v>
      </c>
      <c r="S716" t="s">
        <v>680</v>
      </c>
      <c r="T716" t="s">
        <v>690</v>
      </c>
      <c r="U716" s="11">
        <f>COUNTIFS(Table2[Call Type], "Inbound", Table2[Call Abandoned], "Yes") / COUNTIFS(L716:L5715, "Inbound") * 100</f>
        <v>28.802910052910054</v>
      </c>
    </row>
    <row r="717" spans="1:21" x14ac:dyDescent="0.3">
      <c r="A717">
        <v>716</v>
      </c>
      <c r="B717" t="s">
        <v>21</v>
      </c>
      <c r="C717" s="1">
        <v>45752</v>
      </c>
      <c r="D717" t="s">
        <v>122</v>
      </c>
      <c r="E717" t="s">
        <v>257</v>
      </c>
      <c r="F717">
        <v>6</v>
      </c>
      <c r="G717" t="s">
        <v>658</v>
      </c>
      <c r="H717" t="s">
        <v>668</v>
      </c>
      <c r="I717" t="s">
        <v>674</v>
      </c>
      <c r="J717" t="s">
        <v>675</v>
      </c>
      <c r="K717">
        <v>1</v>
      </c>
      <c r="L717" t="s">
        <v>679</v>
      </c>
      <c r="M717" t="s">
        <v>680</v>
      </c>
      <c r="N717">
        <v>256</v>
      </c>
      <c r="O717">
        <v>99</v>
      </c>
      <c r="P717" t="s">
        <v>680</v>
      </c>
      <c r="Q717" t="s">
        <v>685</v>
      </c>
      <c r="R717" t="s">
        <v>689</v>
      </c>
      <c r="S717" t="s">
        <v>680</v>
      </c>
      <c r="T717" t="s">
        <v>691</v>
      </c>
      <c r="U717" s="11">
        <f>COUNTIFS(Table2[Call Type], "Inbound", Table2[Call Abandoned], "Yes") / COUNTIFS(L717:L5716, "Inbound") * 100</f>
        <v>28.812437975521004</v>
      </c>
    </row>
    <row r="718" spans="1:21" x14ac:dyDescent="0.3">
      <c r="A718">
        <v>717</v>
      </c>
      <c r="B718" t="s">
        <v>24</v>
      </c>
      <c r="C718" s="1">
        <v>45718</v>
      </c>
      <c r="D718" t="s">
        <v>154</v>
      </c>
      <c r="E718" t="s">
        <v>61</v>
      </c>
      <c r="F718">
        <v>27</v>
      </c>
      <c r="G718" t="s">
        <v>658</v>
      </c>
      <c r="H718" t="s">
        <v>669</v>
      </c>
      <c r="I718" t="s">
        <v>673</v>
      </c>
      <c r="J718" t="s">
        <v>677</v>
      </c>
      <c r="K718">
        <v>4</v>
      </c>
      <c r="L718" t="s">
        <v>679</v>
      </c>
      <c r="M718" t="s">
        <v>680</v>
      </c>
      <c r="N718">
        <v>143</v>
      </c>
      <c r="O718">
        <v>24</v>
      </c>
      <c r="P718" t="s">
        <v>681</v>
      </c>
      <c r="Q718" t="s">
        <v>682</v>
      </c>
      <c r="R718" t="s">
        <v>686</v>
      </c>
      <c r="S718" t="s">
        <v>680</v>
      </c>
      <c r="T718" t="s">
        <v>692</v>
      </c>
      <c r="U718" s="11">
        <f>COUNTIFS(Table2[Call Type], "Inbound", Table2[Call Abandoned], "Yes") / COUNTIFS(L718:L5717, "Inbound") * 100</f>
        <v>28.812437975521004</v>
      </c>
    </row>
    <row r="719" spans="1:21" x14ac:dyDescent="0.3">
      <c r="A719">
        <v>718</v>
      </c>
      <c r="B719" t="s">
        <v>26</v>
      </c>
      <c r="C719" s="1">
        <v>45769</v>
      </c>
      <c r="D719" t="s">
        <v>29</v>
      </c>
      <c r="E719" t="s">
        <v>524</v>
      </c>
      <c r="F719">
        <v>11</v>
      </c>
      <c r="G719" t="s">
        <v>665</v>
      </c>
      <c r="H719" t="s">
        <v>666</v>
      </c>
      <c r="I719" t="s">
        <v>673</v>
      </c>
      <c r="J719" t="s">
        <v>674</v>
      </c>
      <c r="K719">
        <v>4</v>
      </c>
      <c r="L719" t="s">
        <v>679</v>
      </c>
      <c r="M719" t="s">
        <v>680</v>
      </c>
      <c r="N719">
        <v>258</v>
      </c>
      <c r="O719">
        <v>138</v>
      </c>
      <c r="P719" t="s">
        <v>680</v>
      </c>
      <c r="Q719" t="s">
        <v>684</v>
      </c>
      <c r="R719" t="s">
        <v>686</v>
      </c>
      <c r="S719" t="s">
        <v>680</v>
      </c>
      <c r="T719" t="s">
        <v>692</v>
      </c>
      <c r="U719" s="11">
        <f>COUNTIFS(Table2[Call Type], "Inbound", Table2[Call Abandoned], "Yes") / COUNTIFS(L719:L5718, "Inbound") * 100</f>
        <v>28.812437975521004</v>
      </c>
    </row>
    <row r="720" spans="1:21" x14ac:dyDescent="0.3">
      <c r="A720">
        <v>719</v>
      </c>
      <c r="B720" t="s">
        <v>24</v>
      </c>
      <c r="C720" s="1">
        <v>45764</v>
      </c>
      <c r="D720" t="s">
        <v>124</v>
      </c>
      <c r="E720" t="s">
        <v>566</v>
      </c>
      <c r="F720">
        <v>14</v>
      </c>
      <c r="G720" t="s">
        <v>665</v>
      </c>
      <c r="H720" t="s">
        <v>666</v>
      </c>
      <c r="I720" t="s">
        <v>671</v>
      </c>
      <c r="J720" t="s">
        <v>675</v>
      </c>
      <c r="K720">
        <v>5</v>
      </c>
      <c r="L720" t="s">
        <v>678</v>
      </c>
      <c r="M720" t="s">
        <v>680</v>
      </c>
      <c r="N720">
        <v>46</v>
      </c>
      <c r="O720">
        <v>43</v>
      </c>
      <c r="P720" t="s">
        <v>680</v>
      </c>
      <c r="Q720" t="s">
        <v>683</v>
      </c>
      <c r="R720" t="s">
        <v>687</v>
      </c>
      <c r="S720" t="s">
        <v>680</v>
      </c>
      <c r="T720" t="s">
        <v>695</v>
      </c>
      <c r="U720" s="11">
        <f>COUNTIFS(Table2[Call Type], "Inbound", Table2[Call Abandoned], "Yes") / COUNTIFS(L720:L5719, "Inbound") * 100</f>
        <v>28.812437975521004</v>
      </c>
    </row>
    <row r="721" spans="1:21" x14ac:dyDescent="0.3">
      <c r="A721">
        <v>720</v>
      </c>
      <c r="B721" t="s">
        <v>26</v>
      </c>
      <c r="C721" s="1">
        <v>45823</v>
      </c>
      <c r="D721" t="s">
        <v>253</v>
      </c>
      <c r="E721" t="s">
        <v>469</v>
      </c>
      <c r="F721">
        <v>9</v>
      </c>
      <c r="G721" t="s">
        <v>663</v>
      </c>
      <c r="H721" t="s">
        <v>666</v>
      </c>
      <c r="I721" t="s">
        <v>671</v>
      </c>
      <c r="J721" t="s">
        <v>676</v>
      </c>
      <c r="K721">
        <v>5</v>
      </c>
      <c r="L721" t="s">
        <v>679</v>
      </c>
      <c r="M721" t="s">
        <v>680</v>
      </c>
      <c r="N721">
        <v>12</v>
      </c>
      <c r="O721">
        <v>13</v>
      </c>
      <c r="P721" t="s">
        <v>680</v>
      </c>
      <c r="Q721" t="s">
        <v>684</v>
      </c>
      <c r="R721" t="s">
        <v>687</v>
      </c>
      <c r="S721" t="s">
        <v>680</v>
      </c>
      <c r="T721" t="s">
        <v>690</v>
      </c>
      <c r="U721" s="11">
        <f>COUNTIFS(Table2[Call Type], "Inbound", Table2[Call Abandoned], "Yes") / COUNTIFS(L721:L5720, "Inbound") * 100</f>
        <v>28.82197220383852</v>
      </c>
    </row>
    <row r="722" spans="1:21" x14ac:dyDescent="0.3">
      <c r="A722">
        <v>721</v>
      </c>
      <c r="B722" t="s">
        <v>24</v>
      </c>
      <c r="C722" s="1">
        <v>45822</v>
      </c>
      <c r="D722" t="s">
        <v>457</v>
      </c>
      <c r="E722" t="s">
        <v>347</v>
      </c>
      <c r="F722">
        <v>19</v>
      </c>
      <c r="G722" t="s">
        <v>664</v>
      </c>
      <c r="H722" t="s">
        <v>669</v>
      </c>
      <c r="I722" t="s">
        <v>672</v>
      </c>
      <c r="J722" t="s">
        <v>677</v>
      </c>
      <c r="K722">
        <v>5</v>
      </c>
      <c r="L722" t="s">
        <v>679</v>
      </c>
      <c r="M722" t="s">
        <v>680</v>
      </c>
      <c r="N722">
        <v>207</v>
      </c>
      <c r="O722">
        <v>28</v>
      </c>
      <c r="P722" t="s">
        <v>681</v>
      </c>
      <c r="Q722" t="s">
        <v>683</v>
      </c>
      <c r="R722" t="s">
        <v>689</v>
      </c>
      <c r="S722" t="s">
        <v>680</v>
      </c>
      <c r="T722" t="s">
        <v>692</v>
      </c>
      <c r="U722" s="11">
        <f>COUNTIFS(Table2[Call Type], "Inbound", Table2[Call Abandoned], "Yes") / COUNTIFS(L722:L5721, "Inbound") * 100</f>
        <v>28.82197220383852</v>
      </c>
    </row>
    <row r="723" spans="1:21" x14ac:dyDescent="0.3">
      <c r="A723">
        <v>722</v>
      </c>
      <c r="B723" t="s">
        <v>26</v>
      </c>
      <c r="C723" s="1">
        <v>45788</v>
      </c>
      <c r="D723" t="s">
        <v>458</v>
      </c>
      <c r="E723" t="s">
        <v>236</v>
      </c>
      <c r="F723">
        <v>22</v>
      </c>
      <c r="G723" t="s">
        <v>658</v>
      </c>
      <c r="H723" t="s">
        <v>666</v>
      </c>
      <c r="I723" t="s">
        <v>672</v>
      </c>
      <c r="J723" t="s">
        <v>677</v>
      </c>
      <c r="K723">
        <v>5</v>
      </c>
      <c r="L723" t="s">
        <v>678</v>
      </c>
      <c r="M723" t="s">
        <v>680</v>
      </c>
      <c r="N723">
        <v>234</v>
      </c>
      <c r="O723">
        <v>73</v>
      </c>
      <c r="P723" t="s">
        <v>680</v>
      </c>
      <c r="Q723" t="s">
        <v>682</v>
      </c>
      <c r="R723" t="s">
        <v>689</v>
      </c>
      <c r="S723" t="s">
        <v>680</v>
      </c>
      <c r="T723" t="s">
        <v>694</v>
      </c>
      <c r="U723" s="11">
        <f>COUNTIFS(Table2[Call Type], "Inbound", Table2[Call Abandoned], "Yes") / COUNTIFS(L723:L5722, "Inbound") * 100</f>
        <v>28.82197220383852</v>
      </c>
    </row>
    <row r="724" spans="1:21" x14ac:dyDescent="0.3">
      <c r="A724">
        <v>723</v>
      </c>
      <c r="B724" t="s">
        <v>24</v>
      </c>
      <c r="C724" s="1">
        <v>45812</v>
      </c>
      <c r="D724" t="s">
        <v>163</v>
      </c>
      <c r="E724" t="s">
        <v>302</v>
      </c>
      <c r="F724">
        <v>23</v>
      </c>
      <c r="G724" t="s">
        <v>656</v>
      </c>
      <c r="H724" t="s">
        <v>667</v>
      </c>
      <c r="I724" t="s">
        <v>674</v>
      </c>
      <c r="J724" t="s">
        <v>677</v>
      </c>
      <c r="K724">
        <v>4</v>
      </c>
      <c r="L724" t="s">
        <v>678</v>
      </c>
      <c r="M724" t="s">
        <v>680</v>
      </c>
      <c r="N724">
        <v>148</v>
      </c>
      <c r="O724">
        <v>49</v>
      </c>
      <c r="P724" t="s">
        <v>680</v>
      </c>
      <c r="Q724" t="s">
        <v>682</v>
      </c>
      <c r="R724" t="s">
        <v>689</v>
      </c>
      <c r="S724" t="s">
        <v>680</v>
      </c>
      <c r="T724" t="s">
        <v>690</v>
      </c>
      <c r="U724" s="11">
        <f>COUNTIFS(Table2[Call Type], "Inbound", Table2[Call Abandoned], "Yes") / COUNTIFS(L724:L5723, "Inbound") * 100</f>
        <v>28.83151274412446</v>
      </c>
    </row>
    <row r="725" spans="1:21" x14ac:dyDescent="0.3">
      <c r="A725">
        <v>724</v>
      </c>
      <c r="B725" t="s">
        <v>23</v>
      </c>
      <c r="C725" s="1">
        <v>45797</v>
      </c>
      <c r="D725" t="s">
        <v>424</v>
      </c>
      <c r="E725" t="s">
        <v>642</v>
      </c>
      <c r="F725">
        <v>16</v>
      </c>
      <c r="G725" t="s">
        <v>664</v>
      </c>
      <c r="H725" t="s">
        <v>669</v>
      </c>
      <c r="I725" t="s">
        <v>674</v>
      </c>
      <c r="J725" t="s">
        <v>675</v>
      </c>
      <c r="K725">
        <v>1</v>
      </c>
      <c r="L725" t="s">
        <v>679</v>
      </c>
      <c r="M725" t="s">
        <v>680</v>
      </c>
      <c r="N725">
        <v>154</v>
      </c>
      <c r="O725">
        <v>4</v>
      </c>
      <c r="P725" t="s">
        <v>680</v>
      </c>
      <c r="Q725" t="s">
        <v>685</v>
      </c>
      <c r="R725" t="s">
        <v>686</v>
      </c>
      <c r="S725" t="s">
        <v>681</v>
      </c>
      <c r="T725" t="s">
        <v>695</v>
      </c>
      <c r="U725" s="11">
        <f>COUNTIFS(Table2[Call Type], "Inbound", Table2[Call Abandoned], "Yes") / COUNTIFS(L725:L5724, "Inbound") * 100</f>
        <v>28.841059602649004</v>
      </c>
    </row>
    <row r="726" spans="1:21" x14ac:dyDescent="0.3">
      <c r="A726">
        <v>725</v>
      </c>
      <c r="B726" t="s">
        <v>24</v>
      </c>
      <c r="C726" s="1">
        <v>45806</v>
      </c>
      <c r="D726" t="s">
        <v>137</v>
      </c>
      <c r="E726" t="s">
        <v>531</v>
      </c>
      <c r="F726">
        <v>27</v>
      </c>
      <c r="G726" t="s">
        <v>660</v>
      </c>
      <c r="H726" t="s">
        <v>670</v>
      </c>
      <c r="I726" t="s">
        <v>673</v>
      </c>
      <c r="J726" t="s">
        <v>675</v>
      </c>
      <c r="K726">
        <v>1</v>
      </c>
      <c r="L726" t="s">
        <v>678</v>
      </c>
      <c r="M726" t="s">
        <v>680</v>
      </c>
      <c r="N726">
        <v>165</v>
      </c>
      <c r="O726">
        <v>109</v>
      </c>
      <c r="P726" t="s">
        <v>680</v>
      </c>
      <c r="Q726" t="s">
        <v>683</v>
      </c>
      <c r="R726" t="s">
        <v>686</v>
      </c>
      <c r="S726" t="s">
        <v>680</v>
      </c>
      <c r="T726" t="s">
        <v>694</v>
      </c>
      <c r="U726" s="11">
        <f>COUNTIFS(Table2[Call Type], "Inbound", Table2[Call Abandoned], "Yes") / COUNTIFS(L726:L5725, "Inbound") * 100</f>
        <v>28.841059602649004</v>
      </c>
    </row>
    <row r="727" spans="1:21" x14ac:dyDescent="0.3">
      <c r="A727">
        <v>726</v>
      </c>
      <c r="B727" t="s">
        <v>24</v>
      </c>
      <c r="C727" s="1">
        <v>45791</v>
      </c>
      <c r="D727" t="s">
        <v>459</v>
      </c>
      <c r="E727" t="s">
        <v>130</v>
      </c>
      <c r="F727">
        <v>12</v>
      </c>
      <c r="G727" t="s">
        <v>661</v>
      </c>
      <c r="H727" t="s">
        <v>667</v>
      </c>
      <c r="I727" t="s">
        <v>674</v>
      </c>
      <c r="J727" t="s">
        <v>675</v>
      </c>
      <c r="K727">
        <v>4</v>
      </c>
      <c r="L727" t="s">
        <v>679</v>
      </c>
      <c r="M727" t="s">
        <v>680</v>
      </c>
      <c r="N727">
        <v>89</v>
      </c>
      <c r="O727">
        <v>121</v>
      </c>
      <c r="P727" t="s">
        <v>680</v>
      </c>
      <c r="Q727" t="s">
        <v>684</v>
      </c>
      <c r="R727" t="s">
        <v>688</v>
      </c>
      <c r="S727" t="s">
        <v>680</v>
      </c>
      <c r="T727" t="s">
        <v>694</v>
      </c>
      <c r="U727" s="11">
        <f>COUNTIFS(Table2[Call Type], "Inbound", Table2[Call Abandoned], "Yes") / COUNTIFS(L727:L5726, "Inbound") * 100</f>
        <v>28.850612785690625</v>
      </c>
    </row>
    <row r="728" spans="1:21" x14ac:dyDescent="0.3">
      <c r="A728">
        <v>727</v>
      </c>
      <c r="B728" t="s">
        <v>26</v>
      </c>
      <c r="C728" s="1">
        <v>45745</v>
      </c>
      <c r="D728" t="s">
        <v>460</v>
      </c>
      <c r="E728" t="s">
        <v>296</v>
      </c>
      <c r="F728">
        <v>29</v>
      </c>
      <c r="G728" t="s">
        <v>660</v>
      </c>
      <c r="H728" t="s">
        <v>669</v>
      </c>
      <c r="I728" t="s">
        <v>674</v>
      </c>
      <c r="J728" t="s">
        <v>677</v>
      </c>
      <c r="K728">
        <v>1</v>
      </c>
      <c r="L728" t="s">
        <v>678</v>
      </c>
      <c r="M728" t="s">
        <v>680</v>
      </c>
      <c r="N728">
        <v>185</v>
      </c>
      <c r="O728">
        <v>87</v>
      </c>
      <c r="P728" t="s">
        <v>680</v>
      </c>
      <c r="Q728" t="s">
        <v>685</v>
      </c>
      <c r="R728" t="s">
        <v>688</v>
      </c>
      <c r="S728" t="s">
        <v>680</v>
      </c>
      <c r="T728" t="s">
        <v>696</v>
      </c>
      <c r="U728" s="11">
        <f>COUNTIFS(Table2[Call Type], "Inbound", Table2[Call Abandoned], "Yes") / COUNTIFS(L728:L5727, "Inbound") * 100</f>
        <v>28.850612785690625</v>
      </c>
    </row>
    <row r="729" spans="1:21" x14ac:dyDescent="0.3">
      <c r="A729">
        <v>728</v>
      </c>
      <c r="B729" t="s">
        <v>24</v>
      </c>
      <c r="C729" s="1">
        <v>45748</v>
      </c>
      <c r="D729" t="s">
        <v>365</v>
      </c>
      <c r="E729" t="s">
        <v>312</v>
      </c>
      <c r="F729">
        <v>14</v>
      </c>
      <c r="G729" t="s">
        <v>664</v>
      </c>
      <c r="H729" t="s">
        <v>670</v>
      </c>
      <c r="I729" t="s">
        <v>674</v>
      </c>
      <c r="J729" t="s">
        <v>675</v>
      </c>
      <c r="K729">
        <v>2</v>
      </c>
      <c r="L729" t="s">
        <v>679</v>
      </c>
      <c r="M729" t="s">
        <v>680</v>
      </c>
      <c r="N729">
        <v>173</v>
      </c>
      <c r="O729">
        <v>56</v>
      </c>
      <c r="P729" t="s">
        <v>680</v>
      </c>
      <c r="Q729" t="s">
        <v>682</v>
      </c>
      <c r="R729" t="s">
        <v>688</v>
      </c>
      <c r="S729" t="s">
        <v>681</v>
      </c>
      <c r="T729" t="s">
        <v>690</v>
      </c>
      <c r="U729" s="11">
        <f>COUNTIFS(Table2[Call Type], "Inbound", Table2[Call Abandoned], "Yes") / COUNTIFS(L729:L5728, "Inbound") * 100</f>
        <v>28.860172299536117</v>
      </c>
    </row>
    <row r="730" spans="1:21" x14ac:dyDescent="0.3">
      <c r="A730">
        <v>729</v>
      </c>
      <c r="B730" t="s">
        <v>23</v>
      </c>
      <c r="C730" s="1">
        <v>45819</v>
      </c>
      <c r="D730" t="s">
        <v>461</v>
      </c>
      <c r="E730" t="s">
        <v>120</v>
      </c>
      <c r="F730">
        <v>23</v>
      </c>
      <c r="G730" t="s">
        <v>657</v>
      </c>
      <c r="H730" t="s">
        <v>667</v>
      </c>
      <c r="I730" t="s">
        <v>671</v>
      </c>
      <c r="J730" t="s">
        <v>674</v>
      </c>
      <c r="K730">
        <v>2</v>
      </c>
      <c r="L730" t="s">
        <v>678</v>
      </c>
      <c r="M730" t="s">
        <v>680</v>
      </c>
      <c r="N730">
        <v>216</v>
      </c>
      <c r="O730">
        <v>25</v>
      </c>
      <c r="P730" t="s">
        <v>680</v>
      </c>
      <c r="Q730" t="s">
        <v>685</v>
      </c>
      <c r="R730" t="s">
        <v>686</v>
      </c>
      <c r="S730" t="s">
        <v>680</v>
      </c>
      <c r="T730" t="s">
        <v>693</v>
      </c>
      <c r="U730" s="11">
        <f>COUNTIFS(Table2[Call Type], "Inbound", Table2[Call Abandoned], "Yes") / COUNTIFS(L730:L5729, "Inbound") * 100</f>
        <v>28.860172299536117</v>
      </c>
    </row>
    <row r="731" spans="1:21" x14ac:dyDescent="0.3">
      <c r="A731">
        <v>730</v>
      </c>
      <c r="B731" t="s">
        <v>22</v>
      </c>
      <c r="C731" s="1">
        <v>45782</v>
      </c>
      <c r="D731" t="s">
        <v>462</v>
      </c>
      <c r="E731" t="s">
        <v>606</v>
      </c>
      <c r="F731">
        <v>9</v>
      </c>
      <c r="G731" t="s">
        <v>657</v>
      </c>
      <c r="H731" t="s">
        <v>670</v>
      </c>
      <c r="I731" t="s">
        <v>672</v>
      </c>
      <c r="J731" t="s">
        <v>674</v>
      </c>
      <c r="K731">
        <v>4</v>
      </c>
      <c r="L731" t="s">
        <v>678</v>
      </c>
      <c r="M731" t="s">
        <v>680</v>
      </c>
      <c r="N731">
        <v>263</v>
      </c>
      <c r="O731">
        <v>5</v>
      </c>
      <c r="P731" t="s">
        <v>680</v>
      </c>
      <c r="Q731" t="s">
        <v>684</v>
      </c>
      <c r="R731" t="s">
        <v>689</v>
      </c>
      <c r="S731" t="s">
        <v>681</v>
      </c>
      <c r="T731" t="s">
        <v>690</v>
      </c>
      <c r="U731" s="11">
        <f>COUNTIFS(Table2[Call Type], "Inbound", Table2[Call Abandoned], "Yes") / COUNTIFS(L731:L5730, "Inbound") * 100</f>
        <v>28.869738150480611</v>
      </c>
    </row>
    <row r="732" spans="1:21" x14ac:dyDescent="0.3">
      <c r="A732">
        <v>731</v>
      </c>
      <c r="B732" t="s">
        <v>21</v>
      </c>
      <c r="C732" s="1">
        <v>45728</v>
      </c>
      <c r="D732" t="s">
        <v>397</v>
      </c>
      <c r="E732" t="s">
        <v>603</v>
      </c>
      <c r="F732">
        <v>5</v>
      </c>
      <c r="G732" t="s">
        <v>665</v>
      </c>
      <c r="H732" t="s">
        <v>667</v>
      </c>
      <c r="I732" t="s">
        <v>672</v>
      </c>
      <c r="J732" t="s">
        <v>677</v>
      </c>
      <c r="K732">
        <v>5</v>
      </c>
      <c r="L732" t="s">
        <v>678</v>
      </c>
      <c r="M732" t="s">
        <v>680</v>
      </c>
      <c r="N732">
        <v>96</v>
      </c>
      <c r="O732">
        <v>143</v>
      </c>
      <c r="P732" t="s">
        <v>681</v>
      </c>
      <c r="Q732" t="s">
        <v>684</v>
      </c>
      <c r="R732" t="s">
        <v>688</v>
      </c>
      <c r="S732" t="s">
        <v>680</v>
      </c>
      <c r="T732" t="s">
        <v>695</v>
      </c>
      <c r="U732" s="11">
        <f>COUNTIFS(Table2[Call Type], "Inbound", Table2[Call Abandoned], "Yes") / COUNTIFS(L732:L5731, "Inbound") * 100</f>
        <v>28.879310344827587</v>
      </c>
    </row>
    <row r="733" spans="1:21" x14ac:dyDescent="0.3">
      <c r="A733">
        <v>732</v>
      </c>
      <c r="B733" t="s">
        <v>20</v>
      </c>
      <c r="C733" s="1">
        <v>45752</v>
      </c>
      <c r="D733" t="s">
        <v>136</v>
      </c>
      <c r="E733" t="s">
        <v>172</v>
      </c>
      <c r="F733">
        <v>13</v>
      </c>
      <c r="G733" t="s">
        <v>662</v>
      </c>
      <c r="H733" t="s">
        <v>666</v>
      </c>
      <c r="I733" t="s">
        <v>671</v>
      </c>
      <c r="J733" t="s">
        <v>674</v>
      </c>
      <c r="K733">
        <v>5</v>
      </c>
      <c r="L733" t="s">
        <v>679</v>
      </c>
      <c r="M733" t="s">
        <v>680</v>
      </c>
      <c r="N733">
        <v>116</v>
      </c>
      <c r="O733">
        <v>59</v>
      </c>
      <c r="P733" t="s">
        <v>680</v>
      </c>
      <c r="Q733" t="s">
        <v>682</v>
      </c>
      <c r="R733" t="s">
        <v>689</v>
      </c>
      <c r="S733" t="s">
        <v>680</v>
      </c>
      <c r="T733" t="s">
        <v>693</v>
      </c>
      <c r="U733" s="11">
        <f>COUNTIFS(Table2[Call Type], "Inbound", Table2[Call Abandoned], "Yes") / COUNTIFS(L733:L5732, "Inbound") * 100</f>
        <v>28.888888888888886</v>
      </c>
    </row>
    <row r="734" spans="1:21" x14ac:dyDescent="0.3">
      <c r="A734">
        <v>733</v>
      </c>
      <c r="B734" t="s">
        <v>20</v>
      </c>
      <c r="C734" s="1">
        <v>45679</v>
      </c>
      <c r="D734" t="s">
        <v>362</v>
      </c>
      <c r="E734" t="s">
        <v>248</v>
      </c>
      <c r="F734">
        <v>24</v>
      </c>
      <c r="G734" t="s">
        <v>662</v>
      </c>
      <c r="H734" t="s">
        <v>669</v>
      </c>
      <c r="I734" t="s">
        <v>673</v>
      </c>
      <c r="J734" t="s">
        <v>676</v>
      </c>
      <c r="K734">
        <v>5</v>
      </c>
      <c r="L734" t="s">
        <v>678</v>
      </c>
      <c r="M734" t="s">
        <v>681</v>
      </c>
      <c r="N734">
        <v>198</v>
      </c>
      <c r="O734">
        <v>99</v>
      </c>
      <c r="P734" t="s">
        <v>680</v>
      </c>
      <c r="Q734" t="s">
        <v>685</v>
      </c>
      <c r="R734" t="s">
        <v>689</v>
      </c>
      <c r="S734" t="s">
        <v>680</v>
      </c>
      <c r="T734" t="s">
        <v>696</v>
      </c>
      <c r="U734" s="11">
        <f>COUNTIFS(Table2[Call Type], "Inbound", Table2[Call Abandoned], "Yes") / COUNTIFS(L734:L5733, "Inbound") * 100</f>
        <v>28.888888888888886</v>
      </c>
    </row>
    <row r="735" spans="1:21" x14ac:dyDescent="0.3">
      <c r="A735">
        <v>734</v>
      </c>
      <c r="B735" t="s">
        <v>20</v>
      </c>
      <c r="C735" s="1">
        <v>45827</v>
      </c>
      <c r="D735" t="s">
        <v>84</v>
      </c>
      <c r="E735" t="s">
        <v>586</v>
      </c>
      <c r="F735">
        <v>28</v>
      </c>
      <c r="G735" t="s">
        <v>664</v>
      </c>
      <c r="H735" t="s">
        <v>670</v>
      </c>
      <c r="I735" t="s">
        <v>671</v>
      </c>
      <c r="J735" t="s">
        <v>674</v>
      </c>
      <c r="K735">
        <v>4</v>
      </c>
      <c r="L735" t="s">
        <v>678</v>
      </c>
      <c r="M735" t="s">
        <v>680</v>
      </c>
      <c r="N735">
        <v>20</v>
      </c>
      <c r="O735">
        <v>11</v>
      </c>
      <c r="P735" t="s">
        <v>680</v>
      </c>
      <c r="Q735" t="s">
        <v>683</v>
      </c>
      <c r="R735" t="s">
        <v>689</v>
      </c>
      <c r="S735" t="s">
        <v>681</v>
      </c>
      <c r="T735" t="s">
        <v>692</v>
      </c>
      <c r="U735" s="11">
        <f>COUNTIFS(Table2[Call Type], "Inbound", Table2[Call Abandoned], "Yes") / COUNTIFS(L735:L5734, "Inbound") * 100</f>
        <v>28.898473788984735</v>
      </c>
    </row>
    <row r="736" spans="1:21" x14ac:dyDescent="0.3">
      <c r="A736">
        <v>735</v>
      </c>
      <c r="B736" t="s">
        <v>26</v>
      </c>
      <c r="C736" s="1">
        <v>45687</v>
      </c>
      <c r="D736" t="s">
        <v>181</v>
      </c>
      <c r="E736" t="s">
        <v>363</v>
      </c>
      <c r="F736">
        <v>10</v>
      </c>
      <c r="G736" t="s">
        <v>657</v>
      </c>
      <c r="H736" t="s">
        <v>669</v>
      </c>
      <c r="I736" t="s">
        <v>672</v>
      </c>
      <c r="J736" t="s">
        <v>677</v>
      </c>
      <c r="K736">
        <v>4</v>
      </c>
      <c r="L736" t="s">
        <v>678</v>
      </c>
      <c r="M736" t="s">
        <v>680</v>
      </c>
      <c r="N736">
        <v>199</v>
      </c>
      <c r="O736">
        <v>74</v>
      </c>
      <c r="P736" t="s">
        <v>680</v>
      </c>
      <c r="Q736" t="s">
        <v>683</v>
      </c>
      <c r="R736" t="s">
        <v>688</v>
      </c>
      <c r="S736" t="s">
        <v>680</v>
      </c>
      <c r="T736" t="s">
        <v>691</v>
      </c>
      <c r="U736" s="11">
        <f>COUNTIFS(Table2[Call Type], "Inbound", Table2[Call Abandoned], "Yes") / COUNTIFS(L736:L5735, "Inbound") * 100</f>
        <v>28.908065051443742</v>
      </c>
    </row>
    <row r="737" spans="1:21" x14ac:dyDescent="0.3">
      <c r="A737">
        <v>736</v>
      </c>
      <c r="B737" t="s">
        <v>21</v>
      </c>
      <c r="C737" s="1">
        <v>45832</v>
      </c>
      <c r="D737" t="s">
        <v>463</v>
      </c>
      <c r="E737" t="s">
        <v>326</v>
      </c>
      <c r="F737">
        <v>20</v>
      </c>
      <c r="G737" t="s">
        <v>663</v>
      </c>
      <c r="H737" t="s">
        <v>668</v>
      </c>
      <c r="I737" t="s">
        <v>674</v>
      </c>
      <c r="J737" t="s">
        <v>677</v>
      </c>
      <c r="K737">
        <v>3</v>
      </c>
      <c r="L737" t="s">
        <v>679</v>
      </c>
      <c r="M737" t="s">
        <v>680</v>
      </c>
      <c r="N737">
        <v>247</v>
      </c>
      <c r="O737">
        <v>2</v>
      </c>
      <c r="P737" t="s">
        <v>680</v>
      </c>
      <c r="Q737" t="s">
        <v>683</v>
      </c>
      <c r="R737" t="s">
        <v>688</v>
      </c>
      <c r="S737" t="s">
        <v>681</v>
      </c>
      <c r="T737" t="s">
        <v>695</v>
      </c>
      <c r="U737" s="11">
        <f>COUNTIFS(Table2[Call Type], "Inbound", Table2[Call Abandoned], "Yes") / COUNTIFS(L737:L5736, "Inbound") * 100</f>
        <v>28.917662682602923</v>
      </c>
    </row>
    <row r="738" spans="1:21" x14ac:dyDescent="0.3">
      <c r="A738">
        <v>737</v>
      </c>
      <c r="B738" t="s">
        <v>23</v>
      </c>
      <c r="C738" s="1">
        <v>45755</v>
      </c>
      <c r="D738" t="s">
        <v>464</v>
      </c>
      <c r="E738" t="s">
        <v>493</v>
      </c>
      <c r="F738">
        <v>21</v>
      </c>
      <c r="G738" t="s">
        <v>661</v>
      </c>
      <c r="H738" t="s">
        <v>667</v>
      </c>
      <c r="I738" t="s">
        <v>674</v>
      </c>
      <c r="J738" t="s">
        <v>677</v>
      </c>
      <c r="K738">
        <v>4</v>
      </c>
      <c r="L738" t="s">
        <v>678</v>
      </c>
      <c r="M738" t="s">
        <v>680</v>
      </c>
      <c r="N738">
        <v>275</v>
      </c>
      <c r="O738">
        <v>62</v>
      </c>
      <c r="P738" t="s">
        <v>680</v>
      </c>
      <c r="Q738" t="s">
        <v>684</v>
      </c>
      <c r="R738" t="s">
        <v>689</v>
      </c>
      <c r="S738" t="s">
        <v>680</v>
      </c>
      <c r="T738" t="s">
        <v>691</v>
      </c>
      <c r="U738" s="11">
        <f>COUNTIFS(Table2[Call Type], "Inbound", Table2[Call Abandoned], "Yes") / COUNTIFS(L738:L5737, "Inbound") * 100</f>
        <v>28.917662682602923</v>
      </c>
    </row>
    <row r="739" spans="1:21" x14ac:dyDescent="0.3">
      <c r="A739">
        <v>738</v>
      </c>
      <c r="B739" t="s">
        <v>22</v>
      </c>
      <c r="C739" s="1">
        <v>45814</v>
      </c>
      <c r="D739" t="s">
        <v>88</v>
      </c>
      <c r="E739" t="s">
        <v>445</v>
      </c>
      <c r="F739">
        <v>15</v>
      </c>
      <c r="G739" t="s">
        <v>661</v>
      </c>
      <c r="H739" t="s">
        <v>670</v>
      </c>
      <c r="I739" t="s">
        <v>673</v>
      </c>
      <c r="J739" t="s">
        <v>677</v>
      </c>
      <c r="K739">
        <v>3</v>
      </c>
      <c r="L739" t="s">
        <v>679</v>
      </c>
      <c r="M739" t="s">
        <v>680</v>
      </c>
      <c r="N739">
        <v>263</v>
      </c>
      <c r="O739">
        <v>133</v>
      </c>
      <c r="P739" t="s">
        <v>680</v>
      </c>
      <c r="Q739" t="s">
        <v>685</v>
      </c>
      <c r="R739" t="s">
        <v>688</v>
      </c>
      <c r="S739" t="s">
        <v>680</v>
      </c>
      <c r="T739" t="s">
        <v>696</v>
      </c>
      <c r="U739" s="11">
        <f>COUNTIFS(Table2[Call Type], "Inbound", Table2[Call Abandoned], "Yes") / COUNTIFS(L739:L5738, "Inbound") * 100</f>
        <v>28.927266688807705</v>
      </c>
    </row>
    <row r="740" spans="1:21" x14ac:dyDescent="0.3">
      <c r="A740">
        <v>739</v>
      </c>
      <c r="B740" t="s">
        <v>22</v>
      </c>
      <c r="C740" s="1">
        <v>45830</v>
      </c>
      <c r="D740" t="s">
        <v>465</v>
      </c>
      <c r="E740" t="s">
        <v>400</v>
      </c>
      <c r="F740">
        <v>28</v>
      </c>
      <c r="G740" t="s">
        <v>656</v>
      </c>
      <c r="H740" t="s">
        <v>667</v>
      </c>
      <c r="I740" t="s">
        <v>674</v>
      </c>
      <c r="J740" t="s">
        <v>676</v>
      </c>
      <c r="K740">
        <v>4</v>
      </c>
      <c r="L740" t="s">
        <v>678</v>
      </c>
      <c r="M740" t="s">
        <v>681</v>
      </c>
      <c r="N740">
        <v>57</v>
      </c>
      <c r="O740">
        <v>18</v>
      </c>
      <c r="P740" t="s">
        <v>681</v>
      </c>
      <c r="Q740" t="s">
        <v>683</v>
      </c>
      <c r="R740" t="s">
        <v>687</v>
      </c>
      <c r="S740" t="s">
        <v>680</v>
      </c>
      <c r="T740" t="s">
        <v>693</v>
      </c>
      <c r="U740" s="11">
        <f>COUNTIFS(Table2[Call Type], "Inbound", Table2[Call Abandoned], "Yes") / COUNTIFS(L740:L5739, "Inbound") * 100</f>
        <v>28.927266688807705</v>
      </c>
    </row>
    <row r="741" spans="1:21" x14ac:dyDescent="0.3">
      <c r="A741">
        <v>740</v>
      </c>
      <c r="B741" t="s">
        <v>22</v>
      </c>
      <c r="C741" s="1">
        <v>45738</v>
      </c>
      <c r="D741" t="s">
        <v>466</v>
      </c>
      <c r="E741" t="s">
        <v>32</v>
      </c>
      <c r="F741">
        <v>5</v>
      </c>
      <c r="G741" t="s">
        <v>661</v>
      </c>
      <c r="H741" t="s">
        <v>668</v>
      </c>
      <c r="I741" t="s">
        <v>673</v>
      </c>
      <c r="J741" t="s">
        <v>675</v>
      </c>
      <c r="K741">
        <v>4</v>
      </c>
      <c r="L741" t="s">
        <v>678</v>
      </c>
      <c r="M741" t="s">
        <v>680</v>
      </c>
      <c r="N741">
        <v>30</v>
      </c>
      <c r="O741">
        <v>17</v>
      </c>
      <c r="P741" t="s">
        <v>680</v>
      </c>
      <c r="Q741" t="s">
        <v>685</v>
      </c>
      <c r="R741" t="s">
        <v>688</v>
      </c>
      <c r="S741" t="s">
        <v>680</v>
      </c>
      <c r="T741" t="s">
        <v>696</v>
      </c>
      <c r="U741" s="11">
        <f>COUNTIFS(Table2[Call Type], "Inbound", Table2[Call Abandoned], "Yes") / COUNTIFS(L741:L5740, "Inbound") * 100</f>
        <v>28.93687707641196</v>
      </c>
    </row>
    <row r="742" spans="1:21" x14ac:dyDescent="0.3">
      <c r="A742">
        <v>741</v>
      </c>
      <c r="B742" t="s">
        <v>20</v>
      </c>
      <c r="C742" s="1">
        <v>45792</v>
      </c>
      <c r="D742" t="s">
        <v>155</v>
      </c>
      <c r="E742" t="s">
        <v>201</v>
      </c>
      <c r="F742">
        <v>26</v>
      </c>
      <c r="G742" t="s">
        <v>657</v>
      </c>
      <c r="H742" t="s">
        <v>670</v>
      </c>
      <c r="I742" t="s">
        <v>672</v>
      </c>
      <c r="J742" t="s">
        <v>675</v>
      </c>
      <c r="K742">
        <v>4</v>
      </c>
      <c r="L742" t="s">
        <v>678</v>
      </c>
      <c r="M742" t="s">
        <v>680</v>
      </c>
      <c r="N742">
        <v>248</v>
      </c>
      <c r="O742">
        <v>79</v>
      </c>
      <c r="P742" t="s">
        <v>680</v>
      </c>
      <c r="Q742" t="s">
        <v>682</v>
      </c>
      <c r="R742" t="s">
        <v>689</v>
      </c>
      <c r="S742" t="s">
        <v>680</v>
      </c>
      <c r="T742" t="s">
        <v>690</v>
      </c>
      <c r="U742" s="11">
        <f>COUNTIFS(Table2[Call Type], "Inbound", Table2[Call Abandoned], "Yes") / COUNTIFS(L742:L5741, "Inbound") * 100</f>
        <v>28.946493851777998</v>
      </c>
    </row>
    <row r="743" spans="1:21" x14ac:dyDescent="0.3">
      <c r="A743">
        <v>742</v>
      </c>
      <c r="B743" t="s">
        <v>24</v>
      </c>
      <c r="C743" s="1">
        <v>45664</v>
      </c>
      <c r="D743" t="s">
        <v>467</v>
      </c>
      <c r="E743" t="s">
        <v>269</v>
      </c>
      <c r="F743">
        <v>6</v>
      </c>
      <c r="G743" t="s">
        <v>656</v>
      </c>
      <c r="H743" t="s">
        <v>667</v>
      </c>
      <c r="I743" t="s">
        <v>671</v>
      </c>
      <c r="J743" t="s">
        <v>675</v>
      </c>
      <c r="K743">
        <v>5</v>
      </c>
      <c r="L743" t="s">
        <v>678</v>
      </c>
      <c r="M743" t="s">
        <v>680</v>
      </c>
      <c r="N743">
        <v>92</v>
      </c>
      <c r="O743">
        <v>170</v>
      </c>
      <c r="P743" t="s">
        <v>680</v>
      </c>
      <c r="Q743" t="s">
        <v>683</v>
      </c>
      <c r="R743" t="s">
        <v>689</v>
      </c>
      <c r="S743" t="s">
        <v>680</v>
      </c>
      <c r="T743" t="s">
        <v>691</v>
      </c>
      <c r="U743" s="11">
        <f>COUNTIFS(Table2[Call Type], "Inbound", Table2[Call Abandoned], "Yes") / COUNTIFS(L743:L5742, "Inbound") * 100</f>
        <v>28.956117021276594</v>
      </c>
    </row>
    <row r="744" spans="1:21" x14ac:dyDescent="0.3">
      <c r="A744">
        <v>743</v>
      </c>
      <c r="B744" t="s">
        <v>24</v>
      </c>
      <c r="C744" s="1">
        <v>45680</v>
      </c>
      <c r="D744" t="s">
        <v>310</v>
      </c>
      <c r="E744" t="s">
        <v>616</v>
      </c>
      <c r="F744">
        <v>17</v>
      </c>
      <c r="G744" t="s">
        <v>664</v>
      </c>
      <c r="H744" t="s">
        <v>666</v>
      </c>
      <c r="I744" t="s">
        <v>671</v>
      </c>
      <c r="J744" t="s">
        <v>676</v>
      </c>
      <c r="K744">
        <v>4</v>
      </c>
      <c r="L744" t="s">
        <v>679</v>
      </c>
      <c r="M744" t="s">
        <v>680</v>
      </c>
      <c r="N744">
        <v>264</v>
      </c>
      <c r="O744">
        <v>72</v>
      </c>
      <c r="P744" t="s">
        <v>680</v>
      </c>
      <c r="Q744" t="s">
        <v>685</v>
      </c>
      <c r="R744" t="s">
        <v>686</v>
      </c>
      <c r="S744" t="s">
        <v>680</v>
      </c>
      <c r="T744" t="s">
        <v>691</v>
      </c>
      <c r="U744" s="11">
        <f>COUNTIFS(Table2[Call Type], "Inbound", Table2[Call Abandoned], "Yes") / COUNTIFS(L744:L5743, "Inbound") * 100</f>
        <v>28.965746591286994</v>
      </c>
    </row>
    <row r="745" spans="1:21" x14ac:dyDescent="0.3">
      <c r="A745">
        <v>744</v>
      </c>
      <c r="B745" t="s">
        <v>23</v>
      </c>
      <c r="C745" s="1">
        <v>45722</v>
      </c>
      <c r="D745" t="s">
        <v>365</v>
      </c>
      <c r="E745" t="s">
        <v>153</v>
      </c>
      <c r="F745">
        <v>19</v>
      </c>
      <c r="G745" t="s">
        <v>662</v>
      </c>
      <c r="H745" t="s">
        <v>670</v>
      </c>
      <c r="I745" t="s">
        <v>673</v>
      </c>
      <c r="J745" t="s">
        <v>674</v>
      </c>
      <c r="K745">
        <v>4</v>
      </c>
      <c r="L745" t="s">
        <v>678</v>
      </c>
      <c r="M745" t="s">
        <v>680</v>
      </c>
      <c r="N745">
        <v>270</v>
      </c>
      <c r="O745">
        <v>130</v>
      </c>
      <c r="P745" t="s">
        <v>680</v>
      </c>
      <c r="Q745" t="s">
        <v>684</v>
      </c>
      <c r="R745" t="s">
        <v>686</v>
      </c>
      <c r="S745" t="s">
        <v>680</v>
      </c>
      <c r="T745" t="s">
        <v>696</v>
      </c>
      <c r="U745" s="11">
        <f>COUNTIFS(Table2[Call Type], "Inbound", Table2[Call Abandoned], "Yes") / COUNTIFS(L745:L5744, "Inbound") * 100</f>
        <v>28.965746591286994</v>
      </c>
    </row>
    <row r="746" spans="1:21" x14ac:dyDescent="0.3">
      <c r="A746">
        <v>745</v>
      </c>
      <c r="B746" t="s">
        <v>22</v>
      </c>
      <c r="C746" s="1">
        <v>45723</v>
      </c>
      <c r="D746" t="s">
        <v>410</v>
      </c>
      <c r="E746" t="s">
        <v>56</v>
      </c>
      <c r="F746">
        <v>29</v>
      </c>
      <c r="G746" t="s">
        <v>659</v>
      </c>
      <c r="H746" t="s">
        <v>669</v>
      </c>
      <c r="I746" t="s">
        <v>673</v>
      </c>
      <c r="J746" t="s">
        <v>674</v>
      </c>
      <c r="K746">
        <v>1</v>
      </c>
      <c r="L746" t="s">
        <v>678</v>
      </c>
      <c r="M746" t="s">
        <v>680</v>
      </c>
      <c r="N746">
        <v>93</v>
      </c>
      <c r="O746">
        <v>125</v>
      </c>
      <c r="P746" t="s">
        <v>680</v>
      </c>
      <c r="Q746" t="s">
        <v>682</v>
      </c>
      <c r="R746" t="s">
        <v>689</v>
      </c>
      <c r="S746" t="s">
        <v>680</v>
      </c>
      <c r="T746" t="s">
        <v>693</v>
      </c>
      <c r="U746" s="11">
        <f>COUNTIFS(Table2[Call Type], "Inbound", Table2[Call Abandoned], "Yes") / COUNTIFS(L746:L5745, "Inbound") * 100</f>
        <v>28.975382568196938</v>
      </c>
    </row>
    <row r="747" spans="1:21" x14ac:dyDescent="0.3">
      <c r="A747">
        <v>746</v>
      </c>
      <c r="B747" t="s">
        <v>23</v>
      </c>
      <c r="C747" s="1">
        <v>45673</v>
      </c>
      <c r="D747" t="s">
        <v>337</v>
      </c>
      <c r="E747" t="s">
        <v>560</v>
      </c>
      <c r="F747">
        <v>13</v>
      </c>
      <c r="G747" t="s">
        <v>662</v>
      </c>
      <c r="H747" t="s">
        <v>666</v>
      </c>
      <c r="I747" t="s">
        <v>673</v>
      </c>
      <c r="J747" t="s">
        <v>676</v>
      </c>
      <c r="K747">
        <v>2</v>
      </c>
      <c r="L747" t="s">
        <v>679</v>
      </c>
      <c r="M747" t="s">
        <v>680</v>
      </c>
      <c r="N747">
        <v>153</v>
      </c>
      <c r="O747">
        <v>71</v>
      </c>
      <c r="P747" t="s">
        <v>681</v>
      </c>
      <c r="Q747" t="s">
        <v>682</v>
      </c>
      <c r="R747" t="s">
        <v>687</v>
      </c>
      <c r="S747" t="s">
        <v>681</v>
      </c>
      <c r="T747" t="s">
        <v>691</v>
      </c>
      <c r="U747" s="11">
        <f>COUNTIFS(Table2[Call Type], "Inbound", Table2[Call Abandoned], "Yes") / COUNTIFS(L747:L5746, "Inbound") * 100</f>
        <v>28.985024958402661</v>
      </c>
    </row>
    <row r="748" spans="1:21" x14ac:dyDescent="0.3">
      <c r="A748">
        <v>747</v>
      </c>
      <c r="B748" t="s">
        <v>22</v>
      </c>
      <c r="C748" s="1">
        <v>45823</v>
      </c>
      <c r="D748" t="s">
        <v>111</v>
      </c>
      <c r="E748" t="s">
        <v>37</v>
      </c>
      <c r="F748">
        <v>8</v>
      </c>
      <c r="G748" t="s">
        <v>663</v>
      </c>
      <c r="H748" t="s">
        <v>666</v>
      </c>
      <c r="I748" t="s">
        <v>671</v>
      </c>
      <c r="J748" t="s">
        <v>677</v>
      </c>
      <c r="K748">
        <v>2</v>
      </c>
      <c r="L748" t="s">
        <v>678</v>
      </c>
      <c r="M748" t="s">
        <v>680</v>
      </c>
      <c r="N748">
        <v>284</v>
      </c>
      <c r="O748">
        <v>37</v>
      </c>
      <c r="P748" t="s">
        <v>680</v>
      </c>
      <c r="Q748" t="s">
        <v>682</v>
      </c>
      <c r="R748" t="s">
        <v>686</v>
      </c>
      <c r="S748" t="s">
        <v>680</v>
      </c>
      <c r="T748" t="s">
        <v>694</v>
      </c>
      <c r="U748" s="11">
        <f>COUNTIFS(Table2[Call Type], "Inbound", Table2[Call Abandoned], "Yes") / COUNTIFS(L748:L5747, "Inbound") * 100</f>
        <v>28.985024958402661</v>
      </c>
    </row>
    <row r="749" spans="1:21" x14ac:dyDescent="0.3">
      <c r="A749">
        <v>748</v>
      </c>
      <c r="B749" t="s">
        <v>21</v>
      </c>
      <c r="C749" s="1">
        <v>45724</v>
      </c>
      <c r="D749" t="s">
        <v>303</v>
      </c>
      <c r="E749" t="s">
        <v>542</v>
      </c>
      <c r="F749">
        <v>6</v>
      </c>
      <c r="G749" t="s">
        <v>657</v>
      </c>
      <c r="H749" t="s">
        <v>669</v>
      </c>
      <c r="I749" t="s">
        <v>671</v>
      </c>
      <c r="J749" t="s">
        <v>677</v>
      </c>
      <c r="K749">
        <v>1</v>
      </c>
      <c r="L749" t="s">
        <v>678</v>
      </c>
      <c r="M749" t="s">
        <v>680</v>
      </c>
      <c r="N749">
        <v>79</v>
      </c>
      <c r="O749">
        <v>67</v>
      </c>
      <c r="P749" t="s">
        <v>681</v>
      </c>
      <c r="Q749" t="s">
        <v>682</v>
      </c>
      <c r="R749" t="s">
        <v>689</v>
      </c>
      <c r="S749" t="s">
        <v>680</v>
      </c>
      <c r="T749" t="s">
        <v>692</v>
      </c>
      <c r="U749" s="11">
        <f>COUNTIFS(Table2[Call Type], "Inbound", Table2[Call Abandoned], "Yes") / COUNTIFS(L749:L5748, "Inbound") * 100</f>
        <v>28.994673768308921</v>
      </c>
    </row>
    <row r="750" spans="1:21" x14ac:dyDescent="0.3">
      <c r="A750">
        <v>749</v>
      </c>
      <c r="B750" t="s">
        <v>25</v>
      </c>
      <c r="C750" s="1">
        <v>45696</v>
      </c>
      <c r="D750" t="s">
        <v>395</v>
      </c>
      <c r="E750" t="s">
        <v>87</v>
      </c>
      <c r="F750">
        <v>6</v>
      </c>
      <c r="G750" t="s">
        <v>665</v>
      </c>
      <c r="H750" t="s">
        <v>670</v>
      </c>
      <c r="I750" t="s">
        <v>673</v>
      </c>
      <c r="J750" t="s">
        <v>675</v>
      </c>
      <c r="K750">
        <v>4</v>
      </c>
      <c r="L750" t="s">
        <v>679</v>
      </c>
      <c r="M750" t="s">
        <v>680</v>
      </c>
      <c r="N750">
        <v>291</v>
      </c>
      <c r="O750">
        <v>171</v>
      </c>
      <c r="P750" t="s">
        <v>681</v>
      </c>
      <c r="Q750" t="s">
        <v>684</v>
      </c>
      <c r="R750" t="s">
        <v>686</v>
      </c>
      <c r="S750" t="s">
        <v>680</v>
      </c>
      <c r="T750" t="s">
        <v>696</v>
      </c>
      <c r="U750" s="11">
        <f>COUNTIFS(Table2[Call Type], "Inbound", Table2[Call Abandoned], "Yes") / COUNTIFS(L750:L5749, "Inbound") * 100</f>
        <v>29.004329004329005</v>
      </c>
    </row>
    <row r="751" spans="1:21" x14ac:dyDescent="0.3">
      <c r="A751">
        <v>750</v>
      </c>
      <c r="B751" t="s">
        <v>22</v>
      </c>
      <c r="C751" s="1">
        <v>45789</v>
      </c>
      <c r="D751" t="s">
        <v>255</v>
      </c>
      <c r="E751" t="s">
        <v>394</v>
      </c>
      <c r="F751">
        <v>20</v>
      </c>
      <c r="G751" t="s">
        <v>661</v>
      </c>
      <c r="H751" t="s">
        <v>667</v>
      </c>
      <c r="I751" t="s">
        <v>672</v>
      </c>
      <c r="J751" t="s">
        <v>675</v>
      </c>
      <c r="K751">
        <v>4</v>
      </c>
      <c r="L751" t="s">
        <v>678</v>
      </c>
      <c r="M751" t="s">
        <v>680</v>
      </c>
      <c r="N751">
        <v>83</v>
      </c>
      <c r="O751">
        <v>79</v>
      </c>
      <c r="P751" t="s">
        <v>680</v>
      </c>
      <c r="Q751" t="s">
        <v>684</v>
      </c>
      <c r="R751" t="s">
        <v>686</v>
      </c>
      <c r="S751" t="s">
        <v>680</v>
      </c>
      <c r="T751" t="s">
        <v>690</v>
      </c>
      <c r="U751" s="11">
        <f>COUNTIFS(Table2[Call Type], "Inbound", Table2[Call Abandoned], "Yes") / COUNTIFS(L751:L5750, "Inbound") * 100</f>
        <v>29.004329004329005</v>
      </c>
    </row>
    <row r="752" spans="1:21" x14ac:dyDescent="0.3">
      <c r="A752">
        <v>751</v>
      </c>
      <c r="B752" t="s">
        <v>25</v>
      </c>
      <c r="C752" s="1">
        <v>45756</v>
      </c>
      <c r="D752" t="s">
        <v>137</v>
      </c>
      <c r="E752" t="s">
        <v>437</v>
      </c>
      <c r="F752">
        <v>8</v>
      </c>
      <c r="G752" t="s">
        <v>658</v>
      </c>
      <c r="H752" t="s">
        <v>670</v>
      </c>
      <c r="I752" t="s">
        <v>673</v>
      </c>
      <c r="J752" t="s">
        <v>675</v>
      </c>
      <c r="K752">
        <v>4</v>
      </c>
      <c r="L752" t="s">
        <v>678</v>
      </c>
      <c r="M752" t="s">
        <v>680</v>
      </c>
      <c r="N752">
        <v>36</v>
      </c>
      <c r="O752">
        <v>41</v>
      </c>
      <c r="P752" t="s">
        <v>680</v>
      </c>
      <c r="Q752" t="s">
        <v>683</v>
      </c>
      <c r="R752" t="s">
        <v>689</v>
      </c>
      <c r="S752" t="s">
        <v>680</v>
      </c>
      <c r="T752" t="s">
        <v>690</v>
      </c>
      <c r="U752" s="11">
        <f>COUNTIFS(Table2[Call Type], "Inbound", Table2[Call Abandoned], "Yes") / COUNTIFS(L752:L5751, "Inbound") * 100</f>
        <v>29.013990672884741</v>
      </c>
    </row>
    <row r="753" spans="1:21" x14ac:dyDescent="0.3">
      <c r="A753">
        <v>752</v>
      </c>
      <c r="B753" t="s">
        <v>25</v>
      </c>
      <c r="C753" s="1">
        <v>45819</v>
      </c>
      <c r="D753" t="s">
        <v>171</v>
      </c>
      <c r="E753" t="s">
        <v>590</v>
      </c>
      <c r="F753">
        <v>16</v>
      </c>
      <c r="G753" t="s">
        <v>661</v>
      </c>
      <c r="H753" t="s">
        <v>669</v>
      </c>
      <c r="I753" t="s">
        <v>674</v>
      </c>
      <c r="J753" t="s">
        <v>676</v>
      </c>
      <c r="K753">
        <v>4</v>
      </c>
      <c r="L753" t="s">
        <v>679</v>
      </c>
      <c r="M753" t="s">
        <v>680</v>
      </c>
      <c r="N753">
        <v>231</v>
      </c>
      <c r="O753">
        <v>63</v>
      </c>
      <c r="P753" t="s">
        <v>681</v>
      </c>
      <c r="Q753" t="s">
        <v>684</v>
      </c>
      <c r="R753" t="s">
        <v>688</v>
      </c>
      <c r="S753" t="s">
        <v>680</v>
      </c>
      <c r="T753" t="s">
        <v>690</v>
      </c>
      <c r="U753" s="11">
        <f>COUNTIFS(Table2[Call Type], "Inbound", Table2[Call Abandoned], "Yes") / COUNTIFS(L753:L5752, "Inbound") * 100</f>
        <v>29.023658780406532</v>
      </c>
    </row>
    <row r="754" spans="1:21" x14ac:dyDescent="0.3">
      <c r="A754">
        <v>753</v>
      </c>
      <c r="B754" t="s">
        <v>24</v>
      </c>
      <c r="C754" s="1">
        <v>45703</v>
      </c>
      <c r="D754" t="s">
        <v>468</v>
      </c>
      <c r="E754" t="s">
        <v>408</v>
      </c>
      <c r="F754">
        <v>6</v>
      </c>
      <c r="G754" t="s">
        <v>656</v>
      </c>
      <c r="H754" t="s">
        <v>670</v>
      </c>
      <c r="I754" t="s">
        <v>673</v>
      </c>
      <c r="J754" t="s">
        <v>675</v>
      </c>
      <c r="K754">
        <v>5</v>
      </c>
      <c r="L754" t="s">
        <v>678</v>
      </c>
      <c r="M754" t="s">
        <v>680</v>
      </c>
      <c r="N754">
        <v>92</v>
      </c>
      <c r="O754">
        <v>77</v>
      </c>
      <c r="P754" t="s">
        <v>680</v>
      </c>
      <c r="Q754" t="s">
        <v>684</v>
      </c>
      <c r="R754" t="s">
        <v>687</v>
      </c>
      <c r="S754" t="s">
        <v>680</v>
      </c>
      <c r="T754" t="s">
        <v>691</v>
      </c>
      <c r="U754" s="11">
        <f>COUNTIFS(Table2[Call Type], "Inbound", Table2[Call Abandoned], "Yes") / COUNTIFS(L754:L5753, "Inbound") * 100</f>
        <v>29.023658780406532</v>
      </c>
    </row>
    <row r="755" spans="1:21" x14ac:dyDescent="0.3">
      <c r="A755">
        <v>754</v>
      </c>
      <c r="B755" t="s">
        <v>24</v>
      </c>
      <c r="C755" s="1">
        <v>45819</v>
      </c>
      <c r="D755" t="s">
        <v>31</v>
      </c>
      <c r="E755" t="s">
        <v>553</v>
      </c>
      <c r="F755">
        <v>20</v>
      </c>
      <c r="G755" t="s">
        <v>662</v>
      </c>
      <c r="H755" t="s">
        <v>666</v>
      </c>
      <c r="I755" t="s">
        <v>672</v>
      </c>
      <c r="J755" t="s">
        <v>675</v>
      </c>
      <c r="K755">
        <v>1</v>
      </c>
      <c r="L755" t="s">
        <v>678</v>
      </c>
      <c r="M755" t="s">
        <v>680</v>
      </c>
      <c r="N755">
        <v>101</v>
      </c>
      <c r="O755">
        <v>126</v>
      </c>
      <c r="P755" t="s">
        <v>680</v>
      </c>
      <c r="Q755" t="s">
        <v>682</v>
      </c>
      <c r="R755" t="s">
        <v>688</v>
      </c>
      <c r="S755" t="s">
        <v>680</v>
      </c>
      <c r="T755" t="s">
        <v>696</v>
      </c>
      <c r="U755" s="11">
        <f>COUNTIFS(Table2[Call Type], "Inbound", Table2[Call Abandoned], "Yes") / COUNTIFS(L755:L5754, "Inbound") * 100</f>
        <v>29.033333333333331</v>
      </c>
    </row>
    <row r="756" spans="1:21" x14ac:dyDescent="0.3">
      <c r="A756">
        <v>755</v>
      </c>
      <c r="B756" t="s">
        <v>20</v>
      </c>
      <c r="C756" s="1">
        <v>45707</v>
      </c>
      <c r="D756" t="s">
        <v>469</v>
      </c>
      <c r="E756" t="s">
        <v>181</v>
      </c>
      <c r="F756">
        <v>28</v>
      </c>
      <c r="G756" t="s">
        <v>662</v>
      </c>
      <c r="H756" t="s">
        <v>669</v>
      </c>
      <c r="I756" t="s">
        <v>671</v>
      </c>
      <c r="J756" t="s">
        <v>674</v>
      </c>
      <c r="K756">
        <v>5</v>
      </c>
      <c r="L756" t="s">
        <v>678</v>
      </c>
      <c r="M756" t="s">
        <v>680</v>
      </c>
      <c r="N756">
        <v>165</v>
      </c>
      <c r="O756">
        <v>104</v>
      </c>
      <c r="P756" t="s">
        <v>680</v>
      </c>
      <c r="Q756" t="s">
        <v>684</v>
      </c>
      <c r="R756" t="s">
        <v>689</v>
      </c>
      <c r="S756" t="s">
        <v>680</v>
      </c>
      <c r="T756" t="s">
        <v>690</v>
      </c>
      <c r="U756" s="11">
        <f>COUNTIFS(Table2[Call Type], "Inbound", Table2[Call Abandoned], "Yes") / COUNTIFS(L756:L5755, "Inbound") * 100</f>
        <v>29.043014338112705</v>
      </c>
    </row>
    <row r="757" spans="1:21" x14ac:dyDescent="0.3">
      <c r="A757">
        <v>756</v>
      </c>
      <c r="B757" t="s">
        <v>23</v>
      </c>
      <c r="C757" s="1">
        <v>45785</v>
      </c>
      <c r="D757" t="s">
        <v>89</v>
      </c>
      <c r="E757" t="s">
        <v>296</v>
      </c>
      <c r="F757">
        <v>30</v>
      </c>
      <c r="G757" t="s">
        <v>659</v>
      </c>
      <c r="H757" t="s">
        <v>670</v>
      </c>
      <c r="I757" t="s">
        <v>671</v>
      </c>
      <c r="J757" t="s">
        <v>674</v>
      </c>
      <c r="K757">
        <v>4</v>
      </c>
      <c r="L757" t="s">
        <v>679</v>
      </c>
      <c r="M757" t="s">
        <v>680</v>
      </c>
      <c r="N757">
        <v>158</v>
      </c>
      <c r="O757">
        <v>75</v>
      </c>
      <c r="P757" t="s">
        <v>681</v>
      </c>
      <c r="Q757" t="s">
        <v>682</v>
      </c>
      <c r="R757" t="s">
        <v>689</v>
      </c>
      <c r="S757" t="s">
        <v>680</v>
      </c>
      <c r="T757" t="s">
        <v>696</v>
      </c>
      <c r="U757" s="11">
        <f>COUNTIFS(Table2[Call Type], "Inbound", Table2[Call Abandoned], "Yes") / COUNTIFS(L757:L5756, "Inbound") * 100</f>
        <v>29.052701801200804</v>
      </c>
    </row>
    <row r="758" spans="1:21" x14ac:dyDescent="0.3">
      <c r="A758">
        <v>757</v>
      </c>
      <c r="B758" t="s">
        <v>24</v>
      </c>
      <c r="C758" s="1">
        <v>45668</v>
      </c>
      <c r="D758" t="s">
        <v>196</v>
      </c>
      <c r="E758" t="s">
        <v>229</v>
      </c>
      <c r="F758">
        <v>8</v>
      </c>
      <c r="G758" t="s">
        <v>660</v>
      </c>
      <c r="H758" t="s">
        <v>669</v>
      </c>
      <c r="I758" t="s">
        <v>672</v>
      </c>
      <c r="J758" t="s">
        <v>676</v>
      </c>
      <c r="K758">
        <v>3</v>
      </c>
      <c r="L758" t="s">
        <v>678</v>
      </c>
      <c r="M758" t="s">
        <v>681</v>
      </c>
      <c r="N758">
        <v>13</v>
      </c>
      <c r="O758">
        <v>164</v>
      </c>
      <c r="P758" t="s">
        <v>680</v>
      </c>
      <c r="Q758" t="s">
        <v>685</v>
      </c>
      <c r="R758" t="s">
        <v>687</v>
      </c>
      <c r="S758" t="s">
        <v>680</v>
      </c>
      <c r="T758" t="s">
        <v>691</v>
      </c>
      <c r="U758" s="11">
        <f>COUNTIFS(Table2[Call Type], "Inbound", Table2[Call Abandoned], "Yes") / COUNTIFS(L758:L5757, "Inbound") * 100</f>
        <v>29.052701801200804</v>
      </c>
    </row>
    <row r="759" spans="1:21" x14ac:dyDescent="0.3">
      <c r="A759">
        <v>758</v>
      </c>
      <c r="B759" t="s">
        <v>24</v>
      </c>
      <c r="C759" s="1">
        <v>45676</v>
      </c>
      <c r="D759" t="s">
        <v>470</v>
      </c>
      <c r="E759" t="s">
        <v>47</v>
      </c>
      <c r="F759">
        <v>28</v>
      </c>
      <c r="G759" t="s">
        <v>659</v>
      </c>
      <c r="H759" t="s">
        <v>669</v>
      </c>
      <c r="I759" t="s">
        <v>671</v>
      </c>
      <c r="J759" t="s">
        <v>676</v>
      </c>
      <c r="K759">
        <v>2</v>
      </c>
      <c r="L759" t="s">
        <v>678</v>
      </c>
      <c r="M759" t="s">
        <v>681</v>
      </c>
      <c r="N759">
        <v>224</v>
      </c>
      <c r="O759">
        <v>131</v>
      </c>
      <c r="P759" t="s">
        <v>680</v>
      </c>
      <c r="Q759" t="s">
        <v>685</v>
      </c>
      <c r="R759" t="s">
        <v>689</v>
      </c>
      <c r="S759" t="s">
        <v>680</v>
      </c>
      <c r="T759" t="s">
        <v>692</v>
      </c>
      <c r="U759" s="11">
        <f>COUNTIFS(Table2[Call Type], "Inbound", Table2[Call Abandoned], "Yes") / COUNTIFS(L759:L5758, "Inbound") * 100</f>
        <v>29.062395729062395</v>
      </c>
    </row>
    <row r="760" spans="1:21" x14ac:dyDescent="0.3">
      <c r="A760">
        <v>759</v>
      </c>
      <c r="B760" t="s">
        <v>23</v>
      </c>
      <c r="C760" s="1">
        <v>45837</v>
      </c>
      <c r="D760" t="s">
        <v>310</v>
      </c>
      <c r="E760" t="s">
        <v>602</v>
      </c>
      <c r="F760">
        <v>5</v>
      </c>
      <c r="G760" t="s">
        <v>657</v>
      </c>
      <c r="H760" t="s">
        <v>668</v>
      </c>
      <c r="I760" t="s">
        <v>673</v>
      </c>
      <c r="J760" t="s">
        <v>676</v>
      </c>
      <c r="K760">
        <v>2</v>
      </c>
      <c r="L760" t="s">
        <v>679</v>
      </c>
      <c r="M760" t="s">
        <v>680</v>
      </c>
      <c r="N760">
        <v>72</v>
      </c>
      <c r="O760">
        <v>129</v>
      </c>
      <c r="P760" t="s">
        <v>680</v>
      </c>
      <c r="Q760" t="s">
        <v>685</v>
      </c>
      <c r="R760" t="s">
        <v>686</v>
      </c>
      <c r="S760" t="s">
        <v>680</v>
      </c>
      <c r="T760" t="s">
        <v>692</v>
      </c>
      <c r="U760" s="11">
        <f>COUNTIFS(Table2[Call Type], "Inbound", Table2[Call Abandoned], "Yes") / COUNTIFS(L760:L5759, "Inbound") * 100</f>
        <v>29.072096128170895</v>
      </c>
    </row>
    <row r="761" spans="1:21" x14ac:dyDescent="0.3">
      <c r="A761">
        <v>760</v>
      </c>
      <c r="B761" t="s">
        <v>21</v>
      </c>
      <c r="C761" s="1">
        <v>45809</v>
      </c>
      <c r="D761" t="s">
        <v>47</v>
      </c>
      <c r="E761" t="s">
        <v>607</v>
      </c>
      <c r="F761">
        <v>8</v>
      </c>
      <c r="G761" t="s">
        <v>664</v>
      </c>
      <c r="H761" t="s">
        <v>666</v>
      </c>
      <c r="I761" t="s">
        <v>671</v>
      </c>
      <c r="J761" t="s">
        <v>676</v>
      </c>
      <c r="K761">
        <v>2</v>
      </c>
      <c r="L761" t="s">
        <v>679</v>
      </c>
      <c r="M761" t="s">
        <v>680</v>
      </c>
      <c r="N761">
        <v>248</v>
      </c>
      <c r="O761">
        <v>121</v>
      </c>
      <c r="P761" t="s">
        <v>680</v>
      </c>
      <c r="Q761" t="s">
        <v>685</v>
      </c>
      <c r="R761" t="s">
        <v>687</v>
      </c>
      <c r="S761" t="s">
        <v>680</v>
      </c>
      <c r="T761" t="s">
        <v>692</v>
      </c>
      <c r="U761" s="11">
        <f>COUNTIFS(Table2[Call Type], "Inbound", Table2[Call Abandoned], "Yes") / COUNTIFS(L761:L5760, "Inbound") * 100</f>
        <v>29.072096128170895</v>
      </c>
    </row>
    <row r="762" spans="1:21" x14ac:dyDescent="0.3">
      <c r="A762">
        <v>761</v>
      </c>
      <c r="B762" t="s">
        <v>24</v>
      </c>
      <c r="C762" s="1">
        <v>45767</v>
      </c>
      <c r="D762" t="s">
        <v>292</v>
      </c>
      <c r="E762" t="s">
        <v>197</v>
      </c>
      <c r="F762">
        <v>30</v>
      </c>
      <c r="G762" t="s">
        <v>663</v>
      </c>
      <c r="H762" t="s">
        <v>670</v>
      </c>
      <c r="I762" t="s">
        <v>671</v>
      </c>
      <c r="J762" t="s">
        <v>676</v>
      </c>
      <c r="K762">
        <v>5</v>
      </c>
      <c r="L762" t="s">
        <v>678</v>
      </c>
      <c r="M762" t="s">
        <v>681</v>
      </c>
      <c r="N762">
        <v>90</v>
      </c>
      <c r="O762">
        <v>43</v>
      </c>
      <c r="P762" t="s">
        <v>680</v>
      </c>
      <c r="Q762" t="s">
        <v>685</v>
      </c>
      <c r="R762" t="s">
        <v>688</v>
      </c>
      <c r="S762" t="s">
        <v>680</v>
      </c>
      <c r="T762" t="s">
        <v>691</v>
      </c>
      <c r="U762" s="11">
        <f>COUNTIFS(Table2[Call Type], "Inbound", Table2[Call Abandoned], "Yes") / COUNTIFS(L762:L5761, "Inbound") * 100</f>
        <v>29.072096128170895</v>
      </c>
    </row>
    <row r="763" spans="1:21" x14ac:dyDescent="0.3">
      <c r="A763">
        <v>762</v>
      </c>
      <c r="B763" t="s">
        <v>20</v>
      </c>
      <c r="C763" s="1">
        <v>45740</v>
      </c>
      <c r="D763" t="s">
        <v>371</v>
      </c>
      <c r="E763" t="s">
        <v>465</v>
      </c>
      <c r="F763">
        <v>29</v>
      </c>
      <c r="G763" t="s">
        <v>658</v>
      </c>
      <c r="H763" t="s">
        <v>668</v>
      </c>
      <c r="I763" t="s">
        <v>671</v>
      </c>
      <c r="J763" t="s">
        <v>674</v>
      </c>
      <c r="K763">
        <v>1</v>
      </c>
      <c r="L763" t="s">
        <v>678</v>
      </c>
      <c r="M763" t="s">
        <v>680</v>
      </c>
      <c r="N763">
        <v>215</v>
      </c>
      <c r="O763">
        <v>101</v>
      </c>
      <c r="P763" t="s">
        <v>681</v>
      </c>
      <c r="Q763" t="s">
        <v>685</v>
      </c>
      <c r="R763" t="s">
        <v>687</v>
      </c>
      <c r="S763" t="s">
        <v>680</v>
      </c>
      <c r="T763" t="s">
        <v>690</v>
      </c>
      <c r="U763" s="11">
        <f>COUNTIFS(Table2[Call Type], "Inbound", Table2[Call Abandoned], "Yes") / COUNTIFS(L763:L5762, "Inbound") * 100</f>
        <v>29.08180300500835</v>
      </c>
    </row>
    <row r="764" spans="1:21" x14ac:dyDescent="0.3">
      <c r="A764">
        <v>763</v>
      </c>
      <c r="B764" t="s">
        <v>21</v>
      </c>
      <c r="C764" s="1">
        <v>45694</v>
      </c>
      <c r="D764" t="s">
        <v>457</v>
      </c>
      <c r="E764" t="s">
        <v>485</v>
      </c>
      <c r="F764">
        <v>10</v>
      </c>
      <c r="G764" t="s">
        <v>665</v>
      </c>
      <c r="H764" t="s">
        <v>669</v>
      </c>
      <c r="I764" t="s">
        <v>672</v>
      </c>
      <c r="J764" t="s">
        <v>675</v>
      </c>
      <c r="K764">
        <v>4</v>
      </c>
      <c r="L764" t="s">
        <v>678</v>
      </c>
      <c r="M764" t="s">
        <v>680</v>
      </c>
      <c r="N764">
        <v>89</v>
      </c>
      <c r="O764">
        <v>61</v>
      </c>
      <c r="P764" t="s">
        <v>680</v>
      </c>
      <c r="Q764" t="s">
        <v>685</v>
      </c>
      <c r="R764" t="s">
        <v>688</v>
      </c>
      <c r="S764" t="s">
        <v>680</v>
      </c>
      <c r="T764" t="s">
        <v>691</v>
      </c>
      <c r="U764" s="11">
        <f>COUNTIFS(Table2[Call Type], "Inbound", Table2[Call Abandoned], "Yes") / COUNTIFS(L764:L5763, "Inbound") * 100</f>
        <v>29.091516366065463</v>
      </c>
    </row>
    <row r="765" spans="1:21" x14ac:dyDescent="0.3">
      <c r="A765">
        <v>764</v>
      </c>
      <c r="B765" t="s">
        <v>21</v>
      </c>
      <c r="C765" s="1">
        <v>45692</v>
      </c>
      <c r="D765" t="s">
        <v>130</v>
      </c>
      <c r="E765" t="s">
        <v>201</v>
      </c>
      <c r="F765">
        <v>30</v>
      </c>
      <c r="G765" t="s">
        <v>663</v>
      </c>
      <c r="H765" t="s">
        <v>666</v>
      </c>
      <c r="I765" t="s">
        <v>671</v>
      </c>
      <c r="J765" t="s">
        <v>677</v>
      </c>
      <c r="K765">
        <v>5</v>
      </c>
      <c r="L765" t="s">
        <v>679</v>
      </c>
      <c r="M765" t="s">
        <v>680</v>
      </c>
      <c r="N765">
        <v>28</v>
      </c>
      <c r="O765">
        <v>0</v>
      </c>
      <c r="P765" t="s">
        <v>681</v>
      </c>
      <c r="Q765" t="s">
        <v>682</v>
      </c>
      <c r="R765" t="s">
        <v>689</v>
      </c>
      <c r="S765" t="s">
        <v>680</v>
      </c>
      <c r="T765" t="s">
        <v>696</v>
      </c>
      <c r="U765" s="11">
        <f>COUNTIFS(Table2[Call Type], "Inbound", Table2[Call Abandoned], "Yes") / COUNTIFS(L765:L5764, "Inbound") * 100</f>
        <v>29.101236217841631</v>
      </c>
    </row>
    <row r="766" spans="1:21" x14ac:dyDescent="0.3">
      <c r="A766">
        <v>765</v>
      </c>
      <c r="B766" t="s">
        <v>23</v>
      </c>
      <c r="C766" s="1">
        <v>45678</v>
      </c>
      <c r="D766" t="s">
        <v>87</v>
      </c>
      <c r="E766" t="s">
        <v>535</v>
      </c>
      <c r="F766">
        <v>5</v>
      </c>
      <c r="G766" t="s">
        <v>664</v>
      </c>
      <c r="H766" t="s">
        <v>670</v>
      </c>
      <c r="I766" t="s">
        <v>673</v>
      </c>
      <c r="J766" t="s">
        <v>677</v>
      </c>
      <c r="K766">
        <v>2</v>
      </c>
      <c r="L766" t="s">
        <v>678</v>
      </c>
      <c r="M766" t="s">
        <v>680</v>
      </c>
      <c r="N766">
        <v>219</v>
      </c>
      <c r="O766">
        <v>16</v>
      </c>
      <c r="P766" t="s">
        <v>680</v>
      </c>
      <c r="Q766" t="s">
        <v>682</v>
      </c>
      <c r="R766" t="s">
        <v>688</v>
      </c>
      <c r="S766" t="s">
        <v>680</v>
      </c>
      <c r="T766" t="s">
        <v>692</v>
      </c>
      <c r="U766" s="11">
        <f>COUNTIFS(Table2[Call Type], "Inbound", Table2[Call Abandoned], "Yes") / COUNTIFS(L766:L5765, "Inbound") * 100</f>
        <v>29.101236217841631</v>
      </c>
    </row>
    <row r="767" spans="1:21" x14ac:dyDescent="0.3">
      <c r="A767">
        <v>766</v>
      </c>
      <c r="B767" t="s">
        <v>25</v>
      </c>
      <c r="C767" s="1">
        <v>45835</v>
      </c>
      <c r="D767" t="s">
        <v>109</v>
      </c>
      <c r="E767" t="s">
        <v>178</v>
      </c>
      <c r="F767">
        <v>11</v>
      </c>
      <c r="G767" t="s">
        <v>660</v>
      </c>
      <c r="H767" t="s">
        <v>669</v>
      </c>
      <c r="I767" t="s">
        <v>673</v>
      </c>
      <c r="J767" t="s">
        <v>676</v>
      </c>
      <c r="K767">
        <v>2</v>
      </c>
      <c r="L767" t="s">
        <v>678</v>
      </c>
      <c r="M767" t="s">
        <v>681</v>
      </c>
      <c r="N767">
        <v>214</v>
      </c>
      <c r="O767">
        <v>15</v>
      </c>
      <c r="P767" t="s">
        <v>680</v>
      </c>
      <c r="Q767" t="s">
        <v>682</v>
      </c>
      <c r="R767" t="s">
        <v>688</v>
      </c>
      <c r="S767" t="s">
        <v>680</v>
      </c>
      <c r="T767" t="s">
        <v>696</v>
      </c>
      <c r="U767" s="11">
        <f>COUNTIFS(Table2[Call Type], "Inbound", Table2[Call Abandoned], "Yes") / COUNTIFS(L767:L5766, "Inbound") * 100</f>
        <v>29.110962566844922</v>
      </c>
    </row>
    <row r="768" spans="1:21" x14ac:dyDescent="0.3">
      <c r="A768">
        <v>767</v>
      </c>
      <c r="B768" t="s">
        <v>26</v>
      </c>
      <c r="C768" s="1">
        <v>45702</v>
      </c>
      <c r="D768" t="s">
        <v>320</v>
      </c>
      <c r="E768" t="s">
        <v>526</v>
      </c>
      <c r="F768">
        <v>24</v>
      </c>
      <c r="G768" t="s">
        <v>664</v>
      </c>
      <c r="H768" t="s">
        <v>668</v>
      </c>
      <c r="I768" t="s">
        <v>674</v>
      </c>
      <c r="J768" t="s">
        <v>674</v>
      </c>
      <c r="K768">
        <v>2</v>
      </c>
      <c r="L768" t="s">
        <v>679</v>
      </c>
      <c r="M768" t="s">
        <v>680</v>
      </c>
      <c r="N768">
        <v>220</v>
      </c>
      <c r="O768">
        <v>8</v>
      </c>
      <c r="P768" t="s">
        <v>680</v>
      </c>
      <c r="Q768" t="s">
        <v>682</v>
      </c>
      <c r="R768" t="s">
        <v>688</v>
      </c>
      <c r="S768" t="s">
        <v>680</v>
      </c>
      <c r="T768" t="s">
        <v>691</v>
      </c>
      <c r="U768" s="11">
        <f>COUNTIFS(Table2[Call Type], "Inbound", Table2[Call Abandoned], "Yes") / COUNTIFS(L768:L5767, "Inbound") * 100</f>
        <v>29.120695419592106</v>
      </c>
    </row>
    <row r="769" spans="1:21" x14ac:dyDescent="0.3">
      <c r="A769">
        <v>768</v>
      </c>
      <c r="B769" t="s">
        <v>23</v>
      </c>
      <c r="C769" s="1">
        <v>45765</v>
      </c>
      <c r="D769" t="s">
        <v>348</v>
      </c>
      <c r="E769" t="s">
        <v>626</v>
      </c>
      <c r="F769">
        <v>22</v>
      </c>
      <c r="G769" t="s">
        <v>660</v>
      </c>
      <c r="H769" t="s">
        <v>668</v>
      </c>
      <c r="I769" t="s">
        <v>674</v>
      </c>
      <c r="J769" t="s">
        <v>676</v>
      </c>
      <c r="K769">
        <v>3</v>
      </c>
      <c r="L769" t="s">
        <v>679</v>
      </c>
      <c r="M769" t="s">
        <v>680</v>
      </c>
      <c r="N769">
        <v>41</v>
      </c>
      <c r="O769">
        <v>58</v>
      </c>
      <c r="P769" t="s">
        <v>681</v>
      </c>
      <c r="Q769" t="s">
        <v>684</v>
      </c>
      <c r="R769" t="s">
        <v>687</v>
      </c>
      <c r="S769" t="s">
        <v>681</v>
      </c>
      <c r="T769" t="s">
        <v>695</v>
      </c>
      <c r="U769" s="11">
        <f>COUNTIFS(Table2[Call Type], "Inbound", Table2[Call Abandoned], "Yes") / COUNTIFS(L769:L5768, "Inbound") * 100</f>
        <v>29.120695419592106</v>
      </c>
    </row>
    <row r="770" spans="1:21" x14ac:dyDescent="0.3">
      <c r="A770">
        <v>769</v>
      </c>
      <c r="B770" t="s">
        <v>23</v>
      </c>
      <c r="C770" s="1">
        <v>45776</v>
      </c>
      <c r="D770" t="s">
        <v>471</v>
      </c>
      <c r="E770" t="s">
        <v>104</v>
      </c>
      <c r="F770">
        <v>13</v>
      </c>
      <c r="G770" t="s">
        <v>665</v>
      </c>
      <c r="H770" t="s">
        <v>669</v>
      </c>
      <c r="I770" t="s">
        <v>673</v>
      </c>
      <c r="J770" t="s">
        <v>676</v>
      </c>
      <c r="K770">
        <v>1</v>
      </c>
      <c r="L770" t="s">
        <v>678</v>
      </c>
      <c r="M770" t="s">
        <v>681</v>
      </c>
      <c r="N770">
        <v>134</v>
      </c>
      <c r="O770">
        <v>118</v>
      </c>
      <c r="P770" t="s">
        <v>680</v>
      </c>
      <c r="Q770" t="s">
        <v>684</v>
      </c>
      <c r="R770" t="s">
        <v>686</v>
      </c>
      <c r="S770" t="s">
        <v>680</v>
      </c>
      <c r="T770" t="s">
        <v>695</v>
      </c>
      <c r="U770" s="11">
        <f>COUNTIFS(Table2[Call Type], "Inbound", Table2[Call Abandoned], "Yes") / COUNTIFS(L770:L5769, "Inbound") * 100</f>
        <v>29.120695419592106</v>
      </c>
    </row>
    <row r="771" spans="1:21" x14ac:dyDescent="0.3">
      <c r="A771">
        <v>770</v>
      </c>
      <c r="B771" t="s">
        <v>25</v>
      </c>
      <c r="C771" s="1">
        <v>45698</v>
      </c>
      <c r="D771" t="s">
        <v>188</v>
      </c>
      <c r="E771" t="s">
        <v>579</v>
      </c>
      <c r="F771">
        <v>6</v>
      </c>
      <c r="G771" t="s">
        <v>656</v>
      </c>
      <c r="H771" t="s">
        <v>669</v>
      </c>
      <c r="I771" t="s">
        <v>674</v>
      </c>
      <c r="J771" t="s">
        <v>674</v>
      </c>
      <c r="K771">
        <v>4</v>
      </c>
      <c r="L771" t="s">
        <v>679</v>
      </c>
      <c r="M771" t="s">
        <v>680</v>
      </c>
      <c r="N771">
        <v>41</v>
      </c>
      <c r="O771">
        <v>136</v>
      </c>
      <c r="P771" t="s">
        <v>680</v>
      </c>
      <c r="Q771" t="s">
        <v>683</v>
      </c>
      <c r="R771" t="s">
        <v>688</v>
      </c>
      <c r="S771" t="s">
        <v>681</v>
      </c>
      <c r="T771" t="s">
        <v>694</v>
      </c>
      <c r="U771" s="11">
        <f>COUNTIFS(Table2[Call Type], "Inbound", Table2[Call Abandoned], "Yes") / COUNTIFS(L771:L5770, "Inbound") * 100</f>
        <v>29.130434782608695</v>
      </c>
    </row>
    <row r="772" spans="1:21" x14ac:dyDescent="0.3">
      <c r="A772">
        <v>771</v>
      </c>
      <c r="B772" t="s">
        <v>23</v>
      </c>
      <c r="C772" s="1">
        <v>45815</v>
      </c>
      <c r="D772" t="s">
        <v>159</v>
      </c>
      <c r="E772" t="s">
        <v>293</v>
      </c>
      <c r="F772">
        <v>6</v>
      </c>
      <c r="G772" t="s">
        <v>660</v>
      </c>
      <c r="H772" t="s">
        <v>666</v>
      </c>
      <c r="I772" t="s">
        <v>672</v>
      </c>
      <c r="J772" t="s">
        <v>675</v>
      </c>
      <c r="K772">
        <v>2</v>
      </c>
      <c r="L772" t="s">
        <v>678</v>
      </c>
      <c r="M772" t="s">
        <v>680</v>
      </c>
      <c r="N772">
        <v>163</v>
      </c>
      <c r="O772">
        <v>139</v>
      </c>
      <c r="P772" t="s">
        <v>681</v>
      </c>
      <c r="Q772" t="s">
        <v>684</v>
      </c>
      <c r="R772" t="s">
        <v>687</v>
      </c>
      <c r="S772" t="s">
        <v>680</v>
      </c>
      <c r="T772" t="s">
        <v>691</v>
      </c>
      <c r="U772" s="11">
        <f>COUNTIFS(Table2[Call Type], "Inbound", Table2[Call Abandoned], "Yes") / COUNTIFS(L772:L5771, "Inbound") * 100</f>
        <v>29.130434782608695</v>
      </c>
    </row>
    <row r="773" spans="1:21" x14ac:dyDescent="0.3">
      <c r="A773">
        <v>772</v>
      </c>
      <c r="B773" t="s">
        <v>20</v>
      </c>
      <c r="C773" s="1">
        <v>45782</v>
      </c>
      <c r="D773" t="s">
        <v>234</v>
      </c>
      <c r="E773" t="s">
        <v>333</v>
      </c>
      <c r="F773">
        <v>8</v>
      </c>
      <c r="G773" t="s">
        <v>662</v>
      </c>
      <c r="H773" t="s">
        <v>667</v>
      </c>
      <c r="I773" t="s">
        <v>674</v>
      </c>
      <c r="J773" t="s">
        <v>677</v>
      </c>
      <c r="K773">
        <v>1</v>
      </c>
      <c r="L773" t="s">
        <v>679</v>
      </c>
      <c r="M773" t="s">
        <v>680</v>
      </c>
      <c r="N773">
        <v>282</v>
      </c>
      <c r="O773">
        <v>118</v>
      </c>
      <c r="P773" t="s">
        <v>680</v>
      </c>
      <c r="Q773" t="s">
        <v>682</v>
      </c>
      <c r="R773" t="s">
        <v>687</v>
      </c>
      <c r="S773" t="s">
        <v>680</v>
      </c>
      <c r="T773" t="s">
        <v>690</v>
      </c>
      <c r="U773" s="11">
        <f>COUNTIFS(Table2[Call Type], "Inbound", Table2[Call Abandoned], "Yes") / COUNTIFS(L773:L5772, "Inbound") * 100</f>
        <v>29.140180662428904</v>
      </c>
    </row>
    <row r="774" spans="1:21" x14ac:dyDescent="0.3">
      <c r="A774">
        <v>773</v>
      </c>
      <c r="B774" t="s">
        <v>25</v>
      </c>
      <c r="C774" s="1">
        <v>45708</v>
      </c>
      <c r="D774" t="s">
        <v>472</v>
      </c>
      <c r="E774" t="s">
        <v>292</v>
      </c>
      <c r="F774">
        <v>12</v>
      </c>
      <c r="G774" t="s">
        <v>656</v>
      </c>
      <c r="H774" t="s">
        <v>668</v>
      </c>
      <c r="I774" t="s">
        <v>672</v>
      </c>
      <c r="J774" t="s">
        <v>677</v>
      </c>
      <c r="K774">
        <v>5</v>
      </c>
      <c r="L774" t="s">
        <v>678</v>
      </c>
      <c r="M774" t="s">
        <v>680</v>
      </c>
      <c r="N774">
        <v>57</v>
      </c>
      <c r="O774">
        <v>40</v>
      </c>
      <c r="P774" t="s">
        <v>680</v>
      </c>
      <c r="Q774" t="s">
        <v>682</v>
      </c>
      <c r="R774" t="s">
        <v>686</v>
      </c>
      <c r="S774" t="s">
        <v>680</v>
      </c>
      <c r="T774" t="s">
        <v>693</v>
      </c>
      <c r="U774" s="11">
        <f>COUNTIFS(Table2[Call Type], "Inbound", Table2[Call Abandoned], "Yes") / COUNTIFS(L774:L5773, "Inbound") * 100</f>
        <v>29.140180662428904</v>
      </c>
    </row>
    <row r="775" spans="1:21" x14ac:dyDescent="0.3">
      <c r="A775">
        <v>774</v>
      </c>
      <c r="B775" t="s">
        <v>21</v>
      </c>
      <c r="C775" s="1">
        <v>45709</v>
      </c>
      <c r="D775" t="s">
        <v>473</v>
      </c>
      <c r="E775" t="s">
        <v>364</v>
      </c>
      <c r="F775">
        <v>12</v>
      </c>
      <c r="G775" t="s">
        <v>662</v>
      </c>
      <c r="H775" t="s">
        <v>668</v>
      </c>
      <c r="I775" t="s">
        <v>673</v>
      </c>
      <c r="J775" t="s">
        <v>676</v>
      </c>
      <c r="K775">
        <v>1</v>
      </c>
      <c r="L775" t="s">
        <v>678</v>
      </c>
      <c r="M775" t="s">
        <v>681</v>
      </c>
      <c r="N775">
        <v>24</v>
      </c>
      <c r="O775">
        <v>142</v>
      </c>
      <c r="P775" t="s">
        <v>680</v>
      </c>
      <c r="Q775" t="s">
        <v>685</v>
      </c>
      <c r="R775" t="s">
        <v>687</v>
      </c>
      <c r="S775" t="s">
        <v>680</v>
      </c>
      <c r="T775" t="s">
        <v>696</v>
      </c>
      <c r="U775" s="11">
        <f>COUNTIFS(Table2[Call Type], "Inbound", Table2[Call Abandoned], "Yes") / COUNTIFS(L775:L5774, "Inbound") * 100</f>
        <v>29.149933065595718</v>
      </c>
    </row>
    <row r="776" spans="1:21" x14ac:dyDescent="0.3">
      <c r="A776">
        <v>775</v>
      </c>
      <c r="B776" t="s">
        <v>20</v>
      </c>
      <c r="C776" s="1">
        <v>45713</v>
      </c>
      <c r="D776" t="s">
        <v>474</v>
      </c>
      <c r="E776" t="s">
        <v>140</v>
      </c>
      <c r="F776">
        <v>10</v>
      </c>
      <c r="G776" t="s">
        <v>662</v>
      </c>
      <c r="H776" t="s">
        <v>666</v>
      </c>
      <c r="I776" t="s">
        <v>674</v>
      </c>
      <c r="J776" t="s">
        <v>674</v>
      </c>
      <c r="K776">
        <v>3</v>
      </c>
      <c r="L776" t="s">
        <v>679</v>
      </c>
      <c r="M776" t="s">
        <v>680</v>
      </c>
      <c r="N776">
        <v>72</v>
      </c>
      <c r="O776">
        <v>65</v>
      </c>
      <c r="P776" t="s">
        <v>680</v>
      </c>
      <c r="Q776" t="s">
        <v>685</v>
      </c>
      <c r="R776" t="s">
        <v>689</v>
      </c>
      <c r="S776" t="s">
        <v>680</v>
      </c>
      <c r="T776" t="s">
        <v>691</v>
      </c>
      <c r="U776" s="11">
        <f>COUNTIFS(Table2[Call Type], "Inbound", Table2[Call Abandoned], "Yes") / COUNTIFS(L776:L5775, "Inbound") * 100</f>
        <v>29.159691998660865</v>
      </c>
    </row>
    <row r="777" spans="1:21" x14ac:dyDescent="0.3">
      <c r="A777">
        <v>776</v>
      </c>
      <c r="B777" t="s">
        <v>21</v>
      </c>
      <c r="C777" s="1">
        <v>45709</v>
      </c>
      <c r="D777" t="s">
        <v>448</v>
      </c>
      <c r="E777" t="s">
        <v>527</v>
      </c>
      <c r="F777">
        <v>9</v>
      </c>
      <c r="G777" t="s">
        <v>659</v>
      </c>
      <c r="H777" t="s">
        <v>670</v>
      </c>
      <c r="I777" t="s">
        <v>672</v>
      </c>
      <c r="J777" t="s">
        <v>675</v>
      </c>
      <c r="K777">
        <v>1</v>
      </c>
      <c r="L777" t="s">
        <v>678</v>
      </c>
      <c r="M777" t="s">
        <v>680</v>
      </c>
      <c r="N777">
        <v>128</v>
      </c>
      <c r="O777">
        <v>74</v>
      </c>
      <c r="P777" t="s">
        <v>681</v>
      </c>
      <c r="Q777" t="s">
        <v>683</v>
      </c>
      <c r="R777" t="s">
        <v>689</v>
      </c>
      <c r="S777" t="s">
        <v>681</v>
      </c>
      <c r="T777" t="s">
        <v>691</v>
      </c>
      <c r="U777" s="11">
        <f>COUNTIFS(Table2[Call Type], "Inbound", Table2[Call Abandoned], "Yes") / COUNTIFS(L777:L5776, "Inbound") * 100</f>
        <v>29.159691998660865</v>
      </c>
    </row>
    <row r="778" spans="1:21" x14ac:dyDescent="0.3">
      <c r="A778">
        <v>777</v>
      </c>
      <c r="B778" t="s">
        <v>25</v>
      </c>
      <c r="C778" s="1">
        <v>45777</v>
      </c>
      <c r="D778" t="s">
        <v>61</v>
      </c>
      <c r="E778" t="s">
        <v>230</v>
      </c>
      <c r="F778">
        <v>18</v>
      </c>
      <c r="G778" t="s">
        <v>656</v>
      </c>
      <c r="H778" t="s">
        <v>670</v>
      </c>
      <c r="I778" t="s">
        <v>672</v>
      </c>
      <c r="J778" t="s">
        <v>676</v>
      </c>
      <c r="K778">
        <v>2</v>
      </c>
      <c r="L778" t="s">
        <v>678</v>
      </c>
      <c r="M778" t="s">
        <v>681</v>
      </c>
      <c r="N778">
        <v>86</v>
      </c>
      <c r="O778">
        <v>10</v>
      </c>
      <c r="P778" t="s">
        <v>680</v>
      </c>
      <c r="Q778" t="s">
        <v>684</v>
      </c>
      <c r="R778" t="s">
        <v>689</v>
      </c>
      <c r="S778" t="s">
        <v>680</v>
      </c>
      <c r="T778" t="s">
        <v>695</v>
      </c>
      <c r="U778" s="11">
        <f>COUNTIFS(Table2[Call Type], "Inbound", Table2[Call Abandoned], "Yes") / COUNTIFS(L778:L5777, "Inbound") * 100</f>
        <v>29.169457468184863</v>
      </c>
    </row>
    <row r="779" spans="1:21" x14ac:dyDescent="0.3">
      <c r="A779">
        <v>778</v>
      </c>
      <c r="B779" t="s">
        <v>22</v>
      </c>
      <c r="C779" s="1">
        <v>45805</v>
      </c>
      <c r="D779" t="s">
        <v>475</v>
      </c>
      <c r="E779" t="s">
        <v>610</v>
      </c>
      <c r="F779">
        <v>12</v>
      </c>
      <c r="G779" t="s">
        <v>660</v>
      </c>
      <c r="H779" t="s">
        <v>669</v>
      </c>
      <c r="I779" t="s">
        <v>672</v>
      </c>
      <c r="J779" t="s">
        <v>677</v>
      </c>
      <c r="K779">
        <v>1</v>
      </c>
      <c r="L779" t="s">
        <v>679</v>
      </c>
      <c r="M779" t="s">
        <v>680</v>
      </c>
      <c r="N779">
        <v>152</v>
      </c>
      <c r="O779">
        <v>7</v>
      </c>
      <c r="P779" t="s">
        <v>681</v>
      </c>
      <c r="Q779" t="s">
        <v>682</v>
      </c>
      <c r="R779" t="s">
        <v>686</v>
      </c>
      <c r="S779" t="s">
        <v>680</v>
      </c>
      <c r="T779" t="s">
        <v>692</v>
      </c>
      <c r="U779" s="11">
        <f>COUNTIFS(Table2[Call Type], "Inbound", Table2[Call Abandoned], "Yes") / COUNTIFS(L779:L5778, "Inbound") * 100</f>
        <v>29.179229480737018</v>
      </c>
    </row>
    <row r="780" spans="1:21" x14ac:dyDescent="0.3">
      <c r="A780">
        <v>779</v>
      </c>
      <c r="B780" t="s">
        <v>24</v>
      </c>
      <c r="C780" s="1">
        <v>45776</v>
      </c>
      <c r="D780" t="s">
        <v>227</v>
      </c>
      <c r="E780" t="s">
        <v>161</v>
      </c>
      <c r="F780">
        <v>5</v>
      </c>
      <c r="G780" t="s">
        <v>656</v>
      </c>
      <c r="H780" t="s">
        <v>666</v>
      </c>
      <c r="I780" t="s">
        <v>674</v>
      </c>
      <c r="J780" t="s">
        <v>677</v>
      </c>
      <c r="K780">
        <v>5</v>
      </c>
      <c r="L780" t="s">
        <v>679</v>
      </c>
      <c r="M780" t="s">
        <v>680</v>
      </c>
      <c r="N780">
        <v>181</v>
      </c>
      <c r="O780">
        <v>133</v>
      </c>
      <c r="P780" t="s">
        <v>680</v>
      </c>
      <c r="Q780" t="s">
        <v>684</v>
      </c>
      <c r="R780" t="s">
        <v>687</v>
      </c>
      <c r="S780" t="s">
        <v>680</v>
      </c>
      <c r="T780" t="s">
        <v>692</v>
      </c>
      <c r="U780" s="11">
        <f>COUNTIFS(Table2[Call Type], "Inbound", Table2[Call Abandoned], "Yes") / COUNTIFS(L780:L5779, "Inbound") * 100</f>
        <v>29.179229480737018</v>
      </c>
    </row>
    <row r="781" spans="1:21" x14ac:dyDescent="0.3">
      <c r="A781">
        <v>780</v>
      </c>
      <c r="B781" t="s">
        <v>21</v>
      </c>
      <c r="C781" s="1">
        <v>45806</v>
      </c>
      <c r="D781" t="s">
        <v>342</v>
      </c>
      <c r="E781" t="s">
        <v>300</v>
      </c>
      <c r="F781">
        <v>23</v>
      </c>
      <c r="G781" t="s">
        <v>659</v>
      </c>
      <c r="H781" t="s">
        <v>669</v>
      </c>
      <c r="I781" t="s">
        <v>671</v>
      </c>
      <c r="J781" t="s">
        <v>675</v>
      </c>
      <c r="K781">
        <v>5</v>
      </c>
      <c r="L781" t="s">
        <v>678</v>
      </c>
      <c r="M781" t="s">
        <v>680</v>
      </c>
      <c r="N781">
        <v>124</v>
      </c>
      <c r="O781">
        <v>147</v>
      </c>
      <c r="P781" t="s">
        <v>680</v>
      </c>
      <c r="Q781" t="s">
        <v>683</v>
      </c>
      <c r="R781" t="s">
        <v>689</v>
      </c>
      <c r="S781" t="s">
        <v>680</v>
      </c>
      <c r="T781" t="s">
        <v>693</v>
      </c>
      <c r="U781" s="11">
        <f>COUNTIFS(Table2[Call Type], "Inbound", Table2[Call Abandoned], "Yes") / COUNTIFS(L781:L5780, "Inbound") * 100</f>
        <v>29.179229480737018</v>
      </c>
    </row>
    <row r="782" spans="1:21" x14ac:dyDescent="0.3">
      <c r="A782">
        <v>781</v>
      </c>
      <c r="B782" t="s">
        <v>26</v>
      </c>
      <c r="C782" s="1">
        <v>45778</v>
      </c>
      <c r="D782" t="s">
        <v>351</v>
      </c>
      <c r="E782" t="s">
        <v>394</v>
      </c>
      <c r="F782">
        <v>6</v>
      </c>
      <c r="G782" t="s">
        <v>662</v>
      </c>
      <c r="H782" t="s">
        <v>668</v>
      </c>
      <c r="I782" t="s">
        <v>673</v>
      </c>
      <c r="J782" t="s">
        <v>677</v>
      </c>
      <c r="K782">
        <v>4</v>
      </c>
      <c r="L782" t="s">
        <v>678</v>
      </c>
      <c r="M782" t="s">
        <v>680</v>
      </c>
      <c r="N782">
        <v>66</v>
      </c>
      <c r="O782">
        <v>166</v>
      </c>
      <c r="P782" t="s">
        <v>680</v>
      </c>
      <c r="Q782" t="s">
        <v>685</v>
      </c>
      <c r="R782" t="s">
        <v>688</v>
      </c>
      <c r="S782" t="s">
        <v>680</v>
      </c>
      <c r="T782" t="s">
        <v>690</v>
      </c>
      <c r="U782" s="11">
        <f>COUNTIFS(Table2[Call Type], "Inbound", Table2[Call Abandoned], "Yes") / COUNTIFS(L782:L5781, "Inbound") * 100</f>
        <v>29.189008042895441</v>
      </c>
    </row>
    <row r="783" spans="1:21" x14ac:dyDescent="0.3">
      <c r="A783">
        <v>782</v>
      </c>
      <c r="B783" t="s">
        <v>24</v>
      </c>
      <c r="C783" s="1">
        <v>45719</v>
      </c>
      <c r="D783" t="s">
        <v>413</v>
      </c>
      <c r="E783" t="s">
        <v>271</v>
      </c>
      <c r="F783">
        <v>22</v>
      </c>
      <c r="G783" t="s">
        <v>663</v>
      </c>
      <c r="H783" t="s">
        <v>666</v>
      </c>
      <c r="I783" t="s">
        <v>672</v>
      </c>
      <c r="J783" t="s">
        <v>674</v>
      </c>
      <c r="K783">
        <v>5</v>
      </c>
      <c r="L783" t="s">
        <v>678</v>
      </c>
      <c r="M783" t="s">
        <v>680</v>
      </c>
      <c r="N783">
        <v>5</v>
      </c>
      <c r="O783">
        <v>98</v>
      </c>
      <c r="P783" t="s">
        <v>680</v>
      </c>
      <c r="Q783" t="s">
        <v>682</v>
      </c>
      <c r="R783" t="s">
        <v>687</v>
      </c>
      <c r="S783" t="s">
        <v>680</v>
      </c>
      <c r="T783" t="s">
        <v>690</v>
      </c>
      <c r="U783" s="11">
        <f>COUNTIFS(Table2[Call Type], "Inbound", Table2[Call Abandoned], "Yes") / COUNTIFS(L783:L5782, "Inbound") * 100</f>
        <v>29.198793161247067</v>
      </c>
    </row>
    <row r="784" spans="1:21" x14ac:dyDescent="0.3">
      <c r="A784">
        <v>783</v>
      </c>
      <c r="B784" t="s">
        <v>23</v>
      </c>
      <c r="C784" s="1">
        <v>45733</v>
      </c>
      <c r="D784" t="s">
        <v>382</v>
      </c>
      <c r="E784" t="s">
        <v>581</v>
      </c>
      <c r="F784">
        <v>25</v>
      </c>
      <c r="G784" t="s">
        <v>662</v>
      </c>
      <c r="H784" t="s">
        <v>670</v>
      </c>
      <c r="I784" t="s">
        <v>672</v>
      </c>
      <c r="J784" t="s">
        <v>677</v>
      </c>
      <c r="K784">
        <v>5</v>
      </c>
      <c r="L784" t="s">
        <v>678</v>
      </c>
      <c r="M784" t="s">
        <v>680</v>
      </c>
      <c r="N784">
        <v>124</v>
      </c>
      <c r="O784">
        <v>71</v>
      </c>
      <c r="P784" t="s">
        <v>681</v>
      </c>
      <c r="Q784" t="s">
        <v>685</v>
      </c>
      <c r="R784" t="s">
        <v>689</v>
      </c>
      <c r="S784" t="s">
        <v>680</v>
      </c>
      <c r="T784" t="s">
        <v>693</v>
      </c>
      <c r="U784" s="11">
        <f>COUNTIFS(Table2[Call Type], "Inbound", Table2[Call Abandoned], "Yes") / COUNTIFS(L784:L5783, "Inbound") * 100</f>
        <v>29.208584842387658</v>
      </c>
    </row>
    <row r="785" spans="1:21" x14ac:dyDescent="0.3">
      <c r="A785">
        <v>784</v>
      </c>
      <c r="B785" t="s">
        <v>26</v>
      </c>
      <c r="C785" s="1">
        <v>45804</v>
      </c>
      <c r="D785" t="s">
        <v>476</v>
      </c>
      <c r="E785" t="s">
        <v>636</v>
      </c>
      <c r="F785">
        <v>5</v>
      </c>
      <c r="G785" t="s">
        <v>665</v>
      </c>
      <c r="H785" t="s">
        <v>669</v>
      </c>
      <c r="I785" t="s">
        <v>672</v>
      </c>
      <c r="J785" t="s">
        <v>674</v>
      </c>
      <c r="K785">
        <v>5</v>
      </c>
      <c r="L785" t="s">
        <v>678</v>
      </c>
      <c r="M785" t="s">
        <v>680</v>
      </c>
      <c r="N785">
        <v>52</v>
      </c>
      <c r="O785">
        <v>112</v>
      </c>
      <c r="P785" t="s">
        <v>680</v>
      </c>
      <c r="Q785" t="s">
        <v>682</v>
      </c>
      <c r="R785" t="s">
        <v>687</v>
      </c>
      <c r="S785" t="s">
        <v>681</v>
      </c>
      <c r="T785" t="s">
        <v>690</v>
      </c>
      <c r="U785" s="11">
        <f>COUNTIFS(Table2[Call Type], "Inbound", Table2[Call Abandoned], "Yes") / COUNTIFS(L785:L5784, "Inbound") * 100</f>
        <v>29.21838309292184</v>
      </c>
    </row>
    <row r="786" spans="1:21" x14ac:dyDescent="0.3">
      <c r="A786">
        <v>785</v>
      </c>
      <c r="B786" t="s">
        <v>22</v>
      </c>
      <c r="C786" s="1">
        <v>45818</v>
      </c>
      <c r="D786" t="s">
        <v>140</v>
      </c>
      <c r="E786" t="s">
        <v>255</v>
      </c>
      <c r="F786">
        <v>27</v>
      </c>
      <c r="G786" t="s">
        <v>661</v>
      </c>
      <c r="H786" t="s">
        <v>669</v>
      </c>
      <c r="I786" t="s">
        <v>674</v>
      </c>
      <c r="J786" t="s">
        <v>675</v>
      </c>
      <c r="K786">
        <v>4</v>
      </c>
      <c r="L786" t="s">
        <v>678</v>
      </c>
      <c r="M786" t="s">
        <v>680</v>
      </c>
      <c r="N786">
        <v>65</v>
      </c>
      <c r="O786">
        <v>106</v>
      </c>
      <c r="P786" t="s">
        <v>680</v>
      </c>
      <c r="Q786" t="s">
        <v>685</v>
      </c>
      <c r="R786" t="s">
        <v>689</v>
      </c>
      <c r="S786" t="s">
        <v>680</v>
      </c>
      <c r="T786" t="s">
        <v>694</v>
      </c>
      <c r="U786" s="11">
        <f>COUNTIFS(Table2[Call Type], "Inbound", Table2[Call Abandoned], "Yes") / COUNTIFS(L786:L5785, "Inbound") * 100</f>
        <v>29.228187919463089</v>
      </c>
    </row>
    <row r="787" spans="1:21" x14ac:dyDescent="0.3">
      <c r="A787">
        <v>786</v>
      </c>
      <c r="B787" t="s">
        <v>21</v>
      </c>
      <c r="C787" s="1">
        <v>45733</v>
      </c>
      <c r="D787" t="s">
        <v>315</v>
      </c>
      <c r="E787" t="s">
        <v>474</v>
      </c>
      <c r="F787">
        <v>29</v>
      </c>
      <c r="G787" t="s">
        <v>660</v>
      </c>
      <c r="H787" t="s">
        <v>667</v>
      </c>
      <c r="I787" t="s">
        <v>672</v>
      </c>
      <c r="J787" t="s">
        <v>675</v>
      </c>
      <c r="K787">
        <v>3</v>
      </c>
      <c r="L787" t="s">
        <v>679</v>
      </c>
      <c r="M787" t="s">
        <v>680</v>
      </c>
      <c r="N787">
        <v>81</v>
      </c>
      <c r="O787">
        <v>33</v>
      </c>
      <c r="P787" t="s">
        <v>680</v>
      </c>
      <c r="Q787" t="s">
        <v>685</v>
      </c>
      <c r="R787" t="s">
        <v>688</v>
      </c>
      <c r="S787" t="s">
        <v>681</v>
      </c>
      <c r="T787" t="s">
        <v>694</v>
      </c>
      <c r="U787" s="11">
        <f>COUNTIFS(Table2[Call Type], "Inbound", Table2[Call Abandoned], "Yes") / COUNTIFS(L787:L5786, "Inbound") * 100</f>
        <v>29.237999328633769</v>
      </c>
    </row>
    <row r="788" spans="1:21" x14ac:dyDescent="0.3">
      <c r="A788">
        <v>787</v>
      </c>
      <c r="B788" t="s">
        <v>21</v>
      </c>
      <c r="C788" s="1">
        <v>45816</v>
      </c>
      <c r="D788" t="s">
        <v>448</v>
      </c>
      <c r="E788" t="s">
        <v>411</v>
      </c>
      <c r="F788">
        <v>28</v>
      </c>
      <c r="G788" t="s">
        <v>658</v>
      </c>
      <c r="H788" t="s">
        <v>668</v>
      </c>
      <c r="I788" t="s">
        <v>671</v>
      </c>
      <c r="J788" t="s">
        <v>677</v>
      </c>
      <c r="K788">
        <v>5</v>
      </c>
      <c r="L788" t="s">
        <v>678</v>
      </c>
      <c r="M788" t="s">
        <v>680</v>
      </c>
      <c r="N788">
        <v>86</v>
      </c>
      <c r="O788">
        <v>56</v>
      </c>
      <c r="P788" t="s">
        <v>681</v>
      </c>
      <c r="Q788" t="s">
        <v>683</v>
      </c>
      <c r="R788" t="s">
        <v>687</v>
      </c>
      <c r="S788" t="s">
        <v>680</v>
      </c>
      <c r="T788" t="s">
        <v>695</v>
      </c>
      <c r="U788" s="11">
        <f>COUNTIFS(Table2[Call Type], "Inbound", Table2[Call Abandoned], "Yes") / COUNTIFS(L788:L5787, "Inbound") * 100</f>
        <v>29.237999328633769</v>
      </c>
    </row>
    <row r="789" spans="1:21" x14ac:dyDescent="0.3">
      <c r="A789">
        <v>788</v>
      </c>
      <c r="B789" t="s">
        <v>25</v>
      </c>
      <c r="C789" s="1">
        <v>45751</v>
      </c>
      <c r="D789" t="s">
        <v>306</v>
      </c>
      <c r="E789" t="s">
        <v>328</v>
      </c>
      <c r="F789">
        <v>24</v>
      </c>
      <c r="G789" t="s">
        <v>665</v>
      </c>
      <c r="H789" t="s">
        <v>667</v>
      </c>
      <c r="I789" t="s">
        <v>671</v>
      </c>
      <c r="J789" t="s">
        <v>676</v>
      </c>
      <c r="K789">
        <v>1</v>
      </c>
      <c r="L789" t="s">
        <v>678</v>
      </c>
      <c r="M789" t="s">
        <v>681</v>
      </c>
      <c r="N789">
        <v>1</v>
      </c>
      <c r="O789">
        <v>116</v>
      </c>
      <c r="P789" t="s">
        <v>680</v>
      </c>
      <c r="Q789" t="s">
        <v>684</v>
      </c>
      <c r="R789" t="s">
        <v>689</v>
      </c>
      <c r="S789" t="s">
        <v>680</v>
      </c>
      <c r="T789" t="s">
        <v>691</v>
      </c>
      <c r="U789" s="11">
        <f>COUNTIFS(Table2[Call Type], "Inbound", Table2[Call Abandoned], "Yes") / COUNTIFS(L789:L5788, "Inbound") * 100</f>
        <v>29.247817327065146</v>
      </c>
    </row>
    <row r="790" spans="1:21" x14ac:dyDescent="0.3">
      <c r="A790">
        <v>789</v>
      </c>
      <c r="B790" t="s">
        <v>24</v>
      </c>
      <c r="C790" s="1">
        <v>45693</v>
      </c>
      <c r="D790" t="s">
        <v>477</v>
      </c>
      <c r="E790" t="s">
        <v>577</v>
      </c>
      <c r="F790">
        <v>12</v>
      </c>
      <c r="G790" t="s">
        <v>662</v>
      </c>
      <c r="H790" t="s">
        <v>667</v>
      </c>
      <c r="I790" t="s">
        <v>672</v>
      </c>
      <c r="J790" t="s">
        <v>676</v>
      </c>
      <c r="K790">
        <v>4</v>
      </c>
      <c r="L790" t="s">
        <v>678</v>
      </c>
      <c r="M790" t="s">
        <v>681</v>
      </c>
      <c r="N790">
        <v>203</v>
      </c>
      <c r="O790">
        <v>119</v>
      </c>
      <c r="P790" t="s">
        <v>680</v>
      </c>
      <c r="Q790" t="s">
        <v>685</v>
      </c>
      <c r="R790" t="s">
        <v>689</v>
      </c>
      <c r="S790" t="s">
        <v>681</v>
      </c>
      <c r="T790" t="s">
        <v>690</v>
      </c>
      <c r="U790" s="11">
        <f>COUNTIFS(Table2[Call Type], "Inbound", Table2[Call Abandoned], "Yes") / COUNTIFS(L790:L5789, "Inbound") * 100</f>
        <v>29.257641921397383</v>
      </c>
    </row>
    <row r="791" spans="1:21" x14ac:dyDescent="0.3">
      <c r="A791">
        <v>790</v>
      </c>
      <c r="B791" t="s">
        <v>26</v>
      </c>
      <c r="C791" s="1">
        <v>45740</v>
      </c>
      <c r="D791" t="s">
        <v>212</v>
      </c>
      <c r="E791" t="s">
        <v>432</v>
      </c>
      <c r="F791">
        <v>13</v>
      </c>
      <c r="G791" t="s">
        <v>657</v>
      </c>
      <c r="H791" t="s">
        <v>668</v>
      </c>
      <c r="I791" t="s">
        <v>671</v>
      </c>
      <c r="J791" t="s">
        <v>674</v>
      </c>
      <c r="K791">
        <v>4</v>
      </c>
      <c r="L791" t="s">
        <v>679</v>
      </c>
      <c r="M791" t="s">
        <v>680</v>
      </c>
      <c r="N791">
        <v>149</v>
      </c>
      <c r="O791">
        <v>146</v>
      </c>
      <c r="P791" t="s">
        <v>680</v>
      </c>
      <c r="Q791" t="s">
        <v>682</v>
      </c>
      <c r="R791" t="s">
        <v>688</v>
      </c>
      <c r="S791" t="s">
        <v>680</v>
      </c>
      <c r="T791" t="s">
        <v>695</v>
      </c>
      <c r="U791" s="11">
        <f>COUNTIFS(Table2[Call Type], "Inbound", Table2[Call Abandoned], "Yes") / COUNTIFS(L791:L5790, "Inbound") * 100</f>
        <v>29.267473118279568</v>
      </c>
    </row>
    <row r="792" spans="1:21" x14ac:dyDescent="0.3">
      <c r="A792">
        <v>791</v>
      </c>
      <c r="B792" t="s">
        <v>22</v>
      </c>
      <c r="C792" s="1">
        <v>45746</v>
      </c>
      <c r="D792" t="s">
        <v>273</v>
      </c>
      <c r="E792" t="s">
        <v>184</v>
      </c>
      <c r="F792">
        <v>20</v>
      </c>
      <c r="G792" t="s">
        <v>661</v>
      </c>
      <c r="H792" t="s">
        <v>669</v>
      </c>
      <c r="I792" t="s">
        <v>674</v>
      </c>
      <c r="J792" t="s">
        <v>677</v>
      </c>
      <c r="K792">
        <v>4</v>
      </c>
      <c r="L792" t="s">
        <v>678</v>
      </c>
      <c r="M792" t="s">
        <v>680</v>
      </c>
      <c r="N792">
        <v>292</v>
      </c>
      <c r="O792">
        <v>70</v>
      </c>
      <c r="P792" t="s">
        <v>681</v>
      </c>
      <c r="Q792" t="s">
        <v>684</v>
      </c>
      <c r="R792" t="s">
        <v>688</v>
      </c>
      <c r="S792" t="s">
        <v>680</v>
      </c>
      <c r="T792" t="s">
        <v>694</v>
      </c>
      <c r="U792" s="11">
        <f>COUNTIFS(Table2[Call Type], "Inbound", Table2[Call Abandoned], "Yes") / COUNTIFS(L792:L5791, "Inbound") * 100</f>
        <v>29.267473118279568</v>
      </c>
    </row>
    <row r="793" spans="1:21" x14ac:dyDescent="0.3">
      <c r="A793">
        <v>792</v>
      </c>
      <c r="B793" t="s">
        <v>24</v>
      </c>
      <c r="C793" s="1">
        <v>45816</v>
      </c>
      <c r="D793" t="s">
        <v>156</v>
      </c>
      <c r="E793" t="s">
        <v>164</v>
      </c>
      <c r="F793">
        <v>30</v>
      </c>
      <c r="G793" t="s">
        <v>661</v>
      </c>
      <c r="H793" t="s">
        <v>666</v>
      </c>
      <c r="I793" t="s">
        <v>673</v>
      </c>
      <c r="J793" t="s">
        <v>675</v>
      </c>
      <c r="K793">
        <v>4</v>
      </c>
      <c r="L793" t="s">
        <v>678</v>
      </c>
      <c r="M793" t="s">
        <v>680</v>
      </c>
      <c r="N793">
        <v>102</v>
      </c>
      <c r="O793">
        <v>158</v>
      </c>
      <c r="P793" t="s">
        <v>681</v>
      </c>
      <c r="Q793" t="s">
        <v>684</v>
      </c>
      <c r="R793" t="s">
        <v>689</v>
      </c>
      <c r="S793" t="s">
        <v>681</v>
      </c>
      <c r="T793" t="s">
        <v>696</v>
      </c>
      <c r="U793" s="11">
        <f>COUNTIFS(Table2[Call Type], "Inbound", Table2[Call Abandoned], "Yes") / COUNTIFS(L793:L5792, "Inbound") * 100</f>
        <v>29.277310924369747</v>
      </c>
    </row>
    <row r="794" spans="1:21" x14ac:dyDescent="0.3">
      <c r="A794">
        <v>793</v>
      </c>
      <c r="B794" t="s">
        <v>23</v>
      </c>
      <c r="C794" s="1">
        <v>45678</v>
      </c>
      <c r="D794" t="s">
        <v>270</v>
      </c>
      <c r="E794" t="s">
        <v>167</v>
      </c>
      <c r="F794">
        <v>10</v>
      </c>
      <c r="G794" t="s">
        <v>661</v>
      </c>
      <c r="H794" t="s">
        <v>666</v>
      </c>
      <c r="I794" t="s">
        <v>674</v>
      </c>
      <c r="J794" t="s">
        <v>675</v>
      </c>
      <c r="K794">
        <v>3</v>
      </c>
      <c r="L794" t="s">
        <v>678</v>
      </c>
      <c r="M794" t="s">
        <v>680</v>
      </c>
      <c r="N794">
        <v>23</v>
      </c>
      <c r="O794">
        <v>39</v>
      </c>
      <c r="P794" t="s">
        <v>680</v>
      </c>
      <c r="Q794" t="s">
        <v>685</v>
      </c>
      <c r="R794" t="s">
        <v>689</v>
      </c>
      <c r="S794" t="s">
        <v>681</v>
      </c>
      <c r="T794" t="s">
        <v>691</v>
      </c>
      <c r="U794" s="11">
        <f>COUNTIFS(Table2[Call Type], "Inbound", Table2[Call Abandoned], "Yes") / COUNTIFS(L794:L5793, "Inbound") * 100</f>
        <v>29.287155346334902</v>
      </c>
    </row>
    <row r="795" spans="1:21" x14ac:dyDescent="0.3">
      <c r="A795">
        <v>794</v>
      </c>
      <c r="B795" t="s">
        <v>20</v>
      </c>
      <c r="C795" s="1">
        <v>45836</v>
      </c>
      <c r="D795" t="s">
        <v>147</v>
      </c>
      <c r="E795" t="s">
        <v>566</v>
      </c>
      <c r="F795">
        <v>20</v>
      </c>
      <c r="G795" t="s">
        <v>660</v>
      </c>
      <c r="H795" t="s">
        <v>668</v>
      </c>
      <c r="I795" t="s">
        <v>674</v>
      </c>
      <c r="J795" t="s">
        <v>677</v>
      </c>
      <c r="K795">
        <v>2</v>
      </c>
      <c r="L795" t="s">
        <v>678</v>
      </c>
      <c r="M795" t="s">
        <v>680</v>
      </c>
      <c r="N795">
        <v>211</v>
      </c>
      <c r="O795">
        <v>141</v>
      </c>
      <c r="P795" t="s">
        <v>680</v>
      </c>
      <c r="Q795" t="s">
        <v>685</v>
      </c>
      <c r="R795" t="s">
        <v>686</v>
      </c>
      <c r="S795" t="s">
        <v>681</v>
      </c>
      <c r="T795" t="s">
        <v>693</v>
      </c>
      <c r="U795" s="11">
        <f>COUNTIFS(Table2[Call Type], "Inbound", Table2[Call Abandoned], "Yes") / COUNTIFS(L795:L5794, "Inbound") * 100</f>
        <v>29.297006390850992</v>
      </c>
    </row>
    <row r="796" spans="1:21" x14ac:dyDescent="0.3">
      <c r="A796">
        <v>795</v>
      </c>
      <c r="B796" t="s">
        <v>26</v>
      </c>
      <c r="C796" s="1">
        <v>45832</v>
      </c>
      <c r="D796" t="s">
        <v>478</v>
      </c>
      <c r="E796" t="s">
        <v>105</v>
      </c>
      <c r="F796">
        <v>9</v>
      </c>
      <c r="G796" t="s">
        <v>662</v>
      </c>
      <c r="H796" t="s">
        <v>668</v>
      </c>
      <c r="I796" t="s">
        <v>674</v>
      </c>
      <c r="J796" t="s">
        <v>676</v>
      </c>
      <c r="K796">
        <v>4</v>
      </c>
      <c r="L796" t="s">
        <v>678</v>
      </c>
      <c r="M796" t="s">
        <v>681</v>
      </c>
      <c r="N796">
        <v>64</v>
      </c>
      <c r="O796">
        <v>102</v>
      </c>
      <c r="P796" t="s">
        <v>681</v>
      </c>
      <c r="Q796" t="s">
        <v>685</v>
      </c>
      <c r="R796" t="s">
        <v>686</v>
      </c>
      <c r="S796" t="s">
        <v>681</v>
      </c>
      <c r="T796" t="s">
        <v>696</v>
      </c>
      <c r="U796" s="11">
        <f>COUNTIFS(Table2[Call Type], "Inbound", Table2[Call Abandoned], "Yes") / COUNTIFS(L796:L5795, "Inbound") * 100</f>
        <v>29.306864064602962</v>
      </c>
    </row>
    <row r="797" spans="1:21" x14ac:dyDescent="0.3">
      <c r="A797">
        <v>796</v>
      </c>
      <c r="B797" t="s">
        <v>21</v>
      </c>
      <c r="C797" s="1">
        <v>45674</v>
      </c>
      <c r="D797" t="s">
        <v>425</v>
      </c>
      <c r="E797" t="s">
        <v>214</v>
      </c>
      <c r="F797">
        <v>30</v>
      </c>
      <c r="G797" t="s">
        <v>658</v>
      </c>
      <c r="H797" t="s">
        <v>669</v>
      </c>
      <c r="I797" t="s">
        <v>674</v>
      </c>
      <c r="J797" t="s">
        <v>674</v>
      </c>
      <c r="K797">
        <v>3</v>
      </c>
      <c r="L797" t="s">
        <v>679</v>
      </c>
      <c r="M797" t="s">
        <v>680</v>
      </c>
      <c r="N797">
        <v>208</v>
      </c>
      <c r="O797">
        <v>123</v>
      </c>
      <c r="P797" t="s">
        <v>680</v>
      </c>
      <c r="Q797" t="s">
        <v>684</v>
      </c>
      <c r="R797" t="s">
        <v>687</v>
      </c>
      <c r="S797" t="s">
        <v>681</v>
      </c>
      <c r="T797" t="s">
        <v>692</v>
      </c>
      <c r="U797" s="11">
        <f>COUNTIFS(Table2[Call Type], "Inbound", Table2[Call Abandoned], "Yes") / COUNTIFS(L797:L5796, "Inbound") * 100</f>
        <v>29.31672837428475</v>
      </c>
    </row>
    <row r="798" spans="1:21" x14ac:dyDescent="0.3">
      <c r="A798">
        <v>797</v>
      </c>
      <c r="B798" t="s">
        <v>25</v>
      </c>
      <c r="C798" s="1">
        <v>45782</v>
      </c>
      <c r="D798" t="s">
        <v>250</v>
      </c>
      <c r="E798" t="s">
        <v>203</v>
      </c>
      <c r="F798">
        <v>22</v>
      </c>
      <c r="G798" t="s">
        <v>664</v>
      </c>
      <c r="H798" t="s">
        <v>666</v>
      </c>
      <c r="I798" t="s">
        <v>674</v>
      </c>
      <c r="J798" t="s">
        <v>676</v>
      </c>
      <c r="K798">
        <v>4</v>
      </c>
      <c r="L798" t="s">
        <v>679</v>
      </c>
      <c r="M798" t="s">
        <v>680</v>
      </c>
      <c r="N798">
        <v>250</v>
      </c>
      <c r="O798">
        <v>122</v>
      </c>
      <c r="P798" t="s">
        <v>680</v>
      </c>
      <c r="Q798" t="s">
        <v>683</v>
      </c>
      <c r="R798" t="s">
        <v>687</v>
      </c>
      <c r="S798" t="s">
        <v>680</v>
      </c>
      <c r="T798" t="s">
        <v>692</v>
      </c>
      <c r="U798" s="11">
        <f>COUNTIFS(Table2[Call Type], "Inbound", Table2[Call Abandoned], "Yes") / COUNTIFS(L798:L5797, "Inbound") * 100</f>
        <v>29.31672837428475</v>
      </c>
    </row>
    <row r="799" spans="1:21" x14ac:dyDescent="0.3">
      <c r="A799">
        <v>798</v>
      </c>
      <c r="B799" t="s">
        <v>25</v>
      </c>
      <c r="C799" s="1">
        <v>45724</v>
      </c>
      <c r="D799" t="s">
        <v>330</v>
      </c>
      <c r="E799" t="s">
        <v>496</v>
      </c>
      <c r="F799">
        <v>20</v>
      </c>
      <c r="G799" t="s">
        <v>659</v>
      </c>
      <c r="H799" t="s">
        <v>666</v>
      </c>
      <c r="I799" t="s">
        <v>674</v>
      </c>
      <c r="J799" t="s">
        <v>674</v>
      </c>
      <c r="K799">
        <v>3</v>
      </c>
      <c r="L799" t="s">
        <v>678</v>
      </c>
      <c r="M799" t="s">
        <v>680</v>
      </c>
      <c r="N799">
        <v>116</v>
      </c>
      <c r="O799">
        <v>99</v>
      </c>
      <c r="P799" t="s">
        <v>680</v>
      </c>
      <c r="Q799" t="s">
        <v>685</v>
      </c>
      <c r="R799" t="s">
        <v>686</v>
      </c>
      <c r="S799" t="s">
        <v>680</v>
      </c>
      <c r="T799" t="s">
        <v>691</v>
      </c>
      <c r="U799" s="11">
        <f>COUNTIFS(Table2[Call Type], "Inbound", Table2[Call Abandoned], "Yes") / COUNTIFS(L799:L5798, "Inbound") * 100</f>
        <v>29.31672837428475</v>
      </c>
    </row>
    <row r="800" spans="1:21" x14ac:dyDescent="0.3">
      <c r="A800">
        <v>799</v>
      </c>
      <c r="B800" t="s">
        <v>24</v>
      </c>
      <c r="C800" s="1">
        <v>45774</v>
      </c>
      <c r="D800" t="s">
        <v>386</v>
      </c>
      <c r="E800" t="s">
        <v>56</v>
      </c>
      <c r="F800">
        <v>24</v>
      </c>
      <c r="G800" t="s">
        <v>660</v>
      </c>
      <c r="H800" t="s">
        <v>670</v>
      </c>
      <c r="I800" t="s">
        <v>672</v>
      </c>
      <c r="J800" t="s">
        <v>676</v>
      </c>
      <c r="K800">
        <v>5</v>
      </c>
      <c r="L800" t="s">
        <v>678</v>
      </c>
      <c r="M800" t="s">
        <v>681</v>
      </c>
      <c r="N800">
        <v>115</v>
      </c>
      <c r="O800">
        <v>164</v>
      </c>
      <c r="P800" t="s">
        <v>680</v>
      </c>
      <c r="Q800" t="s">
        <v>684</v>
      </c>
      <c r="R800" t="s">
        <v>689</v>
      </c>
      <c r="S800" t="s">
        <v>680</v>
      </c>
      <c r="T800" t="s">
        <v>690</v>
      </c>
      <c r="U800" s="11">
        <f>COUNTIFS(Table2[Call Type], "Inbound", Table2[Call Abandoned], "Yes") / COUNTIFS(L800:L5799, "Inbound") * 100</f>
        <v>29.326599326599329</v>
      </c>
    </row>
    <row r="801" spans="1:21" x14ac:dyDescent="0.3">
      <c r="A801">
        <v>800</v>
      </c>
      <c r="B801" t="s">
        <v>23</v>
      </c>
      <c r="C801" s="1">
        <v>45835</v>
      </c>
      <c r="D801" t="s">
        <v>124</v>
      </c>
      <c r="E801" t="s">
        <v>415</v>
      </c>
      <c r="F801">
        <v>10</v>
      </c>
      <c r="G801" t="s">
        <v>658</v>
      </c>
      <c r="H801" t="s">
        <v>667</v>
      </c>
      <c r="I801" t="s">
        <v>672</v>
      </c>
      <c r="J801" t="s">
        <v>677</v>
      </c>
      <c r="K801">
        <v>3</v>
      </c>
      <c r="L801" t="s">
        <v>679</v>
      </c>
      <c r="M801" t="s">
        <v>680</v>
      </c>
      <c r="N801">
        <v>236</v>
      </c>
      <c r="O801">
        <v>171</v>
      </c>
      <c r="P801" t="s">
        <v>680</v>
      </c>
      <c r="Q801" t="s">
        <v>684</v>
      </c>
      <c r="R801" t="s">
        <v>688</v>
      </c>
      <c r="S801" t="s">
        <v>680</v>
      </c>
      <c r="T801" t="s">
        <v>691</v>
      </c>
      <c r="U801" s="11">
        <f>COUNTIFS(Table2[Call Type], "Inbound", Table2[Call Abandoned], "Yes") / COUNTIFS(L801:L5800, "Inbound") * 100</f>
        <v>29.336476928258676</v>
      </c>
    </row>
    <row r="802" spans="1:21" x14ac:dyDescent="0.3">
      <c r="A802">
        <v>801</v>
      </c>
      <c r="B802" t="s">
        <v>24</v>
      </c>
      <c r="C802" s="1">
        <v>45724</v>
      </c>
      <c r="D802" t="s">
        <v>329</v>
      </c>
      <c r="E802" t="s">
        <v>91</v>
      </c>
      <c r="F802">
        <v>10</v>
      </c>
      <c r="G802" t="s">
        <v>659</v>
      </c>
      <c r="H802" t="s">
        <v>670</v>
      </c>
      <c r="I802" t="s">
        <v>674</v>
      </c>
      <c r="J802" t="s">
        <v>676</v>
      </c>
      <c r="K802">
        <v>3</v>
      </c>
      <c r="L802" t="s">
        <v>679</v>
      </c>
      <c r="M802" t="s">
        <v>680</v>
      </c>
      <c r="N802">
        <v>104</v>
      </c>
      <c r="O802">
        <v>136</v>
      </c>
      <c r="P802" t="s">
        <v>680</v>
      </c>
      <c r="Q802" t="s">
        <v>682</v>
      </c>
      <c r="R802" t="s">
        <v>687</v>
      </c>
      <c r="S802" t="s">
        <v>680</v>
      </c>
      <c r="T802" t="s">
        <v>690</v>
      </c>
      <c r="U802" s="11">
        <f>COUNTIFS(Table2[Call Type], "Inbound", Table2[Call Abandoned], "Yes") / COUNTIFS(L802:L5801, "Inbound") * 100</f>
        <v>29.336476928258676</v>
      </c>
    </row>
    <row r="803" spans="1:21" x14ac:dyDescent="0.3">
      <c r="A803">
        <v>802</v>
      </c>
      <c r="B803" t="s">
        <v>21</v>
      </c>
      <c r="C803" s="1">
        <v>45753</v>
      </c>
      <c r="D803" t="s">
        <v>150</v>
      </c>
      <c r="E803" t="s">
        <v>119</v>
      </c>
      <c r="F803">
        <v>22</v>
      </c>
      <c r="G803" t="s">
        <v>657</v>
      </c>
      <c r="H803" t="s">
        <v>668</v>
      </c>
      <c r="I803" t="s">
        <v>671</v>
      </c>
      <c r="J803" t="s">
        <v>677</v>
      </c>
      <c r="K803">
        <v>5</v>
      </c>
      <c r="L803" t="s">
        <v>678</v>
      </c>
      <c r="M803" t="s">
        <v>680</v>
      </c>
      <c r="N803">
        <v>258</v>
      </c>
      <c r="O803">
        <v>57</v>
      </c>
      <c r="P803" t="s">
        <v>680</v>
      </c>
      <c r="Q803" t="s">
        <v>685</v>
      </c>
      <c r="R803" t="s">
        <v>689</v>
      </c>
      <c r="S803" t="s">
        <v>680</v>
      </c>
      <c r="T803" t="s">
        <v>693</v>
      </c>
      <c r="U803" s="11">
        <f>COUNTIFS(Table2[Call Type], "Inbound", Table2[Call Abandoned], "Yes") / COUNTIFS(L803:L5802, "Inbound") * 100</f>
        <v>29.336476928258676</v>
      </c>
    </row>
    <row r="804" spans="1:21" x14ac:dyDescent="0.3">
      <c r="A804">
        <v>803</v>
      </c>
      <c r="B804" t="s">
        <v>20</v>
      </c>
      <c r="C804" s="1">
        <v>45785</v>
      </c>
      <c r="D804" t="s">
        <v>362</v>
      </c>
      <c r="E804" t="s">
        <v>415</v>
      </c>
      <c r="F804">
        <v>19</v>
      </c>
      <c r="G804" t="s">
        <v>659</v>
      </c>
      <c r="H804" t="s">
        <v>667</v>
      </c>
      <c r="I804" t="s">
        <v>674</v>
      </c>
      <c r="J804" t="s">
        <v>674</v>
      </c>
      <c r="K804">
        <v>5</v>
      </c>
      <c r="L804" t="s">
        <v>678</v>
      </c>
      <c r="M804" t="s">
        <v>680</v>
      </c>
      <c r="N804">
        <v>45</v>
      </c>
      <c r="O804">
        <v>147</v>
      </c>
      <c r="P804" t="s">
        <v>680</v>
      </c>
      <c r="Q804" t="s">
        <v>683</v>
      </c>
      <c r="R804" t="s">
        <v>688</v>
      </c>
      <c r="S804" t="s">
        <v>680</v>
      </c>
      <c r="T804" t="s">
        <v>692</v>
      </c>
      <c r="U804" s="11">
        <f>COUNTIFS(Table2[Call Type], "Inbound", Table2[Call Abandoned], "Yes") / COUNTIFS(L804:L5803, "Inbound") * 100</f>
        <v>29.346361185983827</v>
      </c>
    </row>
    <row r="805" spans="1:21" x14ac:dyDescent="0.3">
      <c r="A805">
        <v>804</v>
      </c>
      <c r="B805" t="s">
        <v>21</v>
      </c>
      <c r="C805" s="1">
        <v>45779</v>
      </c>
      <c r="D805" t="s">
        <v>479</v>
      </c>
      <c r="E805" t="s">
        <v>521</v>
      </c>
      <c r="F805">
        <v>29</v>
      </c>
      <c r="G805" t="s">
        <v>665</v>
      </c>
      <c r="H805" t="s">
        <v>667</v>
      </c>
      <c r="I805" t="s">
        <v>673</v>
      </c>
      <c r="J805" t="s">
        <v>674</v>
      </c>
      <c r="K805">
        <v>5</v>
      </c>
      <c r="L805" t="s">
        <v>678</v>
      </c>
      <c r="M805" t="s">
        <v>680</v>
      </c>
      <c r="N805">
        <v>215</v>
      </c>
      <c r="O805">
        <v>108</v>
      </c>
      <c r="P805" t="s">
        <v>680</v>
      </c>
      <c r="Q805" t="s">
        <v>682</v>
      </c>
      <c r="R805" t="s">
        <v>688</v>
      </c>
      <c r="S805" t="s">
        <v>680</v>
      </c>
      <c r="T805" t="s">
        <v>694</v>
      </c>
      <c r="U805" s="11">
        <f>COUNTIFS(Table2[Call Type], "Inbound", Table2[Call Abandoned], "Yes") / COUNTIFS(L805:L5804, "Inbound") * 100</f>
        <v>29.356252106504886</v>
      </c>
    </row>
    <row r="806" spans="1:21" x14ac:dyDescent="0.3">
      <c r="A806">
        <v>805</v>
      </c>
      <c r="B806" t="s">
        <v>23</v>
      </c>
      <c r="C806" s="1">
        <v>45834</v>
      </c>
      <c r="D806" t="s">
        <v>433</v>
      </c>
      <c r="E806" t="s">
        <v>281</v>
      </c>
      <c r="F806">
        <v>28</v>
      </c>
      <c r="G806" t="s">
        <v>665</v>
      </c>
      <c r="H806" t="s">
        <v>667</v>
      </c>
      <c r="I806" t="s">
        <v>671</v>
      </c>
      <c r="J806" t="s">
        <v>674</v>
      </c>
      <c r="K806">
        <v>4</v>
      </c>
      <c r="L806" t="s">
        <v>678</v>
      </c>
      <c r="M806" t="s">
        <v>680</v>
      </c>
      <c r="N806">
        <v>23</v>
      </c>
      <c r="O806">
        <v>120</v>
      </c>
      <c r="P806" t="s">
        <v>680</v>
      </c>
      <c r="Q806" t="s">
        <v>685</v>
      </c>
      <c r="R806" t="s">
        <v>689</v>
      </c>
      <c r="S806" t="s">
        <v>680</v>
      </c>
      <c r="T806" t="s">
        <v>694</v>
      </c>
      <c r="U806" s="11">
        <f>COUNTIFS(Table2[Call Type], "Inbound", Table2[Call Abandoned], "Yes") / COUNTIFS(L806:L5805, "Inbound") * 100</f>
        <v>29.366149696561024</v>
      </c>
    </row>
    <row r="807" spans="1:21" x14ac:dyDescent="0.3">
      <c r="A807">
        <v>806</v>
      </c>
      <c r="B807" t="s">
        <v>26</v>
      </c>
      <c r="C807" s="1">
        <v>45664</v>
      </c>
      <c r="D807" t="s">
        <v>240</v>
      </c>
      <c r="E807" t="s">
        <v>485</v>
      </c>
      <c r="F807">
        <v>24</v>
      </c>
      <c r="G807" t="s">
        <v>658</v>
      </c>
      <c r="H807" t="s">
        <v>668</v>
      </c>
      <c r="I807" t="s">
        <v>674</v>
      </c>
      <c r="J807" t="s">
        <v>675</v>
      </c>
      <c r="K807">
        <v>5</v>
      </c>
      <c r="L807" t="s">
        <v>679</v>
      </c>
      <c r="M807" t="s">
        <v>680</v>
      </c>
      <c r="N807">
        <v>34</v>
      </c>
      <c r="O807">
        <v>91</v>
      </c>
      <c r="P807" t="s">
        <v>680</v>
      </c>
      <c r="Q807" t="s">
        <v>682</v>
      </c>
      <c r="R807" t="s">
        <v>689</v>
      </c>
      <c r="S807" t="s">
        <v>680</v>
      </c>
      <c r="T807" t="s">
        <v>691</v>
      </c>
      <c r="U807" s="11">
        <f>COUNTIFS(Table2[Call Type], "Inbound", Table2[Call Abandoned], "Yes") / COUNTIFS(L807:L5806, "Inbound") * 100</f>
        <v>29.376053962900507</v>
      </c>
    </row>
    <row r="808" spans="1:21" x14ac:dyDescent="0.3">
      <c r="A808">
        <v>807</v>
      </c>
      <c r="B808" t="s">
        <v>22</v>
      </c>
      <c r="C808" s="1">
        <v>45813</v>
      </c>
      <c r="D808" t="s">
        <v>480</v>
      </c>
      <c r="E808" t="s">
        <v>361</v>
      </c>
      <c r="F808">
        <v>23</v>
      </c>
      <c r="G808" t="s">
        <v>657</v>
      </c>
      <c r="H808" t="s">
        <v>666</v>
      </c>
      <c r="I808" t="s">
        <v>671</v>
      </c>
      <c r="J808" t="s">
        <v>675</v>
      </c>
      <c r="K808">
        <v>4</v>
      </c>
      <c r="L808" t="s">
        <v>679</v>
      </c>
      <c r="M808" t="s">
        <v>680</v>
      </c>
      <c r="N808">
        <v>23</v>
      </c>
      <c r="O808">
        <v>49</v>
      </c>
      <c r="P808" t="s">
        <v>680</v>
      </c>
      <c r="Q808" t="s">
        <v>685</v>
      </c>
      <c r="R808" t="s">
        <v>687</v>
      </c>
      <c r="S808" t="s">
        <v>680</v>
      </c>
      <c r="T808" t="s">
        <v>691</v>
      </c>
      <c r="U808" s="11">
        <f>COUNTIFS(Table2[Call Type], "Inbound", Table2[Call Abandoned], "Yes") / COUNTIFS(L808:L5807, "Inbound") * 100</f>
        <v>29.376053962900507</v>
      </c>
    </row>
    <row r="809" spans="1:21" x14ac:dyDescent="0.3">
      <c r="A809">
        <v>808</v>
      </c>
      <c r="B809" t="s">
        <v>23</v>
      </c>
      <c r="C809" s="1">
        <v>45795</v>
      </c>
      <c r="D809" t="s">
        <v>236</v>
      </c>
      <c r="E809" t="s">
        <v>596</v>
      </c>
      <c r="F809">
        <v>26</v>
      </c>
      <c r="G809" t="s">
        <v>660</v>
      </c>
      <c r="H809" t="s">
        <v>669</v>
      </c>
      <c r="I809" t="s">
        <v>672</v>
      </c>
      <c r="J809" t="s">
        <v>677</v>
      </c>
      <c r="K809">
        <v>4</v>
      </c>
      <c r="L809" t="s">
        <v>679</v>
      </c>
      <c r="M809" t="s">
        <v>680</v>
      </c>
      <c r="N809">
        <v>27</v>
      </c>
      <c r="O809">
        <v>147</v>
      </c>
      <c r="P809" t="s">
        <v>680</v>
      </c>
      <c r="Q809" t="s">
        <v>682</v>
      </c>
      <c r="R809" t="s">
        <v>686</v>
      </c>
      <c r="S809" t="s">
        <v>681</v>
      </c>
      <c r="T809" t="s">
        <v>693</v>
      </c>
      <c r="U809" s="11">
        <f>COUNTIFS(Table2[Call Type], "Inbound", Table2[Call Abandoned], "Yes") / COUNTIFS(L809:L5808, "Inbound") * 100</f>
        <v>29.376053962900507</v>
      </c>
    </row>
    <row r="810" spans="1:21" x14ac:dyDescent="0.3">
      <c r="A810">
        <v>809</v>
      </c>
      <c r="B810" t="s">
        <v>25</v>
      </c>
      <c r="C810" s="1">
        <v>45739</v>
      </c>
      <c r="D810" t="s">
        <v>340</v>
      </c>
      <c r="E810" t="s">
        <v>301</v>
      </c>
      <c r="F810">
        <v>6</v>
      </c>
      <c r="G810" t="s">
        <v>663</v>
      </c>
      <c r="H810" t="s">
        <v>666</v>
      </c>
      <c r="I810" t="s">
        <v>673</v>
      </c>
      <c r="J810" t="s">
        <v>674</v>
      </c>
      <c r="K810">
        <v>5</v>
      </c>
      <c r="L810" t="s">
        <v>678</v>
      </c>
      <c r="M810" t="s">
        <v>680</v>
      </c>
      <c r="N810">
        <v>15</v>
      </c>
      <c r="O810">
        <v>104</v>
      </c>
      <c r="P810" t="s">
        <v>680</v>
      </c>
      <c r="Q810" t="s">
        <v>683</v>
      </c>
      <c r="R810" t="s">
        <v>689</v>
      </c>
      <c r="S810" t="s">
        <v>680</v>
      </c>
      <c r="T810" t="s">
        <v>694</v>
      </c>
      <c r="U810" s="11">
        <f>COUNTIFS(Table2[Call Type], "Inbound", Table2[Call Abandoned], "Yes") / COUNTIFS(L810:L5809, "Inbound") * 100</f>
        <v>29.376053962900507</v>
      </c>
    </row>
    <row r="811" spans="1:21" x14ac:dyDescent="0.3">
      <c r="A811">
        <v>810</v>
      </c>
      <c r="B811" t="s">
        <v>25</v>
      </c>
      <c r="C811" s="1">
        <v>45756</v>
      </c>
      <c r="D811" t="s">
        <v>173</v>
      </c>
      <c r="E811" t="s">
        <v>237</v>
      </c>
      <c r="F811">
        <v>5</v>
      </c>
      <c r="G811" t="s">
        <v>657</v>
      </c>
      <c r="H811" t="s">
        <v>669</v>
      </c>
      <c r="I811" t="s">
        <v>671</v>
      </c>
      <c r="J811" t="s">
        <v>676</v>
      </c>
      <c r="K811">
        <v>3</v>
      </c>
      <c r="L811" t="s">
        <v>678</v>
      </c>
      <c r="M811" t="s">
        <v>681</v>
      </c>
      <c r="N811">
        <v>58</v>
      </c>
      <c r="O811">
        <v>163</v>
      </c>
      <c r="P811" t="s">
        <v>680</v>
      </c>
      <c r="Q811" t="s">
        <v>682</v>
      </c>
      <c r="R811" t="s">
        <v>686</v>
      </c>
      <c r="S811" t="s">
        <v>680</v>
      </c>
      <c r="T811" t="s">
        <v>690</v>
      </c>
      <c r="U811" s="11">
        <f>COUNTIFS(Table2[Call Type], "Inbound", Table2[Call Abandoned], "Yes") / COUNTIFS(L811:L5810, "Inbound") * 100</f>
        <v>29.385964912280706</v>
      </c>
    </row>
    <row r="812" spans="1:21" x14ac:dyDescent="0.3">
      <c r="A812">
        <v>811</v>
      </c>
      <c r="B812" t="s">
        <v>20</v>
      </c>
      <c r="C812" s="1">
        <v>45771</v>
      </c>
      <c r="D812" t="s">
        <v>457</v>
      </c>
      <c r="E812" t="s">
        <v>592</v>
      </c>
      <c r="F812">
        <v>30</v>
      </c>
      <c r="G812" t="s">
        <v>663</v>
      </c>
      <c r="H812" t="s">
        <v>669</v>
      </c>
      <c r="I812" t="s">
        <v>672</v>
      </c>
      <c r="J812" t="s">
        <v>675</v>
      </c>
      <c r="K812">
        <v>4</v>
      </c>
      <c r="L812" t="s">
        <v>679</v>
      </c>
      <c r="M812" t="s">
        <v>680</v>
      </c>
      <c r="N812">
        <v>242</v>
      </c>
      <c r="O812">
        <v>116</v>
      </c>
      <c r="P812" t="s">
        <v>680</v>
      </c>
      <c r="Q812" t="s">
        <v>682</v>
      </c>
      <c r="R812" t="s">
        <v>687</v>
      </c>
      <c r="S812" t="s">
        <v>680</v>
      </c>
      <c r="T812" t="s">
        <v>692</v>
      </c>
      <c r="U812" s="11">
        <f>COUNTIFS(Table2[Call Type], "Inbound", Table2[Call Abandoned], "Yes") / COUNTIFS(L812:L5811, "Inbound") * 100</f>
        <v>29.395882551468105</v>
      </c>
    </row>
    <row r="813" spans="1:21" x14ac:dyDescent="0.3">
      <c r="A813">
        <v>812</v>
      </c>
      <c r="B813" t="s">
        <v>22</v>
      </c>
      <c r="C813" s="1">
        <v>45694</v>
      </c>
      <c r="D813" t="s">
        <v>481</v>
      </c>
      <c r="E813" t="s">
        <v>104</v>
      </c>
      <c r="F813">
        <v>14</v>
      </c>
      <c r="G813" t="s">
        <v>660</v>
      </c>
      <c r="H813" t="s">
        <v>670</v>
      </c>
      <c r="I813" t="s">
        <v>671</v>
      </c>
      <c r="J813" t="s">
        <v>677</v>
      </c>
      <c r="K813">
        <v>4</v>
      </c>
      <c r="L813" t="s">
        <v>679</v>
      </c>
      <c r="M813" t="s">
        <v>680</v>
      </c>
      <c r="N813">
        <v>206</v>
      </c>
      <c r="O813">
        <v>26</v>
      </c>
      <c r="P813" t="s">
        <v>680</v>
      </c>
      <c r="Q813" t="s">
        <v>682</v>
      </c>
      <c r="R813" t="s">
        <v>686</v>
      </c>
      <c r="S813" t="s">
        <v>681</v>
      </c>
      <c r="T813" t="s">
        <v>692</v>
      </c>
      <c r="U813" s="11">
        <f>COUNTIFS(Table2[Call Type], "Inbound", Table2[Call Abandoned], "Yes") / COUNTIFS(L813:L5812, "Inbound") * 100</f>
        <v>29.395882551468105</v>
      </c>
    </row>
    <row r="814" spans="1:21" x14ac:dyDescent="0.3">
      <c r="A814">
        <v>813</v>
      </c>
      <c r="B814" t="s">
        <v>25</v>
      </c>
      <c r="C814" s="1">
        <v>45680</v>
      </c>
      <c r="D814" t="s">
        <v>87</v>
      </c>
      <c r="E814" t="s">
        <v>308</v>
      </c>
      <c r="F814">
        <v>18</v>
      </c>
      <c r="G814" t="s">
        <v>663</v>
      </c>
      <c r="H814" t="s">
        <v>666</v>
      </c>
      <c r="I814" t="s">
        <v>673</v>
      </c>
      <c r="J814" t="s">
        <v>676</v>
      </c>
      <c r="K814">
        <v>4</v>
      </c>
      <c r="L814" t="s">
        <v>678</v>
      </c>
      <c r="M814" t="s">
        <v>681</v>
      </c>
      <c r="N814">
        <v>270</v>
      </c>
      <c r="O814">
        <v>31</v>
      </c>
      <c r="P814" t="s">
        <v>681</v>
      </c>
      <c r="Q814" t="s">
        <v>685</v>
      </c>
      <c r="R814" t="s">
        <v>686</v>
      </c>
      <c r="S814" t="s">
        <v>681</v>
      </c>
      <c r="T814" t="s">
        <v>690</v>
      </c>
      <c r="U814" s="11">
        <f>COUNTIFS(Table2[Call Type], "Inbound", Table2[Call Abandoned], "Yes") / COUNTIFS(L814:L5813, "Inbound") * 100</f>
        <v>29.395882551468105</v>
      </c>
    </row>
    <row r="815" spans="1:21" x14ac:dyDescent="0.3">
      <c r="A815">
        <v>814</v>
      </c>
      <c r="B815" t="s">
        <v>26</v>
      </c>
      <c r="C815" s="1">
        <v>45709</v>
      </c>
      <c r="D815" t="s">
        <v>482</v>
      </c>
      <c r="E815" t="s">
        <v>294</v>
      </c>
      <c r="F815">
        <v>17</v>
      </c>
      <c r="G815" t="s">
        <v>659</v>
      </c>
      <c r="H815" t="s">
        <v>670</v>
      </c>
      <c r="I815" t="s">
        <v>674</v>
      </c>
      <c r="J815" t="s">
        <v>677</v>
      </c>
      <c r="K815">
        <v>3</v>
      </c>
      <c r="L815" t="s">
        <v>679</v>
      </c>
      <c r="M815" t="s">
        <v>680</v>
      </c>
      <c r="N815">
        <v>248</v>
      </c>
      <c r="O815">
        <v>0</v>
      </c>
      <c r="P815" t="s">
        <v>680</v>
      </c>
      <c r="Q815" t="s">
        <v>685</v>
      </c>
      <c r="R815" t="s">
        <v>688</v>
      </c>
      <c r="S815" t="s">
        <v>680</v>
      </c>
      <c r="T815" t="s">
        <v>693</v>
      </c>
      <c r="U815" s="11">
        <f>COUNTIFS(Table2[Call Type], "Inbound", Table2[Call Abandoned], "Yes") / COUNTIFS(L815:L5814, "Inbound") * 100</f>
        <v>29.405806887238349</v>
      </c>
    </row>
    <row r="816" spans="1:21" x14ac:dyDescent="0.3">
      <c r="A816">
        <v>815</v>
      </c>
      <c r="B816" t="s">
        <v>23</v>
      </c>
      <c r="C816" s="1">
        <v>45801</v>
      </c>
      <c r="D816" t="s">
        <v>483</v>
      </c>
      <c r="E816" t="s">
        <v>45</v>
      </c>
      <c r="F816">
        <v>12</v>
      </c>
      <c r="G816" t="s">
        <v>665</v>
      </c>
      <c r="H816" t="s">
        <v>670</v>
      </c>
      <c r="I816" t="s">
        <v>674</v>
      </c>
      <c r="J816" t="s">
        <v>677</v>
      </c>
      <c r="K816">
        <v>1</v>
      </c>
      <c r="L816" t="s">
        <v>679</v>
      </c>
      <c r="M816" t="s">
        <v>680</v>
      </c>
      <c r="N816">
        <v>266</v>
      </c>
      <c r="O816">
        <v>16</v>
      </c>
      <c r="P816" t="s">
        <v>680</v>
      </c>
      <c r="Q816" t="s">
        <v>683</v>
      </c>
      <c r="R816" t="s">
        <v>687</v>
      </c>
      <c r="S816" t="s">
        <v>681</v>
      </c>
      <c r="T816" t="s">
        <v>690</v>
      </c>
      <c r="U816" s="11">
        <f>COUNTIFS(Table2[Call Type], "Inbound", Table2[Call Abandoned], "Yes") / COUNTIFS(L816:L5815, "Inbound") * 100</f>
        <v>29.405806887238349</v>
      </c>
    </row>
    <row r="817" spans="1:21" x14ac:dyDescent="0.3">
      <c r="A817">
        <v>816</v>
      </c>
      <c r="B817" t="s">
        <v>24</v>
      </c>
      <c r="C817" s="1">
        <v>45689</v>
      </c>
      <c r="D817" t="s">
        <v>445</v>
      </c>
      <c r="E817" t="s">
        <v>70</v>
      </c>
      <c r="F817">
        <v>18</v>
      </c>
      <c r="G817" t="s">
        <v>656</v>
      </c>
      <c r="H817" t="s">
        <v>668</v>
      </c>
      <c r="I817" t="s">
        <v>671</v>
      </c>
      <c r="J817" t="s">
        <v>674</v>
      </c>
      <c r="K817">
        <v>2</v>
      </c>
      <c r="L817" t="s">
        <v>678</v>
      </c>
      <c r="M817" t="s">
        <v>680</v>
      </c>
      <c r="N817">
        <v>192</v>
      </c>
      <c r="O817">
        <v>136</v>
      </c>
      <c r="P817" t="s">
        <v>680</v>
      </c>
      <c r="Q817" t="s">
        <v>682</v>
      </c>
      <c r="R817" t="s">
        <v>689</v>
      </c>
      <c r="S817" t="s">
        <v>680</v>
      </c>
      <c r="T817" t="s">
        <v>693</v>
      </c>
      <c r="U817" s="11">
        <f>COUNTIFS(Table2[Call Type], "Inbound", Table2[Call Abandoned], "Yes") / COUNTIFS(L817:L5816, "Inbound") * 100</f>
        <v>29.405806887238349</v>
      </c>
    </row>
    <row r="818" spans="1:21" x14ac:dyDescent="0.3">
      <c r="A818">
        <v>817</v>
      </c>
      <c r="B818" t="s">
        <v>21</v>
      </c>
      <c r="C818" s="1">
        <v>45784</v>
      </c>
      <c r="D818" t="s">
        <v>376</v>
      </c>
      <c r="E818" t="s">
        <v>171</v>
      </c>
      <c r="F818">
        <v>24</v>
      </c>
      <c r="G818" t="s">
        <v>662</v>
      </c>
      <c r="H818" t="s">
        <v>667</v>
      </c>
      <c r="I818" t="s">
        <v>673</v>
      </c>
      <c r="J818" t="s">
        <v>674</v>
      </c>
      <c r="K818">
        <v>5</v>
      </c>
      <c r="L818" t="s">
        <v>678</v>
      </c>
      <c r="M818" t="s">
        <v>680</v>
      </c>
      <c r="N818">
        <v>217</v>
      </c>
      <c r="O818">
        <v>83</v>
      </c>
      <c r="P818" t="s">
        <v>680</v>
      </c>
      <c r="Q818" t="s">
        <v>684</v>
      </c>
      <c r="R818" t="s">
        <v>686</v>
      </c>
      <c r="S818" t="s">
        <v>680</v>
      </c>
      <c r="T818" t="s">
        <v>690</v>
      </c>
      <c r="U818" s="11">
        <f>COUNTIFS(Table2[Call Type], "Inbound", Table2[Call Abandoned], "Yes") / COUNTIFS(L818:L5817, "Inbound") * 100</f>
        <v>29.415737926376224</v>
      </c>
    </row>
    <row r="819" spans="1:21" x14ac:dyDescent="0.3">
      <c r="A819">
        <v>818</v>
      </c>
      <c r="B819" t="s">
        <v>25</v>
      </c>
      <c r="C819" s="1">
        <v>45818</v>
      </c>
      <c r="D819" t="s">
        <v>230</v>
      </c>
      <c r="E819" t="s">
        <v>305</v>
      </c>
      <c r="F819">
        <v>27</v>
      </c>
      <c r="G819" t="s">
        <v>660</v>
      </c>
      <c r="H819" t="s">
        <v>667</v>
      </c>
      <c r="I819" t="s">
        <v>671</v>
      </c>
      <c r="J819" t="s">
        <v>674</v>
      </c>
      <c r="K819">
        <v>5</v>
      </c>
      <c r="L819" t="s">
        <v>678</v>
      </c>
      <c r="M819" t="s">
        <v>680</v>
      </c>
      <c r="N819">
        <v>114</v>
      </c>
      <c r="O819">
        <v>44</v>
      </c>
      <c r="P819" t="s">
        <v>680</v>
      </c>
      <c r="Q819" t="s">
        <v>682</v>
      </c>
      <c r="R819" t="s">
        <v>687</v>
      </c>
      <c r="S819" t="s">
        <v>680</v>
      </c>
      <c r="T819" t="s">
        <v>692</v>
      </c>
      <c r="U819" s="11">
        <f>COUNTIFS(Table2[Call Type], "Inbound", Table2[Call Abandoned], "Yes") / COUNTIFS(L819:L5818, "Inbound") * 100</f>
        <v>29.425675675675677</v>
      </c>
    </row>
    <row r="820" spans="1:21" x14ac:dyDescent="0.3">
      <c r="A820">
        <v>819</v>
      </c>
      <c r="B820" t="s">
        <v>26</v>
      </c>
      <c r="C820" s="1">
        <v>45699</v>
      </c>
      <c r="D820" t="s">
        <v>420</v>
      </c>
      <c r="E820" t="s">
        <v>645</v>
      </c>
      <c r="F820">
        <v>6</v>
      </c>
      <c r="G820" t="s">
        <v>665</v>
      </c>
      <c r="H820" t="s">
        <v>670</v>
      </c>
      <c r="I820" t="s">
        <v>672</v>
      </c>
      <c r="J820" t="s">
        <v>675</v>
      </c>
      <c r="K820">
        <v>2</v>
      </c>
      <c r="L820" t="s">
        <v>678</v>
      </c>
      <c r="M820" t="s">
        <v>680</v>
      </c>
      <c r="N820">
        <v>67</v>
      </c>
      <c r="O820">
        <v>65</v>
      </c>
      <c r="P820" t="s">
        <v>680</v>
      </c>
      <c r="Q820" t="s">
        <v>684</v>
      </c>
      <c r="R820" t="s">
        <v>688</v>
      </c>
      <c r="S820" t="s">
        <v>681</v>
      </c>
      <c r="T820" t="s">
        <v>692</v>
      </c>
      <c r="U820" s="11">
        <f>COUNTIFS(Table2[Call Type], "Inbound", Table2[Call Abandoned], "Yes") / COUNTIFS(L820:L5819, "Inbound") * 100</f>
        <v>29.435620141939843</v>
      </c>
    </row>
    <row r="821" spans="1:21" x14ac:dyDescent="0.3">
      <c r="A821">
        <v>820</v>
      </c>
      <c r="B821" t="s">
        <v>25</v>
      </c>
      <c r="C821" s="1">
        <v>45727</v>
      </c>
      <c r="D821" t="s">
        <v>187</v>
      </c>
      <c r="E821" t="s">
        <v>553</v>
      </c>
      <c r="F821">
        <v>18</v>
      </c>
      <c r="G821" t="s">
        <v>659</v>
      </c>
      <c r="H821" t="s">
        <v>670</v>
      </c>
      <c r="I821" t="s">
        <v>674</v>
      </c>
      <c r="J821" t="s">
        <v>675</v>
      </c>
      <c r="K821">
        <v>4</v>
      </c>
      <c r="L821" t="s">
        <v>678</v>
      </c>
      <c r="M821" t="s">
        <v>680</v>
      </c>
      <c r="N821">
        <v>298</v>
      </c>
      <c r="O821">
        <v>31</v>
      </c>
      <c r="P821" t="s">
        <v>680</v>
      </c>
      <c r="Q821" t="s">
        <v>684</v>
      </c>
      <c r="R821" t="s">
        <v>688</v>
      </c>
      <c r="S821" t="s">
        <v>680</v>
      </c>
      <c r="T821" t="s">
        <v>691</v>
      </c>
      <c r="U821" s="11">
        <f>COUNTIFS(Table2[Call Type], "Inbound", Table2[Call Abandoned], "Yes") / COUNTIFS(L821:L5820, "Inbound") * 100</f>
        <v>29.445571331981068</v>
      </c>
    </row>
    <row r="822" spans="1:21" x14ac:dyDescent="0.3">
      <c r="A822">
        <v>821</v>
      </c>
      <c r="B822" t="s">
        <v>22</v>
      </c>
      <c r="C822" s="1">
        <v>45789</v>
      </c>
      <c r="D822" t="s">
        <v>446</v>
      </c>
      <c r="E822" t="s">
        <v>342</v>
      </c>
      <c r="F822">
        <v>29</v>
      </c>
      <c r="G822" t="s">
        <v>661</v>
      </c>
      <c r="H822" t="s">
        <v>667</v>
      </c>
      <c r="I822" t="s">
        <v>672</v>
      </c>
      <c r="J822" t="s">
        <v>674</v>
      </c>
      <c r="K822">
        <v>4</v>
      </c>
      <c r="L822" t="s">
        <v>679</v>
      </c>
      <c r="M822" t="s">
        <v>680</v>
      </c>
      <c r="N822">
        <v>74</v>
      </c>
      <c r="O822">
        <v>44</v>
      </c>
      <c r="P822" t="s">
        <v>680</v>
      </c>
      <c r="Q822" t="s">
        <v>682</v>
      </c>
      <c r="R822" t="s">
        <v>686</v>
      </c>
      <c r="S822" t="s">
        <v>681</v>
      </c>
      <c r="T822" t="s">
        <v>694</v>
      </c>
      <c r="U822" s="11">
        <f>COUNTIFS(Table2[Call Type], "Inbound", Table2[Call Abandoned], "Yes") / COUNTIFS(L822:L5821, "Inbound") * 100</f>
        <v>29.455529252620899</v>
      </c>
    </row>
    <row r="823" spans="1:21" x14ac:dyDescent="0.3">
      <c r="A823">
        <v>822</v>
      </c>
      <c r="B823" t="s">
        <v>24</v>
      </c>
      <c r="C823" s="1">
        <v>45738</v>
      </c>
      <c r="D823" t="s">
        <v>298</v>
      </c>
      <c r="E823" t="s">
        <v>60</v>
      </c>
      <c r="F823">
        <v>13</v>
      </c>
      <c r="G823" t="s">
        <v>658</v>
      </c>
      <c r="H823" t="s">
        <v>668</v>
      </c>
      <c r="I823" t="s">
        <v>674</v>
      </c>
      <c r="J823" t="s">
        <v>676</v>
      </c>
      <c r="K823">
        <v>4</v>
      </c>
      <c r="L823" t="s">
        <v>678</v>
      </c>
      <c r="M823" t="s">
        <v>681</v>
      </c>
      <c r="N823">
        <v>102</v>
      </c>
      <c r="O823">
        <v>8</v>
      </c>
      <c r="P823" t="s">
        <v>680</v>
      </c>
      <c r="Q823" t="s">
        <v>684</v>
      </c>
      <c r="R823" t="s">
        <v>686</v>
      </c>
      <c r="S823" t="s">
        <v>680</v>
      </c>
      <c r="T823" t="s">
        <v>694</v>
      </c>
      <c r="U823" s="11">
        <f>COUNTIFS(Table2[Call Type], "Inbound", Table2[Call Abandoned], "Yes") / COUNTIFS(L823:L5822, "Inbound") * 100</f>
        <v>29.455529252620899</v>
      </c>
    </row>
    <row r="824" spans="1:21" x14ac:dyDescent="0.3">
      <c r="A824">
        <v>823</v>
      </c>
      <c r="B824" t="s">
        <v>22</v>
      </c>
      <c r="C824" s="1">
        <v>45661</v>
      </c>
      <c r="D824" t="s">
        <v>178</v>
      </c>
      <c r="E824" t="s">
        <v>41</v>
      </c>
      <c r="F824">
        <v>21</v>
      </c>
      <c r="G824" t="s">
        <v>662</v>
      </c>
      <c r="H824" t="s">
        <v>669</v>
      </c>
      <c r="I824" t="s">
        <v>674</v>
      </c>
      <c r="J824" t="s">
        <v>676</v>
      </c>
      <c r="K824">
        <v>3</v>
      </c>
      <c r="L824" t="s">
        <v>678</v>
      </c>
      <c r="M824" t="s">
        <v>681</v>
      </c>
      <c r="N824">
        <v>296</v>
      </c>
      <c r="O824">
        <v>29</v>
      </c>
      <c r="P824" t="s">
        <v>680</v>
      </c>
      <c r="Q824" t="s">
        <v>684</v>
      </c>
      <c r="R824" t="s">
        <v>689</v>
      </c>
      <c r="S824" t="s">
        <v>680</v>
      </c>
      <c r="T824" t="s">
        <v>693</v>
      </c>
      <c r="U824" s="11">
        <f>COUNTIFS(Table2[Call Type], "Inbound", Table2[Call Abandoned], "Yes") / COUNTIFS(L824:L5823, "Inbound") * 100</f>
        <v>29.465493910690121</v>
      </c>
    </row>
    <row r="825" spans="1:21" x14ac:dyDescent="0.3">
      <c r="A825">
        <v>824</v>
      </c>
      <c r="B825" t="s">
        <v>22</v>
      </c>
      <c r="C825" s="1">
        <v>45684</v>
      </c>
      <c r="D825" t="s">
        <v>285</v>
      </c>
      <c r="E825" t="s">
        <v>330</v>
      </c>
      <c r="F825">
        <v>9</v>
      </c>
      <c r="G825" t="s">
        <v>656</v>
      </c>
      <c r="H825" t="s">
        <v>667</v>
      </c>
      <c r="I825" t="s">
        <v>671</v>
      </c>
      <c r="J825" t="s">
        <v>677</v>
      </c>
      <c r="K825">
        <v>4</v>
      </c>
      <c r="L825" t="s">
        <v>678</v>
      </c>
      <c r="M825" t="s">
        <v>680</v>
      </c>
      <c r="N825">
        <v>177</v>
      </c>
      <c r="O825">
        <v>83</v>
      </c>
      <c r="P825" t="s">
        <v>681</v>
      </c>
      <c r="Q825" t="s">
        <v>682</v>
      </c>
      <c r="R825" t="s">
        <v>687</v>
      </c>
      <c r="S825" t="s">
        <v>680</v>
      </c>
      <c r="T825" t="s">
        <v>692</v>
      </c>
      <c r="U825" s="11">
        <f>COUNTIFS(Table2[Call Type], "Inbound", Table2[Call Abandoned], "Yes") / COUNTIFS(L825:L5824, "Inbound") * 100</f>
        <v>29.475465313028764</v>
      </c>
    </row>
    <row r="826" spans="1:21" x14ac:dyDescent="0.3">
      <c r="A826">
        <v>825</v>
      </c>
      <c r="B826" t="s">
        <v>23</v>
      </c>
      <c r="C826" s="1">
        <v>45775</v>
      </c>
      <c r="D826" t="s">
        <v>168</v>
      </c>
      <c r="E826" t="s">
        <v>78</v>
      </c>
      <c r="F826">
        <v>8</v>
      </c>
      <c r="G826" t="s">
        <v>662</v>
      </c>
      <c r="H826" t="s">
        <v>670</v>
      </c>
      <c r="I826" t="s">
        <v>674</v>
      </c>
      <c r="J826" t="s">
        <v>674</v>
      </c>
      <c r="K826">
        <v>5</v>
      </c>
      <c r="L826" t="s">
        <v>678</v>
      </c>
      <c r="M826" t="s">
        <v>680</v>
      </c>
      <c r="N826">
        <v>214</v>
      </c>
      <c r="O826">
        <v>165</v>
      </c>
      <c r="P826" t="s">
        <v>681</v>
      </c>
      <c r="Q826" t="s">
        <v>685</v>
      </c>
      <c r="R826" t="s">
        <v>689</v>
      </c>
      <c r="S826" t="s">
        <v>680</v>
      </c>
      <c r="T826" t="s">
        <v>693</v>
      </c>
      <c r="U826" s="11">
        <f>COUNTIFS(Table2[Call Type], "Inbound", Table2[Call Abandoned], "Yes") / COUNTIFS(L826:L5825, "Inbound") * 100</f>
        <v>29.485443466486121</v>
      </c>
    </row>
    <row r="827" spans="1:21" x14ac:dyDescent="0.3">
      <c r="A827">
        <v>826</v>
      </c>
      <c r="B827" t="s">
        <v>25</v>
      </c>
      <c r="C827" s="1">
        <v>45693</v>
      </c>
      <c r="D827" t="s">
        <v>160</v>
      </c>
      <c r="E827" t="s">
        <v>306</v>
      </c>
      <c r="F827">
        <v>24</v>
      </c>
      <c r="G827" t="s">
        <v>665</v>
      </c>
      <c r="H827" t="s">
        <v>670</v>
      </c>
      <c r="I827" t="s">
        <v>671</v>
      </c>
      <c r="J827" t="s">
        <v>675</v>
      </c>
      <c r="K827">
        <v>4</v>
      </c>
      <c r="L827" t="s">
        <v>679</v>
      </c>
      <c r="M827" t="s">
        <v>680</v>
      </c>
      <c r="N827">
        <v>38</v>
      </c>
      <c r="O827">
        <v>59</v>
      </c>
      <c r="P827" t="s">
        <v>680</v>
      </c>
      <c r="Q827" t="s">
        <v>682</v>
      </c>
      <c r="R827" t="s">
        <v>689</v>
      </c>
      <c r="S827" t="s">
        <v>680</v>
      </c>
      <c r="T827" t="s">
        <v>693</v>
      </c>
      <c r="U827" s="11">
        <f>COUNTIFS(Table2[Call Type], "Inbound", Table2[Call Abandoned], "Yes") / COUNTIFS(L827:L5826, "Inbound") * 100</f>
        <v>29.495428377920756</v>
      </c>
    </row>
    <row r="828" spans="1:21" x14ac:dyDescent="0.3">
      <c r="A828">
        <v>827</v>
      </c>
      <c r="B828" t="s">
        <v>20</v>
      </c>
      <c r="C828" s="1">
        <v>45714</v>
      </c>
      <c r="D828" t="s">
        <v>484</v>
      </c>
      <c r="E828" t="s">
        <v>421</v>
      </c>
      <c r="F828">
        <v>27</v>
      </c>
      <c r="G828" t="s">
        <v>657</v>
      </c>
      <c r="H828" t="s">
        <v>666</v>
      </c>
      <c r="I828" t="s">
        <v>672</v>
      </c>
      <c r="J828" t="s">
        <v>676</v>
      </c>
      <c r="K828">
        <v>2</v>
      </c>
      <c r="L828" t="s">
        <v>678</v>
      </c>
      <c r="M828" t="s">
        <v>681</v>
      </c>
      <c r="N828">
        <v>258</v>
      </c>
      <c r="O828">
        <v>0</v>
      </c>
      <c r="P828" t="s">
        <v>680</v>
      </c>
      <c r="Q828" t="s">
        <v>683</v>
      </c>
      <c r="R828" t="s">
        <v>688</v>
      </c>
      <c r="S828" t="s">
        <v>680</v>
      </c>
      <c r="T828" t="s">
        <v>696</v>
      </c>
      <c r="U828" s="11">
        <f>COUNTIFS(Table2[Call Type], "Inbound", Table2[Call Abandoned], "Yes") / COUNTIFS(L828:L5827, "Inbound") * 100</f>
        <v>29.495428377920756</v>
      </c>
    </row>
    <row r="829" spans="1:21" x14ac:dyDescent="0.3">
      <c r="A829">
        <v>828</v>
      </c>
      <c r="B829" t="s">
        <v>23</v>
      </c>
      <c r="C829" s="1">
        <v>45678</v>
      </c>
      <c r="D829" t="s">
        <v>485</v>
      </c>
      <c r="E829" t="s">
        <v>290</v>
      </c>
      <c r="F829">
        <v>27</v>
      </c>
      <c r="G829" t="s">
        <v>661</v>
      </c>
      <c r="H829" t="s">
        <v>668</v>
      </c>
      <c r="I829" t="s">
        <v>673</v>
      </c>
      <c r="J829" t="s">
        <v>677</v>
      </c>
      <c r="K829">
        <v>5</v>
      </c>
      <c r="L829" t="s">
        <v>678</v>
      </c>
      <c r="M829" t="s">
        <v>680</v>
      </c>
      <c r="N829">
        <v>203</v>
      </c>
      <c r="O829">
        <v>4</v>
      </c>
      <c r="P829" t="s">
        <v>680</v>
      </c>
      <c r="Q829" t="s">
        <v>684</v>
      </c>
      <c r="R829" t="s">
        <v>687</v>
      </c>
      <c r="S829" t="s">
        <v>681</v>
      </c>
      <c r="T829" t="s">
        <v>696</v>
      </c>
      <c r="U829" s="11">
        <f>COUNTIFS(Table2[Call Type], "Inbound", Table2[Call Abandoned], "Yes") / COUNTIFS(L829:L5828, "Inbound") * 100</f>
        <v>29.505420054200542</v>
      </c>
    </row>
    <row r="830" spans="1:21" x14ac:dyDescent="0.3">
      <c r="A830">
        <v>829</v>
      </c>
      <c r="B830" t="s">
        <v>24</v>
      </c>
      <c r="C830" s="1">
        <v>45668</v>
      </c>
      <c r="D830" t="s">
        <v>205</v>
      </c>
      <c r="E830" t="s">
        <v>573</v>
      </c>
      <c r="F830">
        <v>8</v>
      </c>
      <c r="G830" t="s">
        <v>660</v>
      </c>
      <c r="H830" t="s">
        <v>667</v>
      </c>
      <c r="I830" t="s">
        <v>671</v>
      </c>
      <c r="J830" t="s">
        <v>677</v>
      </c>
      <c r="K830">
        <v>1</v>
      </c>
      <c r="L830" t="s">
        <v>679</v>
      </c>
      <c r="M830" t="s">
        <v>680</v>
      </c>
      <c r="N830">
        <v>6</v>
      </c>
      <c r="O830">
        <v>62</v>
      </c>
      <c r="P830" t="s">
        <v>681</v>
      </c>
      <c r="Q830" t="s">
        <v>683</v>
      </c>
      <c r="R830" t="s">
        <v>689</v>
      </c>
      <c r="S830" t="s">
        <v>680</v>
      </c>
      <c r="T830" t="s">
        <v>690</v>
      </c>
      <c r="U830" s="11">
        <f>COUNTIFS(Table2[Call Type], "Inbound", Table2[Call Abandoned], "Yes") / COUNTIFS(L830:L5829, "Inbound") * 100</f>
        <v>29.515418502202646</v>
      </c>
    </row>
    <row r="831" spans="1:21" x14ac:dyDescent="0.3">
      <c r="A831">
        <v>830</v>
      </c>
      <c r="B831" t="s">
        <v>24</v>
      </c>
      <c r="C831" s="1">
        <v>45688</v>
      </c>
      <c r="D831" t="s">
        <v>486</v>
      </c>
      <c r="E831" t="s">
        <v>405</v>
      </c>
      <c r="F831">
        <v>6</v>
      </c>
      <c r="G831" t="s">
        <v>659</v>
      </c>
      <c r="H831" t="s">
        <v>668</v>
      </c>
      <c r="I831" t="s">
        <v>671</v>
      </c>
      <c r="J831" t="s">
        <v>676</v>
      </c>
      <c r="K831">
        <v>1</v>
      </c>
      <c r="L831" t="s">
        <v>678</v>
      </c>
      <c r="M831" t="s">
        <v>681</v>
      </c>
      <c r="N831">
        <v>48</v>
      </c>
      <c r="O831">
        <v>163</v>
      </c>
      <c r="P831" t="s">
        <v>681</v>
      </c>
      <c r="Q831" t="s">
        <v>684</v>
      </c>
      <c r="R831" t="s">
        <v>688</v>
      </c>
      <c r="S831" t="s">
        <v>681</v>
      </c>
      <c r="T831" t="s">
        <v>694</v>
      </c>
      <c r="U831" s="11">
        <f>COUNTIFS(Table2[Call Type], "Inbound", Table2[Call Abandoned], "Yes") / COUNTIFS(L831:L5830, "Inbound") * 100</f>
        <v>29.515418502202646</v>
      </c>
    </row>
    <row r="832" spans="1:21" x14ac:dyDescent="0.3">
      <c r="A832">
        <v>831</v>
      </c>
      <c r="B832" t="s">
        <v>23</v>
      </c>
      <c r="C832" s="1">
        <v>45808</v>
      </c>
      <c r="D832" t="s">
        <v>93</v>
      </c>
      <c r="E832" t="s">
        <v>264</v>
      </c>
      <c r="F832">
        <v>10</v>
      </c>
      <c r="G832" t="s">
        <v>661</v>
      </c>
      <c r="H832" t="s">
        <v>666</v>
      </c>
      <c r="I832" t="s">
        <v>674</v>
      </c>
      <c r="J832" t="s">
        <v>674</v>
      </c>
      <c r="K832">
        <v>4</v>
      </c>
      <c r="L832" t="s">
        <v>678</v>
      </c>
      <c r="M832" t="s">
        <v>680</v>
      </c>
      <c r="N832">
        <v>25</v>
      </c>
      <c r="O832">
        <v>64</v>
      </c>
      <c r="P832" t="s">
        <v>681</v>
      </c>
      <c r="Q832" t="s">
        <v>685</v>
      </c>
      <c r="R832" t="s">
        <v>686</v>
      </c>
      <c r="S832" t="s">
        <v>680</v>
      </c>
      <c r="T832" t="s">
        <v>693</v>
      </c>
      <c r="U832" s="11">
        <f>COUNTIFS(Table2[Call Type], "Inbound", Table2[Call Abandoned], "Yes") / COUNTIFS(L832:L5831, "Inbound") * 100</f>
        <v>29.525423728813561</v>
      </c>
    </row>
    <row r="833" spans="1:21" x14ac:dyDescent="0.3">
      <c r="A833">
        <v>832</v>
      </c>
      <c r="B833" t="s">
        <v>21</v>
      </c>
      <c r="C833" s="1">
        <v>45748</v>
      </c>
      <c r="D833" t="s">
        <v>182</v>
      </c>
      <c r="E833" t="s">
        <v>604</v>
      </c>
      <c r="F833">
        <v>21</v>
      </c>
      <c r="G833" t="s">
        <v>656</v>
      </c>
      <c r="H833" t="s">
        <v>667</v>
      </c>
      <c r="I833" t="s">
        <v>671</v>
      </c>
      <c r="J833" t="s">
        <v>675</v>
      </c>
      <c r="K833">
        <v>5</v>
      </c>
      <c r="L833" t="s">
        <v>678</v>
      </c>
      <c r="M833" t="s">
        <v>680</v>
      </c>
      <c r="N833">
        <v>160</v>
      </c>
      <c r="O833">
        <v>77</v>
      </c>
      <c r="P833" t="s">
        <v>680</v>
      </c>
      <c r="Q833" t="s">
        <v>684</v>
      </c>
      <c r="R833" t="s">
        <v>689</v>
      </c>
      <c r="S833" t="s">
        <v>680</v>
      </c>
      <c r="T833" t="s">
        <v>690</v>
      </c>
      <c r="U833" s="11">
        <f>COUNTIFS(Table2[Call Type], "Inbound", Table2[Call Abandoned], "Yes") / COUNTIFS(L833:L5832, "Inbound") * 100</f>
        <v>29.535435740929127</v>
      </c>
    </row>
    <row r="834" spans="1:21" x14ac:dyDescent="0.3">
      <c r="A834">
        <v>833</v>
      </c>
      <c r="B834" t="s">
        <v>20</v>
      </c>
      <c r="C834" s="1">
        <v>45806</v>
      </c>
      <c r="D834" t="s">
        <v>233</v>
      </c>
      <c r="E834" t="s">
        <v>497</v>
      </c>
      <c r="F834">
        <v>21</v>
      </c>
      <c r="G834" t="s">
        <v>657</v>
      </c>
      <c r="H834" t="s">
        <v>666</v>
      </c>
      <c r="I834" t="s">
        <v>671</v>
      </c>
      <c r="J834" t="s">
        <v>675</v>
      </c>
      <c r="K834">
        <v>3</v>
      </c>
      <c r="L834" t="s">
        <v>678</v>
      </c>
      <c r="M834" t="s">
        <v>680</v>
      </c>
      <c r="N834">
        <v>175</v>
      </c>
      <c r="O834">
        <v>151</v>
      </c>
      <c r="P834" t="s">
        <v>680</v>
      </c>
      <c r="Q834" t="s">
        <v>682</v>
      </c>
      <c r="R834" t="s">
        <v>686</v>
      </c>
      <c r="S834" t="s">
        <v>681</v>
      </c>
      <c r="T834" t="s">
        <v>690</v>
      </c>
      <c r="U834" s="11">
        <f>COUNTIFS(Table2[Call Type], "Inbound", Table2[Call Abandoned], "Yes") / COUNTIFS(L834:L5833, "Inbound") * 100</f>
        <v>29.545454545454547</v>
      </c>
    </row>
    <row r="835" spans="1:21" x14ac:dyDescent="0.3">
      <c r="A835">
        <v>834</v>
      </c>
      <c r="B835" t="s">
        <v>24</v>
      </c>
      <c r="C835" s="1">
        <v>45712</v>
      </c>
      <c r="D835" t="s">
        <v>351</v>
      </c>
      <c r="E835" t="s">
        <v>83</v>
      </c>
      <c r="F835">
        <v>27</v>
      </c>
      <c r="G835" t="s">
        <v>664</v>
      </c>
      <c r="H835" t="s">
        <v>666</v>
      </c>
      <c r="I835" t="s">
        <v>673</v>
      </c>
      <c r="J835" t="s">
        <v>675</v>
      </c>
      <c r="K835">
        <v>4</v>
      </c>
      <c r="L835" t="s">
        <v>678</v>
      </c>
      <c r="M835" t="s">
        <v>680</v>
      </c>
      <c r="N835">
        <v>78</v>
      </c>
      <c r="O835">
        <v>131</v>
      </c>
      <c r="P835" t="s">
        <v>680</v>
      </c>
      <c r="Q835" t="s">
        <v>684</v>
      </c>
      <c r="R835" t="s">
        <v>687</v>
      </c>
      <c r="S835" t="s">
        <v>680</v>
      </c>
      <c r="T835" t="s">
        <v>691</v>
      </c>
      <c r="U835" s="11">
        <f>COUNTIFS(Table2[Call Type], "Inbound", Table2[Call Abandoned], "Yes") / COUNTIFS(L835:L5834, "Inbound") * 100</f>
        <v>29.555480149304376</v>
      </c>
    </row>
    <row r="836" spans="1:21" x14ac:dyDescent="0.3">
      <c r="A836">
        <v>835</v>
      </c>
      <c r="B836" t="s">
        <v>21</v>
      </c>
      <c r="C836" s="1">
        <v>45704</v>
      </c>
      <c r="D836" t="s">
        <v>487</v>
      </c>
      <c r="E836" t="s">
        <v>403</v>
      </c>
      <c r="F836">
        <v>17</v>
      </c>
      <c r="G836" t="s">
        <v>656</v>
      </c>
      <c r="H836" t="s">
        <v>669</v>
      </c>
      <c r="I836" t="s">
        <v>671</v>
      </c>
      <c r="J836" t="s">
        <v>674</v>
      </c>
      <c r="K836">
        <v>4</v>
      </c>
      <c r="L836" t="s">
        <v>678</v>
      </c>
      <c r="M836" t="s">
        <v>680</v>
      </c>
      <c r="N836">
        <v>1</v>
      </c>
      <c r="O836">
        <v>113</v>
      </c>
      <c r="P836" t="s">
        <v>681</v>
      </c>
      <c r="Q836" t="s">
        <v>683</v>
      </c>
      <c r="R836" t="s">
        <v>689</v>
      </c>
      <c r="S836" t="s">
        <v>681</v>
      </c>
      <c r="T836" t="s">
        <v>696</v>
      </c>
      <c r="U836" s="11">
        <f>COUNTIFS(Table2[Call Type], "Inbound", Table2[Call Abandoned], "Yes") / COUNTIFS(L836:L5835, "Inbound") * 100</f>
        <v>29.565512559402578</v>
      </c>
    </row>
    <row r="837" spans="1:21" x14ac:dyDescent="0.3">
      <c r="A837">
        <v>836</v>
      </c>
      <c r="B837" t="s">
        <v>26</v>
      </c>
      <c r="C837" s="1">
        <v>45689</v>
      </c>
      <c r="D837" t="s">
        <v>367</v>
      </c>
      <c r="E837" t="s">
        <v>221</v>
      </c>
      <c r="F837">
        <v>8</v>
      </c>
      <c r="G837" t="s">
        <v>658</v>
      </c>
      <c r="H837" t="s">
        <v>670</v>
      </c>
      <c r="I837" t="s">
        <v>671</v>
      </c>
      <c r="J837" t="s">
        <v>675</v>
      </c>
      <c r="K837">
        <v>4</v>
      </c>
      <c r="L837" t="s">
        <v>678</v>
      </c>
      <c r="M837" t="s">
        <v>680</v>
      </c>
      <c r="N837">
        <v>131</v>
      </c>
      <c r="O837">
        <v>24</v>
      </c>
      <c r="P837" t="s">
        <v>680</v>
      </c>
      <c r="Q837" t="s">
        <v>682</v>
      </c>
      <c r="R837" t="s">
        <v>686</v>
      </c>
      <c r="S837" t="s">
        <v>681</v>
      </c>
      <c r="T837" t="s">
        <v>696</v>
      </c>
      <c r="U837" s="11">
        <f>COUNTIFS(Table2[Call Type], "Inbound", Table2[Call Abandoned], "Yes") / COUNTIFS(L837:L5836, "Inbound") * 100</f>
        <v>29.575551782682513</v>
      </c>
    </row>
    <row r="838" spans="1:21" x14ac:dyDescent="0.3">
      <c r="A838">
        <v>837</v>
      </c>
      <c r="B838" t="s">
        <v>26</v>
      </c>
      <c r="C838" s="1">
        <v>45741</v>
      </c>
      <c r="D838" t="s">
        <v>169</v>
      </c>
      <c r="E838" t="s">
        <v>438</v>
      </c>
      <c r="F838">
        <v>8</v>
      </c>
      <c r="G838" t="s">
        <v>664</v>
      </c>
      <c r="H838" t="s">
        <v>670</v>
      </c>
      <c r="I838" t="s">
        <v>673</v>
      </c>
      <c r="J838" t="s">
        <v>676</v>
      </c>
      <c r="K838">
        <v>3</v>
      </c>
      <c r="L838" t="s">
        <v>679</v>
      </c>
      <c r="M838" t="s">
        <v>680</v>
      </c>
      <c r="N838">
        <v>275</v>
      </c>
      <c r="O838">
        <v>134</v>
      </c>
      <c r="P838" t="s">
        <v>680</v>
      </c>
      <c r="Q838" t="s">
        <v>683</v>
      </c>
      <c r="R838" t="s">
        <v>686</v>
      </c>
      <c r="S838" t="s">
        <v>680</v>
      </c>
      <c r="T838" t="s">
        <v>692</v>
      </c>
      <c r="U838" s="11">
        <f>COUNTIFS(Table2[Call Type], "Inbound", Table2[Call Abandoned], "Yes") / COUNTIFS(L838:L5837, "Inbound") * 100</f>
        <v>29.585597826086957</v>
      </c>
    </row>
    <row r="839" spans="1:21" x14ac:dyDescent="0.3">
      <c r="A839">
        <v>838</v>
      </c>
      <c r="B839" t="s">
        <v>26</v>
      </c>
      <c r="C839" s="1">
        <v>45799</v>
      </c>
      <c r="D839" t="s">
        <v>143</v>
      </c>
      <c r="E839" t="s">
        <v>512</v>
      </c>
      <c r="F839">
        <v>14</v>
      </c>
      <c r="G839" t="s">
        <v>656</v>
      </c>
      <c r="H839" t="s">
        <v>668</v>
      </c>
      <c r="I839" t="s">
        <v>673</v>
      </c>
      <c r="J839" t="s">
        <v>674</v>
      </c>
      <c r="K839">
        <v>5</v>
      </c>
      <c r="L839" t="s">
        <v>678</v>
      </c>
      <c r="M839" t="s">
        <v>680</v>
      </c>
      <c r="N839">
        <v>116</v>
      </c>
      <c r="O839">
        <v>140</v>
      </c>
      <c r="P839" t="s">
        <v>681</v>
      </c>
      <c r="Q839" t="s">
        <v>685</v>
      </c>
      <c r="R839" t="s">
        <v>687</v>
      </c>
      <c r="S839" t="s">
        <v>680</v>
      </c>
      <c r="T839" t="s">
        <v>696</v>
      </c>
      <c r="U839" s="11">
        <f>COUNTIFS(Table2[Call Type], "Inbound", Table2[Call Abandoned], "Yes") / COUNTIFS(L839:L5838, "Inbound") * 100</f>
        <v>29.585597826086957</v>
      </c>
    </row>
    <row r="840" spans="1:21" x14ac:dyDescent="0.3">
      <c r="A840">
        <v>839</v>
      </c>
      <c r="B840" t="s">
        <v>23</v>
      </c>
      <c r="C840" s="1">
        <v>45703</v>
      </c>
      <c r="D840" t="s">
        <v>488</v>
      </c>
      <c r="E840" t="s">
        <v>390</v>
      </c>
      <c r="F840">
        <v>26</v>
      </c>
      <c r="G840" t="s">
        <v>663</v>
      </c>
      <c r="H840" t="s">
        <v>669</v>
      </c>
      <c r="I840" t="s">
        <v>671</v>
      </c>
      <c r="J840" t="s">
        <v>675</v>
      </c>
      <c r="K840">
        <v>4</v>
      </c>
      <c r="L840" t="s">
        <v>678</v>
      </c>
      <c r="M840" t="s">
        <v>680</v>
      </c>
      <c r="N840">
        <v>163</v>
      </c>
      <c r="O840">
        <v>42</v>
      </c>
      <c r="P840" t="s">
        <v>680</v>
      </c>
      <c r="Q840" t="s">
        <v>683</v>
      </c>
      <c r="R840" t="s">
        <v>688</v>
      </c>
      <c r="S840" t="s">
        <v>681</v>
      </c>
      <c r="T840" t="s">
        <v>692</v>
      </c>
      <c r="U840" s="11">
        <f>COUNTIFS(Table2[Call Type], "Inbound", Table2[Call Abandoned], "Yes") / COUNTIFS(L840:L5839, "Inbound") * 100</f>
        <v>29.595650696568125</v>
      </c>
    </row>
    <row r="841" spans="1:21" x14ac:dyDescent="0.3">
      <c r="A841">
        <v>840</v>
      </c>
      <c r="B841" t="s">
        <v>23</v>
      </c>
      <c r="C841" s="1">
        <v>45694</v>
      </c>
      <c r="D841" t="s">
        <v>431</v>
      </c>
      <c r="E841" t="s">
        <v>288</v>
      </c>
      <c r="F841">
        <v>17</v>
      </c>
      <c r="G841" t="s">
        <v>665</v>
      </c>
      <c r="H841" t="s">
        <v>668</v>
      </c>
      <c r="I841" t="s">
        <v>674</v>
      </c>
      <c r="J841" t="s">
        <v>676</v>
      </c>
      <c r="K841">
        <v>4</v>
      </c>
      <c r="L841" t="s">
        <v>678</v>
      </c>
      <c r="M841" t="s">
        <v>681</v>
      </c>
      <c r="N841">
        <v>287</v>
      </c>
      <c r="O841">
        <v>56</v>
      </c>
      <c r="P841" t="s">
        <v>681</v>
      </c>
      <c r="Q841" t="s">
        <v>683</v>
      </c>
      <c r="R841" t="s">
        <v>688</v>
      </c>
      <c r="S841" t="s">
        <v>680</v>
      </c>
      <c r="T841" t="s">
        <v>693</v>
      </c>
      <c r="U841" s="11">
        <f>COUNTIFS(Table2[Call Type], "Inbound", Table2[Call Abandoned], "Yes") / COUNTIFS(L841:L5840, "Inbound") * 100</f>
        <v>29.605710401087698</v>
      </c>
    </row>
    <row r="842" spans="1:21" x14ac:dyDescent="0.3">
      <c r="A842">
        <v>841</v>
      </c>
      <c r="B842" t="s">
        <v>26</v>
      </c>
      <c r="C842" s="1">
        <v>45744</v>
      </c>
      <c r="D842" t="s">
        <v>307</v>
      </c>
      <c r="E842" t="s">
        <v>504</v>
      </c>
      <c r="F842">
        <v>24</v>
      </c>
      <c r="G842" t="s">
        <v>661</v>
      </c>
      <c r="H842" t="s">
        <v>666</v>
      </c>
      <c r="I842" t="s">
        <v>673</v>
      </c>
      <c r="J842" t="s">
        <v>677</v>
      </c>
      <c r="K842">
        <v>5</v>
      </c>
      <c r="L842" t="s">
        <v>678</v>
      </c>
      <c r="M842" t="s">
        <v>680</v>
      </c>
      <c r="N842">
        <v>27</v>
      </c>
      <c r="O842">
        <v>163</v>
      </c>
      <c r="P842" t="s">
        <v>680</v>
      </c>
      <c r="Q842" t="s">
        <v>683</v>
      </c>
      <c r="R842" t="s">
        <v>689</v>
      </c>
      <c r="S842" t="s">
        <v>680</v>
      </c>
      <c r="T842" t="s">
        <v>691</v>
      </c>
      <c r="U842" s="11">
        <f>COUNTIFS(Table2[Call Type], "Inbound", Table2[Call Abandoned], "Yes") / COUNTIFS(L842:L5841, "Inbound") * 100</f>
        <v>29.615776946616794</v>
      </c>
    </row>
    <row r="843" spans="1:21" x14ac:dyDescent="0.3">
      <c r="A843">
        <v>842</v>
      </c>
      <c r="B843" t="s">
        <v>22</v>
      </c>
      <c r="C843" s="1">
        <v>45729</v>
      </c>
      <c r="D843" t="s">
        <v>420</v>
      </c>
      <c r="E843" t="s">
        <v>646</v>
      </c>
      <c r="F843">
        <v>23</v>
      </c>
      <c r="G843" t="s">
        <v>663</v>
      </c>
      <c r="H843" t="s">
        <v>670</v>
      </c>
      <c r="I843" t="s">
        <v>673</v>
      </c>
      <c r="J843" t="s">
        <v>677</v>
      </c>
      <c r="K843">
        <v>3</v>
      </c>
      <c r="L843" t="s">
        <v>678</v>
      </c>
      <c r="M843" t="s">
        <v>680</v>
      </c>
      <c r="N843">
        <v>0</v>
      </c>
      <c r="O843">
        <v>141</v>
      </c>
      <c r="P843" t="s">
        <v>680</v>
      </c>
      <c r="Q843" t="s">
        <v>682</v>
      </c>
      <c r="R843" t="s">
        <v>686</v>
      </c>
      <c r="S843" t="s">
        <v>680</v>
      </c>
      <c r="T843" t="s">
        <v>690</v>
      </c>
      <c r="U843" s="11">
        <f>COUNTIFS(Table2[Call Type], "Inbound", Table2[Call Abandoned], "Yes") / COUNTIFS(L843:L5842, "Inbound") * 100</f>
        <v>29.625850340136058</v>
      </c>
    </row>
    <row r="844" spans="1:21" x14ac:dyDescent="0.3">
      <c r="A844">
        <v>843</v>
      </c>
      <c r="B844" t="s">
        <v>26</v>
      </c>
      <c r="C844" s="1">
        <v>45782</v>
      </c>
      <c r="D844" t="s">
        <v>340</v>
      </c>
      <c r="E844" t="s">
        <v>350</v>
      </c>
      <c r="F844">
        <v>13</v>
      </c>
      <c r="G844" t="s">
        <v>661</v>
      </c>
      <c r="H844" t="s">
        <v>668</v>
      </c>
      <c r="I844" t="s">
        <v>674</v>
      </c>
      <c r="J844" t="s">
        <v>677</v>
      </c>
      <c r="K844">
        <v>2</v>
      </c>
      <c r="L844" t="s">
        <v>678</v>
      </c>
      <c r="M844" t="s">
        <v>680</v>
      </c>
      <c r="N844">
        <v>187</v>
      </c>
      <c r="O844">
        <v>71</v>
      </c>
      <c r="P844" t="s">
        <v>680</v>
      </c>
      <c r="Q844" t="s">
        <v>685</v>
      </c>
      <c r="R844" t="s">
        <v>688</v>
      </c>
      <c r="S844" t="s">
        <v>680</v>
      </c>
      <c r="T844" t="s">
        <v>690</v>
      </c>
      <c r="U844" s="11">
        <f>COUNTIFS(Table2[Call Type], "Inbound", Table2[Call Abandoned], "Yes") / COUNTIFS(L844:L5843, "Inbound") * 100</f>
        <v>29.635930588635588</v>
      </c>
    </row>
    <row r="845" spans="1:21" x14ac:dyDescent="0.3">
      <c r="A845">
        <v>844</v>
      </c>
      <c r="B845" t="s">
        <v>23</v>
      </c>
      <c r="C845" s="1">
        <v>45785</v>
      </c>
      <c r="D845" t="s">
        <v>249</v>
      </c>
      <c r="E845" t="s">
        <v>498</v>
      </c>
      <c r="F845">
        <v>25</v>
      </c>
      <c r="G845" t="s">
        <v>661</v>
      </c>
      <c r="H845" t="s">
        <v>668</v>
      </c>
      <c r="I845" t="s">
        <v>671</v>
      </c>
      <c r="J845" t="s">
        <v>677</v>
      </c>
      <c r="K845">
        <v>5</v>
      </c>
      <c r="L845" t="s">
        <v>679</v>
      </c>
      <c r="M845" t="s">
        <v>680</v>
      </c>
      <c r="N845">
        <v>55</v>
      </c>
      <c r="O845">
        <v>26</v>
      </c>
      <c r="P845" t="s">
        <v>680</v>
      </c>
      <c r="Q845" t="s">
        <v>685</v>
      </c>
      <c r="R845" t="s">
        <v>689</v>
      </c>
      <c r="S845" t="s">
        <v>681</v>
      </c>
      <c r="T845" t="s">
        <v>693</v>
      </c>
      <c r="U845" s="11">
        <f>COUNTIFS(Table2[Call Type], "Inbound", Table2[Call Abandoned], "Yes") / COUNTIFS(L845:L5844, "Inbound") * 100</f>
        <v>29.646017699115045</v>
      </c>
    </row>
    <row r="846" spans="1:21" x14ac:dyDescent="0.3">
      <c r="A846">
        <v>845</v>
      </c>
      <c r="B846" t="s">
        <v>24</v>
      </c>
      <c r="C846" s="1">
        <v>45831</v>
      </c>
      <c r="D846" t="s">
        <v>489</v>
      </c>
      <c r="E846" t="s">
        <v>470</v>
      </c>
      <c r="F846">
        <v>10</v>
      </c>
      <c r="G846" t="s">
        <v>658</v>
      </c>
      <c r="H846" t="s">
        <v>666</v>
      </c>
      <c r="I846" t="s">
        <v>674</v>
      </c>
      <c r="J846" t="s">
        <v>675</v>
      </c>
      <c r="K846">
        <v>3</v>
      </c>
      <c r="L846" t="s">
        <v>678</v>
      </c>
      <c r="M846" t="s">
        <v>680</v>
      </c>
      <c r="N846">
        <v>34</v>
      </c>
      <c r="O846">
        <v>127</v>
      </c>
      <c r="P846" t="s">
        <v>680</v>
      </c>
      <c r="Q846" t="s">
        <v>685</v>
      </c>
      <c r="R846" t="s">
        <v>686</v>
      </c>
      <c r="S846" t="s">
        <v>681</v>
      </c>
      <c r="T846" t="s">
        <v>692</v>
      </c>
      <c r="U846" s="11">
        <f>COUNTIFS(Table2[Call Type], "Inbound", Table2[Call Abandoned], "Yes") / COUNTIFS(L846:L5845, "Inbound") * 100</f>
        <v>29.646017699115045</v>
      </c>
    </row>
    <row r="847" spans="1:21" x14ac:dyDescent="0.3">
      <c r="A847">
        <v>846</v>
      </c>
      <c r="B847" t="s">
        <v>26</v>
      </c>
      <c r="C847" s="1">
        <v>45677</v>
      </c>
      <c r="D847" t="s">
        <v>490</v>
      </c>
      <c r="E847" t="s">
        <v>608</v>
      </c>
      <c r="F847">
        <v>29</v>
      </c>
      <c r="G847" t="s">
        <v>656</v>
      </c>
      <c r="H847" t="s">
        <v>670</v>
      </c>
      <c r="I847" t="s">
        <v>673</v>
      </c>
      <c r="J847" t="s">
        <v>677</v>
      </c>
      <c r="K847">
        <v>4</v>
      </c>
      <c r="L847" t="s">
        <v>678</v>
      </c>
      <c r="M847" t="s">
        <v>680</v>
      </c>
      <c r="N847">
        <v>111</v>
      </c>
      <c r="O847">
        <v>105</v>
      </c>
      <c r="P847" t="s">
        <v>680</v>
      </c>
      <c r="Q847" t="s">
        <v>683</v>
      </c>
      <c r="R847" t="s">
        <v>689</v>
      </c>
      <c r="S847" t="s">
        <v>681</v>
      </c>
      <c r="T847" t="s">
        <v>695</v>
      </c>
      <c r="U847" s="11">
        <f>COUNTIFS(Table2[Call Type], "Inbound", Table2[Call Abandoned], "Yes") / COUNTIFS(L847:L5846, "Inbound") * 100</f>
        <v>29.656111678583592</v>
      </c>
    </row>
    <row r="848" spans="1:21" x14ac:dyDescent="0.3">
      <c r="A848">
        <v>847</v>
      </c>
      <c r="B848" t="s">
        <v>22</v>
      </c>
      <c r="C848" s="1">
        <v>45787</v>
      </c>
      <c r="D848" t="s">
        <v>72</v>
      </c>
      <c r="E848" t="s">
        <v>115</v>
      </c>
      <c r="F848">
        <v>22</v>
      </c>
      <c r="G848" t="s">
        <v>660</v>
      </c>
      <c r="H848" t="s">
        <v>667</v>
      </c>
      <c r="I848" t="s">
        <v>671</v>
      </c>
      <c r="J848" t="s">
        <v>675</v>
      </c>
      <c r="K848">
        <v>3</v>
      </c>
      <c r="L848" t="s">
        <v>678</v>
      </c>
      <c r="M848" t="s">
        <v>680</v>
      </c>
      <c r="N848">
        <v>285</v>
      </c>
      <c r="O848">
        <v>164</v>
      </c>
      <c r="P848" t="s">
        <v>680</v>
      </c>
      <c r="Q848" t="s">
        <v>682</v>
      </c>
      <c r="R848" t="s">
        <v>687</v>
      </c>
      <c r="S848" t="s">
        <v>681</v>
      </c>
      <c r="T848" t="s">
        <v>693</v>
      </c>
      <c r="U848" s="11">
        <f>COUNTIFS(Table2[Call Type], "Inbound", Table2[Call Abandoned], "Yes") / COUNTIFS(L848:L5847, "Inbound") * 100</f>
        <v>29.666212534059945</v>
      </c>
    </row>
    <row r="849" spans="1:21" x14ac:dyDescent="0.3">
      <c r="A849">
        <v>848</v>
      </c>
      <c r="B849" t="s">
        <v>22</v>
      </c>
      <c r="C849" s="1">
        <v>45768</v>
      </c>
      <c r="D849" t="s">
        <v>357</v>
      </c>
      <c r="E849" t="s">
        <v>602</v>
      </c>
      <c r="F849">
        <v>17</v>
      </c>
      <c r="G849" t="s">
        <v>663</v>
      </c>
      <c r="H849" t="s">
        <v>669</v>
      </c>
      <c r="I849" t="s">
        <v>673</v>
      </c>
      <c r="J849" t="s">
        <v>675</v>
      </c>
      <c r="K849">
        <v>4</v>
      </c>
      <c r="L849" t="s">
        <v>679</v>
      </c>
      <c r="M849" t="s">
        <v>680</v>
      </c>
      <c r="N849">
        <v>35</v>
      </c>
      <c r="O849">
        <v>70</v>
      </c>
      <c r="P849" t="s">
        <v>680</v>
      </c>
      <c r="Q849" t="s">
        <v>682</v>
      </c>
      <c r="R849" t="s">
        <v>689</v>
      </c>
      <c r="S849" t="s">
        <v>681</v>
      </c>
      <c r="T849" t="s">
        <v>692</v>
      </c>
      <c r="U849" s="11">
        <f>COUNTIFS(Table2[Call Type], "Inbound", Table2[Call Abandoned], "Yes") / COUNTIFS(L849:L5848, "Inbound") * 100</f>
        <v>29.676320272572404</v>
      </c>
    </row>
    <row r="850" spans="1:21" x14ac:dyDescent="0.3">
      <c r="A850">
        <v>849</v>
      </c>
      <c r="B850" t="s">
        <v>22</v>
      </c>
      <c r="C850" s="1">
        <v>45666</v>
      </c>
      <c r="D850" t="s">
        <v>68</v>
      </c>
      <c r="E850" t="s">
        <v>409</v>
      </c>
      <c r="F850">
        <v>22</v>
      </c>
      <c r="G850" t="s">
        <v>657</v>
      </c>
      <c r="H850" t="s">
        <v>666</v>
      </c>
      <c r="I850" t="s">
        <v>673</v>
      </c>
      <c r="J850" t="s">
        <v>677</v>
      </c>
      <c r="K850">
        <v>4</v>
      </c>
      <c r="L850" t="s">
        <v>678</v>
      </c>
      <c r="M850" t="s">
        <v>680</v>
      </c>
      <c r="N850">
        <v>216</v>
      </c>
      <c r="O850">
        <v>152</v>
      </c>
      <c r="P850" t="s">
        <v>680</v>
      </c>
      <c r="Q850" t="s">
        <v>682</v>
      </c>
      <c r="R850" t="s">
        <v>687</v>
      </c>
      <c r="S850" t="s">
        <v>680</v>
      </c>
      <c r="T850" t="s">
        <v>693</v>
      </c>
      <c r="U850" s="11">
        <f>COUNTIFS(Table2[Call Type], "Inbound", Table2[Call Abandoned], "Yes") / COUNTIFS(L850:L5849, "Inbound") * 100</f>
        <v>29.676320272572404</v>
      </c>
    </row>
    <row r="851" spans="1:21" x14ac:dyDescent="0.3">
      <c r="A851">
        <v>850</v>
      </c>
      <c r="B851" t="s">
        <v>22</v>
      </c>
      <c r="C851" s="1">
        <v>45692</v>
      </c>
      <c r="D851" t="s">
        <v>418</v>
      </c>
      <c r="E851" t="s">
        <v>622</v>
      </c>
      <c r="F851">
        <v>27</v>
      </c>
      <c r="G851" t="s">
        <v>661</v>
      </c>
      <c r="H851" t="s">
        <v>667</v>
      </c>
      <c r="I851" t="s">
        <v>673</v>
      </c>
      <c r="J851" t="s">
        <v>677</v>
      </c>
      <c r="K851">
        <v>3</v>
      </c>
      <c r="L851" t="s">
        <v>678</v>
      </c>
      <c r="M851" t="s">
        <v>680</v>
      </c>
      <c r="N851">
        <v>79</v>
      </c>
      <c r="O851">
        <v>66</v>
      </c>
      <c r="P851" t="s">
        <v>680</v>
      </c>
      <c r="Q851" t="s">
        <v>683</v>
      </c>
      <c r="R851" t="s">
        <v>686</v>
      </c>
      <c r="S851" t="s">
        <v>680</v>
      </c>
      <c r="T851" t="s">
        <v>691</v>
      </c>
      <c r="U851" s="11">
        <f>COUNTIFS(Table2[Call Type], "Inbound", Table2[Call Abandoned], "Yes") / COUNTIFS(L851:L5850, "Inbound") * 100</f>
        <v>29.686434901158826</v>
      </c>
    </row>
    <row r="852" spans="1:21" x14ac:dyDescent="0.3">
      <c r="A852">
        <v>851</v>
      </c>
      <c r="B852" t="s">
        <v>26</v>
      </c>
      <c r="C852" s="1">
        <v>45779</v>
      </c>
      <c r="D852" t="s">
        <v>208</v>
      </c>
      <c r="E852" t="s">
        <v>338</v>
      </c>
      <c r="F852">
        <v>10</v>
      </c>
      <c r="G852" t="s">
        <v>657</v>
      </c>
      <c r="H852" t="s">
        <v>669</v>
      </c>
      <c r="I852" t="s">
        <v>673</v>
      </c>
      <c r="J852" t="s">
        <v>674</v>
      </c>
      <c r="K852">
        <v>4</v>
      </c>
      <c r="L852" t="s">
        <v>678</v>
      </c>
      <c r="M852" t="s">
        <v>680</v>
      </c>
      <c r="N852">
        <v>82</v>
      </c>
      <c r="O852">
        <v>89</v>
      </c>
      <c r="P852" t="s">
        <v>680</v>
      </c>
      <c r="Q852" t="s">
        <v>685</v>
      </c>
      <c r="R852" t="s">
        <v>686</v>
      </c>
      <c r="S852" t="s">
        <v>680</v>
      </c>
      <c r="T852" t="s">
        <v>693</v>
      </c>
      <c r="U852" s="11">
        <f>COUNTIFS(Table2[Call Type], "Inbound", Table2[Call Abandoned], "Yes") / COUNTIFS(L852:L5851, "Inbound") * 100</f>
        <v>29.696556426866689</v>
      </c>
    </row>
    <row r="853" spans="1:21" x14ac:dyDescent="0.3">
      <c r="A853">
        <v>852</v>
      </c>
      <c r="B853" t="s">
        <v>23</v>
      </c>
      <c r="C853" s="1">
        <v>45730</v>
      </c>
      <c r="D853" t="s">
        <v>369</v>
      </c>
      <c r="E853" t="s">
        <v>546</v>
      </c>
      <c r="F853">
        <v>6</v>
      </c>
      <c r="G853" t="s">
        <v>665</v>
      </c>
      <c r="H853" t="s">
        <v>670</v>
      </c>
      <c r="I853" t="s">
        <v>674</v>
      </c>
      <c r="J853" t="s">
        <v>675</v>
      </c>
      <c r="K853">
        <v>1</v>
      </c>
      <c r="L853" t="s">
        <v>679</v>
      </c>
      <c r="M853" t="s">
        <v>680</v>
      </c>
      <c r="N853">
        <v>64</v>
      </c>
      <c r="O853">
        <v>3</v>
      </c>
      <c r="P853" t="s">
        <v>680</v>
      </c>
      <c r="Q853" t="s">
        <v>683</v>
      </c>
      <c r="R853" t="s">
        <v>686</v>
      </c>
      <c r="S853" t="s">
        <v>680</v>
      </c>
      <c r="T853" t="s">
        <v>693</v>
      </c>
      <c r="U853" s="11">
        <f>COUNTIFS(Table2[Call Type], "Inbound", Table2[Call Abandoned], "Yes") / COUNTIFS(L853:L5852, "Inbound") * 100</f>
        <v>29.706684856753068</v>
      </c>
    </row>
    <row r="854" spans="1:21" x14ac:dyDescent="0.3">
      <c r="A854">
        <v>853</v>
      </c>
      <c r="B854" t="s">
        <v>25</v>
      </c>
      <c r="C854" s="1">
        <v>45818</v>
      </c>
      <c r="D854" t="s">
        <v>491</v>
      </c>
      <c r="E854" t="s">
        <v>317</v>
      </c>
      <c r="F854">
        <v>17</v>
      </c>
      <c r="G854" t="s">
        <v>658</v>
      </c>
      <c r="H854" t="s">
        <v>669</v>
      </c>
      <c r="I854" t="s">
        <v>674</v>
      </c>
      <c r="J854" t="s">
        <v>675</v>
      </c>
      <c r="K854">
        <v>1</v>
      </c>
      <c r="L854" t="s">
        <v>678</v>
      </c>
      <c r="M854" t="s">
        <v>680</v>
      </c>
      <c r="N854">
        <v>127</v>
      </c>
      <c r="O854">
        <v>105</v>
      </c>
      <c r="P854" t="s">
        <v>680</v>
      </c>
      <c r="Q854" t="s">
        <v>682</v>
      </c>
      <c r="R854" t="s">
        <v>689</v>
      </c>
      <c r="S854" t="s">
        <v>681</v>
      </c>
      <c r="T854" t="s">
        <v>696</v>
      </c>
      <c r="U854" s="11">
        <f>COUNTIFS(Table2[Call Type], "Inbound", Table2[Call Abandoned], "Yes") / COUNTIFS(L854:L5853, "Inbound") * 100</f>
        <v>29.706684856753068</v>
      </c>
    </row>
    <row r="855" spans="1:21" x14ac:dyDescent="0.3">
      <c r="A855">
        <v>854</v>
      </c>
      <c r="B855" t="s">
        <v>25</v>
      </c>
      <c r="C855" s="1">
        <v>45827</v>
      </c>
      <c r="D855" t="s">
        <v>300</v>
      </c>
      <c r="E855" t="s">
        <v>94</v>
      </c>
      <c r="F855">
        <v>12</v>
      </c>
      <c r="G855" t="s">
        <v>664</v>
      </c>
      <c r="H855" t="s">
        <v>668</v>
      </c>
      <c r="I855" t="s">
        <v>671</v>
      </c>
      <c r="J855" t="s">
        <v>674</v>
      </c>
      <c r="K855">
        <v>3</v>
      </c>
      <c r="L855" t="s">
        <v>679</v>
      </c>
      <c r="M855" t="s">
        <v>680</v>
      </c>
      <c r="N855">
        <v>21</v>
      </c>
      <c r="O855">
        <v>78</v>
      </c>
      <c r="P855" t="s">
        <v>680</v>
      </c>
      <c r="Q855" t="s">
        <v>683</v>
      </c>
      <c r="R855" t="s">
        <v>686</v>
      </c>
      <c r="S855" t="s">
        <v>681</v>
      </c>
      <c r="T855" t="s">
        <v>692</v>
      </c>
      <c r="U855" s="11">
        <f>COUNTIFS(Table2[Call Type], "Inbound", Table2[Call Abandoned], "Yes") / COUNTIFS(L855:L5854, "Inbound") * 100</f>
        <v>29.71682019788468</v>
      </c>
    </row>
    <row r="856" spans="1:21" x14ac:dyDescent="0.3">
      <c r="A856">
        <v>855</v>
      </c>
      <c r="B856" t="s">
        <v>25</v>
      </c>
      <c r="C856" s="1">
        <v>45687</v>
      </c>
      <c r="D856" t="s">
        <v>292</v>
      </c>
      <c r="E856" t="s">
        <v>404</v>
      </c>
      <c r="F856">
        <v>10</v>
      </c>
      <c r="G856" t="s">
        <v>659</v>
      </c>
      <c r="H856" t="s">
        <v>669</v>
      </c>
      <c r="I856" t="s">
        <v>673</v>
      </c>
      <c r="J856" t="s">
        <v>677</v>
      </c>
      <c r="K856">
        <v>1</v>
      </c>
      <c r="L856" t="s">
        <v>678</v>
      </c>
      <c r="M856" t="s">
        <v>680</v>
      </c>
      <c r="N856">
        <v>215</v>
      </c>
      <c r="O856">
        <v>95</v>
      </c>
      <c r="P856" t="s">
        <v>680</v>
      </c>
      <c r="Q856" t="s">
        <v>684</v>
      </c>
      <c r="R856" t="s">
        <v>686</v>
      </c>
      <c r="S856" t="s">
        <v>680</v>
      </c>
      <c r="T856" t="s">
        <v>691</v>
      </c>
      <c r="U856" s="11">
        <f>COUNTIFS(Table2[Call Type], "Inbound", Table2[Call Abandoned], "Yes") / COUNTIFS(L856:L5855, "Inbound") * 100</f>
        <v>29.71682019788468</v>
      </c>
    </row>
    <row r="857" spans="1:21" x14ac:dyDescent="0.3">
      <c r="A857">
        <v>856</v>
      </c>
      <c r="B857" t="s">
        <v>23</v>
      </c>
      <c r="C857" s="1">
        <v>45726</v>
      </c>
      <c r="D857" t="s">
        <v>324</v>
      </c>
      <c r="E857" t="s">
        <v>551</v>
      </c>
      <c r="F857">
        <v>27</v>
      </c>
      <c r="G857" t="s">
        <v>658</v>
      </c>
      <c r="H857" t="s">
        <v>669</v>
      </c>
      <c r="I857" t="s">
        <v>673</v>
      </c>
      <c r="J857" t="s">
        <v>674</v>
      </c>
      <c r="K857">
        <v>4</v>
      </c>
      <c r="L857" t="s">
        <v>678</v>
      </c>
      <c r="M857" t="s">
        <v>680</v>
      </c>
      <c r="N857">
        <v>106</v>
      </c>
      <c r="O857">
        <v>92</v>
      </c>
      <c r="P857" t="s">
        <v>681</v>
      </c>
      <c r="Q857" t="s">
        <v>685</v>
      </c>
      <c r="R857" t="s">
        <v>687</v>
      </c>
      <c r="S857" t="s">
        <v>681</v>
      </c>
      <c r="T857" t="s">
        <v>694</v>
      </c>
      <c r="U857" s="11">
        <f>COUNTIFS(Table2[Call Type], "Inbound", Table2[Call Abandoned], "Yes") / COUNTIFS(L857:L5856, "Inbound") * 100</f>
        <v>29.726962457337887</v>
      </c>
    </row>
    <row r="858" spans="1:21" x14ac:dyDescent="0.3">
      <c r="A858">
        <v>857</v>
      </c>
      <c r="B858" t="s">
        <v>24</v>
      </c>
      <c r="C858" s="1">
        <v>45804</v>
      </c>
      <c r="D858" t="s">
        <v>269</v>
      </c>
      <c r="E858" t="s">
        <v>516</v>
      </c>
      <c r="F858">
        <v>30</v>
      </c>
      <c r="G858" t="s">
        <v>656</v>
      </c>
      <c r="H858" t="s">
        <v>670</v>
      </c>
      <c r="I858" t="s">
        <v>673</v>
      </c>
      <c r="J858" t="s">
        <v>674</v>
      </c>
      <c r="K858">
        <v>4</v>
      </c>
      <c r="L858" t="s">
        <v>678</v>
      </c>
      <c r="M858" t="s">
        <v>680</v>
      </c>
      <c r="N858">
        <v>108</v>
      </c>
      <c r="O858">
        <v>73</v>
      </c>
      <c r="P858" t="s">
        <v>681</v>
      </c>
      <c r="Q858" t="s">
        <v>685</v>
      </c>
      <c r="R858" t="s">
        <v>686</v>
      </c>
      <c r="S858" t="s">
        <v>680</v>
      </c>
      <c r="T858" t="s">
        <v>690</v>
      </c>
      <c r="U858" s="11">
        <f>COUNTIFS(Table2[Call Type], "Inbound", Table2[Call Abandoned], "Yes") / COUNTIFS(L858:L5857, "Inbound") * 100</f>
        <v>29.737111642198705</v>
      </c>
    </row>
    <row r="859" spans="1:21" x14ac:dyDescent="0.3">
      <c r="A859">
        <v>858</v>
      </c>
      <c r="B859" t="s">
        <v>20</v>
      </c>
      <c r="C859" s="1">
        <v>45700</v>
      </c>
      <c r="D859" t="s">
        <v>219</v>
      </c>
      <c r="E859" t="s">
        <v>297</v>
      </c>
      <c r="F859">
        <v>16</v>
      </c>
      <c r="G859" t="s">
        <v>662</v>
      </c>
      <c r="H859" t="s">
        <v>668</v>
      </c>
      <c r="I859" t="s">
        <v>672</v>
      </c>
      <c r="J859" t="s">
        <v>674</v>
      </c>
      <c r="K859">
        <v>5</v>
      </c>
      <c r="L859" t="s">
        <v>678</v>
      </c>
      <c r="M859" t="s">
        <v>680</v>
      </c>
      <c r="N859">
        <v>180</v>
      </c>
      <c r="O859">
        <v>125</v>
      </c>
      <c r="P859" t="s">
        <v>680</v>
      </c>
      <c r="Q859" t="s">
        <v>682</v>
      </c>
      <c r="R859" t="s">
        <v>686</v>
      </c>
      <c r="S859" t="s">
        <v>680</v>
      </c>
      <c r="T859" t="s">
        <v>695</v>
      </c>
      <c r="U859" s="11">
        <f>COUNTIFS(Table2[Call Type], "Inbound", Table2[Call Abandoned], "Yes") / COUNTIFS(L859:L5858, "Inbound") * 100</f>
        <v>29.747267759562838</v>
      </c>
    </row>
    <row r="860" spans="1:21" x14ac:dyDescent="0.3">
      <c r="A860">
        <v>859</v>
      </c>
      <c r="B860" t="s">
        <v>26</v>
      </c>
      <c r="C860" s="1">
        <v>45725</v>
      </c>
      <c r="D860" t="s">
        <v>492</v>
      </c>
      <c r="E860" t="s">
        <v>526</v>
      </c>
      <c r="F860">
        <v>14</v>
      </c>
      <c r="G860" t="s">
        <v>656</v>
      </c>
      <c r="H860" t="s">
        <v>667</v>
      </c>
      <c r="I860" t="s">
        <v>671</v>
      </c>
      <c r="J860" t="s">
        <v>675</v>
      </c>
      <c r="K860">
        <v>5</v>
      </c>
      <c r="L860" t="s">
        <v>678</v>
      </c>
      <c r="M860" t="s">
        <v>680</v>
      </c>
      <c r="N860">
        <v>163</v>
      </c>
      <c r="O860">
        <v>15</v>
      </c>
      <c r="P860" t="s">
        <v>680</v>
      </c>
      <c r="Q860" t="s">
        <v>683</v>
      </c>
      <c r="R860" t="s">
        <v>686</v>
      </c>
      <c r="S860" t="s">
        <v>680</v>
      </c>
      <c r="T860" t="s">
        <v>695</v>
      </c>
      <c r="U860" s="11">
        <f>COUNTIFS(Table2[Call Type], "Inbound", Table2[Call Abandoned], "Yes") / COUNTIFS(L860:L5859, "Inbound") * 100</f>
        <v>29.757430816535702</v>
      </c>
    </row>
    <row r="861" spans="1:21" x14ac:dyDescent="0.3">
      <c r="A861">
        <v>860</v>
      </c>
      <c r="B861" t="s">
        <v>22</v>
      </c>
      <c r="C861" s="1">
        <v>45809</v>
      </c>
      <c r="D861" t="s">
        <v>493</v>
      </c>
      <c r="E861" t="s">
        <v>62</v>
      </c>
      <c r="F861">
        <v>13</v>
      </c>
      <c r="G861" t="s">
        <v>660</v>
      </c>
      <c r="H861" t="s">
        <v>669</v>
      </c>
      <c r="I861" t="s">
        <v>673</v>
      </c>
      <c r="J861" t="s">
        <v>676</v>
      </c>
      <c r="K861">
        <v>1</v>
      </c>
      <c r="L861" t="s">
        <v>678</v>
      </c>
      <c r="M861" t="s">
        <v>681</v>
      </c>
      <c r="N861">
        <v>67</v>
      </c>
      <c r="O861">
        <v>146</v>
      </c>
      <c r="P861" t="s">
        <v>680</v>
      </c>
      <c r="Q861" t="s">
        <v>682</v>
      </c>
      <c r="R861" t="s">
        <v>688</v>
      </c>
      <c r="S861" t="s">
        <v>680</v>
      </c>
      <c r="T861" t="s">
        <v>692</v>
      </c>
      <c r="U861" s="11">
        <f>COUNTIFS(Table2[Call Type], "Inbound", Table2[Call Abandoned], "Yes") / COUNTIFS(L861:L5860, "Inbound") * 100</f>
        <v>29.767600820232399</v>
      </c>
    </row>
    <row r="862" spans="1:21" x14ac:dyDescent="0.3">
      <c r="A862">
        <v>861</v>
      </c>
      <c r="B862" t="s">
        <v>21</v>
      </c>
      <c r="C862" s="1">
        <v>45746</v>
      </c>
      <c r="D862" t="s">
        <v>168</v>
      </c>
      <c r="E862" t="s">
        <v>334</v>
      </c>
      <c r="F862">
        <v>25</v>
      </c>
      <c r="G862" t="s">
        <v>657</v>
      </c>
      <c r="H862" t="s">
        <v>669</v>
      </c>
      <c r="I862" t="s">
        <v>674</v>
      </c>
      <c r="J862" t="s">
        <v>676</v>
      </c>
      <c r="K862">
        <v>5</v>
      </c>
      <c r="L862" t="s">
        <v>679</v>
      </c>
      <c r="M862" t="s">
        <v>680</v>
      </c>
      <c r="N862">
        <v>291</v>
      </c>
      <c r="O862">
        <v>156</v>
      </c>
      <c r="P862" t="s">
        <v>680</v>
      </c>
      <c r="Q862" t="s">
        <v>683</v>
      </c>
      <c r="R862" t="s">
        <v>686</v>
      </c>
      <c r="S862" t="s">
        <v>681</v>
      </c>
      <c r="T862" t="s">
        <v>693</v>
      </c>
      <c r="U862" s="11">
        <f>COUNTIFS(Table2[Call Type], "Inbound", Table2[Call Abandoned], "Yes") / COUNTIFS(L862:L5861, "Inbound") * 100</f>
        <v>29.777777777777775</v>
      </c>
    </row>
    <row r="863" spans="1:21" x14ac:dyDescent="0.3">
      <c r="A863">
        <v>862</v>
      </c>
      <c r="B863" t="s">
        <v>26</v>
      </c>
      <c r="C863" s="1">
        <v>45764</v>
      </c>
      <c r="D863" t="s">
        <v>240</v>
      </c>
      <c r="E863" t="s">
        <v>125</v>
      </c>
      <c r="F863">
        <v>13</v>
      </c>
      <c r="G863" t="s">
        <v>660</v>
      </c>
      <c r="H863" t="s">
        <v>666</v>
      </c>
      <c r="I863" t="s">
        <v>671</v>
      </c>
      <c r="J863" t="s">
        <v>676</v>
      </c>
      <c r="K863">
        <v>4</v>
      </c>
      <c r="L863" t="s">
        <v>678</v>
      </c>
      <c r="M863" t="s">
        <v>681</v>
      </c>
      <c r="N863">
        <v>179</v>
      </c>
      <c r="O863">
        <v>115</v>
      </c>
      <c r="P863" t="s">
        <v>680</v>
      </c>
      <c r="Q863" t="s">
        <v>684</v>
      </c>
      <c r="R863" t="s">
        <v>689</v>
      </c>
      <c r="S863" t="s">
        <v>680</v>
      </c>
      <c r="T863" t="s">
        <v>696</v>
      </c>
      <c r="U863" s="11">
        <f>COUNTIFS(Table2[Call Type], "Inbound", Table2[Call Abandoned], "Yes") / COUNTIFS(L863:L5862, "Inbound") * 100</f>
        <v>29.777777777777775</v>
      </c>
    </row>
    <row r="864" spans="1:21" x14ac:dyDescent="0.3">
      <c r="A864">
        <v>863</v>
      </c>
      <c r="B864" t="s">
        <v>22</v>
      </c>
      <c r="C864" s="1">
        <v>45805</v>
      </c>
      <c r="D864" t="s">
        <v>37</v>
      </c>
      <c r="E864" t="s">
        <v>394</v>
      </c>
      <c r="F864">
        <v>11</v>
      </c>
      <c r="G864" t="s">
        <v>662</v>
      </c>
      <c r="H864" t="s">
        <v>670</v>
      </c>
      <c r="I864" t="s">
        <v>673</v>
      </c>
      <c r="J864" t="s">
        <v>675</v>
      </c>
      <c r="K864">
        <v>4</v>
      </c>
      <c r="L864" t="s">
        <v>678</v>
      </c>
      <c r="M864" t="s">
        <v>680</v>
      </c>
      <c r="N864">
        <v>180</v>
      </c>
      <c r="O864">
        <v>178</v>
      </c>
      <c r="P864" t="s">
        <v>680</v>
      </c>
      <c r="Q864" t="s">
        <v>685</v>
      </c>
      <c r="R864" t="s">
        <v>687</v>
      </c>
      <c r="S864" t="s">
        <v>680</v>
      </c>
      <c r="T864" t="s">
        <v>693</v>
      </c>
      <c r="U864" s="11">
        <f>COUNTIFS(Table2[Call Type], "Inbound", Table2[Call Abandoned], "Yes") / COUNTIFS(L864:L5863, "Inbound") * 100</f>
        <v>29.787961696306432</v>
      </c>
    </row>
    <row r="865" spans="1:21" x14ac:dyDescent="0.3">
      <c r="A865">
        <v>864</v>
      </c>
      <c r="B865" t="s">
        <v>20</v>
      </c>
      <c r="C865" s="1">
        <v>45791</v>
      </c>
      <c r="D865" t="s">
        <v>307</v>
      </c>
      <c r="E865" t="s">
        <v>387</v>
      </c>
      <c r="F865">
        <v>16</v>
      </c>
      <c r="G865" t="s">
        <v>665</v>
      </c>
      <c r="H865" t="s">
        <v>670</v>
      </c>
      <c r="I865" t="s">
        <v>673</v>
      </c>
      <c r="J865" t="s">
        <v>677</v>
      </c>
      <c r="K865">
        <v>4</v>
      </c>
      <c r="L865" t="s">
        <v>678</v>
      </c>
      <c r="M865" t="s">
        <v>680</v>
      </c>
      <c r="N865">
        <v>168</v>
      </c>
      <c r="O865">
        <v>17</v>
      </c>
      <c r="P865" t="s">
        <v>681</v>
      </c>
      <c r="Q865" t="s">
        <v>685</v>
      </c>
      <c r="R865" t="s">
        <v>686</v>
      </c>
      <c r="S865" t="s">
        <v>680</v>
      </c>
      <c r="T865" t="s">
        <v>692</v>
      </c>
      <c r="U865" s="11">
        <f>COUNTIFS(Table2[Call Type], "Inbound", Table2[Call Abandoned], "Yes") / COUNTIFS(L865:L5864, "Inbound") * 100</f>
        <v>29.798152582962711</v>
      </c>
    </row>
    <row r="866" spans="1:21" x14ac:dyDescent="0.3">
      <c r="A866">
        <v>865</v>
      </c>
      <c r="B866" t="s">
        <v>26</v>
      </c>
      <c r="C866" s="1">
        <v>45739</v>
      </c>
      <c r="D866" t="s">
        <v>47</v>
      </c>
      <c r="E866" t="s">
        <v>459</v>
      </c>
      <c r="F866">
        <v>25</v>
      </c>
      <c r="G866" t="s">
        <v>657</v>
      </c>
      <c r="H866" t="s">
        <v>670</v>
      </c>
      <c r="I866" t="s">
        <v>672</v>
      </c>
      <c r="J866" t="s">
        <v>674</v>
      </c>
      <c r="K866">
        <v>3</v>
      </c>
      <c r="L866" t="s">
        <v>678</v>
      </c>
      <c r="M866" t="s">
        <v>680</v>
      </c>
      <c r="N866">
        <v>21</v>
      </c>
      <c r="O866">
        <v>171</v>
      </c>
      <c r="P866" t="s">
        <v>680</v>
      </c>
      <c r="Q866" t="s">
        <v>683</v>
      </c>
      <c r="R866" t="s">
        <v>689</v>
      </c>
      <c r="S866" t="s">
        <v>680</v>
      </c>
      <c r="T866" t="s">
        <v>695</v>
      </c>
      <c r="U866" s="11">
        <f>COUNTIFS(Table2[Call Type], "Inbound", Table2[Call Abandoned], "Yes") / COUNTIFS(L866:L5865, "Inbound") * 100</f>
        <v>29.808350444900753</v>
      </c>
    </row>
    <row r="867" spans="1:21" x14ac:dyDescent="0.3">
      <c r="A867">
        <v>866</v>
      </c>
      <c r="B867" t="s">
        <v>20</v>
      </c>
      <c r="C867" s="1">
        <v>45833</v>
      </c>
      <c r="D867" t="s">
        <v>456</v>
      </c>
      <c r="E867" t="s">
        <v>121</v>
      </c>
      <c r="F867">
        <v>17</v>
      </c>
      <c r="G867" t="s">
        <v>656</v>
      </c>
      <c r="H867" t="s">
        <v>668</v>
      </c>
      <c r="I867" t="s">
        <v>672</v>
      </c>
      <c r="J867" t="s">
        <v>674</v>
      </c>
      <c r="K867">
        <v>3</v>
      </c>
      <c r="L867" t="s">
        <v>678</v>
      </c>
      <c r="M867" t="s">
        <v>680</v>
      </c>
      <c r="N867">
        <v>65</v>
      </c>
      <c r="O867">
        <v>15</v>
      </c>
      <c r="P867" t="s">
        <v>680</v>
      </c>
      <c r="Q867" t="s">
        <v>685</v>
      </c>
      <c r="R867" t="s">
        <v>687</v>
      </c>
      <c r="S867" t="s">
        <v>681</v>
      </c>
      <c r="T867" t="s">
        <v>695</v>
      </c>
      <c r="U867" s="11">
        <f>COUNTIFS(Table2[Call Type], "Inbound", Table2[Call Abandoned], "Yes") / COUNTIFS(L867:L5866, "Inbound") * 100</f>
        <v>29.818555289284493</v>
      </c>
    </row>
    <row r="868" spans="1:21" x14ac:dyDescent="0.3">
      <c r="A868">
        <v>867</v>
      </c>
      <c r="B868" t="s">
        <v>26</v>
      </c>
      <c r="C868" s="1">
        <v>45776</v>
      </c>
      <c r="D868" t="s">
        <v>49</v>
      </c>
      <c r="E868" t="s">
        <v>574</v>
      </c>
      <c r="F868">
        <v>22</v>
      </c>
      <c r="G868" t="s">
        <v>659</v>
      </c>
      <c r="H868" t="s">
        <v>666</v>
      </c>
      <c r="I868" t="s">
        <v>672</v>
      </c>
      <c r="J868" t="s">
        <v>674</v>
      </c>
      <c r="K868">
        <v>5</v>
      </c>
      <c r="L868" t="s">
        <v>678</v>
      </c>
      <c r="M868" t="s">
        <v>680</v>
      </c>
      <c r="N868">
        <v>20</v>
      </c>
      <c r="O868">
        <v>129</v>
      </c>
      <c r="P868" t="s">
        <v>680</v>
      </c>
      <c r="Q868" t="s">
        <v>683</v>
      </c>
      <c r="R868" t="s">
        <v>687</v>
      </c>
      <c r="S868" t="s">
        <v>680</v>
      </c>
      <c r="T868" t="s">
        <v>693</v>
      </c>
      <c r="U868" s="11">
        <f>COUNTIFS(Table2[Call Type], "Inbound", Table2[Call Abandoned], "Yes") / COUNTIFS(L868:L5867, "Inbound") * 100</f>
        <v>29.828767123287669</v>
      </c>
    </row>
    <row r="869" spans="1:21" x14ac:dyDescent="0.3">
      <c r="A869">
        <v>868</v>
      </c>
      <c r="B869" t="s">
        <v>25</v>
      </c>
      <c r="C869" s="1">
        <v>45692</v>
      </c>
      <c r="D869" t="s">
        <v>494</v>
      </c>
      <c r="E869" t="s">
        <v>428</v>
      </c>
      <c r="F869">
        <v>13</v>
      </c>
      <c r="G869" t="s">
        <v>660</v>
      </c>
      <c r="H869" t="s">
        <v>666</v>
      </c>
      <c r="I869" t="s">
        <v>671</v>
      </c>
      <c r="J869" t="s">
        <v>677</v>
      </c>
      <c r="K869">
        <v>5</v>
      </c>
      <c r="L869" t="s">
        <v>678</v>
      </c>
      <c r="M869" t="s">
        <v>680</v>
      </c>
      <c r="N869">
        <v>99</v>
      </c>
      <c r="O869">
        <v>55</v>
      </c>
      <c r="P869" t="s">
        <v>681</v>
      </c>
      <c r="Q869" t="s">
        <v>682</v>
      </c>
      <c r="R869" t="s">
        <v>689</v>
      </c>
      <c r="S869" t="s">
        <v>680</v>
      </c>
      <c r="T869" t="s">
        <v>693</v>
      </c>
      <c r="U869" s="11">
        <f>COUNTIFS(Table2[Call Type], "Inbound", Table2[Call Abandoned], "Yes") / COUNTIFS(L869:L5868, "Inbound") * 100</f>
        <v>29.838985954093864</v>
      </c>
    </row>
    <row r="870" spans="1:21" x14ac:dyDescent="0.3">
      <c r="A870">
        <v>869</v>
      </c>
      <c r="B870" t="s">
        <v>25</v>
      </c>
      <c r="C870" s="1">
        <v>45663</v>
      </c>
      <c r="D870" t="s">
        <v>162</v>
      </c>
      <c r="E870" t="s">
        <v>363</v>
      </c>
      <c r="F870">
        <v>7</v>
      </c>
      <c r="G870" t="s">
        <v>661</v>
      </c>
      <c r="H870" t="s">
        <v>669</v>
      </c>
      <c r="I870" t="s">
        <v>674</v>
      </c>
      <c r="J870" t="s">
        <v>675</v>
      </c>
      <c r="K870">
        <v>3</v>
      </c>
      <c r="L870" t="s">
        <v>679</v>
      </c>
      <c r="M870" t="s">
        <v>680</v>
      </c>
      <c r="N870">
        <v>299</v>
      </c>
      <c r="O870">
        <v>78</v>
      </c>
      <c r="P870" t="s">
        <v>680</v>
      </c>
      <c r="Q870" t="s">
        <v>684</v>
      </c>
      <c r="R870" t="s">
        <v>689</v>
      </c>
      <c r="S870" t="s">
        <v>680</v>
      </c>
      <c r="T870" t="s">
        <v>693</v>
      </c>
      <c r="U870" s="11">
        <f>COUNTIFS(Table2[Call Type], "Inbound", Table2[Call Abandoned], "Yes") / COUNTIFS(L870:L5869, "Inbound") * 100</f>
        <v>29.849211788896508</v>
      </c>
    </row>
    <row r="871" spans="1:21" x14ac:dyDescent="0.3">
      <c r="A871">
        <v>870</v>
      </c>
      <c r="B871" t="s">
        <v>24</v>
      </c>
      <c r="C871" s="1">
        <v>45759</v>
      </c>
      <c r="D871" t="s">
        <v>281</v>
      </c>
      <c r="E871" t="s">
        <v>439</v>
      </c>
      <c r="F871">
        <v>12</v>
      </c>
      <c r="G871" t="s">
        <v>660</v>
      </c>
      <c r="H871" t="s">
        <v>668</v>
      </c>
      <c r="I871" t="s">
        <v>674</v>
      </c>
      <c r="J871" t="s">
        <v>677</v>
      </c>
      <c r="K871">
        <v>2</v>
      </c>
      <c r="L871" t="s">
        <v>679</v>
      </c>
      <c r="M871" t="s">
        <v>680</v>
      </c>
      <c r="N871">
        <v>102</v>
      </c>
      <c r="O871">
        <v>102</v>
      </c>
      <c r="P871" t="s">
        <v>680</v>
      </c>
      <c r="Q871" t="s">
        <v>683</v>
      </c>
      <c r="R871" t="s">
        <v>688</v>
      </c>
      <c r="S871" t="s">
        <v>680</v>
      </c>
      <c r="T871" t="s">
        <v>690</v>
      </c>
      <c r="U871" s="11">
        <f>COUNTIFS(Table2[Call Type], "Inbound", Table2[Call Abandoned], "Yes") / COUNTIFS(L871:L5870, "Inbound") * 100</f>
        <v>29.849211788896508</v>
      </c>
    </row>
    <row r="872" spans="1:21" x14ac:dyDescent="0.3">
      <c r="A872">
        <v>871</v>
      </c>
      <c r="B872" t="s">
        <v>22</v>
      </c>
      <c r="C872" s="1">
        <v>45681</v>
      </c>
      <c r="D872" t="s">
        <v>185</v>
      </c>
      <c r="E872" t="s">
        <v>72</v>
      </c>
      <c r="F872">
        <v>24</v>
      </c>
      <c r="G872" t="s">
        <v>658</v>
      </c>
      <c r="H872" t="s">
        <v>670</v>
      </c>
      <c r="I872" t="s">
        <v>673</v>
      </c>
      <c r="J872" t="s">
        <v>676</v>
      </c>
      <c r="K872">
        <v>2</v>
      </c>
      <c r="L872" t="s">
        <v>678</v>
      </c>
      <c r="M872" t="s">
        <v>681</v>
      </c>
      <c r="N872">
        <v>46</v>
      </c>
      <c r="O872">
        <v>27</v>
      </c>
      <c r="P872" t="s">
        <v>680</v>
      </c>
      <c r="Q872" t="s">
        <v>684</v>
      </c>
      <c r="R872" t="s">
        <v>688</v>
      </c>
      <c r="S872" t="s">
        <v>681</v>
      </c>
      <c r="T872" t="s">
        <v>696</v>
      </c>
      <c r="U872" s="11">
        <f>COUNTIFS(Table2[Call Type], "Inbound", Table2[Call Abandoned], "Yes") / COUNTIFS(L872:L5871, "Inbound") * 100</f>
        <v>29.849211788896508</v>
      </c>
    </row>
    <row r="873" spans="1:21" x14ac:dyDescent="0.3">
      <c r="A873">
        <v>872</v>
      </c>
      <c r="B873" t="s">
        <v>20</v>
      </c>
      <c r="C873" s="1">
        <v>45766</v>
      </c>
      <c r="D873" t="s">
        <v>285</v>
      </c>
      <c r="E873" t="s">
        <v>330</v>
      </c>
      <c r="F873">
        <v>9</v>
      </c>
      <c r="G873" t="s">
        <v>657</v>
      </c>
      <c r="H873" t="s">
        <v>669</v>
      </c>
      <c r="I873" t="s">
        <v>673</v>
      </c>
      <c r="J873" t="s">
        <v>674</v>
      </c>
      <c r="K873">
        <v>2</v>
      </c>
      <c r="L873" t="s">
        <v>678</v>
      </c>
      <c r="M873" t="s">
        <v>680</v>
      </c>
      <c r="N873">
        <v>38</v>
      </c>
      <c r="O873">
        <v>4</v>
      </c>
      <c r="P873" t="s">
        <v>680</v>
      </c>
      <c r="Q873" t="s">
        <v>682</v>
      </c>
      <c r="R873" t="s">
        <v>686</v>
      </c>
      <c r="S873" t="s">
        <v>681</v>
      </c>
      <c r="T873" t="s">
        <v>696</v>
      </c>
      <c r="U873" s="11">
        <f>COUNTIFS(Table2[Call Type], "Inbound", Table2[Call Abandoned], "Yes") / COUNTIFS(L873:L5872, "Inbound") * 100</f>
        <v>29.859444634898868</v>
      </c>
    </row>
    <row r="874" spans="1:21" x14ac:dyDescent="0.3">
      <c r="A874">
        <v>873</v>
      </c>
      <c r="B874" t="s">
        <v>24</v>
      </c>
      <c r="C874" s="1">
        <v>45808</v>
      </c>
      <c r="D874" t="s">
        <v>495</v>
      </c>
      <c r="E874" t="s">
        <v>597</v>
      </c>
      <c r="F874">
        <v>20</v>
      </c>
      <c r="G874" t="s">
        <v>661</v>
      </c>
      <c r="H874" t="s">
        <v>670</v>
      </c>
      <c r="I874" t="s">
        <v>673</v>
      </c>
      <c r="J874" t="s">
        <v>677</v>
      </c>
      <c r="K874">
        <v>4</v>
      </c>
      <c r="L874" t="s">
        <v>678</v>
      </c>
      <c r="M874" t="s">
        <v>680</v>
      </c>
      <c r="N874">
        <v>284</v>
      </c>
      <c r="O874">
        <v>105</v>
      </c>
      <c r="P874" t="s">
        <v>680</v>
      </c>
      <c r="Q874" t="s">
        <v>682</v>
      </c>
      <c r="R874" t="s">
        <v>688</v>
      </c>
      <c r="S874" t="s">
        <v>680</v>
      </c>
      <c r="T874" t="s">
        <v>694</v>
      </c>
      <c r="U874" s="11">
        <f>COUNTIFS(Table2[Call Type], "Inbound", Table2[Call Abandoned], "Yes") / COUNTIFS(L874:L5873, "Inbound") * 100</f>
        <v>29.869684499314133</v>
      </c>
    </row>
    <row r="875" spans="1:21" x14ac:dyDescent="0.3">
      <c r="A875">
        <v>874</v>
      </c>
      <c r="B875" t="s">
        <v>20</v>
      </c>
      <c r="C875" s="1">
        <v>45832</v>
      </c>
      <c r="D875" t="s">
        <v>496</v>
      </c>
      <c r="E875" t="s">
        <v>405</v>
      </c>
      <c r="F875">
        <v>13</v>
      </c>
      <c r="G875" t="s">
        <v>658</v>
      </c>
      <c r="H875" t="s">
        <v>669</v>
      </c>
      <c r="I875" t="s">
        <v>674</v>
      </c>
      <c r="J875" t="s">
        <v>674</v>
      </c>
      <c r="K875">
        <v>5</v>
      </c>
      <c r="L875" t="s">
        <v>678</v>
      </c>
      <c r="M875" t="s">
        <v>680</v>
      </c>
      <c r="N875">
        <v>89</v>
      </c>
      <c r="O875">
        <v>21</v>
      </c>
      <c r="P875" t="s">
        <v>680</v>
      </c>
      <c r="Q875" t="s">
        <v>682</v>
      </c>
      <c r="R875" t="s">
        <v>689</v>
      </c>
      <c r="S875" t="s">
        <v>680</v>
      </c>
      <c r="T875" t="s">
        <v>694</v>
      </c>
      <c r="U875" s="11">
        <f>COUNTIFS(Table2[Call Type], "Inbound", Table2[Call Abandoned], "Yes") / COUNTIFS(L875:L5874, "Inbound") * 100</f>
        <v>29.87993138936535</v>
      </c>
    </row>
    <row r="876" spans="1:21" x14ac:dyDescent="0.3">
      <c r="A876">
        <v>875</v>
      </c>
      <c r="B876" t="s">
        <v>23</v>
      </c>
      <c r="C876" s="1">
        <v>45663</v>
      </c>
      <c r="D876" t="s">
        <v>497</v>
      </c>
      <c r="E876" t="s">
        <v>363</v>
      </c>
      <c r="F876">
        <v>28</v>
      </c>
      <c r="G876" t="s">
        <v>656</v>
      </c>
      <c r="H876" t="s">
        <v>670</v>
      </c>
      <c r="I876" t="s">
        <v>673</v>
      </c>
      <c r="J876" t="s">
        <v>674</v>
      </c>
      <c r="K876">
        <v>4</v>
      </c>
      <c r="L876" t="s">
        <v>678</v>
      </c>
      <c r="M876" t="s">
        <v>680</v>
      </c>
      <c r="N876">
        <v>84</v>
      </c>
      <c r="O876">
        <v>116</v>
      </c>
      <c r="P876" t="s">
        <v>680</v>
      </c>
      <c r="Q876" t="s">
        <v>683</v>
      </c>
      <c r="R876" t="s">
        <v>688</v>
      </c>
      <c r="S876" t="s">
        <v>680</v>
      </c>
      <c r="T876" t="s">
        <v>695</v>
      </c>
      <c r="U876" s="11">
        <f>COUNTIFS(Table2[Call Type], "Inbound", Table2[Call Abandoned], "Yes") / COUNTIFS(L876:L5875, "Inbound") * 100</f>
        <v>29.890185312285517</v>
      </c>
    </row>
    <row r="877" spans="1:21" x14ac:dyDescent="0.3">
      <c r="A877">
        <v>876</v>
      </c>
      <c r="B877" t="s">
        <v>21</v>
      </c>
      <c r="C877" s="1">
        <v>45821</v>
      </c>
      <c r="D877" t="s">
        <v>411</v>
      </c>
      <c r="E877" t="s">
        <v>278</v>
      </c>
      <c r="F877">
        <v>30</v>
      </c>
      <c r="G877" t="s">
        <v>656</v>
      </c>
      <c r="H877" t="s">
        <v>669</v>
      </c>
      <c r="I877" t="s">
        <v>673</v>
      </c>
      <c r="J877" t="s">
        <v>675</v>
      </c>
      <c r="K877">
        <v>4</v>
      </c>
      <c r="L877" t="s">
        <v>678</v>
      </c>
      <c r="M877" t="s">
        <v>680</v>
      </c>
      <c r="N877">
        <v>272</v>
      </c>
      <c r="O877">
        <v>99</v>
      </c>
      <c r="P877" t="s">
        <v>680</v>
      </c>
      <c r="Q877" t="s">
        <v>684</v>
      </c>
      <c r="R877" t="s">
        <v>687</v>
      </c>
      <c r="S877" t="s">
        <v>680</v>
      </c>
      <c r="T877" t="s">
        <v>695</v>
      </c>
      <c r="U877" s="11">
        <f>COUNTIFS(Table2[Call Type], "Inbound", Table2[Call Abandoned], "Yes") / COUNTIFS(L877:L5876, "Inbound") * 100</f>
        <v>29.900446275317545</v>
      </c>
    </row>
    <row r="878" spans="1:21" x14ac:dyDescent="0.3">
      <c r="A878">
        <v>877</v>
      </c>
      <c r="B878" t="s">
        <v>22</v>
      </c>
      <c r="C878" s="1">
        <v>45758</v>
      </c>
      <c r="D878" t="s">
        <v>498</v>
      </c>
      <c r="E878" t="s">
        <v>400</v>
      </c>
      <c r="F878">
        <v>14</v>
      </c>
      <c r="G878" t="s">
        <v>656</v>
      </c>
      <c r="H878" t="s">
        <v>670</v>
      </c>
      <c r="I878" t="s">
        <v>672</v>
      </c>
      <c r="J878" t="s">
        <v>676</v>
      </c>
      <c r="K878">
        <v>1</v>
      </c>
      <c r="L878" t="s">
        <v>679</v>
      </c>
      <c r="M878" t="s">
        <v>680</v>
      </c>
      <c r="N878">
        <v>187</v>
      </c>
      <c r="O878">
        <v>12</v>
      </c>
      <c r="P878" t="s">
        <v>681</v>
      </c>
      <c r="Q878" t="s">
        <v>684</v>
      </c>
      <c r="R878" t="s">
        <v>689</v>
      </c>
      <c r="S878" t="s">
        <v>680</v>
      </c>
      <c r="T878" t="s">
        <v>692</v>
      </c>
      <c r="U878" s="11">
        <f>COUNTIFS(Table2[Call Type], "Inbound", Table2[Call Abandoned], "Yes") / COUNTIFS(L878:L5877, "Inbound") * 100</f>
        <v>29.910714285714285</v>
      </c>
    </row>
    <row r="879" spans="1:21" x14ac:dyDescent="0.3">
      <c r="A879">
        <v>878</v>
      </c>
      <c r="B879" t="s">
        <v>26</v>
      </c>
      <c r="C879" s="1">
        <v>45770</v>
      </c>
      <c r="D879" t="s">
        <v>499</v>
      </c>
      <c r="E879" t="s">
        <v>577</v>
      </c>
      <c r="F879">
        <v>30</v>
      </c>
      <c r="G879" t="s">
        <v>659</v>
      </c>
      <c r="H879" t="s">
        <v>670</v>
      </c>
      <c r="I879" t="s">
        <v>671</v>
      </c>
      <c r="J879" t="s">
        <v>677</v>
      </c>
      <c r="K879">
        <v>5</v>
      </c>
      <c r="L879" t="s">
        <v>678</v>
      </c>
      <c r="M879" t="s">
        <v>680</v>
      </c>
      <c r="N879">
        <v>158</v>
      </c>
      <c r="O879">
        <v>64</v>
      </c>
      <c r="P879" t="s">
        <v>680</v>
      </c>
      <c r="Q879" t="s">
        <v>685</v>
      </c>
      <c r="R879" t="s">
        <v>686</v>
      </c>
      <c r="S879" t="s">
        <v>680</v>
      </c>
      <c r="T879" t="s">
        <v>692</v>
      </c>
      <c r="U879" s="11">
        <f>COUNTIFS(Table2[Call Type], "Inbound", Table2[Call Abandoned], "Yes") / COUNTIFS(L879:L5878, "Inbound") * 100</f>
        <v>29.910714285714285</v>
      </c>
    </row>
    <row r="880" spans="1:21" x14ac:dyDescent="0.3">
      <c r="A880">
        <v>879</v>
      </c>
      <c r="B880" t="s">
        <v>22</v>
      </c>
      <c r="C880" s="1">
        <v>45778</v>
      </c>
      <c r="D880" t="s">
        <v>500</v>
      </c>
      <c r="E880" t="s">
        <v>327</v>
      </c>
      <c r="F880">
        <v>15</v>
      </c>
      <c r="G880" t="s">
        <v>661</v>
      </c>
      <c r="H880" t="s">
        <v>666</v>
      </c>
      <c r="I880" t="s">
        <v>674</v>
      </c>
      <c r="J880" t="s">
        <v>675</v>
      </c>
      <c r="K880">
        <v>5</v>
      </c>
      <c r="L880" t="s">
        <v>678</v>
      </c>
      <c r="M880" t="s">
        <v>680</v>
      </c>
      <c r="N880">
        <v>242</v>
      </c>
      <c r="O880">
        <v>143</v>
      </c>
      <c r="P880" t="s">
        <v>680</v>
      </c>
      <c r="Q880" t="s">
        <v>683</v>
      </c>
      <c r="R880" t="s">
        <v>687</v>
      </c>
      <c r="S880" t="s">
        <v>680</v>
      </c>
      <c r="T880" t="s">
        <v>694</v>
      </c>
      <c r="U880" s="11">
        <f>COUNTIFS(Table2[Call Type], "Inbound", Table2[Call Abandoned], "Yes") / COUNTIFS(L880:L5879, "Inbound") * 100</f>
        <v>29.92098935073858</v>
      </c>
    </row>
    <row r="881" spans="1:21" x14ac:dyDescent="0.3">
      <c r="A881">
        <v>880</v>
      </c>
      <c r="B881" t="s">
        <v>21</v>
      </c>
      <c r="C881" s="1">
        <v>45748</v>
      </c>
      <c r="D881" t="s">
        <v>501</v>
      </c>
      <c r="E881" t="s">
        <v>282</v>
      </c>
      <c r="F881">
        <v>24</v>
      </c>
      <c r="G881" t="s">
        <v>658</v>
      </c>
      <c r="H881" t="s">
        <v>669</v>
      </c>
      <c r="I881" t="s">
        <v>671</v>
      </c>
      <c r="J881" t="s">
        <v>675</v>
      </c>
      <c r="K881">
        <v>5</v>
      </c>
      <c r="L881" t="s">
        <v>678</v>
      </c>
      <c r="M881" t="s">
        <v>680</v>
      </c>
      <c r="N881">
        <v>72</v>
      </c>
      <c r="O881">
        <v>85</v>
      </c>
      <c r="P881" t="s">
        <v>680</v>
      </c>
      <c r="Q881" t="s">
        <v>685</v>
      </c>
      <c r="R881" t="s">
        <v>687</v>
      </c>
      <c r="S881" t="s">
        <v>680</v>
      </c>
      <c r="T881" t="s">
        <v>690</v>
      </c>
      <c r="U881" s="11">
        <f>COUNTIFS(Table2[Call Type], "Inbound", Table2[Call Abandoned], "Yes") / COUNTIFS(L881:L5880, "Inbound") * 100</f>
        <v>29.93127147766323</v>
      </c>
    </row>
    <row r="882" spans="1:21" x14ac:dyDescent="0.3">
      <c r="A882">
        <v>881</v>
      </c>
      <c r="B882" t="s">
        <v>24</v>
      </c>
      <c r="C882" s="1">
        <v>45822</v>
      </c>
      <c r="D882" t="s">
        <v>502</v>
      </c>
      <c r="E882" t="s">
        <v>471</v>
      </c>
      <c r="F882">
        <v>25</v>
      </c>
      <c r="G882" t="s">
        <v>665</v>
      </c>
      <c r="H882" t="s">
        <v>668</v>
      </c>
      <c r="I882" t="s">
        <v>673</v>
      </c>
      <c r="J882" t="s">
        <v>676</v>
      </c>
      <c r="K882">
        <v>4</v>
      </c>
      <c r="L882" t="s">
        <v>678</v>
      </c>
      <c r="M882" t="s">
        <v>681</v>
      </c>
      <c r="N882">
        <v>48</v>
      </c>
      <c r="O882">
        <v>63</v>
      </c>
      <c r="P882" t="s">
        <v>681</v>
      </c>
      <c r="Q882" t="s">
        <v>685</v>
      </c>
      <c r="R882" t="s">
        <v>687</v>
      </c>
      <c r="S882" t="s">
        <v>681</v>
      </c>
      <c r="T882" t="s">
        <v>695</v>
      </c>
      <c r="U882" s="11">
        <f>COUNTIFS(Table2[Call Type], "Inbound", Table2[Call Abandoned], "Yes") / COUNTIFS(L882:L5881, "Inbound") * 100</f>
        <v>29.941560673771058</v>
      </c>
    </row>
    <row r="883" spans="1:21" x14ac:dyDescent="0.3">
      <c r="A883">
        <v>882</v>
      </c>
      <c r="B883" t="s">
        <v>23</v>
      </c>
      <c r="C883" s="1">
        <v>45818</v>
      </c>
      <c r="D883" t="s">
        <v>70</v>
      </c>
      <c r="E883" t="s">
        <v>322</v>
      </c>
      <c r="F883">
        <v>15</v>
      </c>
      <c r="G883" t="s">
        <v>665</v>
      </c>
      <c r="H883" t="s">
        <v>666</v>
      </c>
      <c r="I883" t="s">
        <v>672</v>
      </c>
      <c r="J883" t="s">
        <v>677</v>
      </c>
      <c r="K883">
        <v>4</v>
      </c>
      <c r="L883" t="s">
        <v>678</v>
      </c>
      <c r="M883" t="s">
        <v>680</v>
      </c>
      <c r="N883">
        <v>100</v>
      </c>
      <c r="O883">
        <v>31</v>
      </c>
      <c r="P883" t="s">
        <v>680</v>
      </c>
      <c r="Q883" t="s">
        <v>683</v>
      </c>
      <c r="R883" t="s">
        <v>689</v>
      </c>
      <c r="S883" t="s">
        <v>680</v>
      </c>
      <c r="T883" t="s">
        <v>692</v>
      </c>
      <c r="U883" s="11">
        <f>COUNTIFS(Table2[Call Type], "Inbound", Table2[Call Abandoned], "Yes") / COUNTIFS(L883:L5882, "Inbound") * 100</f>
        <v>29.951856946354884</v>
      </c>
    </row>
    <row r="884" spans="1:21" x14ac:dyDescent="0.3">
      <c r="A884">
        <v>883</v>
      </c>
      <c r="B884" t="s">
        <v>20</v>
      </c>
      <c r="C884" s="1">
        <v>45739</v>
      </c>
      <c r="D884" t="s">
        <v>290</v>
      </c>
      <c r="E884" t="s">
        <v>596</v>
      </c>
      <c r="F884">
        <v>20</v>
      </c>
      <c r="G884" t="s">
        <v>657</v>
      </c>
      <c r="H884" t="s">
        <v>666</v>
      </c>
      <c r="I884" t="s">
        <v>674</v>
      </c>
      <c r="J884" t="s">
        <v>674</v>
      </c>
      <c r="K884">
        <v>5</v>
      </c>
      <c r="L884" t="s">
        <v>678</v>
      </c>
      <c r="M884" t="s">
        <v>680</v>
      </c>
      <c r="N884">
        <v>1</v>
      </c>
      <c r="O884">
        <v>79</v>
      </c>
      <c r="P884" t="s">
        <v>680</v>
      </c>
      <c r="Q884" t="s">
        <v>685</v>
      </c>
      <c r="R884" t="s">
        <v>689</v>
      </c>
      <c r="S884" t="s">
        <v>680</v>
      </c>
      <c r="T884" t="s">
        <v>690</v>
      </c>
      <c r="U884" s="11">
        <f>COUNTIFS(Table2[Call Type], "Inbound", Table2[Call Abandoned], "Yes") / COUNTIFS(L884:L5883, "Inbound") * 100</f>
        <v>29.962160302717578</v>
      </c>
    </row>
    <row r="885" spans="1:21" x14ac:dyDescent="0.3">
      <c r="A885">
        <v>884</v>
      </c>
      <c r="B885" t="s">
        <v>26</v>
      </c>
      <c r="C885" s="1">
        <v>45708</v>
      </c>
      <c r="D885" t="s">
        <v>78</v>
      </c>
      <c r="E885" t="s">
        <v>313</v>
      </c>
      <c r="F885">
        <v>18</v>
      </c>
      <c r="G885" t="s">
        <v>663</v>
      </c>
      <c r="H885" t="s">
        <v>667</v>
      </c>
      <c r="I885" t="s">
        <v>672</v>
      </c>
      <c r="J885" t="s">
        <v>675</v>
      </c>
      <c r="K885">
        <v>3</v>
      </c>
      <c r="L885" t="s">
        <v>678</v>
      </c>
      <c r="M885" t="s">
        <v>680</v>
      </c>
      <c r="N885">
        <v>243</v>
      </c>
      <c r="O885">
        <v>50</v>
      </c>
      <c r="P885" t="s">
        <v>680</v>
      </c>
      <c r="Q885" t="s">
        <v>685</v>
      </c>
      <c r="R885" t="s">
        <v>686</v>
      </c>
      <c r="S885" t="s">
        <v>681</v>
      </c>
      <c r="T885" t="s">
        <v>696</v>
      </c>
      <c r="U885" s="11">
        <f>COUNTIFS(Table2[Call Type], "Inbound", Table2[Call Abandoned], "Yes") / COUNTIFS(L885:L5884, "Inbound") * 100</f>
        <v>29.972470750172057</v>
      </c>
    </row>
    <row r="886" spans="1:21" x14ac:dyDescent="0.3">
      <c r="A886">
        <v>885</v>
      </c>
      <c r="B886" t="s">
        <v>20</v>
      </c>
      <c r="C886" s="1">
        <v>45663</v>
      </c>
      <c r="D886" t="s">
        <v>343</v>
      </c>
      <c r="E886" t="s">
        <v>175</v>
      </c>
      <c r="F886">
        <v>25</v>
      </c>
      <c r="G886" t="s">
        <v>661</v>
      </c>
      <c r="H886" t="s">
        <v>669</v>
      </c>
      <c r="I886" t="s">
        <v>672</v>
      </c>
      <c r="J886" t="s">
        <v>674</v>
      </c>
      <c r="K886">
        <v>4</v>
      </c>
      <c r="L886" t="s">
        <v>679</v>
      </c>
      <c r="M886" t="s">
        <v>680</v>
      </c>
      <c r="N886">
        <v>175</v>
      </c>
      <c r="O886">
        <v>78</v>
      </c>
      <c r="P886" t="s">
        <v>680</v>
      </c>
      <c r="Q886" t="s">
        <v>685</v>
      </c>
      <c r="R886" t="s">
        <v>688</v>
      </c>
      <c r="S886" t="s">
        <v>680</v>
      </c>
      <c r="T886" t="s">
        <v>695</v>
      </c>
      <c r="U886" s="11">
        <f>COUNTIFS(Table2[Call Type], "Inbound", Table2[Call Abandoned], "Yes") / COUNTIFS(L886:L5885, "Inbound") * 100</f>
        <v>29.982788296041306</v>
      </c>
    </row>
    <row r="887" spans="1:21" x14ac:dyDescent="0.3">
      <c r="A887">
        <v>886</v>
      </c>
      <c r="B887" t="s">
        <v>26</v>
      </c>
      <c r="C887" s="1">
        <v>45837</v>
      </c>
      <c r="D887" t="s">
        <v>248</v>
      </c>
      <c r="E887" t="s">
        <v>149</v>
      </c>
      <c r="F887">
        <v>6</v>
      </c>
      <c r="G887" t="s">
        <v>664</v>
      </c>
      <c r="H887" t="s">
        <v>670</v>
      </c>
      <c r="I887" t="s">
        <v>672</v>
      </c>
      <c r="J887" t="s">
        <v>675</v>
      </c>
      <c r="K887">
        <v>4</v>
      </c>
      <c r="L887" t="s">
        <v>678</v>
      </c>
      <c r="M887" t="s">
        <v>680</v>
      </c>
      <c r="N887">
        <v>237</v>
      </c>
      <c r="O887">
        <v>173</v>
      </c>
      <c r="P887" t="s">
        <v>680</v>
      </c>
      <c r="Q887" t="s">
        <v>682</v>
      </c>
      <c r="R887" t="s">
        <v>688</v>
      </c>
      <c r="S887" t="s">
        <v>680</v>
      </c>
      <c r="T887" t="s">
        <v>691</v>
      </c>
      <c r="U887" s="11">
        <f>COUNTIFS(Table2[Call Type], "Inbound", Table2[Call Abandoned], "Yes") / COUNTIFS(L887:L5886, "Inbound") * 100</f>
        <v>29.982788296041306</v>
      </c>
    </row>
    <row r="888" spans="1:21" x14ac:dyDescent="0.3">
      <c r="A888">
        <v>887</v>
      </c>
      <c r="B888" t="s">
        <v>24</v>
      </c>
      <c r="C888" s="1">
        <v>45752</v>
      </c>
      <c r="D888" t="s">
        <v>503</v>
      </c>
      <c r="E888" t="s">
        <v>106</v>
      </c>
      <c r="F888">
        <v>23</v>
      </c>
      <c r="G888" t="s">
        <v>660</v>
      </c>
      <c r="H888" t="s">
        <v>669</v>
      </c>
      <c r="I888" t="s">
        <v>673</v>
      </c>
      <c r="J888" t="s">
        <v>677</v>
      </c>
      <c r="K888">
        <v>2</v>
      </c>
      <c r="L888" t="s">
        <v>678</v>
      </c>
      <c r="M888" t="s">
        <v>680</v>
      </c>
      <c r="N888">
        <v>58</v>
      </c>
      <c r="O888">
        <v>179</v>
      </c>
      <c r="P888" t="s">
        <v>681</v>
      </c>
      <c r="Q888" t="s">
        <v>683</v>
      </c>
      <c r="R888" t="s">
        <v>688</v>
      </c>
      <c r="S888" t="s">
        <v>680</v>
      </c>
      <c r="T888" t="s">
        <v>695</v>
      </c>
      <c r="U888" s="11">
        <f>COUNTIFS(Table2[Call Type], "Inbound", Table2[Call Abandoned], "Yes") / COUNTIFS(L888:L5887, "Inbound") * 100</f>
        <v>29.9931129476584</v>
      </c>
    </row>
    <row r="889" spans="1:21" x14ac:dyDescent="0.3">
      <c r="A889">
        <v>888</v>
      </c>
      <c r="B889" t="s">
        <v>22</v>
      </c>
      <c r="C889" s="1">
        <v>45688</v>
      </c>
      <c r="D889" t="s">
        <v>504</v>
      </c>
      <c r="E889" t="s">
        <v>407</v>
      </c>
      <c r="F889">
        <v>27</v>
      </c>
      <c r="G889" t="s">
        <v>657</v>
      </c>
      <c r="H889" t="s">
        <v>670</v>
      </c>
      <c r="I889" t="s">
        <v>673</v>
      </c>
      <c r="J889" t="s">
        <v>677</v>
      </c>
      <c r="K889">
        <v>3</v>
      </c>
      <c r="L889" t="s">
        <v>678</v>
      </c>
      <c r="M889" t="s">
        <v>680</v>
      </c>
      <c r="N889">
        <v>98</v>
      </c>
      <c r="O889">
        <v>105</v>
      </c>
      <c r="P889" t="s">
        <v>680</v>
      </c>
      <c r="Q889" t="s">
        <v>682</v>
      </c>
      <c r="R889" t="s">
        <v>688</v>
      </c>
      <c r="S889" t="s">
        <v>680</v>
      </c>
      <c r="T889" t="s">
        <v>692</v>
      </c>
      <c r="U889" s="11">
        <f>COUNTIFS(Table2[Call Type], "Inbound", Table2[Call Abandoned], "Yes") / COUNTIFS(L889:L5888, "Inbound") * 100</f>
        <v>30.003444712366516</v>
      </c>
    </row>
    <row r="890" spans="1:21" x14ac:dyDescent="0.3">
      <c r="A890">
        <v>889</v>
      </c>
      <c r="B890" t="s">
        <v>22</v>
      </c>
      <c r="C890" s="1">
        <v>45691</v>
      </c>
      <c r="D890" t="s">
        <v>213</v>
      </c>
      <c r="E890" t="s">
        <v>160</v>
      </c>
      <c r="F890">
        <v>11</v>
      </c>
      <c r="G890" t="s">
        <v>657</v>
      </c>
      <c r="H890" t="s">
        <v>666</v>
      </c>
      <c r="I890" t="s">
        <v>673</v>
      </c>
      <c r="J890" t="s">
        <v>676</v>
      </c>
      <c r="K890">
        <v>4</v>
      </c>
      <c r="L890" t="s">
        <v>678</v>
      </c>
      <c r="M890" t="s">
        <v>681</v>
      </c>
      <c r="N890">
        <v>1</v>
      </c>
      <c r="O890">
        <v>62</v>
      </c>
      <c r="P890" t="s">
        <v>680</v>
      </c>
      <c r="Q890" t="s">
        <v>685</v>
      </c>
      <c r="R890" t="s">
        <v>687</v>
      </c>
      <c r="S890" t="s">
        <v>680</v>
      </c>
      <c r="T890" t="s">
        <v>695</v>
      </c>
      <c r="U890" s="11">
        <f>COUNTIFS(Table2[Call Type], "Inbound", Table2[Call Abandoned], "Yes") / COUNTIFS(L890:L5889, "Inbound") * 100</f>
        <v>30.013783597518952</v>
      </c>
    </row>
    <row r="891" spans="1:21" x14ac:dyDescent="0.3">
      <c r="A891">
        <v>890</v>
      </c>
      <c r="B891" t="s">
        <v>25</v>
      </c>
      <c r="C891" s="1">
        <v>45762</v>
      </c>
      <c r="D891" t="s">
        <v>440</v>
      </c>
      <c r="E891" t="s">
        <v>85</v>
      </c>
      <c r="F891">
        <v>5</v>
      </c>
      <c r="G891" t="s">
        <v>656</v>
      </c>
      <c r="H891" t="s">
        <v>667</v>
      </c>
      <c r="I891" t="s">
        <v>673</v>
      </c>
      <c r="J891" t="s">
        <v>676</v>
      </c>
      <c r="K891">
        <v>3</v>
      </c>
      <c r="L891" t="s">
        <v>678</v>
      </c>
      <c r="M891" t="s">
        <v>681</v>
      </c>
      <c r="N891">
        <v>242</v>
      </c>
      <c r="O891">
        <v>75</v>
      </c>
      <c r="P891" t="s">
        <v>680</v>
      </c>
      <c r="Q891" t="s">
        <v>685</v>
      </c>
      <c r="R891" t="s">
        <v>689</v>
      </c>
      <c r="S891" t="s">
        <v>680</v>
      </c>
      <c r="T891" t="s">
        <v>694</v>
      </c>
      <c r="U891" s="11">
        <f>COUNTIFS(Table2[Call Type], "Inbound", Table2[Call Abandoned], "Yes") / COUNTIFS(L891:L5890, "Inbound") * 100</f>
        <v>30.024129610479143</v>
      </c>
    </row>
    <row r="892" spans="1:21" x14ac:dyDescent="0.3">
      <c r="A892">
        <v>891</v>
      </c>
      <c r="B892" t="s">
        <v>23</v>
      </c>
      <c r="C892" s="1">
        <v>45752</v>
      </c>
      <c r="D892" t="s">
        <v>175</v>
      </c>
      <c r="E892" t="s">
        <v>631</v>
      </c>
      <c r="F892">
        <v>26</v>
      </c>
      <c r="G892" t="s">
        <v>659</v>
      </c>
      <c r="H892" t="s">
        <v>669</v>
      </c>
      <c r="I892" t="s">
        <v>672</v>
      </c>
      <c r="J892" t="s">
        <v>674</v>
      </c>
      <c r="K892">
        <v>4</v>
      </c>
      <c r="L892" t="s">
        <v>679</v>
      </c>
      <c r="M892" t="s">
        <v>680</v>
      </c>
      <c r="N892">
        <v>296</v>
      </c>
      <c r="O892">
        <v>59</v>
      </c>
      <c r="P892" t="s">
        <v>680</v>
      </c>
      <c r="Q892" t="s">
        <v>682</v>
      </c>
      <c r="R892" t="s">
        <v>688</v>
      </c>
      <c r="S892" t="s">
        <v>680</v>
      </c>
      <c r="T892" t="s">
        <v>691</v>
      </c>
      <c r="U892" s="11">
        <f>COUNTIFS(Table2[Call Type], "Inbound", Table2[Call Abandoned], "Yes") / COUNTIFS(L892:L5891, "Inbound") * 100</f>
        <v>30.03448275862069</v>
      </c>
    </row>
    <row r="893" spans="1:21" x14ac:dyDescent="0.3">
      <c r="A893">
        <v>892</v>
      </c>
      <c r="B893" t="s">
        <v>26</v>
      </c>
      <c r="C893" s="1">
        <v>45835</v>
      </c>
      <c r="D893" t="s">
        <v>128</v>
      </c>
      <c r="E893" t="s">
        <v>619</v>
      </c>
      <c r="F893">
        <v>26</v>
      </c>
      <c r="G893" t="s">
        <v>663</v>
      </c>
      <c r="H893" t="s">
        <v>667</v>
      </c>
      <c r="I893" t="s">
        <v>674</v>
      </c>
      <c r="J893" t="s">
        <v>675</v>
      </c>
      <c r="K893">
        <v>3</v>
      </c>
      <c r="L893" t="s">
        <v>679</v>
      </c>
      <c r="M893" t="s">
        <v>680</v>
      </c>
      <c r="N893">
        <v>210</v>
      </c>
      <c r="O893">
        <v>64</v>
      </c>
      <c r="P893" t="s">
        <v>680</v>
      </c>
      <c r="Q893" t="s">
        <v>685</v>
      </c>
      <c r="R893" t="s">
        <v>687</v>
      </c>
      <c r="S893" t="s">
        <v>681</v>
      </c>
      <c r="T893" t="s">
        <v>694</v>
      </c>
      <c r="U893" s="11">
        <f>COUNTIFS(Table2[Call Type], "Inbound", Table2[Call Abandoned], "Yes") / COUNTIFS(L893:L5892, "Inbound") * 100</f>
        <v>30.03448275862069</v>
      </c>
    </row>
    <row r="894" spans="1:21" x14ac:dyDescent="0.3">
      <c r="A894">
        <v>893</v>
      </c>
      <c r="B894" t="s">
        <v>20</v>
      </c>
      <c r="C894" s="1">
        <v>45682</v>
      </c>
      <c r="D894" t="s">
        <v>505</v>
      </c>
      <c r="E894" t="s">
        <v>296</v>
      </c>
      <c r="F894">
        <v>6</v>
      </c>
      <c r="G894" t="s">
        <v>662</v>
      </c>
      <c r="H894" t="s">
        <v>670</v>
      </c>
      <c r="I894" t="s">
        <v>671</v>
      </c>
      <c r="J894" t="s">
        <v>675</v>
      </c>
      <c r="K894">
        <v>1</v>
      </c>
      <c r="L894" t="s">
        <v>679</v>
      </c>
      <c r="M894" t="s">
        <v>680</v>
      </c>
      <c r="N894">
        <v>122</v>
      </c>
      <c r="O894">
        <v>116</v>
      </c>
      <c r="P894" t="s">
        <v>680</v>
      </c>
      <c r="Q894" t="s">
        <v>683</v>
      </c>
      <c r="R894" t="s">
        <v>689</v>
      </c>
      <c r="S894" t="s">
        <v>680</v>
      </c>
      <c r="T894" t="s">
        <v>695</v>
      </c>
      <c r="U894" s="11">
        <f>COUNTIFS(Table2[Call Type], "Inbound", Table2[Call Abandoned], "Yes") / COUNTIFS(L894:L5893, "Inbound") * 100</f>
        <v>30.03448275862069</v>
      </c>
    </row>
    <row r="895" spans="1:21" x14ac:dyDescent="0.3">
      <c r="A895">
        <v>894</v>
      </c>
      <c r="B895" t="s">
        <v>26</v>
      </c>
      <c r="C895" s="1">
        <v>45722</v>
      </c>
      <c r="D895" t="s">
        <v>351</v>
      </c>
      <c r="E895" t="s">
        <v>519</v>
      </c>
      <c r="F895">
        <v>24</v>
      </c>
      <c r="G895" t="s">
        <v>658</v>
      </c>
      <c r="H895" t="s">
        <v>666</v>
      </c>
      <c r="I895" t="s">
        <v>671</v>
      </c>
      <c r="J895" t="s">
        <v>676</v>
      </c>
      <c r="K895">
        <v>3</v>
      </c>
      <c r="L895" t="s">
        <v>678</v>
      </c>
      <c r="M895" t="s">
        <v>681</v>
      </c>
      <c r="N895">
        <v>228</v>
      </c>
      <c r="O895">
        <v>80</v>
      </c>
      <c r="P895" t="s">
        <v>680</v>
      </c>
      <c r="Q895" t="s">
        <v>684</v>
      </c>
      <c r="R895" t="s">
        <v>689</v>
      </c>
      <c r="S895" t="s">
        <v>680</v>
      </c>
      <c r="T895" t="s">
        <v>694</v>
      </c>
      <c r="U895" s="11">
        <f>COUNTIFS(Table2[Call Type], "Inbound", Table2[Call Abandoned], "Yes") / COUNTIFS(L895:L5894, "Inbound") * 100</f>
        <v>30.03448275862069</v>
      </c>
    </row>
    <row r="896" spans="1:21" x14ac:dyDescent="0.3">
      <c r="A896">
        <v>895</v>
      </c>
      <c r="B896" t="s">
        <v>25</v>
      </c>
      <c r="C896" s="1">
        <v>45724</v>
      </c>
      <c r="D896" t="s">
        <v>506</v>
      </c>
      <c r="E896" t="s">
        <v>56</v>
      </c>
      <c r="F896">
        <v>21</v>
      </c>
      <c r="G896" t="s">
        <v>662</v>
      </c>
      <c r="H896" t="s">
        <v>666</v>
      </c>
      <c r="I896" t="s">
        <v>671</v>
      </c>
      <c r="J896" t="s">
        <v>674</v>
      </c>
      <c r="K896">
        <v>4</v>
      </c>
      <c r="L896" t="s">
        <v>678</v>
      </c>
      <c r="M896" t="s">
        <v>680</v>
      </c>
      <c r="N896">
        <v>81</v>
      </c>
      <c r="O896">
        <v>104</v>
      </c>
      <c r="P896" t="s">
        <v>680</v>
      </c>
      <c r="Q896" t="s">
        <v>682</v>
      </c>
      <c r="R896" t="s">
        <v>689</v>
      </c>
      <c r="S896" t="s">
        <v>680</v>
      </c>
      <c r="T896" t="s">
        <v>692</v>
      </c>
      <c r="U896" s="11">
        <f>COUNTIFS(Table2[Call Type], "Inbound", Table2[Call Abandoned], "Yes") / COUNTIFS(L896:L5895, "Inbound") * 100</f>
        <v>30.044843049327351</v>
      </c>
    </row>
    <row r="897" spans="1:21" x14ac:dyDescent="0.3">
      <c r="A897">
        <v>896</v>
      </c>
      <c r="B897" t="s">
        <v>25</v>
      </c>
      <c r="C897" s="1">
        <v>45793</v>
      </c>
      <c r="D897" t="s">
        <v>98</v>
      </c>
      <c r="E897" t="s">
        <v>160</v>
      </c>
      <c r="F897">
        <v>9</v>
      </c>
      <c r="G897" t="s">
        <v>659</v>
      </c>
      <c r="H897" t="s">
        <v>666</v>
      </c>
      <c r="I897" t="s">
        <v>673</v>
      </c>
      <c r="J897" t="s">
        <v>674</v>
      </c>
      <c r="K897">
        <v>3</v>
      </c>
      <c r="L897" t="s">
        <v>678</v>
      </c>
      <c r="M897" t="s">
        <v>680</v>
      </c>
      <c r="N897">
        <v>143</v>
      </c>
      <c r="O897">
        <v>127</v>
      </c>
      <c r="P897" t="s">
        <v>680</v>
      </c>
      <c r="Q897" t="s">
        <v>684</v>
      </c>
      <c r="R897" t="s">
        <v>687</v>
      </c>
      <c r="S897" t="s">
        <v>681</v>
      </c>
      <c r="T897" t="s">
        <v>696</v>
      </c>
      <c r="U897" s="11">
        <f>COUNTIFS(Table2[Call Type], "Inbound", Table2[Call Abandoned], "Yes") / COUNTIFS(L897:L5896, "Inbound") * 100</f>
        <v>30.055210489993101</v>
      </c>
    </row>
    <row r="898" spans="1:21" x14ac:dyDescent="0.3">
      <c r="A898">
        <v>897</v>
      </c>
      <c r="B898" t="s">
        <v>25</v>
      </c>
      <c r="C898" s="1">
        <v>45750</v>
      </c>
      <c r="D898" t="s">
        <v>193</v>
      </c>
      <c r="E898" t="s">
        <v>282</v>
      </c>
      <c r="F898">
        <v>14</v>
      </c>
      <c r="G898" t="s">
        <v>664</v>
      </c>
      <c r="H898" t="s">
        <v>670</v>
      </c>
      <c r="I898" t="s">
        <v>674</v>
      </c>
      <c r="J898" t="s">
        <v>677</v>
      </c>
      <c r="K898">
        <v>5</v>
      </c>
      <c r="L898" t="s">
        <v>678</v>
      </c>
      <c r="M898" t="s">
        <v>680</v>
      </c>
      <c r="N898">
        <v>139</v>
      </c>
      <c r="O898">
        <v>70</v>
      </c>
      <c r="P898" t="s">
        <v>680</v>
      </c>
      <c r="Q898" t="s">
        <v>684</v>
      </c>
      <c r="R898" t="s">
        <v>688</v>
      </c>
      <c r="S898" t="s">
        <v>680</v>
      </c>
      <c r="T898" t="s">
        <v>692</v>
      </c>
      <c r="U898" s="11">
        <f>COUNTIFS(Table2[Call Type], "Inbound", Table2[Call Abandoned], "Yes") / COUNTIFS(L898:L5897, "Inbound") * 100</f>
        <v>30.06558508802209</v>
      </c>
    </row>
    <row r="899" spans="1:21" x14ac:dyDescent="0.3">
      <c r="A899">
        <v>898</v>
      </c>
      <c r="B899" t="s">
        <v>22</v>
      </c>
      <c r="C899" s="1">
        <v>45700</v>
      </c>
      <c r="D899" t="s">
        <v>464</v>
      </c>
      <c r="E899" t="s">
        <v>544</v>
      </c>
      <c r="F899">
        <v>28</v>
      </c>
      <c r="G899" t="s">
        <v>665</v>
      </c>
      <c r="H899" t="s">
        <v>667</v>
      </c>
      <c r="I899" t="s">
        <v>673</v>
      </c>
      <c r="J899" t="s">
        <v>675</v>
      </c>
      <c r="K899">
        <v>5</v>
      </c>
      <c r="L899" t="s">
        <v>679</v>
      </c>
      <c r="M899" t="s">
        <v>680</v>
      </c>
      <c r="N899">
        <v>28</v>
      </c>
      <c r="O899">
        <v>85</v>
      </c>
      <c r="P899" t="s">
        <v>681</v>
      </c>
      <c r="Q899" t="s">
        <v>684</v>
      </c>
      <c r="R899" t="s">
        <v>689</v>
      </c>
      <c r="S899" t="s">
        <v>680</v>
      </c>
      <c r="T899" t="s">
        <v>690</v>
      </c>
      <c r="U899" s="11">
        <f>COUNTIFS(Table2[Call Type], "Inbound", Table2[Call Abandoned], "Yes") / COUNTIFS(L899:L5898, "Inbound") * 100</f>
        <v>30.075966850828728</v>
      </c>
    </row>
    <row r="900" spans="1:21" x14ac:dyDescent="0.3">
      <c r="A900">
        <v>899</v>
      </c>
      <c r="B900" t="s">
        <v>23</v>
      </c>
      <c r="C900" s="1">
        <v>45706</v>
      </c>
      <c r="D900" t="s">
        <v>242</v>
      </c>
      <c r="E900" t="s">
        <v>421</v>
      </c>
      <c r="F900">
        <v>6</v>
      </c>
      <c r="G900" t="s">
        <v>662</v>
      </c>
      <c r="H900" t="s">
        <v>670</v>
      </c>
      <c r="I900" t="s">
        <v>672</v>
      </c>
      <c r="J900" t="s">
        <v>677</v>
      </c>
      <c r="K900">
        <v>3</v>
      </c>
      <c r="L900" t="s">
        <v>678</v>
      </c>
      <c r="M900" t="s">
        <v>680</v>
      </c>
      <c r="N900">
        <v>269</v>
      </c>
      <c r="O900">
        <v>153</v>
      </c>
      <c r="P900" t="s">
        <v>681</v>
      </c>
      <c r="Q900" t="s">
        <v>682</v>
      </c>
      <c r="R900" t="s">
        <v>687</v>
      </c>
      <c r="S900" t="s">
        <v>680</v>
      </c>
      <c r="T900" t="s">
        <v>694</v>
      </c>
      <c r="U900" s="11">
        <f>COUNTIFS(Table2[Call Type], "Inbound", Table2[Call Abandoned], "Yes") / COUNTIFS(L900:L5899, "Inbound") * 100</f>
        <v>30.075966850828728</v>
      </c>
    </row>
    <row r="901" spans="1:21" x14ac:dyDescent="0.3">
      <c r="A901">
        <v>900</v>
      </c>
      <c r="B901" t="s">
        <v>25</v>
      </c>
      <c r="C901" s="1">
        <v>45769</v>
      </c>
      <c r="D901" t="s">
        <v>354</v>
      </c>
      <c r="E901" t="s">
        <v>602</v>
      </c>
      <c r="F901">
        <v>20</v>
      </c>
      <c r="G901" t="s">
        <v>660</v>
      </c>
      <c r="H901" t="s">
        <v>669</v>
      </c>
      <c r="I901" t="s">
        <v>673</v>
      </c>
      <c r="J901" t="s">
        <v>677</v>
      </c>
      <c r="K901">
        <v>1</v>
      </c>
      <c r="L901" t="s">
        <v>678</v>
      </c>
      <c r="M901" t="s">
        <v>680</v>
      </c>
      <c r="N901">
        <v>246</v>
      </c>
      <c r="O901">
        <v>139</v>
      </c>
      <c r="P901" t="s">
        <v>680</v>
      </c>
      <c r="Q901" t="s">
        <v>685</v>
      </c>
      <c r="R901" t="s">
        <v>689</v>
      </c>
      <c r="S901" t="s">
        <v>680</v>
      </c>
      <c r="T901" t="s">
        <v>692</v>
      </c>
      <c r="U901" s="11">
        <f>COUNTIFS(Table2[Call Type], "Inbound", Table2[Call Abandoned], "Yes") / COUNTIFS(L901:L5900, "Inbound") * 100</f>
        <v>30.086355785837647</v>
      </c>
    </row>
    <row r="902" spans="1:21" x14ac:dyDescent="0.3">
      <c r="A902">
        <v>901</v>
      </c>
      <c r="B902" t="s">
        <v>20</v>
      </c>
      <c r="C902" s="1">
        <v>45686</v>
      </c>
      <c r="D902" t="s">
        <v>147</v>
      </c>
      <c r="E902" t="s">
        <v>594</v>
      </c>
      <c r="F902">
        <v>8</v>
      </c>
      <c r="G902" t="s">
        <v>657</v>
      </c>
      <c r="H902" t="s">
        <v>666</v>
      </c>
      <c r="I902" t="s">
        <v>672</v>
      </c>
      <c r="J902" t="s">
        <v>674</v>
      </c>
      <c r="K902">
        <v>3</v>
      </c>
      <c r="L902" t="s">
        <v>678</v>
      </c>
      <c r="M902" t="s">
        <v>680</v>
      </c>
      <c r="N902">
        <v>11</v>
      </c>
      <c r="O902">
        <v>70</v>
      </c>
      <c r="P902" t="s">
        <v>680</v>
      </c>
      <c r="Q902" t="s">
        <v>683</v>
      </c>
      <c r="R902" t="s">
        <v>686</v>
      </c>
      <c r="S902" t="s">
        <v>681</v>
      </c>
      <c r="T902" t="s">
        <v>690</v>
      </c>
      <c r="U902" s="11">
        <f>COUNTIFS(Table2[Call Type], "Inbound", Table2[Call Abandoned], "Yes") / COUNTIFS(L902:L5901, "Inbound") * 100</f>
        <v>30.09675190048376</v>
      </c>
    </row>
    <row r="903" spans="1:21" x14ac:dyDescent="0.3">
      <c r="A903">
        <v>902</v>
      </c>
      <c r="B903" t="s">
        <v>23</v>
      </c>
      <c r="C903" s="1">
        <v>45802</v>
      </c>
      <c r="D903" t="s">
        <v>345</v>
      </c>
      <c r="E903" t="s">
        <v>644</v>
      </c>
      <c r="F903">
        <v>11</v>
      </c>
      <c r="G903" t="s">
        <v>660</v>
      </c>
      <c r="H903" t="s">
        <v>667</v>
      </c>
      <c r="I903" t="s">
        <v>672</v>
      </c>
      <c r="J903" t="s">
        <v>677</v>
      </c>
      <c r="K903">
        <v>4</v>
      </c>
      <c r="L903" t="s">
        <v>678</v>
      </c>
      <c r="M903" t="s">
        <v>680</v>
      </c>
      <c r="N903">
        <v>105</v>
      </c>
      <c r="O903">
        <v>45</v>
      </c>
      <c r="P903" t="s">
        <v>680</v>
      </c>
      <c r="Q903" t="s">
        <v>685</v>
      </c>
      <c r="R903" t="s">
        <v>686</v>
      </c>
      <c r="S903" t="s">
        <v>680</v>
      </c>
      <c r="T903" t="s">
        <v>695</v>
      </c>
      <c r="U903" s="11">
        <f>COUNTIFS(Table2[Call Type], "Inbound", Table2[Call Abandoned], "Yes") / COUNTIFS(L903:L5902, "Inbound") * 100</f>
        <v>30.107155202212237</v>
      </c>
    </row>
    <row r="904" spans="1:21" x14ac:dyDescent="0.3">
      <c r="A904">
        <v>903</v>
      </c>
      <c r="B904" t="s">
        <v>23</v>
      </c>
      <c r="C904" s="1">
        <v>45677</v>
      </c>
      <c r="D904" t="s">
        <v>496</v>
      </c>
      <c r="E904" t="s">
        <v>611</v>
      </c>
      <c r="F904">
        <v>29</v>
      </c>
      <c r="G904" t="s">
        <v>658</v>
      </c>
      <c r="H904" t="s">
        <v>668</v>
      </c>
      <c r="I904" t="s">
        <v>674</v>
      </c>
      <c r="J904" t="s">
        <v>675</v>
      </c>
      <c r="K904">
        <v>4</v>
      </c>
      <c r="L904" t="s">
        <v>678</v>
      </c>
      <c r="M904" t="s">
        <v>680</v>
      </c>
      <c r="N904">
        <v>31</v>
      </c>
      <c r="O904">
        <v>46</v>
      </c>
      <c r="P904" t="s">
        <v>680</v>
      </c>
      <c r="Q904" t="s">
        <v>683</v>
      </c>
      <c r="R904" t="s">
        <v>687</v>
      </c>
      <c r="S904" t="s">
        <v>680</v>
      </c>
      <c r="T904" t="s">
        <v>690</v>
      </c>
      <c r="U904" s="11">
        <f>COUNTIFS(Table2[Call Type], "Inbound", Table2[Call Abandoned], "Yes") / COUNTIFS(L904:L5903, "Inbound") * 100</f>
        <v>30.117565698478561</v>
      </c>
    </row>
    <row r="905" spans="1:21" x14ac:dyDescent="0.3">
      <c r="A905">
        <v>904</v>
      </c>
      <c r="B905" t="s">
        <v>23</v>
      </c>
      <c r="C905" s="1">
        <v>45758</v>
      </c>
      <c r="D905" t="s">
        <v>374</v>
      </c>
      <c r="E905" t="s">
        <v>134</v>
      </c>
      <c r="F905">
        <v>23</v>
      </c>
      <c r="G905" t="s">
        <v>658</v>
      </c>
      <c r="H905" t="s">
        <v>666</v>
      </c>
      <c r="I905" t="s">
        <v>671</v>
      </c>
      <c r="J905" t="s">
        <v>675</v>
      </c>
      <c r="K905">
        <v>5</v>
      </c>
      <c r="L905" t="s">
        <v>678</v>
      </c>
      <c r="M905" t="s">
        <v>680</v>
      </c>
      <c r="N905">
        <v>73</v>
      </c>
      <c r="O905">
        <v>78</v>
      </c>
      <c r="P905" t="s">
        <v>681</v>
      </c>
      <c r="Q905" t="s">
        <v>685</v>
      </c>
      <c r="R905" t="s">
        <v>688</v>
      </c>
      <c r="S905" t="s">
        <v>680</v>
      </c>
      <c r="T905" t="s">
        <v>694</v>
      </c>
      <c r="U905" s="11">
        <f>COUNTIFS(Table2[Call Type], "Inbound", Table2[Call Abandoned], "Yes") / COUNTIFS(L905:L5904, "Inbound") * 100</f>
        <v>30.12798339674853</v>
      </c>
    </row>
    <row r="906" spans="1:21" x14ac:dyDescent="0.3">
      <c r="A906">
        <v>905</v>
      </c>
      <c r="B906" t="s">
        <v>25</v>
      </c>
      <c r="C906" s="1">
        <v>45775</v>
      </c>
      <c r="D906" t="s">
        <v>222</v>
      </c>
      <c r="E906" t="s">
        <v>406</v>
      </c>
      <c r="F906">
        <v>19</v>
      </c>
      <c r="G906" t="s">
        <v>664</v>
      </c>
      <c r="H906" t="s">
        <v>668</v>
      </c>
      <c r="I906" t="s">
        <v>674</v>
      </c>
      <c r="J906" t="s">
        <v>675</v>
      </c>
      <c r="K906">
        <v>4</v>
      </c>
      <c r="L906" t="s">
        <v>678</v>
      </c>
      <c r="M906" t="s">
        <v>680</v>
      </c>
      <c r="N906">
        <v>170</v>
      </c>
      <c r="O906">
        <v>165</v>
      </c>
      <c r="P906" t="s">
        <v>680</v>
      </c>
      <c r="Q906" t="s">
        <v>684</v>
      </c>
      <c r="R906" t="s">
        <v>688</v>
      </c>
      <c r="S906" t="s">
        <v>680</v>
      </c>
      <c r="T906" t="s">
        <v>693</v>
      </c>
      <c r="U906" s="11">
        <f>COUNTIFS(Table2[Call Type], "Inbound", Table2[Call Abandoned], "Yes") / COUNTIFS(L906:L5905, "Inbound") * 100</f>
        <v>30.13840830449827</v>
      </c>
    </row>
    <row r="907" spans="1:21" x14ac:dyDescent="0.3">
      <c r="A907">
        <v>906</v>
      </c>
      <c r="B907" t="s">
        <v>24</v>
      </c>
      <c r="C907" s="1">
        <v>45825</v>
      </c>
      <c r="D907" t="s">
        <v>273</v>
      </c>
      <c r="E907" t="s">
        <v>586</v>
      </c>
      <c r="F907">
        <v>15</v>
      </c>
      <c r="G907" t="s">
        <v>664</v>
      </c>
      <c r="H907" t="s">
        <v>666</v>
      </c>
      <c r="I907" t="s">
        <v>672</v>
      </c>
      <c r="J907" t="s">
        <v>675</v>
      </c>
      <c r="K907">
        <v>5</v>
      </c>
      <c r="L907" t="s">
        <v>679</v>
      </c>
      <c r="M907" t="s">
        <v>680</v>
      </c>
      <c r="N907">
        <v>68</v>
      </c>
      <c r="O907">
        <v>148</v>
      </c>
      <c r="P907" t="s">
        <v>680</v>
      </c>
      <c r="Q907" t="s">
        <v>684</v>
      </c>
      <c r="R907" t="s">
        <v>689</v>
      </c>
      <c r="S907" t="s">
        <v>680</v>
      </c>
      <c r="T907" t="s">
        <v>695</v>
      </c>
      <c r="U907" s="11">
        <f>COUNTIFS(Table2[Call Type], "Inbound", Table2[Call Abandoned], "Yes") / COUNTIFS(L907:L5906, "Inbound") * 100</f>
        <v>30.148840429214264</v>
      </c>
    </row>
    <row r="908" spans="1:21" x14ac:dyDescent="0.3">
      <c r="A908">
        <v>907</v>
      </c>
      <c r="B908" t="s">
        <v>24</v>
      </c>
      <c r="C908" s="1">
        <v>45822</v>
      </c>
      <c r="D908" t="s">
        <v>115</v>
      </c>
      <c r="E908" t="s">
        <v>609</v>
      </c>
      <c r="F908">
        <v>15</v>
      </c>
      <c r="G908" t="s">
        <v>661</v>
      </c>
      <c r="H908" t="s">
        <v>667</v>
      </c>
      <c r="I908" t="s">
        <v>673</v>
      </c>
      <c r="J908" t="s">
        <v>675</v>
      </c>
      <c r="K908">
        <v>5</v>
      </c>
      <c r="L908" t="s">
        <v>679</v>
      </c>
      <c r="M908" t="s">
        <v>680</v>
      </c>
      <c r="N908">
        <v>136</v>
      </c>
      <c r="O908">
        <v>141</v>
      </c>
      <c r="P908" t="s">
        <v>680</v>
      </c>
      <c r="Q908" t="s">
        <v>683</v>
      </c>
      <c r="R908" t="s">
        <v>688</v>
      </c>
      <c r="S908" t="s">
        <v>681</v>
      </c>
      <c r="T908" t="s">
        <v>690</v>
      </c>
      <c r="U908" s="11">
        <f>COUNTIFS(Table2[Call Type], "Inbound", Table2[Call Abandoned], "Yes") / COUNTIFS(L908:L5907, "Inbound") * 100</f>
        <v>30.148840429214264</v>
      </c>
    </row>
    <row r="909" spans="1:21" x14ac:dyDescent="0.3">
      <c r="A909">
        <v>908</v>
      </c>
      <c r="B909" t="s">
        <v>22</v>
      </c>
      <c r="C909" s="1">
        <v>45760</v>
      </c>
      <c r="D909" t="s">
        <v>498</v>
      </c>
      <c r="E909" t="s">
        <v>401</v>
      </c>
      <c r="F909">
        <v>10</v>
      </c>
      <c r="G909" t="s">
        <v>663</v>
      </c>
      <c r="H909" t="s">
        <v>668</v>
      </c>
      <c r="I909" t="s">
        <v>671</v>
      </c>
      <c r="J909" t="s">
        <v>676</v>
      </c>
      <c r="K909">
        <v>3</v>
      </c>
      <c r="L909" t="s">
        <v>678</v>
      </c>
      <c r="M909" t="s">
        <v>681</v>
      </c>
      <c r="N909">
        <v>99</v>
      </c>
      <c r="O909">
        <v>129</v>
      </c>
      <c r="P909" t="s">
        <v>680</v>
      </c>
      <c r="Q909" t="s">
        <v>682</v>
      </c>
      <c r="R909" t="s">
        <v>688</v>
      </c>
      <c r="S909" t="s">
        <v>680</v>
      </c>
      <c r="T909" t="s">
        <v>694</v>
      </c>
      <c r="U909" s="11">
        <f>COUNTIFS(Table2[Call Type], "Inbound", Table2[Call Abandoned], "Yes") / COUNTIFS(L909:L5908, "Inbound") * 100</f>
        <v>30.148840429214264</v>
      </c>
    </row>
    <row r="910" spans="1:21" x14ac:dyDescent="0.3">
      <c r="A910">
        <v>909</v>
      </c>
      <c r="B910" t="s">
        <v>24</v>
      </c>
      <c r="C910" s="1">
        <v>45699</v>
      </c>
      <c r="D910" t="s">
        <v>507</v>
      </c>
      <c r="E910" t="s">
        <v>572</v>
      </c>
      <c r="F910">
        <v>29</v>
      </c>
      <c r="G910" t="s">
        <v>665</v>
      </c>
      <c r="H910" t="s">
        <v>668</v>
      </c>
      <c r="I910" t="s">
        <v>674</v>
      </c>
      <c r="J910" t="s">
        <v>677</v>
      </c>
      <c r="K910">
        <v>4</v>
      </c>
      <c r="L910" t="s">
        <v>678</v>
      </c>
      <c r="M910" t="s">
        <v>680</v>
      </c>
      <c r="N910">
        <v>145</v>
      </c>
      <c r="O910">
        <v>126</v>
      </c>
      <c r="P910" t="s">
        <v>680</v>
      </c>
      <c r="Q910" t="s">
        <v>685</v>
      </c>
      <c r="R910" t="s">
        <v>686</v>
      </c>
      <c r="S910" t="s">
        <v>680</v>
      </c>
      <c r="T910" t="s">
        <v>694</v>
      </c>
      <c r="U910" s="11">
        <f>COUNTIFS(Table2[Call Type], "Inbound", Table2[Call Abandoned], "Yes") / COUNTIFS(L910:L5909, "Inbound") * 100</f>
        <v>30.159279778393351</v>
      </c>
    </row>
    <row r="911" spans="1:21" x14ac:dyDescent="0.3">
      <c r="A911">
        <v>910</v>
      </c>
      <c r="B911" t="s">
        <v>25</v>
      </c>
      <c r="C911" s="1">
        <v>45768</v>
      </c>
      <c r="D911" t="s">
        <v>79</v>
      </c>
      <c r="E911" t="s">
        <v>448</v>
      </c>
      <c r="F911">
        <v>26</v>
      </c>
      <c r="G911" t="s">
        <v>661</v>
      </c>
      <c r="H911" t="s">
        <v>670</v>
      </c>
      <c r="I911" t="s">
        <v>672</v>
      </c>
      <c r="J911" t="s">
        <v>677</v>
      </c>
      <c r="K911">
        <v>4</v>
      </c>
      <c r="L911" t="s">
        <v>678</v>
      </c>
      <c r="M911" t="s">
        <v>680</v>
      </c>
      <c r="N911">
        <v>8</v>
      </c>
      <c r="O911">
        <v>108</v>
      </c>
      <c r="P911" t="s">
        <v>680</v>
      </c>
      <c r="Q911" t="s">
        <v>684</v>
      </c>
      <c r="R911" t="s">
        <v>687</v>
      </c>
      <c r="S911" t="s">
        <v>681</v>
      </c>
      <c r="T911" t="s">
        <v>692</v>
      </c>
      <c r="U911" s="11">
        <f>COUNTIFS(Table2[Call Type], "Inbound", Table2[Call Abandoned], "Yes") / COUNTIFS(L911:L5910, "Inbound") * 100</f>
        <v>30.169726359542775</v>
      </c>
    </row>
    <row r="912" spans="1:21" x14ac:dyDescent="0.3">
      <c r="A912">
        <v>911</v>
      </c>
      <c r="B912" t="s">
        <v>21</v>
      </c>
      <c r="C912" s="1">
        <v>45772</v>
      </c>
      <c r="D912" t="s">
        <v>507</v>
      </c>
      <c r="E912" t="s">
        <v>143</v>
      </c>
      <c r="F912">
        <v>20</v>
      </c>
      <c r="G912" t="s">
        <v>663</v>
      </c>
      <c r="H912" t="s">
        <v>668</v>
      </c>
      <c r="I912" t="s">
        <v>673</v>
      </c>
      <c r="J912" t="s">
        <v>674</v>
      </c>
      <c r="K912">
        <v>3</v>
      </c>
      <c r="L912" t="s">
        <v>678</v>
      </c>
      <c r="M912" t="s">
        <v>680</v>
      </c>
      <c r="N912">
        <v>61</v>
      </c>
      <c r="O912">
        <v>118</v>
      </c>
      <c r="P912" t="s">
        <v>680</v>
      </c>
      <c r="Q912" t="s">
        <v>683</v>
      </c>
      <c r="R912" t="s">
        <v>686</v>
      </c>
      <c r="S912" t="s">
        <v>680</v>
      </c>
      <c r="T912" t="s">
        <v>691</v>
      </c>
      <c r="U912" s="11">
        <f>COUNTIFS(Table2[Call Type], "Inbound", Table2[Call Abandoned], "Yes") / COUNTIFS(L912:L5911, "Inbound") * 100</f>
        <v>30.180180180180184</v>
      </c>
    </row>
    <row r="913" spans="1:21" x14ac:dyDescent="0.3">
      <c r="A913">
        <v>912</v>
      </c>
      <c r="B913" t="s">
        <v>23</v>
      </c>
      <c r="C913" s="1">
        <v>45815</v>
      </c>
      <c r="D913" t="s">
        <v>482</v>
      </c>
      <c r="E913" t="s">
        <v>224</v>
      </c>
      <c r="F913">
        <v>18</v>
      </c>
      <c r="G913" t="s">
        <v>659</v>
      </c>
      <c r="H913" t="s">
        <v>667</v>
      </c>
      <c r="I913" t="s">
        <v>674</v>
      </c>
      <c r="J913" t="s">
        <v>677</v>
      </c>
      <c r="K913">
        <v>4</v>
      </c>
      <c r="L913" t="s">
        <v>678</v>
      </c>
      <c r="M913" t="s">
        <v>680</v>
      </c>
      <c r="N913">
        <v>184</v>
      </c>
      <c r="O913">
        <v>100</v>
      </c>
      <c r="P913" t="s">
        <v>681</v>
      </c>
      <c r="Q913" t="s">
        <v>685</v>
      </c>
      <c r="R913" t="s">
        <v>687</v>
      </c>
      <c r="S913" t="s">
        <v>680</v>
      </c>
      <c r="T913" t="s">
        <v>695</v>
      </c>
      <c r="U913" s="11">
        <f>COUNTIFS(Table2[Call Type], "Inbound", Table2[Call Abandoned], "Yes") / COUNTIFS(L913:L5912, "Inbound") * 100</f>
        <v>30.190641247833621</v>
      </c>
    </row>
    <row r="914" spans="1:21" x14ac:dyDescent="0.3">
      <c r="A914">
        <v>913</v>
      </c>
      <c r="B914" t="s">
        <v>20</v>
      </c>
      <c r="C914" s="1">
        <v>45831</v>
      </c>
      <c r="D914" t="s">
        <v>504</v>
      </c>
      <c r="E914" t="s">
        <v>52</v>
      </c>
      <c r="F914">
        <v>25</v>
      </c>
      <c r="G914" t="s">
        <v>662</v>
      </c>
      <c r="H914" t="s">
        <v>667</v>
      </c>
      <c r="I914" t="s">
        <v>671</v>
      </c>
      <c r="J914" t="s">
        <v>674</v>
      </c>
      <c r="K914">
        <v>4</v>
      </c>
      <c r="L914" t="s">
        <v>678</v>
      </c>
      <c r="M914" t="s">
        <v>680</v>
      </c>
      <c r="N914">
        <v>28</v>
      </c>
      <c r="O914">
        <v>160</v>
      </c>
      <c r="P914" t="s">
        <v>680</v>
      </c>
      <c r="Q914" t="s">
        <v>683</v>
      </c>
      <c r="R914" t="s">
        <v>689</v>
      </c>
      <c r="S914" t="s">
        <v>680</v>
      </c>
      <c r="T914" t="s">
        <v>690</v>
      </c>
      <c r="U914" s="11">
        <f>COUNTIFS(Table2[Call Type], "Inbound", Table2[Call Abandoned], "Yes") / COUNTIFS(L914:L5913, "Inbound") * 100</f>
        <v>30.201109570041606</v>
      </c>
    </row>
    <row r="915" spans="1:21" x14ac:dyDescent="0.3">
      <c r="A915">
        <v>914</v>
      </c>
      <c r="B915" t="s">
        <v>26</v>
      </c>
      <c r="C915" s="1">
        <v>45777</v>
      </c>
      <c r="D915" t="s">
        <v>508</v>
      </c>
      <c r="E915" t="s">
        <v>282</v>
      </c>
      <c r="F915">
        <v>7</v>
      </c>
      <c r="G915" t="s">
        <v>657</v>
      </c>
      <c r="H915" t="s">
        <v>666</v>
      </c>
      <c r="I915" t="s">
        <v>672</v>
      </c>
      <c r="J915" t="s">
        <v>674</v>
      </c>
      <c r="K915">
        <v>5</v>
      </c>
      <c r="L915" t="s">
        <v>678</v>
      </c>
      <c r="M915" t="s">
        <v>680</v>
      </c>
      <c r="N915">
        <v>113</v>
      </c>
      <c r="O915">
        <v>5</v>
      </c>
      <c r="P915" t="s">
        <v>681</v>
      </c>
      <c r="Q915" t="s">
        <v>682</v>
      </c>
      <c r="R915" t="s">
        <v>686</v>
      </c>
      <c r="S915" t="s">
        <v>681</v>
      </c>
      <c r="T915" t="s">
        <v>691</v>
      </c>
      <c r="U915" s="11">
        <f>COUNTIFS(Table2[Call Type], "Inbound", Table2[Call Abandoned], "Yes") / COUNTIFS(L915:L5914, "Inbound") * 100</f>
        <v>30.211585154353106</v>
      </c>
    </row>
    <row r="916" spans="1:21" x14ac:dyDescent="0.3">
      <c r="A916">
        <v>915</v>
      </c>
      <c r="B916" t="s">
        <v>23</v>
      </c>
      <c r="C916" s="1">
        <v>45721</v>
      </c>
      <c r="D916" t="s">
        <v>333</v>
      </c>
      <c r="E916" t="s">
        <v>142</v>
      </c>
      <c r="F916">
        <v>18</v>
      </c>
      <c r="G916" t="s">
        <v>660</v>
      </c>
      <c r="H916" t="s">
        <v>668</v>
      </c>
      <c r="I916" t="s">
        <v>671</v>
      </c>
      <c r="J916" t="s">
        <v>675</v>
      </c>
      <c r="K916">
        <v>3</v>
      </c>
      <c r="L916" t="s">
        <v>678</v>
      </c>
      <c r="M916" t="s">
        <v>680</v>
      </c>
      <c r="N916">
        <v>142</v>
      </c>
      <c r="O916">
        <v>125</v>
      </c>
      <c r="P916" t="s">
        <v>680</v>
      </c>
      <c r="Q916" t="s">
        <v>682</v>
      </c>
      <c r="R916" t="s">
        <v>687</v>
      </c>
      <c r="S916" t="s">
        <v>680</v>
      </c>
      <c r="T916" t="s">
        <v>694</v>
      </c>
      <c r="U916" s="11">
        <f>COUNTIFS(Table2[Call Type], "Inbound", Table2[Call Abandoned], "Yes") / COUNTIFS(L916:L5915, "Inbound") * 100</f>
        <v>30.22206800832755</v>
      </c>
    </row>
    <row r="917" spans="1:21" x14ac:dyDescent="0.3">
      <c r="A917">
        <v>916</v>
      </c>
      <c r="B917" t="s">
        <v>24</v>
      </c>
      <c r="C917" s="1">
        <v>45788</v>
      </c>
      <c r="D917" t="s">
        <v>485</v>
      </c>
      <c r="E917" t="s">
        <v>112</v>
      </c>
      <c r="F917">
        <v>18</v>
      </c>
      <c r="G917" t="s">
        <v>664</v>
      </c>
      <c r="H917" t="s">
        <v>670</v>
      </c>
      <c r="I917" t="s">
        <v>674</v>
      </c>
      <c r="J917" t="s">
        <v>674</v>
      </c>
      <c r="K917">
        <v>1</v>
      </c>
      <c r="L917" t="s">
        <v>678</v>
      </c>
      <c r="M917" t="s">
        <v>680</v>
      </c>
      <c r="N917">
        <v>119</v>
      </c>
      <c r="O917">
        <v>102</v>
      </c>
      <c r="P917" t="s">
        <v>680</v>
      </c>
      <c r="Q917" t="s">
        <v>685</v>
      </c>
      <c r="R917" t="s">
        <v>688</v>
      </c>
      <c r="S917" t="s">
        <v>680</v>
      </c>
      <c r="T917" t="s">
        <v>690</v>
      </c>
      <c r="U917" s="11">
        <f>COUNTIFS(Table2[Call Type], "Inbound", Table2[Call Abandoned], "Yes") / COUNTIFS(L917:L5916, "Inbound") * 100</f>
        <v>30.232558139534881</v>
      </c>
    </row>
    <row r="918" spans="1:21" x14ac:dyDescent="0.3">
      <c r="A918">
        <v>917</v>
      </c>
      <c r="B918" t="s">
        <v>23</v>
      </c>
      <c r="C918" s="1">
        <v>45807</v>
      </c>
      <c r="D918" t="s">
        <v>379</v>
      </c>
      <c r="E918" t="s">
        <v>148</v>
      </c>
      <c r="F918">
        <v>29</v>
      </c>
      <c r="G918" t="s">
        <v>662</v>
      </c>
      <c r="H918" t="s">
        <v>666</v>
      </c>
      <c r="I918" t="s">
        <v>672</v>
      </c>
      <c r="J918" t="s">
        <v>677</v>
      </c>
      <c r="K918">
        <v>4</v>
      </c>
      <c r="L918" t="s">
        <v>678</v>
      </c>
      <c r="M918" t="s">
        <v>680</v>
      </c>
      <c r="N918">
        <v>169</v>
      </c>
      <c r="O918">
        <v>36</v>
      </c>
      <c r="P918" t="s">
        <v>680</v>
      </c>
      <c r="Q918" t="s">
        <v>682</v>
      </c>
      <c r="R918" t="s">
        <v>687</v>
      </c>
      <c r="S918" t="s">
        <v>680</v>
      </c>
      <c r="T918" t="s">
        <v>690</v>
      </c>
      <c r="U918" s="11">
        <f>COUNTIFS(Table2[Call Type], "Inbound", Table2[Call Abandoned], "Yes") / COUNTIFS(L918:L5917, "Inbound") * 100</f>
        <v>30.243055555555554</v>
      </c>
    </row>
    <row r="919" spans="1:21" x14ac:dyDescent="0.3">
      <c r="A919">
        <v>918</v>
      </c>
      <c r="B919" t="s">
        <v>25</v>
      </c>
      <c r="C919" s="1">
        <v>45669</v>
      </c>
      <c r="D919" t="s">
        <v>413</v>
      </c>
      <c r="E919" t="s">
        <v>334</v>
      </c>
      <c r="F919">
        <v>18</v>
      </c>
      <c r="G919" t="s">
        <v>658</v>
      </c>
      <c r="H919" t="s">
        <v>667</v>
      </c>
      <c r="I919" t="s">
        <v>673</v>
      </c>
      <c r="J919" t="s">
        <v>677</v>
      </c>
      <c r="K919">
        <v>5</v>
      </c>
      <c r="L919" t="s">
        <v>679</v>
      </c>
      <c r="M919" t="s">
        <v>680</v>
      </c>
      <c r="N919">
        <v>156</v>
      </c>
      <c r="O919">
        <v>141</v>
      </c>
      <c r="P919" t="s">
        <v>681</v>
      </c>
      <c r="Q919" t="s">
        <v>685</v>
      </c>
      <c r="R919" t="s">
        <v>688</v>
      </c>
      <c r="S919" t="s">
        <v>680</v>
      </c>
      <c r="T919" t="s">
        <v>690</v>
      </c>
      <c r="U919" s="11">
        <f>COUNTIFS(Table2[Call Type], "Inbound", Table2[Call Abandoned], "Yes") / COUNTIFS(L919:L5918, "Inbound") * 100</f>
        <v>30.25356026398055</v>
      </c>
    </row>
    <row r="920" spans="1:21" x14ac:dyDescent="0.3">
      <c r="A920">
        <v>919</v>
      </c>
      <c r="B920" t="s">
        <v>22</v>
      </c>
      <c r="C920" s="1">
        <v>45817</v>
      </c>
      <c r="D920" t="s">
        <v>401</v>
      </c>
      <c r="E920" t="s">
        <v>545</v>
      </c>
      <c r="F920">
        <v>15</v>
      </c>
      <c r="G920" t="s">
        <v>665</v>
      </c>
      <c r="H920" t="s">
        <v>666</v>
      </c>
      <c r="I920" t="s">
        <v>672</v>
      </c>
      <c r="J920" t="s">
        <v>675</v>
      </c>
      <c r="K920">
        <v>5</v>
      </c>
      <c r="L920" t="s">
        <v>679</v>
      </c>
      <c r="M920" t="s">
        <v>680</v>
      </c>
      <c r="N920">
        <v>259</v>
      </c>
      <c r="O920">
        <v>36</v>
      </c>
      <c r="P920" t="s">
        <v>680</v>
      </c>
      <c r="Q920" t="s">
        <v>685</v>
      </c>
      <c r="R920" t="s">
        <v>689</v>
      </c>
      <c r="S920" t="s">
        <v>681</v>
      </c>
      <c r="T920" t="s">
        <v>692</v>
      </c>
      <c r="U920" s="11">
        <f>COUNTIFS(Table2[Call Type], "Inbound", Table2[Call Abandoned], "Yes") / COUNTIFS(L920:L5919, "Inbound") * 100</f>
        <v>30.25356026398055</v>
      </c>
    </row>
    <row r="921" spans="1:21" x14ac:dyDescent="0.3">
      <c r="A921">
        <v>920</v>
      </c>
      <c r="B921" t="s">
        <v>21</v>
      </c>
      <c r="C921" s="1">
        <v>45812</v>
      </c>
      <c r="D921" t="s">
        <v>405</v>
      </c>
      <c r="E921" t="s">
        <v>515</v>
      </c>
      <c r="F921">
        <v>26</v>
      </c>
      <c r="G921" t="s">
        <v>659</v>
      </c>
      <c r="H921" t="s">
        <v>668</v>
      </c>
      <c r="I921" t="s">
        <v>673</v>
      </c>
      <c r="J921" t="s">
        <v>675</v>
      </c>
      <c r="K921">
        <v>2</v>
      </c>
      <c r="L921" t="s">
        <v>678</v>
      </c>
      <c r="M921" t="s">
        <v>680</v>
      </c>
      <c r="N921">
        <v>81</v>
      </c>
      <c r="O921">
        <v>7</v>
      </c>
      <c r="P921" t="s">
        <v>680</v>
      </c>
      <c r="Q921" t="s">
        <v>682</v>
      </c>
      <c r="R921" t="s">
        <v>688</v>
      </c>
      <c r="S921" t="s">
        <v>680</v>
      </c>
      <c r="T921" t="s">
        <v>690</v>
      </c>
      <c r="U921" s="11">
        <f>COUNTIFS(Table2[Call Type], "Inbound", Table2[Call Abandoned], "Yes") / COUNTIFS(L921:L5920, "Inbound") * 100</f>
        <v>30.25356026398055</v>
      </c>
    </row>
    <row r="922" spans="1:21" x14ac:dyDescent="0.3">
      <c r="A922">
        <v>921</v>
      </c>
      <c r="B922" t="s">
        <v>24</v>
      </c>
      <c r="C922" s="1">
        <v>45661</v>
      </c>
      <c r="D922" t="s">
        <v>509</v>
      </c>
      <c r="E922" t="s">
        <v>529</v>
      </c>
      <c r="F922">
        <v>25</v>
      </c>
      <c r="G922" t="s">
        <v>663</v>
      </c>
      <c r="H922" t="s">
        <v>667</v>
      </c>
      <c r="I922" t="s">
        <v>673</v>
      </c>
      <c r="J922" t="s">
        <v>674</v>
      </c>
      <c r="K922">
        <v>4</v>
      </c>
      <c r="L922" t="s">
        <v>679</v>
      </c>
      <c r="M922" t="s">
        <v>680</v>
      </c>
      <c r="N922">
        <v>241</v>
      </c>
      <c r="O922">
        <v>76</v>
      </c>
      <c r="P922" t="s">
        <v>680</v>
      </c>
      <c r="Q922" t="s">
        <v>683</v>
      </c>
      <c r="R922" t="s">
        <v>687</v>
      </c>
      <c r="S922" t="s">
        <v>680</v>
      </c>
      <c r="T922" t="s">
        <v>691</v>
      </c>
      <c r="U922" s="11">
        <f>COUNTIFS(Table2[Call Type], "Inbound", Table2[Call Abandoned], "Yes") / COUNTIFS(L922:L5921, "Inbound") * 100</f>
        <v>30.264072272411397</v>
      </c>
    </row>
    <row r="923" spans="1:21" x14ac:dyDescent="0.3">
      <c r="A923">
        <v>922</v>
      </c>
      <c r="B923" t="s">
        <v>24</v>
      </c>
      <c r="C923" s="1">
        <v>45816</v>
      </c>
      <c r="D923" t="s">
        <v>187</v>
      </c>
      <c r="E923" t="s">
        <v>364</v>
      </c>
      <c r="F923">
        <v>27</v>
      </c>
      <c r="G923" t="s">
        <v>663</v>
      </c>
      <c r="H923" t="s">
        <v>670</v>
      </c>
      <c r="I923" t="s">
        <v>671</v>
      </c>
      <c r="J923" t="s">
        <v>676</v>
      </c>
      <c r="K923">
        <v>4</v>
      </c>
      <c r="L923" t="s">
        <v>678</v>
      </c>
      <c r="M923" t="s">
        <v>681</v>
      </c>
      <c r="N923">
        <v>171</v>
      </c>
      <c r="O923">
        <v>140</v>
      </c>
      <c r="P923" t="s">
        <v>680</v>
      </c>
      <c r="Q923" t="s">
        <v>683</v>
      </c>
      <c r="R923" t="s">
        <v>686</v>
      </c>
      <c r="S923" t="s">
        <v>680</v>
      </c>
      <c r="T923" t="s">
        <v>693</v>
      </c>
      <c r="U923" s="11">
        <f>COUNTIFS(Table2[Call Type], "Inbound", Table2[Call Abandoned], "Yes") / COUNTIFS(L923:L5922, "Inbound") * 100</f>
        <v>30.264072272411397</v>
      </c>
    </row>
    <row r="924" spans="1:21" x14ac:dyDescent="0.3">
      <c r="A924">
        <v>923</v>
      </c>
      <c r="B924" t="s">
        <v>23</v>
      </c>
      <c r="C924" s="1">
        <v>45692</v>
      </c>
      <c r="D924" t="s">
        <v>233</v>
      </c>
      <c r="E924" t="s">
        <v>469</v>
      </c>
      <c r="F924">
        <v>11</v>
      </c>
      <c r="G924" t="s">
        <v>656</v>
      </c>
      <c r="H924" t="s">
        <v>668</v>
      </c>
      <c r="I924" t="s">
        <v>672</v>
      </c>
      <c r="J924" t="s">
        <v>677</v>
      </c>
      <c r="K924">
        <v>2</v>
      </c>
      <c r="L924" t="s">
        <v>679</v>
      </c>
      <c r="M924" t="s">
        <v>680</v>
      </c>
      <c r="N924">
        <v>230</v>
      </c>
      <c r="O924">
        <v>39</v>
      </c>
      <c r="P924" t="s">
        <v>681</v>
      </c>
      <c r="Q924" t="s">
        <v>685</v>
      </c>
      <c r="R924" t="s">
        <v>687</v>
      </c>
      <c r="S924" t="s">
        <v>680</v>
      </c>
      <c r="T924" t="s">
        <v>690</v>
      </c>
      <c r="U924" s="11">
        <f>COUNTIFS(Table2[Call Type], "Inbound", Table2[Call Abandoned], "Yes") / COUNTIFS(L924:L5923, "Inbound") * 100</f>
        <v>30.274591588460204</v>
      </c>
    </row>
    <row r="925" spans="1:21" x14ac:dyDescent="0.3">
      <c r="A925">
        <v>924</v>
      </c>
      <c r="B925" t="s">
        <v>22</v>
      </c>
      <c r="C925" s="1">
        <v>45824</v>
      </c>
      <c r="D925" t="s">
        <v>362</v>
      </c>
      <c r="E925" t="s">
        <v>506</v>
      </c>
      <c r="F925">
        <v>25</v>
      </c>
      <c r="G925" t="s">
        <v>660</v>
      </c>
      <c r="H925" t="s">
        <v>666</v>
      </c>
      <c r="I925" t="s">
        <v>671</v>
      </c>
      <c r="J925" t="s">
        <v>674</v>
      </c>
      <c r="K925">
        <v>3</v>
      </c>
      <c r="L925" t="s">
        <v>679</v>
      </c>
      <c r="M925" t="s">
        <v>680</v>
      </c>
      <c r="N925">
        <v>207</v>
      </c>
      <c r="O925">
        <v>106</v>
      </c>
      <c r="P925" t="s">
        <v>680</v>
      </c>
      <c r="Q925" t="s">
        <v>684</v>
      </c>
      <c r="R925" t="s">
        <v>686</v>
      </c>
      <c r="S925" t="s">
        <v>680</v>
      </c>
      <c r="T925" t="s">
        <v>693</v>
      </c>
      <c r="U925" s="11">
        <f>COUNTIFS(Table2[Call Type], "Inbound", Table2[Call Abandoned], "Yes") / COUNTIFS(L925:L5924, "Inbound") * 100</f>
        <v>30.274591588460204</v>
      </c>
    </row>
    <row r="926" spans="1:21" x14ac:dyDescent="0.3">
      <c r="A926">
        <v>925</v>
      </c>
      <c r="B926" t="s">
        <v>23</v>
      </c>
      <c r="C926" s="1">
        <v>45776</v>
      </c>
      <c r="D926" t="s">
        <v>147</v>
      </c>
      <c r="E926" t="s">
        <v>566</v>
      </c>
      <c r="F926">
        <v>20</v>
      </c>
      <c r="G926" t="s">
        <v>665</v>
      </c>
      <c r="H926" t="s">
        <v>666</v>
      </c>
      <c r="I926" t="s">
        <v>673</v>
      </c>
      <c r="J926" t="s">
        <v>677</v>
      </c>
      <c r="K926">
        <v>4</v>
      </c>
      <c r="L926" t="s">
        <v>678</v>
      </c>
      <c r="M926" t="s">
        <v>680</v>
      </c>
      <c r="N926">
        <v>74</v>
      </c>
      <c r="O926">
        <v>91</v>
      </c>
      <c r="P926" t="s">
        <v>680</v>
      </c>
      <c r="Q926" t="s">
        <v>685</v>
      </c>
      <c r="R926" t="s">
        <v>687</v>
      </c>
      <c r="S926" t="s">
        <v>680</v>
      </c>
      <c r="T926" t="s">
        <v>696</v>
      </c>
      <c r="U926" s="11">
        <f>COUNTIFS(Table2[Call Type], "Inbound", Table2[Call Abandoned], "Yes") / COUNTIFS(L926:L5925, "Inbound") * 100</f>
        <v>30.274591588460204</v>
      </c>
    </row>
    <row r="927" spans="1:21" x14ac:dyDescent="0.3">
      <c r="A927">
        <v>926</v>
      </c>
      <c r="B927" t="s">
        <v>20</v>
      </c>
      <c r="C927" s="1">
        <v>45778</v>
      </c>
      <c r="D927" t="s">
        <v>324</v>
      </c>
      <c r="E927" t="s">
        <v>390</v>
      </c>
      <c r="F927">
        <v>19</v>
      </c>
      <c r="G927" t="s">
        <v>657</v>
      </c>
      <c r="H927" t="s">
        <v>667</v>
      </c>
      <c r="I927" t="s">
        <v>673</v>
      </c>
      <c r="J927" t="s">
        <v>675</v>
      </c>
      <c r="K927">
        <v>4</v>
      </c>
      <c r="L927" t="s">
        <v>678</v>
      </c>
      <c r="M927" t="s">
        <v>680</v>
      </c>
      <c r="N927">
        <v>269</v>
      </c>
      <c r="O927">
        <v>17</v>
      </c>
      <c r="P927" t="s">
        <v>680</v>
      </c>
      <c r="Q927" t="s">
        <v>683</v>
      </c>
      <c r="R927" t="s">
        <v>687</v>
      </c>
      <c r="S927" t="s">
        <v>680</v>
      </c>
      <c r="T927" t="s">
        <v>694</v>
      </c>
      <c r="U927" s="11">
        <f>COUNTIFS(Table2[Call Type], "Inbound", Table2[Call Abandoned], "Yes") / COUNTIFS(L927:L5926, "Inbound") * 100</f>
        <v>30.285118219749652</v>
      </c>
    </row>
    <row r="928" spans="1:21" x14ac:dyDescent="0.3">
      <c r="A928">
        <v>927</v>
      </c>
      <c r="B928" t="s">
        <v>24</v>
      </c>
      <c r="C928" s="1">
        <v>45743</v>
      </c>
      <c r="D928" t="s">
        <v>339</v>
      </c>
      <c r="E928" t="s">
        <v>253</v>
      </c>
      <c r="F928">
        <v>8</v>
      </c>
      <c r="G928" t="s">
        <v>663</v>
      </c>
      <c r="H928" t="s">
        <v>669</v>
      </c>
      <c r="I928" t="s">
        <v>673</v>
      </c>
      <c r="J928" t="s">
        <v>674</v>
      </c>
      <c r="K928">
        <v>4</v>
      </c>
      <c r="L928" t="s">
        <v>678</v>
      </c>
      <c r="M928" t="s">
        <v>680</v>
      </c>
      <c r="N928">
        <v>113</v>
      </c>
      <c r="O928">
        <v>56</v>
      </c>
      <c r="P928" t="s">
        <v>680</v>
      </c>
      <c r="Q928" t="s">
        <v>685</v>
      </c>
      <c r="R928" t="s">
        <v>689</v>
      </c>
      <c r="S928" t="s">
        <v>680</v>
      </c>
      <c r="T928" t="s">
        <v>695</v>
      </c>
      <c r="U928" s="11">
        <f>COUNTIFS(Table2[Call Type], "Inbound", Table2[Call Abandoned], "Yes") / COUNTIFS(L928:L5927, "Inbound") * 100</f>
        <v>30.295652173913044</v>
      </c>
    </row>
    <row r="929" spans="1:21" x14ac:dyDescent="0.3">
      <c r="A929">
        <v>928</v>
      </c>
      <c r="B929" t="s">
        <v>21</v>
      </c>
      <c r="C929" s="1">
        <v>45667</v>
      </c>
      <c r="D929" t="s">
        <v>291</v>
      </c>
      <c r="E929" t="s">
        <v>351</v>
      </c>
      <c r="F929">
        <v>17</v>
      </c>
      <c r="G929" t="s">
        <v>664</v>
      </c>
      <c r="H929" t="s">
        <v>669</v>
      </c>
      <c r="I929" t="s">
        <v>672</v>
      </c>
      <c r="J929" t="s">
        <v>675</v>
      </c>
      <c r="K929">
        <v>4</v>
      </c>
      <c r="L929" t="s">
        <v>678</v>
      </c>
      <c r="M929" t="s">
        <v>680</v>
      </c>
      <c r="N929">
        <v>61</v>
      </c>
      <c r="O929">
        <v>82</v>
      </c>
      <c r="P929" t="s">
        <v>680</v>
      </c>
      <c r="Q929" t="s">
        <v>683</v>
      </c>
      <c r="R929" t="s">
        <v>688</v>
      </c>
      <c r="S929" t="s">
        <v>680</v>
      </c>
      <c r="T929" t="s">
        <v>692</v>
      </c>
      <c r="U929" s="11">
        <f>COUNTIFS(Table2[Call Type], "Inbound", Table2[Call Abandoned], "Yes") / COUNTIFS(L929:L5928, "Inbound") * 100</f>
        <v>30.306193458594294</v>
      </c>
    </row>
    <row r="930" spans="1:21" x14ac:dyDescent="0.3">
      <c r="A930">
        <v>929</v>
      </c>
      <c r="B930" t="s">
        <v>21</v>
      </c>
      <c r="C930" s="1">
        <v>45793</v>
      </c>
      <c r="D930" t="s">
        <v>380</v>
      </c>
      <c r="E930" t="s">
        <v>470</v>
      </c>
      <c r="F930">
        <v>18</v>
      </c>
      <c r="G930" t="s">
        <v>661</v>
      </c>
      <c r="H930" t="s">
        <v>670</v>
      </c>
      <c r="I930" t="s">
        <v>673</v>
      </c>
      <c r="J930" t="s">
        <v>677</v>
      </c>
      <c r="K930">
        <v>4</v>
      </c>
      <c r="L930" t="s">
        <v>678</v>
      </c>
      <c r="M930" t="s">
        <v>680</v>
      </c>
      <c r="N930">
        <v>101</v>
      </c>
      <c r="O930">
        <v>165</v>
      </c>
      <c r="P930" t="s">
        <v>680</v>
      </c>
      <c r="Q930" t="s">
        <v>682</v>
      </c>
      <c r="R930" t="s">
        <v>687</v>
      </c>
      <c r="S930" t="s">
        <v>680</v>
      </c>
      <c r="T930" t="s">
        <v>696</v>
      </c>
      <c r="U930" s="11">
        <f>COUNTIFS(Table2[Call Type], "Inbound", Table2[Call Abandoned], "Yes") / COUNTIFS(L930:L5929, "Inbound") * 100</f>
        <v>30.316742081447963</v>
      </c>
    </row>
    <row r="931" spans="1:21" x14ac:dyDescent="0.3">
      <c r="A931">
        <v>930</v>
      </c>
      <c r="B931" t="s">
        <v>25</v>
      </c>
      <c r="C931" s="1">
        <v>45687</v>
      </c>
      <c r="D931" t="s">
        <v>101</v>
      </c>
      <c r="E931" t="s">
        <v>82</v>
      </c>
      <c r="F931">
        <v>24</v>
      </c>
      <c r="G931" t="s">
        <v>662</v>
      </c>
      <c r="H931" t="s">
        <v>669</v>
      </c>
      <c r="I931" t="s">
        <v>671</v>
      </c>
      <c r="J931" t="s">
        <v>676</v>
      </c>
      <c r="K931">
        <v>5</v>
      </c>
      <c r="L931" t="s">
        <v>678</v>
      </c>
      <c r="M931" t="s">
        <v>681</v>
      </c>
      <c r="N931">
        <v>209</v>
      </c>
      <c r="O931">
        <v>31</v>
      </c>
      <c r="P931" t="s">
        <v>680</v>
      </c>
      <c r="Q931" t="s">
        <v>685</v>
      </c>
      <c r="R931" t="s">
        <v>686</v>
      </c>
      <c r="S931" t="s">
        <v>680</v>
      </c>
      <c r="T931" t="s">
        <v>696</v>
      </c>
      <c r="U931" s="11">
        <f>COUNTIFS(Table2[Call Type], "Inbound", Table2[Call Abandoned], "Yes") / COUNTIFS(L931:L5930, "Inbound") * 100</f>
        <v>30.327298050139273</v>
      </c>
    </row>
    <row r="932" spans="1:21" x14ac:dyDescent="0.3">
      <c r="A932">
        <v>931</v>
      </c>
      <c r="B932" t="s">
        <v>20</v>
      </c>
      <c r="C932" s="1">
        <v>45731</v>
      </c>
      <c r="D932" t="s">
        <v>417</v>
      </c>
      <c r="E932" t="s">
        <v>113</v>
      </c>
      <c r="F932">
        <v>20</v>
      </c>
      <c r="G932" t="s">
        <v>660</v>
      </c>
      <c r="H932" t="s">
        <v>666</v>
      </c>
      <c r="I932" t="s">
        <v>674</v>
      </c>
      <c r="J932" t="s">
        <v>677</v>
      </c>
      <c r="K932">
        <v>3</v>
      </c>
      <c r="L932" t="s">
        <v>678</v>
      </c>
      <c r="M932" t="s">
        <v>680</v>
      </c>
      <c r="N932">
        <v>254</v>
      </c>
      <c r="O932">
        <v>24</v>
      </c>
      <c r="P932" t="s">
        <v>680</v>
      </c>
      <c r="Q932" t="s">
        <v>685</v>
      </c>
      <c r="R932" t="s">
        <v>688</v>
      </c>
      <c r="S932" t="s">
        <v>681</v>
      </c>
      <c r="T932" t="s">
        <v>691</v>
      </c>
      <c r="U932" s="11">
        <f>COUNTIFS(Table2[Call Type], "Inbound", Table2[Call Abandoned], "Yes") / COUNTIFS(L932:L5931, "Inbound") * 100</f>
        <v>30.337861372344133</v>
      </c>
    </row>
    <row r="933" spans="1:21" x14ac:dyDescent="0.3">
      <c r="A933">
        <v>932</v>
      </c>
      <c r="B933" t="s">
        <v>26</v>
      </c>
      <c r="C933" s="1">
        <v>45691</v>
      </c>
      <c r="D933" t="s">
        <v>510</v>
      </c>
      <c r="E933" t="s">
        <v>369</v>
      </c>
      <c r="F933">
        <v>28</v>
      </c>
      <c r="G933" t="s">
        <v>658</v>
      </c>
      <c r="H933" t="s">
        <v>669</v>
      </c>
      <c r="I933" t="s">
        <v>672</v>
      </c>
      <c r="J933" t="s">
        <v>676</v>
      </c>
      <c r="K933">
        <v>5</v>
      </c>
      <c r="L933" t="s">
        <v>679</v>
      </c>
      <c r="M933" t="s">
        <v>680</v>
      </c>
      <c r="N933">
        <v>19</v>
      </c>
      <c r="O933">
        <v>32</v>
      </c>
      <c r="P933" t="s">
        <v>680</v>
      </c>
      <c r="Q933" t="s">
        <v>682</v>
      </c>
      <c r="R933" t="s">
        <v>689</v>
      </c>
      <c r="S933" t="s">
        <v>680</v>
      </c>
      <c r="T933" t="s">
        <v>691</v>
      </c>
      <c r="U933" s="11">
        <f>COUNTIFS(Table2[Call Type], "Inbound", Table2[Call Abandoned], "Yes") / COUNTIFS(L933:L5932, "Inbound") * 100</f>
        <v>30.348432055749129</v>
      </c>
    </row>
    <row r="934" spans="1:21" x14ac:dyDescent="0.3">
      <c r="A934">
        <v>933</v>
      </c>
      <c r="B934" t="s">
        <v>20</v>
      </c>
      <c r="C934" s="1">
        <v>45730</v>
      </c>
      <c r="D934" t="s">
        <v>373</v>
      </c>
      <c r="E934" t="s">
        <v>27</v>
      </c>
      <c r="F934">
        <v>26</v>
      </c>
      <c r="G934" t="s">
        <v>656</v>
      </c>
      <c r="H934" t="s">
        <v>666</v>
      </c>
      <c r="I934" t="s">
        <v>673</v>
      </c>
      <c r="J934" t="s">
        <v>675</v>
      </c>
      <c r="K934">
        <v>4</v>
      </c>
      <c r="L934" t="s">
        <v>679</v>
      </c>
      <c r="M934" t="s">
        <v>680</v>
      </c>
      <c r="N934">
        <v>57</v>
      </c>
      <c r="O934">
        <v>87</v>
      </c>
      <c r="P934" t="s">
        <v>680</v>
      </c>
      <c r="Q934" t="s">
        <v>682</v>
      </c>
      <c r="R934" t="s">
        <v>688</v>
      </c>
      <c r="S934" t="s">
        <v>681</v>
      </c>
      <c r="T934" t="s">
        <v>693</v>
      </c>
      <c r="U934" s="11">
        <f>COUNTIFS(Table2[Call Type], "Inbound", Table2[Call Abandoned], "Yes") / COUNTIFS(L934:L5933, "Inbound") * 100</f>
        <v>30.348432055749129</v>
      </c>
    </row>
    <row r="935" spans="1:21" x14ac:dyDescent="0.3">
      <c r="A935">
        <v>934</v>
      </c>
      <c r="B935" t="s">
        <v>21</v>
      </c>
      <c r="C935" s="1">
        <v>45764</v>
      </c>
      <c r="D935" t="s">
        <v>169</v>
      </c>
      <c r="E935" t="s">
        <v>574</v>
      </c>
      <c r="F935">
        <v>14</v>
      </c>
      <c r="G935" t="s">
        <v>659</v>
      </c>
      <c r="H935" t="s">
        <v>668</v>
      </c>
      <c r="I935" t="s">
        <v>674</v>
      </c>
      <c r="J935" t="s">
        <v>674</v>
      </c>
      <c r="K935">
        <v>3</v>
      </c>
      <c r="L935" t="s">
        <v>678</v>
      </c>
      <c r="M935" t="s">
        <v>680</v>
      </c>
      <c r="N935">
        <v>111</v>
      </c>
      <c r="O935">
        <v>157</v>
      </c>
      <c r="P935" t="s">
        <v>680</v>
      </c>
      <c r="Q935" t="s">
        <v>684</v>
      </c>
      <c r="R935" t="s">
        <v>687</v>
      </c>
      <c r="S935" t="s">
        <v>680</v>
      </c>
      <c r="T935" t="s">
        <v>693</v>
      </c>
      <c r="U935" s="11">
        <f>COUNTIFS(Table2[Call Type], "Inbound", Table2[Call Abandoned], "Yes") / COUNTIFS(L935:L5934, "Inbound") * 100</f>
        <v>30.348432055749129</v>
      </c>
    </row>
    <row r="936" spans="1:21" x14ac:dyDescent="0.3">
      <c r="A936">
        <v>935</v>
      </c>
      <c r="B936" t="s">
        <v>21</v>
      </c>
      <c r="C936" s="1">
        <v>45749</v>
      </c>
      <c r="D936" t="s">
        <v>336</v>
      </c>
      <c r="E936" t="s">
        <v>248</v>
      </c>
      <c r="F936">
        <v>10</v>
      </c>
      <c r="G936" t="s">
        <v>659</v>
      </c>
      <c r="H936" t="s">
        <v>668</v>
      </c>
      <c r="I936" t="s">
        <v>674</v>
      </c>
      <c r="J936" t="s">
        <v>677</v>
      </c>
      <c r="K936">
        <v>5</v>
      </c>
      <c r="L936" t="s">
        <v>678</v>
      </c>
      <c r="M936" t="s">
        <v>680</v>
      </c>
      <c r="N936">
        <v>195</v>
      </c>
      <c r="O936">
        <v>103</v>
      </c>
      <c r="P936" t="s">
        <v>680</v>
      </c>
      <c r="Q936" t="s">
        <v>682</v>
      </c>
      <c r="R936" t="s">
        <v>686</v>
      </c>
      <c r="S936" t="s">
        <v>680</v>
      </c>
      <c r="T936" t="s">
        <v>692</v>
      </c>
      <c r="U936" s="11">
        <f>COUNTIFS(Table2[Call Type], "Inbound", Table2[Call Abandoned], "Yes") / COUNTIFS(L936:L5935, "Inbound") * 100</f>
        <v>30.359010108051589</v>
      </c>
    </row>
    <row r="937" spans="1:21" x14ac:dyDescent="0.3">
      <c r="A937">
        <v>936</v>
      </c>
      <c r="B937" t="s">
        <v>26</v>
      </c>
      <c r="C937" s="1">
        <v>45687</v>
      </c>
      <c r="D937" t="s">
        <v>330</v>
      </c>
      <c r="E937" t="s">
        <v>377</v>
      </c>
      <c r="F937">
        <v>8</v>
      </c>
      <c r="G937" t="s">
        <v>657</v>
      </c>
      <c r="H937" t="s">
        <v>670</v>
      </c>
      <c r="I937" t="s">
        <v>674</v>
      </c>
      <c r="J937" t="s">
        <v>675</v>
      </c>
      <c r="K937">
        <v>4</v>
      </c>
      <c r="L937" t="s">
        <v>678</v>
      </c>
      <c r="M937" t="s">
        <v>680</v>
      </c>
      <c r="N937">
        <v>91</v>
      </c>
      <c r="O937">
        <v>33</v>
      </c>
      <c r="P937" t="s">
        <v>680</v>
      </c>
      <c r="Q937" t="s">
        <v>684</v>
      </c>
      <c r="R937" t="s">
        <v>686</v>
      </c>
      <c r="S937" t="s">
        <v>681</v>
      </c>
      <c r="T937" t="s">
        <v>692</v>
      </c>
      <c r="U937" s="11">
        <f>COUNTIFS(Table2[Call Type], "Inbound", Table2[Call Abandoned], "Yes") / COUNTIFS(L937:L5936, "Inbound") * 100</f>
        <v>30.369595536959554</v>
      </c>
    </row>
    <row r="938" spans="1:21" x14ac:dyDescent="0.3">
      <c r="A938">
        <v>937</v>
      </c>
      <c r="B938" t="s">
        <v>22</v>
      </c>
      <c r="C938" s="1">
        <v>45800</v>
      </c>
      <c r="D938" t="s">
        <v>511</v>
      </c>
      <c r="E938" t="s">
        <v>102</v>
      </c>
      <c r="F938">
        <v>9</v>
      </c>
      <c r="G938" t="s">
        <v>660</v>
      </c>
      <c r="H938" t="s">
        <v>667</v>
      </c>
      <c r="I938" t="s">
        <v>671</v>
      </c>
      <c r="J938" t="s">
        <v>675</v>
      </c>
      <c r="K938">
        <v>5</v>
      </c>
      <c r="L938" t="s">
        <v>678</v>
      </c>
      <c r="M938" t="s">
        <v>680</v>
      </c>
      <c r="N938">
        <v>51</v>
      </c>
      <c r="O938">
        <v>101</v>
      </c>
      <c r="P938" t="s">
        <v>681</v>
      </c>
      <c r="Q938" t="s">
        <v>682</v>
      </c>
      <c r="R938" t="s">
        <v>688</v>
      </c>
      <c r="S938" t="s">
        <v>680</v>
      </c>
      <c r="T938" t="s">
        <v>695</v>
      </c>
      <c r="U938" s="11">
        <f>COUNTIFS(Table2[Call Type], "Inbound", Table2[Call Abandoned], "Yes") / COUNTIFS(L938:L5937, "Inbound") * 100</f>
        <v>30.38018835019184</v>
      </c>
    </row>
    <row r="939" spans="1:21" x14ac:dyDescent="0.3">
      <c r="A939">
        <v>938</v>
      </c>
      <c r="B939" t="s">
        <v>23</v>
      </c>
      <c r="C939" s="1">
        <v>45770</v>
      </c>
      <c r="D939" t="s">
        <v>190</v>
      </c>
      <c r="E939" t="s">
        <v>49</v>
      </c>
      <c r="F939">
        <v>29</v>
      </c>
      <c r="G939" t="s">
        <v>664</v>
      </c>
      <c r="H939" t="s">
        <v>667</v>
      </c>
      <c r="I939" t="s">
        <v>671</v>
      </c>
      <c r="J939" t="s">
        <v>675</v>
      </c>
      <c r="K939">
        <v>2</v>
      </c>
      <c r="L939" t="s">
        <v>679</v>
      </c>
      <c r="M939" t="s">
        <v>680</v>
      </c>
      <c r="N939">
        <v>292</v>
      </c>
      <c r="O939">
        <v>126</v>
      </c>
      <c r="P939" t="s">
        <v>680</v>
      </c>
      <c r="Q939" t="s">
        <v>683</v>
      </c>
      <c r="R939" t="s">
        <v>686</v>
      </c>
      <c r="S939" t="s">
        <v>680</v>
      </c>
      <c r="T939" t="s">
        <v>690</v>
      </c>
      <c r="U939" s="11">
        <f>COUNTIFS(Table2[Call Type], "Inbound", Table2[Call Abandoned], "Yes") / COUNTIFS(L939:L5938, "Inbound") * 100</f>
        <v>30.390788555478014</v>
      </c>
    </row>
    <row r="940" spans="1:21" x14ac:dyDescent="0.3">
      <c r="A940">
        <v>939</v>
      </c>
      <c r="B940" t="s">
        <v>22</v>
      </c>
      <c r="C940" s="1">
        <v>45787</v>
      </c>
      <c r="D940" t="s">
        <v>271</v>
      </c>
      <c r="E940" t="s">
        <v>40</v>
      </c>
      <c r="F940">
        <v>10</v>
      </c>
      <c r="G940" t="s">
        <v>656</v>
      </c>
      <c r="H940" t="s">
        <v>670</v>
      </c>
      <c r="I940" t="s">
        <v>672</v>
      </c>
      <c r="J940" t="s">
        <v>674</v>
      </c>
      <c r="K940">
        <v>4</v>
      </c>
      <c r="L940" t="s">
        <v>678</v>
      </c>
      <c r="M940" t="s">
        <v>680</v>
      </c>
      <c r="N940">
        <v>7</v>
      </c>
      <c r="O940">
        <v>68</v>
      </c>
      <c r="P940" t="s">
        <v>680</v>
      </c>
      <c r="Q940" t="s">
        <v>685</v>
      </c>
      <c r="R940" t="s">
        <v>687</v>
      </c>
      <c r="S940" t="s">
        <v>681</v>
      </c>
      <c r="T940" t="s">
        <v>692</v>
      </c>
      <c r="U940" s="11">
        <f>COUNTIFS(Table2[Call Type], "Inbound", Table2[Call Abandoned], "Yes") / COUNTIFS(L940:L5939, "Inbound") * 100</f>
        <v>30.390788555478014</v>
      </c>
    </row>
    <row r="941" spans="1:21" x14ac:dyDescent="0.3">
      <c r="A941">
        <v>940</v>
      </c>
      <c r="B941" t="s">
        <v>23</v>
      </c>
      <c r="C941" s="1">
        <v>45771</v>
      </c>
      <c r="D941" t="s">
        <v>422</v>
      </c>
      <c r="E941" t="s">
        <v>624</v>
      </c>
      <c r="F941">
        <v>20</v>
      </c>
      <c r="G941" t="s">
        <v>665</v>
      </c>
      <c r="H941" t="s">
        <v>670</v>
      </c>
      <c r="I941" t="s">
        <v>674</v>
      </c>
      <c r="J941" t="s">
        <v>676</v>
      </c>
      <c r="K941">
        <v>5</v>
      </c>
      <c r="L941" t="s">
        <v>678</v>
      </c>
      <c r="M941" t="s">
        <v>681</v>
      </c>
      <c r="N941">
        <v>299</v>
      </c>
      <c r="O941">
        <v>175</v>
      </c>
      <c r="P941" t="s">
        <v>680</v>
      </c>
      <c r="Q941" t="s">
        <v>682</v>
      </c>
      <c r="R941" t="s">
        <v>686</v>
      </c>
      <c r="S941" t="s">
        <v>680</v>
      </c>
      <c r="T941" t="s">
        <v>692</v>
      </c>
      <c r="U941" s="11">
        <f>COUNTIFS(Table2[Call Type], "Inbound", Table2[Call Abandoned], "Yes") / COUNTIFS(L941:L5940, "Inbound") * 100</f>
        <v>30.401396160558463</v>
      </c>
    </row>
    <row r="942" spans="1:21" x14ac:dyDescent="0.3">
      <c r="A942">
        <v>941</v>
      </c>
      <c r="B942" t="s">
        <v>22</v>
      </c>
      <c r="C942" s="1">
        <v>45689</v>
      </c>
      <c r="D942" t="s">
        <v>321</v>
      </c>
      <c r="E942" t="s">
        <v>557</v>
      </c>
      <c r="F942">
        <v>19</v>
      </c>
      <c r="G942" t="s">
        <v>659</v>
      </c>
      <c r="H942" t="s">
        <v>666</v>
      </c>
      <c r="I942" t="s">
        <v>673</v>
      </c>
      <c r="J942" t="s">
        <v>674</v>
      </c>
      <c r="K942">
        <v>5</v>
      </c>
      <c r="L942" t="s">
        <v>678</v>
      </c>
      <c r="M942" t="s">
        <v>680</v>
      </c>
      <c r="N942">
        <v>97</v>
      </c>
      <c r="O942">
        <v>39</v>
      </c>
      <c r="P942" t="s">
        <v>680</v>
      </c>
      <c r="Q942" t="s">
        <v>683</v>
      </c>
      <c r="R942" t="s">
        <v>686</v>
      </c>
      <c r="S942" t="s">
        <v>680</v>
      </c>
      <c r="T942" t="s">
        <v>693</v>
      </c>
      <c r="U942" s="11">
        <f>COUNTIFS(Table2[Call Type], "Inbound", Table2[Call Abandoned], "Yes") / COUNTIFS(L942:L5941, "Inbound") * 100</f>
        <v>30.412011173184357</v>
      </c>
    </row>
    <row r="943" spans="1:21" x14ac:dyDescent="0.3">
      <c r="A943">
        <v>942</v>
      </c>
      <c r="B943" t="s">
        <v>25</v>
      </c>
      <c r="C943" s="1">
        <v>45731</v>
      </c>
      <c r="D943" t="s">
        <v>152</v>
      </c>
      <c r="E943" t="s">
        <v>234</v>
      </c>
      <c r="F943">
        <v>10</v>
      </c>
      <c r="G943" t="s">
        <v>663</v>
      </c>
      <c r="H943" t="s">
        <v>670</v>
      </c>
      <c r="I943" t="s">
        <v>672</v>
      </c>
      <c r="J943" t="s">
        <v>676</v>
      </c>
      <c r="K943">
        <v>1</v>
      </c>
      <c r="L943" t="s">
        <v>678</v>
      </c>
      <c r="M943" t="s">
        <v>681</v>
      </c>
      <c r="N943">
        <v>235</v>
      </c>
      <c r="O943">
        <v>178</v>
      </c>
      <c r="P943" t="s">
        <v>680</v>
      </c>
      <c r="Q943" t="s">
        <v>682</v>
      </c>
      <c r="R943" t="s">
        <v>686</v>
      </c>
      <c r="S943" t="s">
        <v>680</v>
      </c>
      <c r="T943" t="s">
        <v>690</v>
      </c>
      <c r="U943" s="11">
        <f>COUNTIFS(Table2[Call Type], "Inbound", Table2[Call Abandoned], "Yes") / COUNTIFS(L943:L5942, "Inbound") * 100</f>
        <v>30.42263360111771</v>
      </c>
    </row>
    <row r="944" spans="1:21" x14ac:dyDescent="0.3">
      <c r="A944">
        <v>943</v>
      </c>
      <c r="B944" t="s">
        <v>22</v>
      </c>
      <c r="C944" s="1">
        <v>45793</v>
      </c>
      <c r="D944" t="s">
        <v>512</v>
      </c>
      <c r="E944" t="s">
        <v>215</v>
      </c>
      <c r="F944">
        <v>30</v>
      </c>
      <c r="G944" t="s">
        <v>663</v>
      </c>
      <c r="H944" t="s">
        <v>669</v>
      </c>
      <c r="I944" t="s">
        <v>673</v>
      </c>
      <c r="J944" t="s">
        <v>677</v>
      </c>
      <c r="K944">
        <v>3</v>
      </c>
      <c r="L944" t="s">
        <v>678</v>
      </c>
      <c r="M944" t="s">
        <v>680</v>
      </c>
      <c r="N944">
        <v>68</v>
      </c>
      <c r="O944">
        <v>79</v>
      </c>
      <c r="P944" t="s">
        <v>680</v>
      </c>
      <c r="Q944" t="s">
        <v>685</v>
      </c>
      <c r="R944" t="s">
        <v>687</v>
      </c>
      <c r="S944" t="s">
        <v>680</v>
      </c>
      <c r="T944" t="s">
        <v>695</v>
      </c>
      <c r="U944" s="11">
        <f>COUNTIFS(Table2[Call Type], "Inbound", Table2[Call Abandoned], "Yes") / COUNTIFS(L944:L5943, "Inbound") * 100</f>
        <v>30.433263452131378</v>
      </c>
    </row>
    <row r="945" spans="1:21" x14ac:dyDescent="0.3">
      <c r="A945">
        <v>944</v>
      </c>
      <c r="B945" t="s">
        <v>22</v>
      </c>
      <c r="C945" s="1">
        <v>45790</v>
      </c>
      <c r="D945" t="s">
        <v>177</v>
      </c>
      <c r="E945" t="s">
        <v>197</v>
      </c>
      <c r="F945">
        <v>5</v>
      </c>
      <c r="G945" t="s">
        <v>659</v>
      </c>
      <c r="H945" t="s">
        <v>667</v>
      </c>
      <c r="I945" t="s">
        <v>671</v>
      </c>
      <c r="J945" t="s">
        <v>675</v>
      </c>
      <c r="K945">
        <v>4</v>
      </c>
      <c r="L945" t="s">
        <v>679</v>
      </c>
      <c r="M945" t="s">
        <v>680</v>
      </c>
      <c r="N945">
        <v>44</v>
      </c>
      <c r="O945">
        <v>140</v>
      </c>
      <c r="P945" t="s">
        <v>680</v>
      </c>
      <c r="Q945" t="s">
        <v>682</v>
      </c>
      <c r="R945" t="s">
        <v>689</v>
      </c>
      <c r="S945" t="s">
        <v>681</v>
      </c>
      <c r="T945" t="s">
        <v>694</v>
      </c>
      <c r="U945" s="11">
        <f>COUNTIFS(Table2[Call Type], "Inbound", Table2[Call Abandoned], "Yes") / COUNTIFS(L945:L5944, "Inbound") * 100</f>
        <v>30.443900734009087</v>
      </c>
    </row>
    <row r="946" spans="1:21" x14ac:dyDescent="0.3">
      <c r="A946">
        <v>945</v>
      </c>
      <c r="B946" t="s">
        <v>20</v>
      </c>
      <c r="C946" s="1">
        <v>45744</v>
      </c>
      <c r="D946" t="s">
        <v>297</v>
      </c>
      <c r="E946" t="s">
        <v>191</v>
      </c>
      <c r="F946">
        <v>17</v>
      </c>
      <c r="G946" t="s">
        <v>663</v>
      </c>
      <c r="H946" t="s">
        <v>668</v>
      </c>
      <c r="I946" t="s">
        <v>673</v>
      </c>
      <c r="J946" t="s">
        <v>675</v>
      </c>
      <c r="K946">
        <v>5</v>
      </c>
      <c r="L946" t="s">
        <v>678</v>
      </c>
      <c r="M946" t="s">
        <v>680</v>
      </c>
      <c r="N946">
        <v>136</v>
      </c>
      <c r="O946">
        <v>30</v>
      </c>
      <c r="P946" t="s">
        <v>680</v>
      </c>
      <c r="Q946" t="s">
        <v>682</v>
      </c>
      <c r="R946" t="s">
        <v>686</v>
      </c>
      <c r="S946" t="s">
        <v>681</v>
      </c>
      <c r="T946" t="s">
        <v>694</v>
      </c>
      <c r="U946" s="11">
        <f>COUNTIFS(Table2[Call Type], "Inbound", Table2[Call Abandoned], "Yes") / COUNTIFS(L946:L5945, "Inbound") * 100</f>
        <v>30.443900734009087</v>
      </c>
    </row>
    <row r="947" spans="1:21" x14ac:dyDescent="0.3">
      <c r="A947">
        <v>946</v>
      </c>
      <c r="B947" t="s">
        <v>24</v>
      </c>
      <c r="C947" s="1">
        <v>45827</v>
      </c>
      <c r="D947" t="s">
        <v>85</v>
      </c>
      <c r="E947" t="s">
        <v>331</v>
      </c>
      <c r="F947">
        <v>23</v>
      </c>
      <c r="G947" t="s">
        <v>660</v>
      </c>
      <c r="H947" t="s">
        <v>670</v>
      </c>
      <c r="I947" t="s">
        <v>673</v>
      </c>
      <c r="J947" t="s">
        <v>677</v>
      </c>
      <c r="K947">
        <v>1</v>
      </c>
      <c r="L947" t="s">
        <v>678</v>
      </c>
      <c r="M947" t="s">
        <v>680</v>
      </c>
      <c r="N947">
        <v>233</v>
      </c>
      <c r="O947">
        <v>115</v>
      </c>
      <c r="P947" t="s">
        <v>680</v>
      </c>
      <c r="Q947" t="s">
        <v>685</v>
      </c>
      <c r="R947" t="s">
        <v>689</v>
      </c>
      <c r="S947" t="s">
        <v>680</v>
      </c>
      <c r="T947" t="s">
        <v>691</v>
      </c>
      <c r="U947" s="11">
        <f>COUNTIFS(Table2[Call Type], "Inbound", Table2[Call Abandoned], "Yes") / COUNTIFS(L947:L5946, "Inbound") * 100</f>
        <v>30.454545454545457</v>
      </c>
    </row>
    <row r="948" spans="1:21" x14ac:dyDescent="0.3">
      <c r="A948">
        <v>947</v>
      </c>
      <c r="B948" t="s">
        <v>25</v>
      </c>
      <c r="C948" s="1">
        <v>45832</v>
      </c>
      <c r="D948" t="s">
        <v>475</v>
      </c>
      <c r="E948" t="s">
        <v>252</v>
      </c>
      <c r="F948">
        <v>14</v>
      </c>
      <c r="G948" t="s">
        <v>658</v>
      </c>
      <c r="H948" t="s">
        <v>668</v>
      </c>
      <c r="I948" t="s">
        <v>674</v>
      </c>
      <c r="J948" t="s">
        <v>676</v>
      </c>
      <c r="K948">
        <v>5</v>
      </c>
      <c r="L948" t="s">
        <v>678</v>
      </c>
      <c r="M948" t="s">
        <v>681</v>
      </c>
      <c r="N948">
        <v>31</v>
      </c>
      <c r="O948">
        <v>166</v>
      </c>
      <c r="P948" t="s">
        <v>681</v>
      </c>
      <c r="Q948" t="s">
        <v>682</v>
      </c>
      <c r="R948" t="s">
        <v>688</v>
      </c>
      <c r="S948" t="s">
        <v>680</v>
      </c>
      <c r="T948" t="s">
        <v>695</v>
      </c>
      <c r="U948" s="11">
        <f>COUNTIFS(Table2[Call Type], "Inbound", Table2[Call Abandoned], "Yes") / COUNTIFS(L948:L5947, "Inbound") * 100</f>
        <v>30.465197621545997</v>
      </c>
    </row>
    <row r="949" spans="1:21" x14ac:dyDescent="0.3">
      <c r="A949">
        <v>948</v>
      </c>
      <c r="B949" t="s">
        <v>21</v>
      </c>
      <c r="C949" s="1">
        <v>45837</v>
      </c>
      <c r="D949" t="s">
        <v>513</v>
      </c>
      <c r="E949" t="s">
        <v>28</v>
      </c>
      <c r="F949">
        <v>19</v>
      </c>
      <c r="G949" t="s">
        <v>664</v>
      </c>
      <c r="H949" t="s">
        <v>667</v>
      </c>
      <c r="I949" t="s">
        <v>673</v>
      </c>
      <c r="J949" t="s">
        <v>674</v>
      </c>
      <c r="K949">
        <v>4</v>
      </c>
      <c r="L949" t="s">
        <v>679</v>
      </c>
      <c r="M949" t="s">
        <v>680</v>
      </c>
      <c r="N949">
        <v>288</v>
      </c>
      <c r="O949">
        <v>62</v>
      </c>
      <c r="P949" t="s">
        <v>680</v>
      </c>
      <c r="Q949" t="s">
        <v>685</v>
      </c>
      <c r="R949" t="s">
        <v>688</v>
      </c>
      <c r="S949" t="s">
        <v>680</v>
      </c>
      <c r="T949" t="s">
        <v>690</v>
      </c>
      <c r="U949" s="11">
        <f>COUNTIFS(Table2[Call Type], "Inbound", Table2[Call Abandoned], "Yes") / COUNTIFS(L949:L5948, "Inbound") * 100</f>
        <v>30.475857242827153</v>
      </c>
    </row>
    <row r="950" spans="1:21" x14ac:dyDescent="0.3">
      <c r="A950">
        <v>949</v>
      </c>
      <c r="B950" t="s">
        <v>25</v>
      </c>
      <c r="C950" s="1">
        <v>45824</v>
      </c>
      <c r="D950" t="s">
        <v>165</v>
      </c>
      <c r="E950" t="s">
        <v>98</v>
      </c>
      <c r="F950">
        <v>29</v>
      </c>
      <c r="G950" t="s">
        <v>661</v>
      </c>
      <c r="H950" t="s">
        <v>668</v>
      </c>
      <c r="I950" t="s">
        <v>674</v>
      </c>
      <c r="J950" t="s">
        <v>677</v>
      </c>
      <c r="K950">
        <v>2</v>
      </c>
      <c r="L950" t="s">
        <v>679</v>
      </c>
      <c r="M950" t="s">
        <v>680</v>
      </c>
      <c r="N950">
        <v>125</v>
      </c>
      <c r="O950">
        <v>47</v>
      </c>
      <c r="P950" t="s">
        <v>680</v>
      </c>
      <c r="Q950" t="s">
        <v>684</v>
      </c>
      <c r="R950" t="s">
        <v>687</v>
      </c>
      <c r="S950" t="s">
        <v>680</v>
      </c>
      <c r="T950" t="s">
        <v>691</v>
      </c>
      <c r="U950" s="11">
        <f>COUNTIFS(Table2[Call Type], "Inbound", Table2[Call Abandoned], "Yes") / COUNTIFS(L950:L5949, "Inbound") * 100</f>
        <v>30.475857242827153</v>
      </c>
    </row>
    <row r="951" spans="1:21" x14ac:dyDescent="0.3">
      <c r="A951">
        <v>950</v>
      </c>
      <c r="B951" t="s">
        <v>23</v>
      </c>
      <c r="C951" s="1">
        <v>45690</v>
      </c>
      <c r="D951" t="s">
        <v>490</v>
      </c>
      <c r="E951" t="s">
        <v>478</v>
      </c>
      <c r="F951">
        <v>22</v>
      </c>
      <c r="G951" t="s">
        <v>660</v>
      </c>
      <c r="H951" t="s">
        <v>667</v>
      </c>
      <c r="I951" t="s">
        <v>674</v>
      </c>
      <c r="J951" t="s">
        <v>674</v>
      </c>
      <c r="K951">
        <v>3</v>
      </c>
      <c r="L951" t="s">
        <v>678</v>
      </c>
      <c r="M951" t="s">
        <v>680</v>
      </c>
      <c r="N951">
        <v>66</v>
      </c>
      <c r="O951">
        <v>86</v>
      </c>
      <c r="P951" t="s">
        <v>680</v>
      </c>
      <c r="Q951" t="s">
        <v>682</v>
      </c>
      <c r="R951" t="s">
        <v>687</v>
      </c>
      <c r="S951" t="s">
        <v>680</v>
      </c>
      <c r="T951" t="s">
        <v>691</v>
      </c>
      <c r="U951" s="11">
        <f>COUNTIFS(Table2[Call Type], "Inbound", Table2[Call Abandoned], "Yes") / COUNTIFS(L951:L5950, "Inbound") * 100</f>
        <v>30.475857242827153</v>
      </c>
    </row>
    <row r="952" spans="1:21" x14ac:dyDescent="0.3">
      <c r="A952">
        <v>951</v>
      </c>
      <c r="B952" t="s">
        <v>22</v>
      </c>
      <c r="C952" s="1">
        <v>45820</v>
      </c>
      <c r="D952" t="s">
        <v>235</v>
      </c>
      <c r="E952" t="s">
        <v>274</v>
      </c>
      <c r="F952">
        <v>5</v>
      </c>
      <c r="G952" t="s">
        <v>660</v>
      </c>
      <c r="H952" t="s">
        <v>667</v>
      </c>
      <c r="I952" t="s">
        <v>674</v>
      </c>
      <c r="J952" t="s">
        <v>676</v>
      </c>
      <c r="K952">
        <v>1</v>
      </c>
      <c r="L952" t="s">
        <v>678</v>
      </c>
      <c r="M952" t="s">
        <v>681</v>
      </c>
      <c r="N952">
        <v>29</v>
      </c>
      <c r="O952">
        <v>47</v>
      </c>
      <c r="P952" t="s">
        <v>680</v>
      </c>
      <c r="Q952" t="s">
        <v>683</v>
      </c>
      <c r="R952" t="s">
        <v>687</v>
      </c>
      <c r="S952" t="s">
        <v>680</v>
      </c>
      <c r="T952" t="s">
        <v>691</v>
      </c>
      <c r="U952" s="11">
        <f>COUNTIFS(Table2[Call Type], "Inbound", Table2[Call Abandoned], "Yes") / COUNTIFS(L952:L5951, "Inbound") * 100</f>
        <v>30.486524326216312</v>
      </c>
    </row>
    <row r="953" spans="1:21" x14ac:dyDescent="0.3">
      <c r="A953">
        <v>952</v>
      </c>
      <c r="B953" t="s">
        <v>23</v>
      </c>
      <c r="C953" s="1">
        <v>45735</v>
      </c>
      <c r="D953" t="s">
        <v>28</v>
      </c>
      <c r="E953" t="s">
        <v>112</v>
      </c>
      <c r="F953">
        <v>21</v>
      </c>
      <c r="G953" t="s">
        <v>658</v>
      </c>
      <c r="H953" t="s">
        <v>670</v>
      </c>
      <c r="I953" t="s">
        <v>674</v>
      </c>
      <c r="J953" t="s">
        <v>675</v>
      </c>
      <c r="K953">
        <v>2</v>
      </c>
      <c r="L953" t="s">
        <v>678</v>
      </c>
      <c r="M953" t="s">
        <v>680</v>
      </c>
      <c r="N953">
        <v>113</v>
      </c>
      <c r="O953">
        <v>60</v>
      </c>
      <c r="P953" t="s">
        <v>680</v>
      </c>
      <c r="Q953" t="s">
        <v>682</v>
      </c>
      <c r="R953" t="s">
        <v>687</v>
      </c>
      <c r="S953" t="s">
        <v>680</v>
      </c>
      <c r="T953" t="s">
        <v>695</v>
      </c>
      <c r="U953" s="11">
        <f>COUNTIFS(Table2[Call Type], "Inbound", Table2[Call Abandoned], "Yes") / COUNTIFS(L953:L5952, "Inbound") * 100</f>
        <v>30.497198879551824</v>
      </c>
    </row>
    <row r="954" spans="1:21" x14ac:dyDescent="0.3">
      <c r="A954">
        <v>953</v>
      </c>
      <c r="B954" t="s">
        <v>24</v>
      </c>
      <c r="C954" s="1">
        <v>45670</v>
      </c>
      <c r="D954" t="s">
        <v>514</v>
      </c>
      <c r="E954" t="s">
        <v>388</v>
      </c>
      <c r="F954">
        <v>19</v>
      </c>
      <c r="G954" t="s">
        <v>659</v>
      </c>
      <c r="H954" t="s">
        <v>669</v>
      </c>
      <c r="I954" t="s">
        <v>674</v>
      </c>
      <c r="J954" t="s">
        <v>676</v>
      </c>
      <c r="K954">
        <v>3</v>
      </c>
      <c r="L954" t="s">
        <v>678</v>
      </c>
      <c r="M954" t="s">
        <v>681</v>
      </c>
      <c r="N954">
        <v>203</v>
      </c>
      <c r="O954">
        <v>139</v>
      </c>
      <c r="P954" t="s">
        <v>680</v>
      </c>
      <c r="Q954" t="s">
        <v>685</v>
      </c>
      <c r="R954" t="s">
        <v>689</v>
      </c>
      <c r="S954" t="s">
        <v>681</v>
      </c>
      <c r="T954" t="s">
        <v>693</v>
      </c>
      <c r="U954" s="11">
        <f>COUNTIFS(Table2[Call Type], "Inbound", Table2[Call Abandoned], "Yes") / COUNTIFS(L954:L5953, "Inbound") * 100</f>
        <v>30.50788091068301</v>
      </c>
    </row>
    <row r="955" spans="1:21" x14ac:dyDescent="0.3">
      <c r="A955">
        <v>954</v>
      </c>
      <c r="B955" t="s">
        <v>24</v>
      </c>
      <c r="C955" s="1">
        <v>45806</v>
      </c>
      <c r="D955" t="s">
        <v>158</v>
      </c>
      <c r="E955" t="s">
        <v>642</v>
      </c>
      <c r="F955">
        <v>27</v>
      </c>
      <c r="G955" t="s">
        <v>660</v>
      </c>
      <c r="H955" t="s">
        <v>667</v>
      </c>
      <c r="I955" t="s">
        <v>672</v>
      </c>
      <c r="J955" t="s">
        <v>674</v>
      </c>
      <c r="K955">
        <v>5</v>
      </c>
      <c r="L955" t="s">
        <v>679</v>
      </c>
      <c r="M955" t="s">
        <v>680</v>
      </c>
      <c r="N955">
        <v>28</v>
      </c>
      <c r="O955">
        <v>77</v>
      </c>
      <c r="P955" t="s">
        <v>680</v>
      </c>
      <c r="Q955" t="s">
        <v>685</v>
      </c>
      <c r="R955" t="s">
        <v>687</v>
      </c>
      <c r="S955" t="s">
        <v>681</v>
      </c>
      <c r="T955" t="s">
        <v>690</v>
      </c>
      <c r="U955" s="11">
        <f>COUNTIFS(Table2[Call Type], "Inbound", Table2[Call Abandoned], "Yes") / COUNTIFS(L955:L5954, "Inbound") * 100</f>
        <v>30.518570427470216</v>
      </c>
    </row>
    <row r="956" spans="1:21" x14ac:dyDescent="0.3">
      <c r="A956">
        <v>955</v>
      </c>
      <c r="B956" t="s">
        <v>24</v>
      </c>
      <c r="C956" s="1">
        <v>45734</v>
      </c>
      <c r="D956" t="s">
        <v>515</v>
      </c>
      <c r="E956" t="s">
        <v>79</v>
      </c>
      <c r="F956">
        <v>26</v>
      </c>
      <c r="G956" t="s">
        <v>664</v>
      </c>
      <c r="H956" t="s">
        <v>666</v>
      </c>
      <c r="I956" t="s">
        <v>673</v>
      </c>
      <c r="J956" t="s">
        <v>676</v>
      </c>
      <c r="K956">
        <v>5</v>
      </c>
      <c r="L956" t="s">
        <v>678</v>
      </c>
      <c r="M956" t="s">
        <v>681</v>
      </c>
      <c r="N956">
        <v>130</v>
      </c>
      <c r="O956">
        <v>17</v>
      </c>
      <c r="P956" t="s">
        <v>680</v>
      </c>
      <c r="Q956" t="s">
        <v>683</v>
      </c>
      <c r="R956" t="s">
        <v>689</v>
      </c>
      <c r="S956" t="s">
        <v>680</v>
      </c>
      <c r="T956" t="s">
        <v>695</v>
      </c>
      <c r="U956" s="11">
        <f>COUNTIFS(Table2[Call Type], "Inbound", Table2[Call Abandoned], "Yes") / COUNTIFS(L956:L5955, "Inbound") * 100</f>
        <v>30.518570427470216</v>
      </c>
    </row>
    <row r="957" spans="1:21" x14ac:dyDescent="0.3">
      <c r="A957">
        <v>956</v>
      </c>
      <c r="B957" t="s">
        <v>22</v>
      </c>
      <c r="C957" s="1">
        <v>45684</v>
      </c>
      <c r="D957" t="s">
        <v>194</v>
      </c>
      <c r="E957" t="s">
        <v>286</v>
      </c>
      <c r="F957">
        <v>21</v>
      </c>
      <c r="G957" t="s">
        <v>658</v>
      </c>
      <c r="H957" t="s">
        <v>669</v>
      </c>
      <c r="I957" t="s">
        <v>671</v>
      </c>
      <c r="J957" t="s">
        <v>676</v>
      </c>
      <c r="K957">
        <v>4</v>
      </c>
      <c r="L957" t="s">
        <v>678</v>
      </c>
      <c r="M957" t="s">
        <v>681</v>
      </c>
      <c r="N957">
        <v>184</v>
      </c>
      <c r="O957">
        <v>154</v>
      </c>
      <c r="P957" t="s">
        <v>681</v>
      </c>
      <c r="Q957" t="s">
        <v>683</v>
      </c>
      <c r="R957" t="s">
        <v>686</v>
      </c>
      <c r="S957" t="s">
        <v>680</v>
      </c>
      <c r="T957" t="s">
        <v>695</v>
      </c>
      <c r="U957" s="11">
        <f>COUNTIFS(Table2[Call Type], "Inbound", Table2[Call Abandoned], "Yes") / COUNTIFS(L957:L5956, "Inbound") * 100</f>
        <v>30.529267437784789</v>
      </c>
    </row>
    <row r="958" spans="1:21" x14ac:dyDescent="0.3">
      <c r="A958">
        <v>957</v>
      </c>
      <c r="B958" t="s">
        <v>26</v>
      </c>
      <c r="C958" s="1">
        <v>45766</v>
      </c>
      <c r="D958" t="s">
        <v>288</v>
      </c>
      <c r="E958" t="s">
        <v>561</v>
      </c>
      <c r="F958">
        <v>7</v>
      </c>
      <c r="G958" t="s">
        <v>665</v>
      </c>
      <c r="H958" t="s">
        <v>669</v>
      </c>
      <c r="I958" t="s">
        <v>672</v>
      </c>
      <c r="J958" t="s">
        <v>677</v>
      </c>
      <c r="K958">
        <v>1</v>
      </c>
      <c r="L958" t="s">
        <v>678</v>
      </c>
      <c r="M958" t="s">
        <v>680</v>
      </c>
      <c r="N958">
        <v>252</v>
      </c>
      <c r="O958">
        <v>27</v>
      </c>
      <c r="P958" t="s">
        <v>681</v>
      </c>
      <c r="Q958" t="s">
        <v>685</v>
      </c>
      <c r="R958" t="s">
        <v>686</v>
      </c>
      <c r="S958" t="s">
        <v>681</v>
      </c>
      <c r="T958" t="s">
        <v>696</v>
      </c>
      <c r="U958" s="11">
        <f>COUNTIFS(Table2[Call Type], "Inbound", Table2[Call Abandoned], "Yes") / COUNTIFS(L958:L5957, "Inbound") * 100</f>
        <v>30.539971949509116</v>
      </c>
    </row>
    <row r="959" spans="1:21" x14ac:dyDescent="0.3">
      <c r="A959">
        <v>958</v>
      </c>
      <c r="B959" t="s">
        <v>21</v>
      </c>
      <c r="C959" s="1">
        <v>45677</v>
      </c>
      <c r="D959" t="s">
        <v>329</v>
      </c>
      <c r="E959" t="s">
        <v>431</v>
      </c>
      <c r="F959">
        <v>26</v>
      </c>
      <c r="G959" t="s">
        <v>660</v>
      </c>
      <c r="H959" t="s">
        <v>667</v>
      </c>
      <c r="I959" t="s">
        <v>673</v>
      </c>
      <c r="J959" t="s">
        <v>674</v>
      </c>
      <c r="K959">
        <v>4</v>
      </c>
      <c r="L959" t="s">
        <v>678</v>
      </c>
      <c r="M959" t="s">
        <v>680</v>
      </c>
      <c r="N959">
        <v>285</v>
      </c>
      <c r="O959">
        <v>79</v>
      </c>
      <c r="P959" t="s">
        <v>680</v>
      </c>
      <c r="Q959" t="s">
        <v>684</v>
      </c>
      <c r="R959" t="s">
        <v>688</v>
      </c>
      <c r="S959" t="s">
        <v>680</v>
      </c>
      <c r="T959" t="s">
        <v>692</v>
      </c>
      <c r="U959" s="11">
        <f>COUNTIFS(Table2[Call Type], "Inbound", Table2[Call Abandoned], "Yes") / COUNTIFS(L959:L5958, "Inbound") * 100</f>
        <v>30.550683970536653</v>
      </c>
    </row>
    <row r="960" spans="1:21" x14ac:dyDescent="0.3">
      <c r="A960">
        <v>959</v>
      </c>
      <c r="B960" t="s">
        <v>26</v>
      </c>
      <c r="C960" s="1">
        <v>45807</v>
      </c>
      <c r="D960" t="s">
        <v>406</v>
      </c>
      <c r="E960" t="s">
        <v>333</v>
      </c>
      <c r="F960">
        <v>25</v>
      </c>
      <c r="G960" t="s">
        <v>662</v>
      </c>
      <c r="H960" t="s">
        <v>669</v>
      </c>
      <c r="I960" t="s">
        <v>672</v>
      </c>
      <c r="J960" t="s">
        <v>676</v>
      </c>
      <c r="K960">
        <v>4</v>
      </c>
      <c r="L960" t="s">
        <v>678</v>
      </c>
      <c r="M960" t="s">
        <v>681</v>
      </c>
      <c r="N960">
        <v>61</v>
      </c>
      <c r="O960">
        <v>179</v>
      </c>
      <c r="P960" t="s">
        <v>680</v>
      </c>
      <c r="Q960" t="s">
        <v>684</v>
      </c>
      <c r="R960" t="s">
        <v>688</v>
      </c>
      <c r="S960" t="s">
        <v>680</v>
      </c>
      <c r="T960" t="s">
        <v>694</v>
      </c>
      <c r="U960" s="11">
        <f>COUNTIFS(Table2[Call Type], "Inbound", Table2[Call Abandoned], "Yes") / COUNTIFS(L960:L5959, "Inbound") * 100</f>
        <v>30.561403508771928</v>
      </c>
    </row>
    <row r="961" spans="1:21" x14ac:dyDescent="0.3">
      <c r="A961">
        <v>960</v>
      </c>
      <c r="B961" t="s">
        <v>20</v>
      </c>
      <c r="C961" s="1">
        <v>45787</v>
      </c>
      <c r="D961" t="s">
        <v>516</v>
      </c>
      <c r="E961" t="s">
        <v>616</v>
      </c>
      <c r="F961">
        <v>20</v>
      </c>
      <c r="G961" t="s">
        <v>660</v>
      </c>
      <c r="H961" t="s">
        <v>667</v>
      </c>
      <c r="I961" t="s">
        <v>671</v>
      </c>
      <c r="J961" t="s">
        <v>676</v>
      </c>
      <c r="K961">
        <v>5</v>
      </c>
      <c r="L961" t="s">
        <v>679</v>
      </c>
      <c r="M961" t="s">
        <v>680</v>
      </c>
      <c r="N961">
        <v>2</v>
      </c>
      <c r="O961">
        <v>15</v>
      </c>
      <c r="P961" t="s">
        <v>681</v>
      </c>
      <c r="Q961" t="s">
        <v>685</v>
      </c>
      <c r="R961" t="s">
        <v>689</v>
      </c>
      <c r="S961" t="s">
        <v>681</v>
      </c>
      <c r="T961" t="s">
        <v>695</v>
      </c>
      <c r="U961" s="11">
        <f>COUNTIFS(Table2[Call Type], "Inbound", Table2[Call Abandoned], "Yes") / COUNTIFS(L961:L5960, "Inbound") * 100</f>
        <v>30.572130572130575</v>
      </c>
    </row>
    <row r="962" spans="1:21" x14ac:dyDescent="0.3">
      <c r="A962">
        <v>961</v>
      </c>
      <c r="B962" t="s">
        <v>21</v>
      </c>
      <c r="C962" s="1">
        <v>45774</v>
      </c>
      <c r="D962" t="s">
        <v>461</v>
      </c>
      <c r="E962" t="s">
        <v>266</v>
      </c>
      <c r="F962">
        <v>6</v>
      </c>
      <c r="G962" t="s">
        <v>658</v>
      </c>
      <c r="H962" t="s">
        <v>668</v>
      </c>
      <c r="I962" t="s">
        <v>673</v>
      </c>
      <c r="J962" t="s">
        <v>675</v>
      </c>
      <c r="K962">
        <v>5</v>
      </c>
      <c r="L962" t="s">
        <v>678</v>
      </c>
      <c r="M962" t="s">
        <v>680</v>
      </c>
      <c r="N962">
        <v>67</v>
      </c>
      <c r="O962">
        <v>76</v>
      </c>
      <c r="P962" t="s">
        <v>680</v>
      </c>
      <c r="Q962" t="s">
        <v>684</v>
      </c>
      <c r="R962" t="s">
        <v>687</v>
      </c>
      <c r="S962" t="s">
        <v>680</v>
      </c>
      <c r="T962" t="s">
        <v>696</v>
      </c>
      <c r="U962" s="11">
        <f>COUNTIFS(Table2[Call Type], "Inbound", Table2[Call Abandoned], "Yes") / COUNTIFS(L962:L5961, "Inbound") * 100</f>
        <v>30.572130572130575</v>
      </c>
    </row>
    <row r="963" spans="1:21" x14ac:dyDescent="0.3">
      <c r="A963">
        <v>962</v>
      </c>
      <c r="B963" t="s">
        <v>21</v>
      </c>
      <c r="C963" s="1">
        <v>45688</v>
      </c>
      <c r="D963" t="s">
        <v>329</v>
      </c>
      <c r="E963" t="s">
        <v>278</v>
      </c>
      <c r="F963">
        <v>23</v>
      </c>
      <c r="G963" t="s">
        <v>665</v>
      </c>
      <c r="H963" t="s">
        <v>668</v>
      </c>
      <c r="I963" t="s">
        <v>674</v>
      </c>
      <c r="J963" t="s">
        <v>674</v>
      </c>
      <c r="K963">
        <v>3</v>
      </c>
      <c r="L963" t="s">
        <v>678</v>
      </c>
      <c r="M963" t="s">
        <v>680</v>
      </c>
      <c r="N963">
        <v>24</v>
      </c>
      <c r="O963">
        <v>136</v>
      </c>
      <c r="P963" t="s">
        <v>680</v>
      </c>
      <c r="Q963" t="s">
        <v>683</v>
      </c>
      <c r="R963" t="s">
        <v>688</v>
      </c>
      <c r="S963" t="s">
        <v>681</v>
      </c>
      <c r="T963" t="s">
        <v>694</v>
      </c>
      <c r="U963" s="11">
        <f>COUNTIFS(Table2[Call Type], "Inbound", Table2[Call Abandoned], "Yes") / COUNTIFS(L963:L5962, "Inbound") * 100</f>
        <v>30.582865168539325</v>
      </c>
    </row>
    <row r="964" spans="1:21" x14ac:dyDescent="0.3">
      <c r="A964">
        <v>963</v>
      </c>
      <c r="B964" t="s">
        <v>22</v>
      </c>
      <c r="C964" s="1">
        <v>45753</v>
      </c>
      <c r="D964" t="s">
        <v>265</v>
      </c>
      <c r="E964" t="s">
        <v>499</v>
      </c>
      <c r="F964">
        <v>14</v>
      </c>
      <c r="G964" t="s">
        <v>665</v>
      </c>
      <c r="H964" t="s">
        <v>666</v>
      </c>
      <c r="I964" t="s">
        <v>673</v>
      </c>
      <c r="J964" t="s">
        <v>675</v>
      </c>
      <c r="K964">
        <v>4</v>
      </c>
      <c r="L964" t="s">
        <v>678</v>
      </c>
      <c r="M964" t="s">
        <v>680</v>
      </c>
      <c r="N964">
        <v>178</v>
      </c>
      <c r="O964">
        <v>25</v>
      </c>
      <c r="P964" t="s">
        <v>680</v>
      </c>
      <c r="Q964" t="s">
        <v>684</v>
      </c>
      <c r="R964" t="s">
        <v>689</v>
      </c>
      <c r="S964" t="s">
        <v>680</v>
      </c>
      <c r="T964" t="s">
        <v>693</v>
      </c>
      <c r="U964" s="11">
        <f>COUNTIFS(Table2[Call Type], "Inbound", Table2[Call Abandoned], "Yes") / COUNTIFS(L964:L5963, "Inbound") * 100</f>
        <v>30.593607305936072</v>
      </c>
    </row>
    <row r="965" spans="1:21" x14ac:dyDescent="0.3">
      <c r="A965">
        <v>964</v>
      </c>
      <c r="B965" t="s">
        <v>24</v>
      </c>
      <c r="C965" s="1">
        <v>45736</v>
      </c>
      <c r="D965" t="s">
        <v>161</v>
      </c>
      <c r="E965" t="s">
        <v>365</v>
      </c>
      <c r="F965">
        <v>11</v>
      </c>
      <c r="G965" t="s">
        <v>662</v>
      </c>
      <c r="H965" t="s">
        <v>668</v>
      </c>
      <c r="I965" t="s">
        <v>671</v>
      </c>
      <c r="J965" t="s">
        <v>674</v>
      </c>
      <c r="K965">
        <v>2</v>
      </c>
      <c r="L965" t="s">
        <v>678</v>
      </c>
      <c r="M965" t="s">
        <v>680</v>
      </c>
      <c r="N965">
        <v>140</v>
      </c>
      <c r="O965">
        <v>27</v>
      </c>
      <c r="P965" t="s">
        <v>680</v>
      </c>
      <c r="Q965" t="s">
        <v>683</v>
      </c>
      <c r="R965" t="s">
        <v>688</v>
      </c>
      <c r="S965" t="s">
        <v>681</v>
      </c>
      <c r="T965" t="s">
        <v>693</v>
      </c>
      <c r="U965" s="11">
        <f>COUNTIFS(Table2[Call Type], "Inbound", Table2[Call Abandoned], "Yes") / COUNTIFS(L965:L5964, "Inbound") * 100</f>
        <v>30.604356992269853</v>
      </c>
    </row>
    <row r="966" spans="1:21" x14ac:dyDescent="0.3">
      <c r="A966">
        <v>965</v>
      </c>
      <c r="B966" t="s">
        <v>25</v>
      </c>
      <c r="C966" s="1">
        <v>45675</v>
      </c>
      <c r="D966" t="s">
        <v>268</v>
      </c>
      <c r="E966" t="s">
        <v>363</v>
      </c>
      <c r="F966">
        <v>18</v>
      </c>
      <c r="G966" t="s">
        <v>664</v>
      </c>
      <c r="H966" t="s">
        <v>669</v>
      </c>
      <c r="I966" t="s">
        <v>674</v>
      </c>
      <c r="J966" t="s">
        <v>677</v>
      </c>
      <c r="K966">
        <v>4</v>
      </c>
      <c r="L966" t="s">
        <v>678</v>
      </c>
      <c r="M966" t="s">
        <v>680</v>
      </c>
      <c r="N966">
        <v>230</v>
      </c>
      <c r="O966">
        <v>104</v>
      </c>
      <c r="P966" t="s">
        <v>680</v>
      </c>
      <c r="Q966" t="s">
        <v>682</v>
      </c>
      <c r="R966" t="s">
        <v>687</v>
      </c>
      <c r="S966" t="s">
        <v>680</v>
      </c>
      <c r="T966" t="s">
        <v>690</v>
      </c>
      <c r="U966" s="11">
        <f>COUNTIFS(Table2[Call Type], "Inbound", Table2[Call Abandoned], "Yes") / COUNTIFS(L966:L5965, "Inbound") * 100</f>
        <v>30.615114235500879</v>
      </c>
    </row>
    <row r="967" spans="1:21" x14ac:dyDescent="0.3">
      <c r="A967">
        <v>966</v>
      </c>
      <c r="B967" t="s">
        <v>24</v>
      </c>
      <c r="C967" s="1">
        <v>45779</v>
      </c>
      <c r="D967" t="s">
        <v>295</v>
      </c>
      <c r="E967" t="s">
        <v>182</v>
      </c>
      <c r="F967">
        <v>29</v>
      </c>
      <c r="G967" t="s">
        <v>662</v>
      </c>
      <c r="H967" t="s">
        <v>669</v>
      </c>
      <c r="I967" t="s">
        <v>673</v>
      </c>
      <c r="J967" t="s">
        <v>676</v>
      </c>
      <c r="K967">
        <v>2</v>
      </c>
      <c r="L967" t="s">
        <v>678</v>
      </c>
      <c r="M967" t="s">
        <v>681</v>
      </c>
      <c r="N967">
        <v>299</v>
      </c>
      <c r="O967">
        <v>76</v>
      </c>
      <c r="P967" t="s">
        <v>681</v>
      </c>
      <c r="Q967" t="s">
        <v>683</v>
      </c>
      <c r="R967" t="s">
        <v>689</v>
      </c>
      <c r="S967" t="s">
        <v>681</v>
      </c>
      <c r="T967" t="s">
        <v>696</v>
      </c>
      <c r="U967" s="11">
        <f>COUNTIFS(Table2[Call Type], "Inbound", Table2[Call Abandoned], "Yes") / COUNTIFS(L967:L5966, "Inbound") * 100</f>
        <v>30.625879043600563</v>
      </c>
    </row>
    <row r="968" spans="1:21" x14ac:dyDescent="0.3">
      <c r="A968">
        <v>967</v>
      </c>
      <c r="B968" t="s">
        <v>21</v>
      </c>
      <c r="C968" s="1">
        <v>45741</v>
      </c>
      <c r="D968" t="s">
        <v>344</v>
      </c>
      <c r="E968" t="s">
        <v>357</v>
      </c>
      <c r="F968">
        <v>30</v>
      </c>
      <c r="G968" t="s">
        <v>663</v>
      </c>
      <c r="H968" t="s">
        <v>669</v>
      </c>
      <c r="I968" t="s">
        <v>672</v>
      </c>
      <c r="J968" t="s">
        <v>677</v>
      </c>
      <c r="K968">
        <v>4</v>
      </c>
      <c r="L968" t="s">
        <v>679</v>
      </c>
      <c r="M968" t="s">
        <v>680</v>
      </c>
      <c r="N968">
        <v>162</v>
      </c>
      <c r="O968">
        <v>163</v>
      </c>
      <c r="P968" t="s">
        <v>680</v>
      </c>
      <c r="Q968" t="s">
        <v>682</v>
      </c>
      <c r="R968" t="s">
        <v>688</v>
      </c>
      <c r="S968" t="s">
        <v>680</v>
      </c>
      <c r="T968" t="s">
        <v>695</v>
      </c>
      <c r="U968" s="11">
        <f>COUNTIFS(Table2[Call Type], "Inbound", Table2[Call Abandoned], "Yes") / COUNTIFS(L968:L5967, "Inbound") * 100</f>
        <v>30.63665142455153</v>
      </c>
    </row>
    <row r="969" spans="1:21" x14ac:dyDescent="0.3">
      <c r="A969">
        <v>968</v>
      </c>
      <c r="B969" t="s">
        <v>26</v>
      </c>
      <c r="C969" s="1">
        <v>45744</v>
      </c>
      <c r="D969" t="s">
        <v>142</v>
      </c>
      <c r="E969" t="s">
        <v>189</v>
      </c>
      <c r="F969">
        <v>6</v>
      </c>
      <c r="G969" t="s">
        <v>657</v>
      </c>
      <c r="H969" t="s">
        <v>668</v>
      </c>
      <c r="I969" t="s">
        <v>672</v>
      </c>
      <c r="J969" t="s">
        <v>675</v>
      </c>
      <c r="K969">
        <v>5</v>
      </c>
      <c r="L969" t="s">
        <v>678</v>
      </c>
      <c r="M969" t="s">
        <v>680</v>
      </c>
      <c r="N969">
        <v>129</v>
      </c>
      <c r="O969">
        <v>8</v>
      </c>
      <c r="P969" t="s">
        <v>680</v>
      </c>
      <c r="Q969" t="s">
        <v>683</v>
      </c>
      <c r="R969" t="s">
        <v>687</v>
      </c>
      <c r="S969" t="s">
        <v>680</v>
      </c>
      <c r="T969" t="s">
        <v>690</v>
      </c>
      <c r="U969" s="11">
        <f>COUNTIFS(Table2[Call Type], "Inbound", Table2[Call Abandoned], "Yes") / COUNTIFS(L969:L5968, "Inbound") * 100</f>
        <v>30.63665142455153</v>
      </c>
    </row>
    <row r="970" spans="1:21" x14ac:dyDescent="0.3">
      <c r="A970">
        <v>969</v>
      </c>
      <c r="B970" t="s">
        <v>24</v>
      </c>
      <c r="C970" s="1">
        <v>45804</v>
      </c>
      <c r="D970" t="s">
        <v>517</v>
      </c>
      <c r="E970" t="s">
        <v>74</v>
      </c>
      <c r="F970">
        <v>22</v>
      </c>
      <c r="G970" t="s">
        <v>660</v>
      </c>
      <c r="H970" t="s">
        <v>668</v>
      </c>
      <c r="I970" t="s">
        <v>672</v>
      </c>
      <c r="J970" t="s">
        <v>675</v>
      </c>
      <c r="K970">
        <v>4</v>
      </c>
      <c r="L970" t="s">
        <v>678</v>
      </c>
      <c r="M970" t="s">
        <v>680</v>
      </c>
      <c r="N970">
        <v>245</v>
      </c>
      <c r="O970">
        <v>174</v>
      </c>
      <c r="P970" t="s">
        <v>680</v>
      </c>
      <c r="Q970" t="s">
        <v>683</v>
      </c>
      <c r="R970" t="s">
        <v>689</v>
      </c>
      <c r="S970" t="s">
        <v>680</v>
      </c>
      <c r="T970" t="s">
        <v>696</v>
      </c>
      <c r="U970" s="11">
        <f>COUNTIFS(Table2[Call Type], "Inbound", Table2[Call Abandoned], "Yes") / COUNTIFS(L970:L5969, "Inbound") * 100</f>
        <v>30.647431386347641</v>
      </c>
    </row>
    <row r="971" spans="1:21" x14ac:dyDescent="0.3">
      <c r="A971">
        <v>970</v>
      </c>
      <c r="B971" t="s">
        <v>21</v>
      </c>
      <c r="C971" s="1">
        <v>45803</v>
      </c>
      <c r="D971" t="s">
        <v>518</v>
      </c>
      <c r="E971" t="s">
        <v>536</v>
      </c>
      <c r="F971">
        <v>11</v>
      </c>
      <c r="G971" t="s">
        <v>659</v>
      </c>
      <c r="H971" t="s">
        <v>668</v>
      </c>
      <c r="I971" t="s">
        <v>672</v>
      </c>
      <c r="J971" t="s">
        <v>675</v>
      </c>
      <c r="K971">
        <v>5</v>
      </c>
      <c r="L971" t="s">
        <v>678</v>
      </c>
      <c r="M971" t="s">
        <v>680</v>
      </c>
      <c r="N971">
        <v>296</v>
      </c>
      <c r="O971">
        <v>50</v>
      </c>
      <c r="P971" t="s">
        <v>680</v>
      </c>
      <c r="Q971" t="s">
        <v>684</v>
      </c>
      <c r="R971" t="s">
        <v>689</v>
      </c>
      <c r="S971" t="s">
        <v>680</v>
      </c>
      <c r="T971" t="s">
        <v>695</v>
      </c>
      <c r="U971" s="11">
        <f>COUNTIFS(Table2[Call Type], "Inbound", Table2[Call Abandoned], "Yes") / COUNTIFS(L971:L5970, "Inbound") * 100</f>
        <v>30.658218936994015</v>
      </c>
    </row>
    <row r="972" spans="1:21" x14ac:dyDescent="0.3">
      <c r="A972">
        <v>971</v>
      </c>
      <c r="B972" t="s">
        <v>22</v>
      </c>
      <c r="C972" s="1">
        <v>45728</v>
      </c>
      <c r="D972" t="s">
        <v>392</v>
      </c>
      <c r="E972" t="s">
        <v>361</v>
      </c>
      <c r="F972">
        <v>12</v>
      </c>
      <c r="G972" t="s">
        <v>664</v>
      </c>
      <c r="H972" t="s">
        <v>669</v>
      </c>
      <c r="I972" t="s">
        <v>671</v>
      </c>
      <c r="J972" t="s">
        <v>674</v>
      </c>
      <c r="K972">
        <v>5</v>
      </c>
      <c r="L972" t="s">
        <v>678</v>
      </c>
      <c r="M972" t="s">
        <v>680</v>
      </c>
      <c r="N972">
        <v>171</v>
      </c>
      <c r="O972">
        <v>75</v>
      </c>
      <c r="P972" t="s">
        <v>681</v>
      </c>
      <c r="Q972" t="s">
        <v>683</v>
      </c>
      <c r="R972" t="s">
        <v>689</v>
      </c>
      <c r="S972" t="s">
        <v>680</v>
      </c>
      <c r="T972" t="s">
        <v>690</v>
      </c>
      <c r="U972" s="11">
        <f>COUNTIFS(Table2[Call Type], "Inbound", Table2[Call Abandoned], "Yes") / COUNTIFS(L972:L5971, "Inbound") * 100</f>
        <v>30.66901408450704</v>
      </c>
    </row>
    <row r="973" spans="1:21" x14ac:dyDescent="0.3">
      <c r="A973">
        <v>972</v>
      </c>
      <c r="B973" t="s">
        <v>23</v>
      </c>
      <c r="C973" s="1">
        <v>45760</v>
      </c>
      <c r="D973" t="s">
        <v>207</v>
      </c>
      <c r="E973" t="s">
        <v>314</v>
      </c>
      <c r="F973">
        <v>20</v>
      </c>
      <c r="G973" t="s">
        <v>658</v>
      </c>
      <c r="H973" t="s">
        <v>669</v>
      </c>
      <c r="I973" t="s">
        <v>672</v>
      </c>
      <c r="J973" t="s">
        <v>677</v>
      </c>
      <c r="K973">
        <v>5</v>
      </c>
      <c r="L973" t="s">
        <v>679</v>
      </c>
      <c r="M973" t="s">
        <v>680</v>
      </c>
      <c r="N973">
        <v>63</v>
      </c>
      <c r="O973">
        <v>121</v>
      </c>
      <c r="P973" t="s">
        <v>680</v>
      </c>
      <c r="Q973" t="s">
        <v>685</v>
      </c>
      <c r="R973" t="s">
        <v>686</v>
      </c>
      <c r="S973" t="s">
        <v>681</v>
      </c>
      <c r="T973" t="s">
        <v>694</v>
      </c>
      <c r="U973" s="11">
        <f>COUNTIFS(Table2[Call Type], "Inbound", Table2[Call Abandoned], "Yes") / COUNTIFS(L973:L5972, "Inbound") * 100</f>
        <v>30.679816836914409</v>
      </c>
    </row>
    <row r="974" spans="1:21" x14ac:dyDescent="0.3">
      <c r="A974">
        <v>973</v>
      </c>
      <c r="B974" t="s">
        <v>23</v>
      </c>
      <c r="C974" s="1">
        <v>45664</v>
      </c>
      <c r="D974" t="s">
        <v>519</v>
      </c>
      <c r="E974" t="s">
        <v>86</v>
      </c>
      <c r="F974">
        <v>15</v>
      </c>
      <c r="G974" t="s">
        <v>661</v>
      </c>
      <c r="H974" t="s">
        <v>668</v>
      </c>
      <c r="I974" t="s">
        <v>672</v>
      </c>
      <c r="J974" t="s">
        <v>674</v>
      </c>
      <c r="K974">
        <v>3</v>
      </c>
      <c r="L974" t="s">
        <v>679</v>
      </c>
      <c r="M974" t="s">
        <v>680</v>
      </c>
      <c r="N974">
        <v>30</v>
      </c>
      <c r="O974">
        <v>31</v>
      </c>
      <c r="P974" t="s">
        <v>681</v>
      </c>
      <c r="Q974" t="s">
        <v>682</v>
      </c>
      <c r="R974" t="s">
        <v>689</v>
      </c>
      <c r="S974" t="s">
        <v>680</v>
      </c>
      <c r="T974" t="s">
        <v>690</v>
      </c>
      <c r="U974" s="11">
        <f>COUNTIFS(Table2[Call Type], "Inbound", Table2[Call Abandoned], "Yes") / COUNTIFS(L974:L5973, "Inbound") * 100</f>
        <v>30.679816836914409</v>
      </c>
    </row>
    <row r="975" spans="1:21" x14ac:dyDescent="0.3">
      <c r="A975">
        <v>974</v>
      </c>
      <c r="B975" t="s">
        <v>20</v>
      </c>
      <c r="C975" s="1">
        <v>45694</v>
      </c>
      <c r="D975" t="s">
        <v>520</v>
      </c>
      <c r="E975" t="s">
        <v>529</v>
      </c>
      <c r="F975">
        <v>13</v>
      </c>
      <c r="G975" t="s">
        <v>657</v>
      </c>
      <c r="H975" t="s">
        <v>669</v>
      </c>
      <c r="I975" t="s">
        <v>672</v>
      </c>
      <c r="J975" t="s">
        <v>675</v>
      </c>
      <c r="K975">
        <v>5</v>
      </c>
      <c r="L975" t="s">
        <v>678</v>
      </c>
      <c r="M975" t="s">
        <v>680</v>
      </c>
      <c r="N975">
        <v>46</v>
      </c>
      <c r="O975">
        <v>56</v>
      </c>
      <c r="P975" t="s">
        <v>680</v>
      </c>
      <c r="Q975" t="s">
        <v>682</v>
      </c>
      <c r="R975" t="s">
        <v>688</v>
      </c>
      <c r="S975" t="s">
        <v>680</v>
      </c>
      <c r="T975" t="s">
        <v>694</v>
      </c>
      <c r="U975" s="11">
        <f>COUNTIFS(Table2[Call Type], "Inbound", Table2[Call Abandoned], "Yes") / COUNTIFS(L975:L5974, "Inbound") * 100</f>
        <v>30.679816836914409</v>
      </c>
    </row>
    <row r="976" spans="1:21" x14ac:dyDescent="0.3">
      <c r="A976">
        <v>975</v>
      </c>
      <c r="B976" t="s">
        <v>23</v>
      </c>
      <c r="C976" s="1">
        <v>45815</v>
      </c>
      <c r="D976" t="s">
        <v>472</v>
      </c>
      <c r="E976" t="s">
        <v>448</v>
      </c>
      <c r="F976">
        <v>10</v>
      </c>
      <c r="G976" t="s">
        <v>657</v>
      </c>
      <c r="H976" t="s">
        <v>669</v>
      </c>
      <c r="I976" t="s">
        <v>671</v>
      </c>
      <c r="J976" t="s">
        <v>674</v>
      </c>
      <c r="K976">
        <v>1</v>
      </c>
      <c r="L976" t="s">
        <v>678</v>
      </c>
      <c r="M976" t="s">
        <v>680</v>
      </c>
      <c r="N976">
        <v>129</v>
      </c>
      <c r="O976">
        <v>53</v>
      </c>
      <c r="P976" t="s">
        <v>681</v>
      </c>
      <c r="Q976" t="s">
        <v>683</v>
      </c>
      <c r="R976" t="s">
        <v>689</v>
      </c>
      <c r="S976" t="s">
        <v>680</v>
      </c>
      <c r="T976" t="s">
        <v>692</v>
      </c>
      <c r="U976" s="11">
        <f>COUNTIFS(Table2[Call Type], "Inbound", Table2[Call Abandoned], "Yes") / COUNTIFS(L976:L5975, "Inbound") * 100</f>
        <v>30.690627202255111</v>
      </c>
    </row>
    <row r="977" spans="1:21" x14ac:dyDescent="0.3">
      <c r="A977">
        <v>976</v>
      </c>
      <c r="B977" t="s">
        <v>22</v>
      </c>
      <c r="C977" s="1">
        <v>45694</v>
      </c>
      <c r="D977" t="s">
        <v>500</v>
      </c>
      <c r="E977" t="s">
        <v>327</v>
      </c>
      <c r="F977">
        <v>15</v>
      </c>
      <c r="G977" t="s">
        <v>661</v>
      </c>
      <c r="H977" t="s">
        <v>668</v>
      </c>
      <c r="I977" t="s">
        <v>672</v>
      </c>
      <c r="J977" t="s">
        <v>676</v>
      </c>
      <c r="K977">
        <v>3</v>
      </c>
      <c r="L977" t="s">
        <v>678</v>
      </c>
      <c r="M977" t="s">
        <v>681</v>
      </c>
      <c r="N977">
        <v>109</v>
      </c>
      <c r="O977">
        <v>115</v>
      </c>
      <c r="P977" t="s">
        <v>680</v>
      </c>
      <c r="Q977" t="s">
        <v>685</v>
      </c>
      <c r="R977" t="s">
        <v>689</v>
      </c>
      <c r="S977" t="s">
        <v>680</v>
      </c>
      <c r="T977" t="s">
        <v>693</v>
      </c>
      <c r="U977" s="11">
        <f>COUNTIFS(Table2[Call Type], "Inbound", Table2[Call Abandoned], "Yes") / COUNTIFS(L977:L5976, "Inbound") * 100</f>
        <v>30.701445188579484</v>
      </c>
    </row>
    <row r="978" spans="1:21" x14ac:dyDescent="0.3">
      <c r="A978">
        <v>977</v>
      </c>
      <c r="B978" t="s">
        <v>22</v>
      </c>
      <c r="C978" s="1">
        <v>45810</v>
      </c>
      <c r="D978" t="s">
        <v>228</v>
      </c>
      <c r="E978" t="s">
        <v>634</v>
      </c>
      <c r="F978">
        <v>12</v>
      </c>
      <c r="G978" t="s">
        <v>660</v>
      </c>
      <c r="H978" t="s">
        <v>669</v>
      </c>
      <c r="I978" t="s">
        <v>671</v>
      </c>
      <c r="J978" t="s">
        <v>674</v>
      </c>
      <c r="K978">
        <v>4</v>
      </c>
      <c r="L978" t="s">
        <v>678</v>
      </c>
      <c r="M978" t="s">
        <v>680</v>
      </c>
      <c r="N978">
        <v>68</v>
      </c>
      <c r="O978">
        <v>143</v>
      </c>
      <c r="P978" t="s">
        <v>680</v>
      </c>
      <c r="Q978" t="s">
        <v>683</v>
      </c>
      <c r="R978" t="s">
        <v>689</v>
      </c>
      <c r="S978" t="s">
        <v>680</v>
      </c>
      <c r="T978" t="s">
        <v>694</v>
      </c>
      <c r="U978" s="11">
        <f>COUNTIFS(Table2[Call Type], "Inbound", Table2[Call Abandoned], "Yes") / COUNTIFS(L978:L5977, "Inbound") * 100</f>
        <v>30.712270803949227</v>
      </c>
    </row>
    <row r="979" spans="1:21" x14ac:dyDescent="0.3">
      <c r="A979">
        <v>978</v>
      </c>
      <c r="B979" t="s">
        <v>23</v>
      </c>
      <c r="C979" s="1">
        <v>45673</v>
      </c>
      <c r="D979" t="s">
        <v>521</v>
      </c>
      <c r="E979" t="s">
        <v>493</v>
      </c>
      <c r="F979">
        <v>19</v>
      </c>
      <c r="G979" t="s">
        <v>662</v>
      </c>
      <c r="H979" t="s">
        <v>668</v>
      </c>
      <c r="I979" t="s">
        <v>673</v>
      </c>
      <c r="J979" t="s">
        <v>676</v>
      </c>
      <c r="K979">
        <v>4</v>
      </c>
      <c r="L979" t="s">
        <v>678</v>
      </c>
      <c r="M979" t="s">
        <v>681</v>
      </c>
      <c r="N979">
        <v>57</v>
      </c>
      <c r="O979">
        <v>61</v>
      </c>
      <c r="P979" t="s">
        <v>680</v>
      </c>
      <c r="Q979" t="s">
        <v>683</v>
      </c>
      <c r="R979" t="s">
        <v>689</v>
      </c>
      <c r="S979" t="s">
        <v>680</v>
      </c>
      <c r="T979" t="s">
        <v>695</v>
      </c>
      <c r="U979" s="11">
        <f>COUNTIFS(Table2[Call Type], "Inbound", Table2[Call Abandoned], "Yes") / COUNTIFS(L979:L5978, "Inbound") * 100</f>
        <v>30.723104056437389</v>
      </c>
    </row>
    <row r="980" spans="1:21" x14ac:dyDescent="0.3">
      <c r="A980">
        <v>979</v>
      </c>
      <c r="B980" t="s">
        <v>24</v>
      </c>
      <c r="C980" s="1">
        <v>45662</v>
      </c>
      <c r="D980" t="s">
        <v>400</v>
      </c>
      <c r="E980" t="s">
        <v>381</v>
      </c>
      <c r="F980">
        <v>22</v>
      </c>
      <c r="G980" t="s">
        <v>661</v>
      </c>
      <c r="H980" t="s">
        <v>666</v>
      </c>
      <c r="I980" t="s">
        <v>672</v>
      </c>
      <c r="J980" t="s">
        <v>674</v>
      </c>
      <c r="K980">
        <v>5</v>
      </c>
      <c r="L980" t="s">
        <v>678</v>
      </c>
      <c r="M980" t="s">
        <v>680</v>
      </c>
      <c r="N980">
        <v>105</v>
      </c>
      <c r="O980">
        <v>83</v>
      </c>
      <c r="P980" t="s">
        <v>680</v>
      </c>
      <c r="Q980" t="s">
        <v>684</v>
      </c>
      <c r="R980" t="s">
        <v>689</v>
      </c>
      <c r="S980" t="s">
        <v>680</v>
      </c>
      <c r="T980" t="s">
        <v>692</v>
      </c>
      <c r="U980" s="11">
        <f>COUNTIFS(Table2[Call Type], "Inbound", Table2[Call Abandoned], "Yes") / COUNTIFS(L980:L5979, "Inbound") * 100</f>
        <v>30.73394495412844</v>
      </c>
    </row>
    <row r="981" spans="1:21" x14ac:dyDescent="0.3">
      <c r="A981">
        <v>980</v>
      </c>
      <c r="B981" t="s">
        <v>24</v>
      </c>
      <c r="C981" s="1">
        <v>45803</v>
      </c>
      <c r="D981" t="s">
        <v>50</v>
      </c>
      <c r="E981" t="s">
        <v>485</v>
      </c>
      <c r="F981">
        <v>19</v>
      </c>
      <c r="G981" t="s">
        <v>660</v>
      </c>
      <c r="H981" t="s">
        <v>666</v>
      </c>
      <c r="I981" t="s">
        <v>672</v>
      </c>
      <c r="J981" t="s">
        <v>674</v>
      </c>
      <c r="K981">
        <v>1</v>
      </c>
      <c r="L981" t="s">
        <v>678</v>
      </c>
      <c r="M981" t="s">
        <v>680</v>
      </c>
      <c r="N981">
        <v>299</v>
      </c>
      <c r="O981">
        <v>55</v>
      </c>
      <c r="P981" t="s">
        <v>680</v>
      </c>
      <c r="Q981" t="s">
        <v>683</v>
      </c>
      <c r="R981" t="s">
        <v>686</v>
      </c>
      <c r="S981" t="s">
        <v>680</v>
      </c>
      <c r="T981" t="s">
        <v>690</v>
      </c>
      <c r="U981" s="11">
        <f>COUNTIFS(Table2[Call Type], "Inbound", Table2[Call Abandoned], "Yes") / COUNTIFS(L981:L5980, "Inbound") * 100</f>
        <v>30.744793505118253</v>
      </c>
    </row>
    <row r="982" spans="1:21" x14ac:dyDescent="0.3">
      <c r="A982">
        <v>981</v>
      </c>
      <c r="B982" t="s">
        <v>26</v>
      </c>
      <c r="C982" s="1">
        <v>45796</v>
      </c>
      <c r="D982" t="s">
        <v>248</v>
      </c>
      <c r="E982" t="s">
        <v>276</v>
      </c>
      <c r="F982">
        <v>30</v>
      </c>
      <c r="G982" t="s">
        <v>660</v>
      </c>
      <c r="H982" t="s">
        <v>669</v>
      </c>
      <c r="I982" t="s">
        <v>671</v>
      </c>
      <c r="J982" t="s">
        <v>675</v>
      </c>
      <c r="K982">
        <v>3</v>
      </c>
      <c r="L982" t="s">
        <v>678</v>
      </c>
      <c r="M982" t="s">
        <v>680</v>
      </c>
      <c r="N982">
        <v>255</v>
      </c>
      <c r="O982">
        <v>22</v>
      </c>
      <c r="P982" t="s">
        <v>680</v>
      </c>
      <c r="Q982" t="s">
        <v>683</v>
      </c>
      <c r="R982" t="s">
        <v>687</v>
      </c>
      <c r="S982" t="s">
        <v>680</v>
      </c>
      <c r="T982" t="s">
        <v>690</v>
      </c>
      <c r="U982" s="11">
        <f>COUNTIFS(Table2[Call Type], "Inbound", Table2[Call Abandoned], "Yes") / COUNTIFS(L982:L5981, "Inbound") * 100</f>
        <v>30.755649717514121</v>
      </c>
    </row>
    <row r="983" spans="1:21" x14ac:dyDescent="0.3">
      <c r="A983">
        <v>982</v>
      </c>
      <c r="B983" t="s">
        <v>23</v>
      </c>
      <c r="C983" s="1">
        <v>45776</v>
      </c>
      <c r="D983" t="s">
        <v>479</v>
      </c>
      <c r="E983" t="s">
        <v>60</v>
      </c>
      <c r="F983">
        <v>25</v>
      </c>
      <c r="G983" t="s">
        <v>659</v>
      </c>
      <c r="H983" t="s">
        <v>669</v>
      </c>
      <c r="I983" t="s">
        <v>674</v>
      </c>
      <c r="J983" t="s">
        <v>674</v>
      </c>
      <c r="K983">
        <v>5</v>
      </c>
      <c r="L983" t="s">
        <v>679</v>
      </c>
      <c r="M983" t="s">
        <v>680</v>
      </c>
      <c r="N983">
        <v>170</v>
      </c>
      <c r="O983">
        <v>16</v>
      </c>
      <c r="P983" t="s">
        <v>680</v>
      </c>
      <c r="Q983" t="s">
        <v>684</v>
      </c>
      <c r="R983" t="s">
        <v>686</v>
      </c>
      <c r="S983" t="s">
        <v>680</v>
      </c>
      <c r="T983" t="s">
        <v>696</v>
      </c>
      <c r="U983" s="11">
        <f>COUNTIFS(Table2[Call Type], "Inbound", Table2[Call Abandoned], "Yes") / COUNTIFS(L983:L5982, "Inbound") * 100</f>
        <v>30.76651359943483</v>
      </c>
    </row>
    <row r="984" spans="1:21" x14ac:dyDescent="0.3">
      <c r="A984">
        <v>983</v>
      </c>
      <c r="B984" t="s">
        <v>20</v>
      </c>
      <c r="C984" s="1">
        <v>45832</v>
      </c>
      <c r="D984" t="s">
        <v>259</v>
      </c>
      <c r="E984" t="s">
        <v>134</v>
      </c>
      <c r="F984">
        <v>16</v>
      </c>
      <c r="G984" t="s">
        <v>664</v>
      </c>
      <c r="H984" t="s">
        <v>667</v>
      </c>
      <c r="I984" t="s">
        <v>674</v>
      </c>
      <c r="J984" t="s">
        <v>675</v>
      </c>
      <c r="K984">
        <v>5</v>
      </c>
      <c r="L984" t="s">
        <v>678</v>
      </c>
      <c r="M984" t="s">
        <v>680</v>
      </c>
      <c r="N984">
        <v>161</v>
      </c>
      <c r="O984">
        <v>165</v>
      </c>
      <c r="P984" t="s">
        <v>680</v>
      </c>
      <c r="Q984" t="s">
        <v>684</v>
      </c>
      <c r="R984" t="s">
        <v>688</v>
      </c>
      <c r="S984" t="s">
        <v>680</v>
      </c>
      <c r="T984" t="s">
        <v>692</v>
      </c>
      <c r="U984" s="11">
        <f>COUNTIFS(Table2[Call Type], "Inbound", Table2[Call Abandoned], "Yes") / COUNTIFS(L984:L5983, "Inbound") * 100</f>
        <v>30.76651359943483</v>
      </c>
    </row>
    <row r="985" spans="1:21" x14ac:dyDescent="0.3">
      <c r="A985">
        <v>984</v>
      </c>
      <c r="B985" t="s">
        <v>23</v>
      </c>
      <c r="C985" s="1">
        <v>45699</v>
      </c>
      <c r="D985" t="s">
        <v>89</v>
      </c>
      <c r="E985" t="s">
        <v>524</v>
      </c>
      <c r="F985">
        <v>23</v>
      </c>
      <c r="G985" t="s">
        <v>663</v>
      </c>
      <c r="H985" t="s">
        <v>668</v>
      </c>
      <c r="I985" t="s">
        <v>672</v>
      </c>
      <c r="J985" t="s">
        <v>674</v>
      </c>
      <c r="K985">
        <v>1</v>
      </c>
      <c r="L985" t="s">
        <v>678</v>
      </c>
      <c r="M985" t="s">
        <v>680</v>
      </c>
      <c r="N985">
        <v>285</v>
      </c>
      <c r="O985">
        <v>157</v>
      </c>
      <c r="P985" t="s">
        <v>680</v>
      </c>
      <c r="Q985" t="s">
        <v>685</v>
      </c>
      <c r="R985" t="s">
        <v>687</v>
      </c>
      <c r="S985" t="s">
        <v>680</v>
      </c>
      <c r="T985" t="s">
        <v>691</v>
      </c>
      <c r="U985" s="11">
        <f>COUNTIFS(Table2[Call Type], "Inbound", Table2[Call Abandoned], "Yes") / COUNTIFS(L985:L5984, "Inbound") * 100</f>
        <v>30.777385159010599</v>
      </c>
    </row>
    <row r="986" spans="1:21" x14ac:dyDescent="0.3">
      <c r="A986">
        <v>985</v>
      </c>
      <c r="B986" t="s">
        <v>22</v>
      </c>
      <c r="C986" s="1">
        <v>45768</v>
      </c>
      <c r="D986" t="s">
        <v>522</v>
      </c>
      <c r="E986" t="s">
        <v>139</v>
      </c>
      <c r="F986">
        <v>24</v>
      </c>
      <c r="G986" t="s">
        <v>658</v>
      </c>
      <c r="H986" t="s">
        <v>670</v>
      </c>
      <c r="I986" t="s">
        <v>674</v>
      </c>
      <c r="J986" t="s">
        <v>677</v>
      </c>
      <c r="K986">
        <v>4</v>
      </c>
      <c r="L986" t="s">
        <v>679</v>
      </c>
      <c r="M986" t="s">
        <v>680</v>
      </c>
      <c r="N986">
        <v>70</v>
      </c>
      <c r="O986">
        <v>77</v>
      </c>
      <c r="P986" t="s">
        <v>681</v>
      </c>
      <c r="Q986" t="s">
        <v>684</v>
      </c>
      <c r="R986" t="s">
        <v>688</v>
      </c>
      <c r="S986" t="s">
        <v>680</v>
      </c>
      <c r="T986" t="s">
        <v>695</v>
      </c>
      <c r="U986" s="11">
        <f>COUNTIFS(Table2[Call Type], "Inbound", Table2[Call Abandoned], "Yes") / COUNTIFS(L986:L5985, "Inbound") * 100</f>
        <v>30.788264404383174</v>
      </c>
    </row>
    <row r="987" spans="1:21" x14ac:dyDescent="0.3">
      <c r="A987">
        <v>986</v>
      </c>
      <c r="B987" t="s">
        <v>25</v>
      </c>
      <c r="C987" s="1">
        <v>45727</v>
      </c>
      <c r="D987" t="s">
        <v>100</v>
      </c>
      <c r="E987" t="s">
        <v>560</v>
      </c>
      <c r="F987">
        <v>26</v>
      </c>
      <c r="G987" t="s">
        <v>656</v>
      </c>
      <c r="H987" t="s">
        <v>669</v>
      </c>
      <c r="I987" t="s">
        <v>674</v>
      </c>
      <c r="J987" t="s">
        <v>675</v>
      </c>
      <c r="K987">
        <v>5</v>
      </c>
      <c r="L987" t="s">
        <v>678</v>
      </c>
      <c r="M987" t="s">
        <v>680</v>
      </c>
      <c r="N987">
        <v>254</v>
      </c>
      <c r="O987">
        <v>21</v>
      </c>
      <c r="P987" t="s">
        <v>680</v>
      </c>
      <c r="Q987" t="s">
        <v>682</v>
      </c>
      <c r="R987" t="s">
        <v>689</v>
      </c>
      <c r="S987" t="s">
        <v>680</v>
      </c>
      <c r="T987" t="s">
        <v>693</v>
      </c>
      <c r="U987" s="11">
        <f>COUNTIFS(Table2[Call Type], "Inbound", Table2[Call Abandoned], "Yes") / COUNTIFS(L987:L5986, "Inbound") * 100</f>
        <v>30.788264404383174</v>
      </c>
    </row>
    <row r="988" spans="1:21" x14ac:dyDescent="0.3">
      <c r="A988">
        <v>987</v>
      </c>
      <c r="B988" t="s">
        <v>21</v>
      </c>
      <c r="C988" s="1">
        <v>45835</v>
      </c>
      <c r="D988" t="s">
        <v>523</v>
      </c>
      <c r="E988" t="s">
        <v>41</v>
      </c>
      <c r="F988">
        <v>25</v>
      </c>
      <c r="G988" t="s">
        <v>662</v>
      </c>
      <c r="H988" t="s">
        <v>668</v>
      </c>
      <c r="I988" t="s">
        <v>671</v>
      </c>
      <c r="J988" t="s">
        <v>676</v>
      </c>
      <c r="K988">
        <v>5</v>
      </c>
      <c r="L988" t="s">
        <v>678</v>
      </c>
      <c r="M988" t="s">
        <v>681</v>
      </c>
      <c r="N988">
        <v>54</v>
      </c>
      <c r="O988">
        <v>107</v>
      </c>
      <c r="P988" t="s">
        <v>680</v>
      </c>
      <c r="Q988" t="s">
        <v>682</v>
      </c>
      <c r="R988" t="s">
        <v>688</v>
      </c>
      <c r="S988" t="s">
        <v>680</v>
      </c>
      <c r="T988" t="s">
        <v>694</v>
      </c>
      <c r="U988" s="11">
        <f>COUNTIFS(Table2[Call Type], "Inbound", Table2[Call Abandoned], "Yes") / COUNTIFS(L988:L5987, "Inbound") * 100</f>
        <v>30.799151343705798</v>
      </c>
    </row>
    <row r="989" spans="1:21" x14ac:dyDescent="0.3">
      <c r="A989">
        <v>988</v>
      </c>
      <c r="B989" t="s">
        <v>22</v>
      </c>
      <c r="C989" s="1">
        <v>45763</v>
      </c>
      <c r="D989" t="s">
        <v>524</v>
      </c>
      <c r="E989" t="s">
        <v>175</v>
      </c>
      <c r="F989">
        <v>27</v>
      </c>
      <c r="G989" t="s">
        <v>663</v>
      </c>
      <c r="H989" t="s">
        <v>667</v>
      </c>
      <c r="I989" t="s">
        <v>671</v>
      </c>
      <c r="J989" t="s">
        <v>675</v>
      </c>
      <c r="K989">
        <v>5</v>
      </c>
      <c r="L989" t="s">
        <v>678</v>
      </c>
      <c r="M989" t="s">
        <v>680</v>
      </c>
      <c r="N989">
        <v>2</v>
      </c>
      <c r="O989">
        <v>16</v>
      </c>
      <c r="P989" t="s">
        <v>680</v>
      </c>
      <c r="Q989" t="s">
        <v>685</v>
      </c>
      <c r="R989" t="s">
        <v>686</v>
      </c>
      <c r="S989" t="s">
        <v>680</v>
      </c>
      <c r="T989" t="s">
        <v>692</v>
      </c>
      <c r="U989" s="11">
        <f>COUNTIFS(Table2[Call Type], "Inbound", Table2[Call Abandoned], "Yes") / COUNTIFS(L989:L5988, "Inbound") * 100</f>
        <v>30.810045985143265</v>
      </c>
    </row>
    <row r="990" spans="1:21" x14ac:dyDescent="0.3">
      <c r="A990">
        <v>989</v>
      </c>
      <c r="B990" t="s">
        <v>23</v>
      </c>
      <c r="C990" s="1">
        <v>45795</v>
      </c>
      <c r="D990" t="s">
        <v>449</v>
      </c>
      <c r="E990" t="s">
        <v>495</v>
      </c>
      <c r="F990">
        <v>26</v>
      </c>
      <c r="G990" t="s">
        <v>658</v>
      </c>
      <c r="H990" t="s">
        <v>669</v>
      </c>
      <c r="I990" t="s">
        <v>674</v>
      </c>
      <c r="J990" t="s">
        <v>677</v>
      </c>
      <c r="K990">
        <v>4</v>
      </c>
      <c r="L990" t="s">
        <v>678</v>
      </c>
      <c r="M990" t="s">
        <v>680</v>
      </c>
      <c r="N990">
        <v>25</v>
      </c>
      <c r="O990">
        <v>14</v>
      </c>
      <c r="P990" t="s">
        <v>680</v>
      </c>
      <c r="Q990" t="s">
        <v>683</v>
      </c>
      <c r="R990" t="s">
        <v>686</v>
      </c>
      <c r="S990" t="s">
        <v>681</v>
      </c>
      <c r="T990" t="s">
        <v>690</v>
      </c>
      <c r="U990" s="11">
        <f>COUNTIFS(Table2[Call Type], "Inbound", Table2[Call Abandoned], "Yes") / COUNTIFS(L990:L5989, "Inbound") * 100</f>
        <v>30.820948336871908</v>
      </c>
    </row>
    <row r="991" spans="1:21" x14ac:dyDescent="0.3">
      <c r="A991">
        <v>990</v>
      </c>
      <c r="B991" t="s">
        <v>20</v>
      </c>
      <c r="C991" s="1">
        <v>45703</v>
      </c>
      <c r="D991" t="s">
        <v>339</v>
      </c>
      <c r="E991" t="s">
        <v>253</v>
      </c>
      <c r="F991">
        <v>8</v>
      </c>
      <c r="G991" t="s">
        <v>662</v>
      </c>
      <c r="H991" t="s">
        <v>668</v>
      </c>
      <c r="I991" t="s">
        <v>672</v>
      </c>
      <c r="J991" t="s">
        <v>675</v>
      </c>
      <c r="K991">
        <v>4</v>
      </c>
      <c r="L991" t="s">
        <v>679</v>
      </c>
      <c r="M991" t="s">
        <v>680</v>
      </c>
      <c r="N991">
        <v>125</v>
      </c>
      <c r="O991">
        <v>113</v>
      </c>
      <c r="P991" t="s">
        <v>680</v>
      </c>
      <c r="Q991" t="s">
        <v>685</v>
      </c>
      <c r="R991" t="s">
        <v>689</v>
      </c>
      <c r="S991" t="s">
        <v>681</v>
      </c>
      <c r="T991" t="s">
        <v>696</v>
      </c>
      <c r="U991" s="11">
        <f>COUNTIFS(Table2[Call Type], "Inbound", Table2[Call Abandoned], "Yes") / COUNTIFS(L991:L5990, "Inbound") * 100</f>
        <v>30.83185840707965</v>
      </c>
    </row>
    <row r="992" spans="1:21" x14ac:dyDescent="0.3">
      <c r="A992">
        <v>991</v>
      </c>
      <c r="B992" t="s">
        <v>21</v>
      </c>
      <c r="C992" s="1">
        <v>45729</v>
      </c>
      <c r="D992" t="s">
        <v>317</v>
      </c>
      <c r="E992" t="s">
        <v>559</v>
      </c>
      <c r="F992">
        <v>11</v>
      </c>
      <c r="G992" t="s">
        <v>657</v>
      </c>
      <c r="H992" t="s">
        <v>666</v>
      </c>
      <c r="I992" t="s">
        <v>672</v>
      </c>
      <c r="J992" t="s">
        <v>677</v>
      </c>
      <c r="K992">
        <v>1</v>
      </c>
      <c r="L992" t="s">
        <v>679</v>
      </c>
      <c r="M992" t="s">
        <v>680</v>
      </c>
      <c r="N992">
        <v>52</v>
      </c>
      <c r="O992">
        <v>47</v>
      </c>
      <c r="P992" t="s">
        <v>681</v>
      </c>
      <c r="Q992" t="s">
        <v>684</v>
      </c>
      <c r="R992" t="s">
        <v>689</v>
      </c>
      <c r="S992" t="s">
        <v>680</v>
      </c>
      <c r="T992" t="s">
        <v>695</v>
      </c>
      <c r="U992" s="11">
        <f>COUNTIFS(Table2[Call Type], "Inbound", Table2[Call Abandoned], "Yes") / COUNTIFS(L992:L5991, "Inbound") * 100</f>
        <v>30.83185840707965</v>
      </c>
    </row>
    <row r="993" spans="1:21" x14ac:dyDescent="0.3">
      <c r="A993">
        <v>992</v>
      </c>
      <c r="B993" t="s">
        <v>24</v>
      </c>
      <c r="C993" s="1">
        <v>45750</v>
      </c>
      <c r="D993" t="s">
        <v>470</v>
      </c>
      <c r="E993" t="s">
        <v>579</v>
      </c>
      <c r="F993">
        <v>13</v>
      </c>
      <c r="G993" t="s">
        <v>664</v>
      </c>
      <c r="H993" t="s">
        <v>666</v>
      </c>
      <c r="I993" t="s">
        <v>671</v>
      </c>
      <c r="J993" t="s">
        <v>676</v>
      </c>
      <c r="K993">
        <v>4</v>
      </c>
      <c r="L993" t="s">
        <v>678</v>
      </c>
      <c r="M993" t="s">
        <v>681</v>
      </c>
      <c r="N993">
        <v>197</v>
      </c>
      <c r="O993">
        <v>159</v>
      </c>
      <c r="P993" t="s">
        <v>680</v>
      </c>
      <c r="Q993" t="s">
        <v>683</v>
      </c>
      <c r="R993" t="s">
        <v>687</v>
      </c>
      <c r="S993" t="s">
        <v>680</v>
      </c>
      <c r="T993" t="s">
        <v>693</v>
      </c>
      <c r="U993" s="11">
        <f>COUNTIFS(Table2[Call Type], "Inbound", Table2[Call Abandoned], "Yes") / COUNTIFS(L993:L5992, "Inbound") * 100</f>
        <v>30.83185840707965</v>
      </c>
    </row>
    <row r="994" spans="1:21" x14ac:dyDescent="0.3">
      <c r="A994">
        <v>993</v>
      </c>
      <c r="B994" t="s">
        <v>21</v>
      </c>
      <c r="C994" s="1">
        <v>45821</v>
      </c>
      <c r="D994" t="s">
        <v>134</v>
      </c>
      <c r="E994" t="s">
        <v>513</v>
      </c>
      <c r="F994">
        <v>8</v>
      </c>
      <c r="G994" t="s">
        <v>660</v>
      </c>
      <c r="H994" t="s">
        <v>669</v>
      </c>
      <c r="I994" t="s">
        <v>672</v>
      </c>
      <c r="J994" t="s">
        <v>676</v>
      </c>
      <c r="K994">
        <v>5</v>
      </c>
      <c r="L994" t="s">
        <v>678</v>
      </c>
      <c r="M994" t="s">
        <v>681</v>
      </c>
      <c r="N994">
        <v>298</v>
      </c>
      <c r="O994">
        <v>112</v>
      </c>
      <c r="P994" t="s">
        <v>681</v>
      </c>
      <c r="Q994" t="s">
        <v>685</v>
      </c>
      <c r="R994" t="s">
        <v>686</v>
      </c>
      <c r="S994" t="s">
        <v>680</v>
      </c>
      <c r="T994" t="s">
        <v>694</v>
      </c>
      <c r="U994" s="11">
        <f>COUNTIFS(Table2[Call Type], "Inbound", Table2[Call Abandoned], "Yes") / COUNTIFS(L994:L5993, "Inbound") * 100</f>
        <v>30.842776203966004</v>
      </c>
    </row>
    <row r="995" spans="1:21" x14ac:dyDescent="0.3">
      <c r="A995">
        <v>994</v>
      </c>
      <c r="B995" t="s">
        <v>21</v>
      </c>
      <c r="C995" s="1">
        <v>45826</v>
      </c>
      <c r="D995" t="s">
        <v>158</v>
      </c>
      <c r="E995" t="s">
        <v>630</v>
      </c>
      <c r="F995">
        <v>26</v>
      </c>
      <c r="G995" t="s">
        <v>665</v>
      </c>
      <c r="H995" t="s">
        <v>668</v>
      </c>
      <c r="I995" t="s">
        <v>672</v>
      </c>
      <c r="J995" t="s">
        <v>675</v>
      </c>
      <c r="K995">
        <v>4</v>
      </c>
      <c r="L995" t="s">
        <v>678</v>
      </c>
      <c r="M995" t="s">
        <v>680</v>
      </c>
      <c r="N995">
        <v>187</v>
      </c>
      <c r="O995">
        <v>167</v>
      </c>
      <c r="P995" t="s">
        <v>681</v>
      </c>
      <c r="Q995" t="s">
        <v>685</v>
      </c>
      <c r="R995" t="s">
        <v>686</v>
      </c>
      <c r="S995" t="s">
        <v>680</v>
      </c>
      <c r="T995" t="s">
        <v>695</v>
      </c>
      <c r="U995" s="11">
        <f>COUNTIFS(Table2[Call Type], "Inbound", Table2[Call Abandoned], "Yes") / COUNTIFS(L995:L5994, "Inbound") * 100</f>
        <v>30.853701735742117</v>
      </c>
    </row>
    <row r="996" spans="1:21" x14ac:dyDescent="0.3">
      <c r="A996">
        <v>995</v>
      </c>
      <c r="B996" t="s">
        <v>21</v>
      </c>
      <c r="C996" s="1">
        <v>45690</v>
      </c>
      <c r="D996" t="s">
        <v>405</v>
      </c>
      <c r="E996" t="s">
        <v>180</v>
      </c>
      <c r="F996">
        <v>23</v>
      </c>
      <c r="G996" t="s">
        <v>657</v>
      </c>
      <c r="H996" t="s">
        <v>666</v>
      </c>
      <c r="I996" t="s">
        <v>671</v>
      </c>
      <c r="J996" t="s">
        <v>674</v>
      </c>
      <c r="K996">
        <v>5</v>
      </c>
      <c r="L996" t="s">
        <v>678</v>
      </c>
      <c r="M996" t="s">
        <v>680</v>
      </c>
      <c r="N996">
        <v>185</v>
      </c>
      <c r="O996">
        <v>96</v>
      </c>
      <c r="P996" t="s">
        <v>680</v>
      </c>
      <c r="Q996" t="s">
        <v>682</v>
      </c>
      <c r="R996" t="s">
        <v>687</v>
      </c>
      <c r="S996" t="s">
        <v>680</v>
      </c>
      <c r="T996" t="s">
        <v>696</v>
      </c>
      <c r="U996" s="11">
        <f>COUNTIFS(Table2[Call Type], "Inbound", Table2[Call Abandoned], "Yes") / COUNTIFS(L996:L5995, "Inbound") * 100</f>
        <v>30.86463501063076</v>
      </c>
    </row>
    <row r="997" spans="1:21" x14ac:dyDescent="0.3">
      <c r="A997">
        <v>996</v>
      </c>
      <c r="B997" t="s">
        <v>26</v>
      </c>
      <c r="C997" s="1">
        <v>45832</v>
      </c>
      <c r="D997" t="s">
        <v>408</v>
      </c>
      <c r="E997" t="s">
        <v>95</v>
      </c>
      <c r="F997">
        <v>19</v>
      </c>
      <c r="G997" t="s">
        <v>659</v>
      </c>
      <c r="H997" t="s">
        <v>670</v>
      </c>
      <c r="I997" t="s">
        <v>673</v>
      </c>
      <c r="J997" t="s">
        <v>677</v>
      </c>
      <c r="K997">
        <v>1</v>
      </c>
      <c r="L997" t="s">
        <v>678</v>
      </c>
      <c r="M997" t="s">
        <v>680</v>
      </c>
      <c r="N997">
        <v>297</v>
      </c>
      <c r="O997">
        <v>90</v>
      </c>
      <c r="P997" t="s">
        <v>680</v>
      </c>
      <c r="Q997" t="s">
        <v>685</v>
      </c>
      <c r="R997" t="s">
        <v>686</v>
      </c>
      <c r="S997" t="s">
        <v>680</v>
      </c>
      <c r="T997" t="s">
        <v>690</v>
      </c>
      <c r="U997" s="11">
        <f>COUNTIFS(Table2[Call Type], "Inbound", Table2[Call Abandoned], "Yes") / COUNTIFS(L997:L5996, "Inbound") * 100</f>
        <v>30.875576036866359</v>
      </c>
    </row>
    <row r="998" spans="1:21" x14ac:dyDescent="0.3">
      <c r="A998">
        <v>997</v>
      </c>
      <c r="B998" t="s">
        <v>26</v>
      </c>
      <c r="C998" s="1">
        <v>45728</v>
      </c>
      <c r="D998" t="s">
        <v>525</v>
      </c>
      <c r="E998" t="s">
        <v>616</v>
      </c>
      <c r="F998">
        <v>26</v>
      </c>
      <c r="G998" t="s">
        <v>658</v>
      </c>
      <c r="H998" t="s">
        <v>667</v>
      </c>
      <c r="I998" t="s">
        <v>671</v>
      </c>
      <c r="J998" t="s">
        <v>676</v>
      </c>
      <c r="K998">
        <v>4</v>
      </c>
      <c r="L998" t="s">
        <v>679</v>
      </c>
      <c r="M998" t="s">
        <v>680</v>
      </c>
      <c r="N998">
        <v>203</v>
      </c>
      <c r="O998">
        <v>15</v>
      </c>
      <c r="P998" t="s">
        <v>680</v>
      </c>
      <c r="Q998" t="s">
        <v>683</v>
      </c>
      <c r="R998" t="s">
        <v>687</v>
      </c>
      <c r="S998" t="s">
        <v>680</v>
      </c>
      <c r="T998" t="s">
        <v>694</v>
      </c>
      <c r="U998" s="11">
        <f>COUNTIFS(Table2[Call Type], "Inbound", Table2[Call Abandoned], "Yes") / COUNTIFS(L998:L5997, "Inbound") * 100</f>
        <v>30.886524822695034</v>
      </c>
    </row>
    <row r="999" spans="1:21" x14ac:dyDescent="0.3">
      <c r="A999">
        <v>998</v>
      </c>
      <c r="B999" t="s">
        <v>25</v>
      </c>
      <c r="C999" s="1">
        <v>45670</v>
      </c>
      <c r="D999" t="s">
        <v>30</v>
      </c>
      <c r="E999" t="s">
        <v>256</v>
      </c>
      <c r="F999">
        <v>18</v>
      </c>
      <c r="G999" t="s">
        <v>659</v>
      </c>
      <c r="H999" t="s">
        <v>669</v>
      </c>
      <c r="I999" t="s">
        <v>672</v>
      </c>
      <c r="J999" t="s">
        <v>674</v>
      </c>
      <c r="K999">
        <v>4</v>
      </c>
      <c r="L999" t="s">
        <v>678</v>
      </c>
      <c r="M999" t="s">
        <v>680</v>
      </c>
      <c r="N999">
        <v>10</v>
      </c>
      <c r="O999">
        <v>155</v>
      </c>
      <c r="P999" t="s">
        <v>680</v>
      </c>
      <c r="Q999" t="s">
        <v>685</v>
      </c>
      <c r="R999" t="s">
        <v>686</v>
      </c>
      <c r="S999" t="s">
        <v>681</v>
      </c>
      <c r="T999" t="s">
        <v>693</v>
      </c>
      <c r="U999" s="11">
        <f>COUNTIFS(Table2[Call Type], "Inbound", Table2[Call Abandoned], "Yes") / COUNTIFS(L999:L5998, "Inbound") * 100</f>
        <v>30.886524822695034</v>
      </c>
    </row>
    <row r="1000" spans="1:21" x14ac:dyDescent="0.3">
      <c r="A1000">
        <v>999</v>
      </c>
      <c r="B1000" t="s">
        <v>24</v>
      </c>
      <c r="C1000" s="1">
        <v>45678</v>
      </c>
      <c r="D1000" t="s">
        <v>338</v>
      </c>
      <c r="E1000" t="s">
        <v>647</v>
      </c>
      <c r="F1000">
        <v>30</v>
      </c>
      <c r="G1000" t="s">
        <v>656</v>
      </c>
      <c r="H1000" t="s">
        <v>669</v>
      </c>
      <c r="I1000" t="s">
        <v>671</v>
      </c>
      <c r="J1000" t="s">
        <v>676</v>
      </c>
      <c r="K1000">
        <v>1</v>
      </c>
      <c r="L1000" t="s">
        <v>679</v>
      </c>
      <c r="M1000" t="s">
        <v>680</v>
      </c>
      <c r="N1000">
        <v>145</v>
      </c>
      <c r="O1000">
        <v>97</v>
      </c>
      <c r="P1000" t="s">
        <v>681</v>
      </c>
      <c r="Q1000" t="s">
        <v>685</v>
      </c>
      <c r="R1000" t="s">
        <v>688</v>
      </c>
      <c r="S1000" t="s">
        <v>680</v>
      </c>
      <c r="T1000" t="s">
        <v>691</v>
      </c>
      <c r="U1000" s="11">
        <f>COUNTIFS(Table2[Call Type], "Inbound", Table2[Call Abandoned], "Yes") / COUNTIFS(L1000:L5999, "Inbound") * 100</f>
        <v>30.897481376374603</v>
      </c>
    </row>
    <row r="1001" spans="1:21" x14ac:dyDescent="0.3">
      <c r="A1001">
        <v>1000</v>
      </c>
      <c r="B1001" t="s">
        <v>24</v>
      </c>
      <c r="C1001" s="1">
        <v>45708</v>
      </c>
      <c r="D1001" t="s">
        <v>274</v>
      </c>
      <c r="E1001" t="s">
        <v>383</v>
      </c>
      <c r="F1001">
        <v>15</v>
      </c>
      <c r="G1001" t="s">
        <v>661</v>
      </c>
      <c r="H1001" t="s">
        <v>668</v>
      </c>
      <c r="I1001" t="s">
        <v>673</v>
      </c>
      <c r="J1001" t="s">
        <v>677</v>
      </c>
      <c r="K1001">
        <v>3</v>
      </c>
      <c r="L1001" t="s">
        <v>678</v>
      </c>
      <c r="M1001" t="s">
        <v>680</v>
      </c>
      <c r="N1001">
        <v>84</v>
      </c>
      <c r="O1001">
        <v>110</v>
      </c>
      <c r="P1001" t="s">
        <v>680</v>
      </c>
      <c r="Q1001" t="s">
        <v>684</v>
      </c>
      <c r="R1001" t="s">
        <v>688</v>
      </c>
      <c r="S1001" t="s">
        <v>680</v>
      </c>
      <c r="T1001" t="s">
        <v>696</v>
      </c>
      <c r="U1001" s="11">
        <f>COUNTIFS(Table2[Call Type], "Inbound", Table2[Call Abandoned], "Yes") / COUNTIFS(L1001:L6000, "Inbound") * 100</f>
        <v>30.897481376374603</v>
      </c>
    </row>
    <row r="1002" spans="1:21" x14ac:dyDescent="0.3">
      <c r="A1002">
        <v>1001</v>
      </c>
      <c r="B1002" t="s">
        <v>26</v>
      </c>
      <c r="C1002" s="1">
        <v>45664</v>
      </c>
      <c r="D1002" t="s">
        <v>477</v>
      </c>
      <c r="E1002" t="s">
        <v>404</v>
      </c>
      <c r="F1002">
        <v>13</v>
      </c>
      <c r="G1002" t="s">
        <v>656</v>
      </c>
      <c r="H1002" t="s">
        <v>670</v>
      </c>
      <c r="I1002" t="s">
        <v>671</v>
      </c>
      <c r="J1002" t="s">
        <v>674</v>
      </c>
      <c r="K1002">
        <v>3</v>
      </c>
      <c r="L1002" t="s">
        <v>678</v>
      </c>
      <c r="M1002" t="s">
        <v>680</v>
      </c>
      <c r="N1002">
        <v>99</v>
      </c>
      <c r="O1002">
        <v>0</v>
      </c>
      <c r="P1002" t="s">
        <v>680</v>
      </c>
      <c r="Q1002" t="s">
        <v>685</v>
      </c>
      <c r="R1002" t="s">
        <v>687</v>
      </c>
      <c r="S1002" t="s">
        <v>680</v>
      </c>
      <c r="T1002" t="s">
        <v>691</v>
      </c>
      <c r="U1002" s="11">
        <f>COUNTIFS(Table2[Call Type], "Inbound", Table2[Call Abandoned], "Yes") / COUNTIFS(L1002:L6001, "Inbound") * 100</f>
        <v>30.908445706174593</v>
      </c>
    </row>
    <row r="1003" spans="1:21" x14ac:dyDescent="0.3">
      <c r="A1003">
        <v>1002</v>
      </c>
      <c r="B1003" t="s">
        <v>21</v>
      </c>
      <c r="C1003" s="1">
        <v>45791</v>
      </c>
      <c r="D1003" t="s">
        <v>54</v>
      </c>
      <c r="E1003" t="s">
        <v>81</v>
      </c>
      <c r="F1003">
        <v>7</v>
      </c>
      <c r="G1003" t="s">
        <v>662</v>
      </c>
      <c r="H1003" t="s">
        <v>668</v>
      </c>
      <c r="I1003" t="s">
        <v>673</v>
      </c>
      <c r="J1003" t="s">
        <v>675</v>
      </c>
      <c r="K1003">
        <v>5</v>
      </c>
      <c r="L1003" t="s">
        <v>678</v>
      </c>
      <c r="M1003" t="s">
        <v>680</v>
      </c>
      <c r="N1003">
        <v>103</v>
      </c>
      <c r="O1003">
        <v>40</v>
      </c>
      <c r="P1003" t="s">
        <v>680</v>
      </c>
      <c r="Q1003" t="s">
        <v>683</v>
      </c>
      <c r="R1003" t="s">
        <v>687</v>
      </c>
      <c r="S1003" t="s">
        <v>680</v>
      </c>
      <c r="T1003" t="s">
        <v>692</v>
      </c>
      <c r="U1003" s="11">
        <f>COUNTIFS(Table2[Call Type], "Inbound", Table2[Call Abandoned], "Yes") / COUNTIFS(L1003:L6002, "Inbound") * 100</f>
        <v>30.919417820376289</v>
      </c>
    </row>
    <row r="1004" spans="1:21" x14ac:dyDescent="0.3">
      <c r="A1004">
        <v>1003</v>
      </c>
      <c r="B1004" t="s">
        <v>22</v>
      </c>
      <c r="C1004" s="1">
        <v>45679</v>
      </c>
      <c r="D1004" t="s">
        <v>526</v>
      </c>
      <c r="E1004" t="s">
        <v>376</v>
      </c>
      <c r="F1004">
        <v>6</v>
      </c>
      <c r="G1004" t="s">
        <v>661</v>
      </c>
      <c r="H1004" t="s">
        <v>666</v>
      </c>
      <c r="I1004" t="s">
        <v>671</v>
      </c>
      <c r="J1004" t="s">
        <v>677</v>
      </c>
      <c r="K1004">
        <v>3</v>
      </c>
      <c r="L1004" t="s">
        <v>679</v>
      </c>
      <c r="M1004" t="s">
        <v>680</v>
      </c>
      <c r="N1004">
        <v>45</v>
      </c>
      <c r="O1004">
        <v>47</v>
      </c>
      <c r="P1004" t="s">
        <v>680</v>
      </c>
      <c r="Q1004" t="s">
        <v>682</v>
      </c>
      <c r="R1004" t="s">
        <v>689</v>
      </c>
      <c r="S1004" t="s">
        <v>680</v>
      </c>
      <c r="T1004" t="s">
        <v>695</v>
      </c>
      <c r="U1004" s="11">
        <f>COUNTIFS(Table2[Call Type], "Inbound", Table2[Call Abandoned], "Yes") / COUNTIFS(L1004:L6003, "Inbound") * 100</f>
        <v>30.93039772727273</v>
      </c>
    </row>
    <row r="1005" spans="1:21" x14ac:dyDescent="0.3">
      <c r="A1005">
        <v>1004</v>
      </c>
      <c r="B1005" t="s">
        <v>23</v>
      </c>
      <c r="C1005" s="1">
        <v>45672</v>
      </c>
      <c r="D1005" t="s">
        <v>298</v>
      </c>
      <c r="E1005" t="s">
        <v>225</v>
      </c>
      <c r="F1005">
        <v>24</v>
      </c>
      <c r="G1005" t="s">
        <v>661</v>
      </c>
      <c r="H1005" t="s">
        <v>668</v>
      </c>
      <c r="I1005" t="s">
        <v>671</v>
      </c>
      <c r="J1005" t="s">
        <v>674</v>
      </c>
      <c r="K1005">
        <v>4</v>
      </c>
      <c r="L1005" t="s">
        <v>679</v>
      </c>
      <c r="M1005" t="s">
        <v>680</v>
      </c>
      <c r="N1005">
        <v>43</v>
      </c>
      <c r="O1005">
        <v>158</v>
      </c>
      <c r="P1005" t="s">
        <v>681</v>
      </c>
      <c r="Q1005" t="s">
        <v>682</v>
      </c>
      <c r="R1005" t="s">
        <v>686</v>
      </c>
      <c r="S1005" t="s">
        <v>681</v>
      </c>
      <c r="T1005" t="s">
        <v>693</v>
      </c>
      <c r="U1005" s="11">
        <f>COUNTIFS(Table2[Call Type], "Inbound", Table2[Call Abandoned], "Yes") / COUNTIFS(L1005:L6004, "Inbound") * 100</f>
        <v>30.93039772727273</v>
      </c>
    </row>
    <row r="1006" spans="1:21" x14ac:dyDescent="0.3">
      <c r="A1006">
        <v>1005</v>
      </c>
      <c r="B1006" t="s">
        <v>26</v>
      </c>
      <c r="C1006" s="1">
        <v>45755</v>
      </c>
      <c r="D1006" t="s">
        <v>240</v>
      </c>
      <c r="E1006" t="s">
        <v>326</v>
      </c>
      <c r="F1006">
        <v>8</v>
      </c>
      <c r="G1006" t="s">
        <v>656</v>
      </c>
      <c r="H1006" t="s">
        <v>667</v>
      </c>
      <c r="I1006" t="s">
        <v>671</v>
      </c>
      <c r="J1006" t="s">
        <v>677</v>
      </c>
      <c r="K1006">
        <v>4</v>
      </c>
      <c r="L1006" t="s">
        <v>679</v>
      </c>
      <c r="M1006" t="s">
        <v>680</v>
      </c>
      <c r="N1006">
        <v>277</v>
      </c>
      <c r="O1006">
        <v>163</v>
      </c>
      <c r="P1006" t="s">
        <v>680</v>
      </c>
      <c r="Q1006" t="s">
        <v>682</v>
      </c>
      <c r="R1006" t="s">
        <v>688</v>
      </c>
      <c r="S1006" t="s">
        <v>681</v>
      </c>
      <c r="T1006" t="s">
        <v>690</v>
      </c>
      <c r="U1006" s="11">
        <f>COUNTIFS(Table2[Call Type], "Inbound", Table2[Call Abandoned], "Yes") / COUNTIFS(L1006:L6005, "Inbound") * 100</f>
        <v>30.93039772727273</v>
      </c>
    </row>
    <row r="1007" spans="1:21" x14ac:dyDescent="0.3">
      <c r="A1007">
        <v>1006</v>
      </c>
      <c r="B1007" t="s">
        <v>21</v>
      </c>
      <c r="C1007" s="1">
        <v>45756</v>
      </c>
      <c r="D1007" t="s">
        <v>140</v>
      </c>
      <c r="E1007" t="s">
        <v>169</v>
      </c>
      <c r="F1007">
        <v>30</v>
      </c>
      <c r="G1007" t="s">
        <v>664</v>
      </c>
      <c r="H1007" t="s">
        <v>668</v>
      </c>
      <c r="I1007" t="s">
        <v>674</v>
      </c>
      <c r="J1007" t="s">
        <v>675</v>
      </c>
      <c r="K1007">
        <v>4</v>
      </c>
      <c r="L1007" t="s">
        <v>678</v>
      </c>
      <c r="M1007" t="s">
        <v>680</v>
      </c>
      <c r="N1007">
        <v>180</v>
      </c>
      <c r="O1007">
        <v>107</v>
      </c>
      <c r="P1007" t="s">
        <v>680</v>
      </c>
      <c r="Q1007" t="s">
        <v>682</v>
      </c>
      <c r="R1007" t="s">
        <v>689</v>
      </c>
      <c r="S1007" t="s">
        <v>681</v>
      </c>
      <c r="T1007" t="s">
        <v>691</v>
      </c>
      <c r="U1007" s="11">
        <f>COUNTIFS(Table2[Call Type], "Inbound", Table2[Call Abandoned], "Yes") / COUNTIFS(L1007:L6006, "Inbound") * 100</f>
        <v>30.93039772727273</v>
      </c>
    </row>
    <row r="1008" spans="1:21" x14ac:dyDescent="0.3">
      <c r="A1008">
        <v>1007</v>
      </c>
      <c r="B1008" t="s">
        <v>23</v>
      </c>
      <c r="C1008" s="1">
        <v>45774</v>
      </c>
      <c r="D1008" t="s">
        <v>301</v>
      </c>
      <c r="E1008" t="s">
        <v>552</v>
      </c>
      <c r="F1008">
        <v>15</v>
      </c>
      <c r="G1008" t="s">
        <v>661</v>
      </c>
      <c r="H1008" t="s">
        <v>668</v>
      </c>
      <c r="I1008" t="s">
        <v>671</v>
      </c>
      <c r="J1008" t="s">
        <v>676</v>
      </c>
      <c r="K1008">
        <v>4</v>
      </c>
      <c r="L1008" t="s">
        <v>678</v>
      </c>
      <c r="M1008" t="s">
        <v>681</v>
      </c>
      <c r="N1008">
        <v>186</v>
      </c>
      <c r="O1008">
        <v>160</v>
      </c>
      <c r="P1008" t="s">
        <v>680</v>
      </c>
      <c r="Q1008" t="s">
        <v>684</v>
      </c>
      <c r="R1008" t="s">
        <v>686</v>
      </c>
      <c r="S1008" t="s">
        <v>680</v>
      </c>
      <c r="T1008" t="s">
        <v>690</v>
      </c>
      <c r="U1008" s="11">
        <f>COUNTIFS(Table2[Call Type], "Inbound", Table2[Call Abandoned], "Yes") / COUNTIFS(L1008:L6007, "Inbound") * 100</f>
        <v>30.941385435168741</v>
      </c>
    </row>
    <row r="1009" spans="1:21" x14ac:dyDescent="0.3">
      <c r="A1009">
        <v>1008</v>
      </c>
      <c r="B1009" t="s">
        <v>25</v>
      </c>
      <c r="C1009" s="1">
        <v>45804</v>
      </c>
      <c r="D1009" t="s">
        <v>109</v>
      </c>
      <c r="E1009" t="s">
        <v>85</v>
      </c>
      <c r="F1009">
        <v>25</v>
      </c>
      <c r="G1009" t="s">
        <v>663</v>
      </c>
      <c r="H1009" t="s">
        <v>669</v>
      </c>
      <c r="I1009" t="s">
        <v>673</v>
      </c>
      <c r="J1009" t="s">
        <v>676</v>
      </c>
      <c r="K1009">
        <v>4</v>
      </c>
      <c r="L1009" t="s">
        <v>679</v>
      </c>
      <c r="M1009" t="s">
        <v>680</v>
      </c>
      <c r="N1009">
        <v>113</v>
      </c>
      <c r="O1009">
        <v>160</v>
      </c>
      <c r="P1009" t="s">
        <v>680</v>
      </c>
      <c r="Q1009" t="s">
        <v>683</v>
      </c>
      <c r="R1009" t="s">
        <v>688</v>
      </c>
      <c r="S1009" t="s">
        <v>681</v>
      </c>
      <c r="T1009" t="s">
        <v>692</v>
      </c>
      <c r="U1009" s="11">
        <f>COUNTIFS(Table2[Call Type], "Inbound", Table2[Call Abandoned], "Yes") / COUNTIFS(L1009:L6008, "Inbound") * 100</f>
        <v>30.952380952380953</v>
      </c>
    </row>
    <row r="1010" spans="1:21" x14ac:dyDescent="0.3">
      <c r="A1010">
        <v>1009</v>
      </c>
      <c r="B1010" t="s">
        <v>20</v>
      </c>
      <c r="C1010" s="1">
        <v>45720</v>
      </c>
      <c r="D1010" t="s">
        <v>178</v>
      </c>
      <c r="E1010" t="s">
        <v>386</v>
      </c>
      <c r="F1010">
        <v>30</v>
      </c>
      <c r="G1010" t="s">
        <v>657</v>
      </c>
      <c r="H1010" t="s">
        <v>667</v>
      </c>
      <c r="I1010" t="s">
        <v>673</v>
      </c>
      <c r="J1010" t="s">
        <v>674</v>
      </c>
      <c r="K1010">
        <v>1</v>
      </c>
      <c r="L1010" t="s">
        <v>678</v>
      </c>
      <c r="M1010" t="s">
        <v>680</v>
      </c>
      <c r="N1010">
        <v>254</v>
      </c>
      <c r="O1010">
        <v>102</v>
      </c>
      <c r="P1010" t="s">
        <v>680</v>
      </c>
      <c r="Q1010" t="s">
        <v>684</v>
      </c>
      <c r="R1010" t="s">
        <v>686</v>
      </c>
      <c r="S1010" t="s">
        <v>681</v>
      </c>
      <c r="T1010" t="s">
        <v>691</v>
      </c>
      <c r="U1010" s="11">
        <f>COUNTIFS(Table2[Call Type], "Inbound", Table2[Call Abandoned], "Yes") / COUNTIFS(L1010:L6009, "Inbound") * 100</f>
        <v>30.952380952380953</v>
      </c>
    </row>
    <row r="1011" spans="1:21" x14ac:dyDescent="0.3">
      <c r="A1011">
        <v>1010</v>
      </c>
      <c r="B1011" t="s">
        <v>20</v>
      </c>
      <c r="C1011" s="1">
        <v>45737</v>
      </c>
      <c r="D1011" t="s">
        <v>476</v>
      </c>
      <c r="E1011" t="s">
        <v>629</v>
      </c>
      <c r="F1011">
        <v>22</v>
      </c>
      <c r="G1011" t="s">
        <v>662</v>
      </c>
      <c r="H1011" t="s">
        <v>670</v>
      </c>
      <c r="I1011" t="s">
        <v>674</v>
      </c>
      <c r="J1011" t="s">
        <v>674</v>
      </c>
      <c r="K1011">
        <v>5</v>
      </c>
      <c r="L1011" t="s">
        <v>678</v>
      </c>
      <c r="M1011" t="s">
        <v>680</v>
      </c>
      <c r="N1011">
        <v>29</v>
      </c>
      <c r="O1011">
        <v>127</v>
      </c>
      <c r="P1011" t="s">
        <v>680</v>
      </c>
      <c r="Q1011" t="s">
        <v>682</v>
      </c>
      <c r="R1011" t="s">
        <v>687</v>
      </c>
      <c r="S1011" t="s">
        <v>680</v>
      </c>
      <c r="T1011" t="s">
        <v>690</v>
      </c>
      <c r="U1011" s="11">
        <f>COUNTIFS(Table2[Call Type], "Inbound", Table2[Call Abandoned], "Yes") / COUNTIFS(L1011:L6010, "Inbound") * 100</f>
        <v>30.963384287237822</v>
      </c>
    </row>
    <row r="1012" spans="1:21" x14ac:dyDescent="0.3">
      <c r="A1012">
        <v>1011</v>
      </c>
      <c r="B1012" t="s">
        <v>24</v>
      </c>
      <c r="C1012" s="1">
        <v>45752</v>
      </c>
      <c r="D1012" t="s">
        <v>339</v>
      </c>
      <c r="E1012" t="s">
        <v>494</v>
      </c>
      <c r="F1012">
        <v>21</v>
      </c>
      <c r="G1012" t="s">
        <v>665</v>
      </c>
      <c r="H1012" t="s">
        <v>668</v>
      </c>
      <c r="I1012" t="s">
        <v>672</v>
      </c>
      <c r="J1012" t="s">
        <v>675</v>
      </c>
      <c r="K1012">
        <v>4</v>
      </c>
      <c r="L1012" t="s">
        <v>678</v>
      </c>
      <c r="M1012" t="s">
        <v>680</v>
      </c>
      <c r="N1012">
        <v>263</v>
      </c>
      <c r="O1012">
        <v>150</v>
      </c>
      <c r="P1012" t="s">
        <v>680</v>
      </c>
      <c r="Q1012" t="s">
        <v>684</v>
      </c>
      <c r="R1012" t="s">
        <v>688</v>
      </c>
      <c r="S1012" t="s">
        <v>680</v>
      </c>
      <c r="T1012" t="s">
        <v>690</v>
      </c>
      <c r="U1012" s="11">
        <f>COUNTIFS(Table2[Call Type], "Inbound", Table2[Call Abandoned], "Yes") / COUNTIFS(L1012:L6011, "Inbound") * 100</f>
        <v>30.974395448079662</v>
      </c>
    </row>
    <row r="1013" spans="1:21" x14ac:dyDescent="0.3">
      <c r="A1013">
        <v>1012</v>
      </c>
      <c r="B1013" t="s">
        <v>24</v>
      </c>
      <c r="C1013" s="1">
        <v>45766</v>
      </c>
      <c r="D1013" t="s">
        <v>527</v>
      </c>
      <c r="E1013" t="s">
        <v>487</v>
      </c>
      <c r="F1013">
        <v>11</v>
      </c>
      <c r="G1013" t="s">
        <v>656</v>
      </c>
      <c r="H1013" t="s">
        <v>668</v>
      </c>
      <c r="I1013" t="s">
        <v>674</v>
      </c>
      <c r="J1013" t="s">
        <v>676</v>
      </c>
      <c r="K1013">
        <v>5</v>
      </c>
      <c r="L1013" t="s">
        <v>679</v>
      </c>
      <c r="M1013" t="s">
        <v>680</v>
      </c>
      <c r="N1013">
        <v>97</v>
      </c>
      <c r="O1013">
        <v>29</v>
      </c>
      <c r="P1013" t="s">
        <v>680</v>
      </c>
      <c r="Q1013" t="s">
        <v>685</v>
      </c>
      <c r="R1013" t="s">
        <v>688</v>
      </c>
      <c r="S1013" t="s">
        <v>680</v>
      </c>
      <c r="T1013" t="s">
        <v>694</v>
      </c>
      <c r="U1013" s="11">
        <f>COUNTIFS(Table2[Call Type], "Inbound", Table2[Call Abandoned], "Yes") / COUNTIFS(L1013:L6012, "Inbound") * 100</f>
        <v>30.985414443258623</v>
      </c>
    </row>
    <row r="1014" spans="1:21" x14ac:dyDescent="0.3">
      <c r="A1014">
        <v>1013</v>
      </c>
      <c r="B1014" t="s">
        <v>26</v>
      </c>
      <c r="C1014" s="1">
        <v>45828</v>
      </c>
      <c r="D1014" t="s">
        <v>230</v>
      </c>
      <c r="E1014" t="s">
        <v>305</v>
      </c>
      <c r="F1014">
        <v>27</v>
      </c>
      <c r="G1014" t="s">
        <v>664</v>
      </c>
      <c r="H1014" t="s">
        <v>670</v>
      </c>
      <c r="I1014" t="s">
        <v>674</v>
      </c>
      <c r="J1014" t="s">
        <v>674</v>
      </c>
      <c r="K1014">
        <v>4</v>
      </c>
      <c r="L1014" t="s">
        <v>679</v>
      </c>
      <c r="M1014" t="s">
        <v>680</v>
      </c>
      <c r="N1014">
        <v>114</v>
      </c>
      <c r="O1014">
        <v>44</v>
      </c>
      <c r="P1014" t="s">
        <v>681</v>
      </c>
      <c r="Q1014" t="s">
        <v>683</v>
      </c>
      <c r="R1014" t="s">
        <v>689</v>
      </c>
      <c r="S1014" t="s">
        <v>680</v>
      </c>
      <c r="T1014" t="s">
        <v>692</v>
      </c>
      <c r="U1014" s="11">
        <f>COUNTIFS(Table2[Call Type], "Inbound", Table2[Call Abandoned], "Yes") / COUNTIFS(L1014:L6013, "Inbound") * 100</f>
        <v>30.985414443258623</v>
      </c>
    </row>
    <row r="1015" spans="1:21" x14ac:dyDescent="0.3">
      <c r="A1015">
        <v>1014</v>
      </c>
      <c r="B1015" t="s">
        <v>22</v>
      </c>
      <c r="C1015" s="1">
        <v>45765</v>
      </c>
      <c r="D1015" t="s">
        <v>528</v>
      </c>
      <c r="E1015" t="s">
        <v>622</v>
      </c>
      <c r="F1015">
        <v>10</v>
      </c>
      <c r="G1015" t="s">
        <v>659</v>
      </c>
      <c r="H1015" t="s">
        <v>669</v>
      </c>
      <c r="I1015" t="s">
        <v>672</v>
      </c>
      <c r="J1015" t="s">
        <v>675</v>
      </c>
      <c r="K1015">
        <v>2</v>
      </c>
      <c r="L1015" t="s">
        <v>678</v>
      </c>
      <c r="M1015" t="s">
        <v>680</v>
      </c>
      <c r="N1015">
        <v>275</v>
      </c>
      <c r="O1015">
        <v>79</v>
      </c>
      <c r="P1015" t="s">
        <v>680</v>
      </c>
      <c r="Q1015" t="s">
        <v>685</v>
      </c>
      <c r="R1015" t="s">
        <v>686</v>
      </c>
      <c r="S1015" t="s">
        <v>680</v>
      </c>
      <c r="T1015" t="s">
        <v>696</v>
      </c>
      <c r="U1015" s="11">
        <f>COUNTIFS(Table2[Call Type], "Inbound", Table2[Call Abandoned], "Yes") / COUNTIFS(L1015:L6014, "Inbound") * 100</f>
        <v>30.985414443258623</v>
      </c>
    </row>
    <row r="1016" spans="1:21" x14ac:dyDescent="0.3">
      <c r="A1016">
        <v>1015</v>
      </c>
      <c r="B1016" t="s">
        <v>21</v>
      </c>
      <c r="C1016" s="1">
        <v>45821</v>
      </c>
      <c r="D1016" t="s">
        <v>385</v>
      </c>
      <c r="E1016" t="s">
        <v>53</v>
      </c>
      <c r="F1016">
        <v>27</v>
      </c>
      <c r="G1016" t="s">
        <v>656</v>
      </c>
      <c r="H1016" t="s">
        <v>666</v>
      </c>
      <c r="I1016" t="s">
        <v>673</v>
      </c>
      <c r="J1016" t="s">
        <v>674</v>
      </c>
      <c r="K1016">
        <v>3</v>
      </c>
      <c r="L1016" t="s">
        <v>679</v>
      </c>
      <c r="M1016" t="s">
        <v>680</v>
      </c>
      <c r="N1016">
        <v>280</v>
      </c>
      <c r="O1016">
        <v>38</v>
      </c>
      <c r="P1016" t="s">
        <v>680</v>
      </c>
      <c r="Q1016" t="s">
        <v>684</v>
      </c>
      <c r="R1016" t="s">
        <v>687</v>
      </c>
      <c r="S1016" t="s">
        <v>681</v>
      </c>
      <c r="T1016" t="s">
        <v>693</v>
      </c>
      <c r="U1016" s="11">
        <f>COUNTIFS(Table2[Call Type], "Inbound", Table2[Call Abandoned], "Yes") / COUNTIFS(L1016:L6015, "Inbound") * 100</f>
        <v>30.996441281138793</v>
      </c>
    </row>
    <row r="1017" spans="1:21" x14ac:dyDescent="0.3">
      <c r="A1017">
        <v>1016</v>
      </c>
      <c r="B1017" t="s">
        <v>23</v>
      </c>
      <c r="C1017" s="1">
        <v>45754</v>
      </c>
      <c r="D1017" t="s">
        <v>392</v>
      </c>
      <c r="E1017" t="s">
        <v>342</v>
      </c>
      <c r="F1017">
        <v>17</v>
      </c>
      <c r="G1017" t="s">
        <v>658</v>
      </c>
      <c r="H1017" t="s">
        <v>668</v>
      </c>
      <c r="I1017" t="s">
        <v>671</v>
      </c>
      <c r="J1017" t="s">
        <v>674</v>
      </c>
      <c r="K1017">
        <v>2</v>
      </c>
      <c r="L1017" t="s">
        <v>679</v>
      </c>
      <c r="M1017" t="s">
        <v>680</v>
      </c>
      <c r="N1017">
        <v>274</v>
      </c>
      <c r="O1017">
        <v>44</v>
      </c>
      <c r="P1017" t="s">
        <v>680</v>
      </c>
      <c r="Q1017" t="s">
        <v>685</v>
      </c>
      <c r="R1017" t="s">
        <v>687</v>
      </c>
      <c r="S1017" t="s">
        <v>680</v>
      </c>
      <c r="T1017" t="s">
        <v>692</v>
      </c>
      <c r="U1017" s="11">
        <f>COUNTIFS(Table2[Call Type], "Inbound", Table2[Call Abandoned], "Yes") / COUNTIFS(L1017:L6016, "Inbound") * 100</f>
        <v>30.996441281138793</v>
      </c>
    </row>
    <row r="1018" spans="1:21" x14ac:dyDescent="0.3">
      <c r="A1018">
        <v>1017</v>
      </c>
      <c r="B1018" t="s">
        <v>26</v>
      </c>
      <c r="C1018" s="1">
        <v>45665</v>
      </c>
      <c r="D1018" t="s">
        <v>257</v>
      </c>
      <c r="E1018" t="s">
        <v>296</v>
      </c>
      <c r="F1018">
        <v>8</v>
      </c>
      <c r="G1018" t="s">
        <v>656</v>
      </c>
      <c r="H1018" t="s">
        <v>667</v>
      </c>
      <c r="I1018" t="s">
        <v>674</v>
      </c>
      <c r="J1018" t="s">
        <v>675</v>
      </c>
      <c r="K1018">
        <v>2</v>
      </c>
      <c r="L1018" t="s">
        <v>678</v>
      </c>
      <c r="M1018" t="s">
        <v>680</v>
      </c>
      <c r="N1018">
        <v>260</v>
      </c>
      <c r="O1018">
        <v>77</v>
      </c>
      <c r="P1018" t="s">
        <v>680</v>
      </c>
      <c r="Q1018" t="s">
        <v>684</v>
      </c>
      <c r="R1018" t="s">
        <v>686</v>
      </c>
      <c r="S1018" t="s">
        <v>680</v>
      </c>
      <c r="T1018" t="s">
        <v>691</v>
      </c>
      <c r="U1018" s="11">
        <f>COUNTIFS(Table2[Call Type], "Inbound", Table2[Call Abandoned], "Yes") / COUNTIFS(L1018:L6017, "Inbound") * 100</f>
        <v>30.996441281138793</v>
      </c>
    </row>
    <row r="1019" spans="1:21" x14ac:dyDescent="0.3">
      <c r="A1019">
        <v>1018</v>
      </c>
      <c r="B1019" t="s">
        <v>20</v>
      </c>
      <c r="C1019" s="1">
        <v>45665</v>
      </c>
      <c r="D1019" t="s">
        <v>409</v>
      </c>
      <c r="E1019" t="s">
        <v>264</v>
      </c>
      <c r="F1019">
        <v>11</v>
      </c>
      <c r="G1019" t="s">
        <v>657</v>
      </c>
      <c r="H1019" t="s">
        <v>666</v>
      </c>
      <c r="I1019" t="s">
        <v>674</v>
      </c>
      <c r="J1019" t="s">
        <v>676</v>
      </c>
      <c r="K1019">
        <v>3</v>
      </c>
      <c r="L1019" t="s">
        <v>678</v>
      </c>
      <c r="M1019" t="s">
        <v>681</v>
      </c>
      <c r="N1019">
        <v>206</v>
      </c>
      <c r="O1019">
        <v>80</v>
      </c>
      <c r="P1019" t="s">
        <v>680</v>
      </c>
      <c r="Q1019" t="s">
        <v>684</v>
      </c>
      <c r="R1019" t="s">
        <v>686</v>
      </c>
      <c r="S1019" t="s">
        <v>680</v>
      </c>
      <c r="T1019" t="s">
        <v>691</v>
      </c>
      <c r="U1019" s="11">
        <f>COUNTIFS(Table2[Call Type], "Inbound", Table2[Call Abandoned], "Yes") / COUNTIFS(L1019:L6018, "Inbound") * 100</f>
        <v>31.00747597009612</v>
      </c>
    </row>
    <row r="1020" spans="1:21" x14ac:dyDescent="0.3">
      <c r="A1020">
        <v>1019</v>
      </c>
      <c r="B1020" t="s">
        <v>25</v>
      </c>
      <c r="C1020" s="1">
        <v>45703</v>
      </c>
      <c r="D1020" t="s">
        <v>529</v>
      </c>
      <c r="E1020" t="s">
        <v>307</v>
      </c>
      <c r="F1020">
        <v>5</v>
      </c>
      <c r="G1020" t="s">
        <v>661</v>
      </c>
      <c r="H1020" t="s">
        <v>668</v>
      </c>
      <c r="I1020" t="s">
        <v>672</v>
      </c>
      <c r="J1020" t="s">
        <v>677</v>
      </c>
      <c r="K1020">
        <v>2</v>
      </c>
      <c r="L1020" t="s">
        <v>679</v>
      </c>
      <c r="M1020" t="s">
        <v>680</v>
      </c>
      <c r="N1020">
        <v>210</v>
      </c>
      <c r="O1020">
        <v>139</v>
      </c>
      <c r="P1020" t="s">
        <v>680</v>
      </c>
      <c r="Q1020" t="s">
        <v>683</v>
      </c>
      <c r="R1020" t="s">
        <v>687</v>
      </c>
      <c r="S1020" t="s">
        <v>680</v>
      </c>
      <c r="T1020" t="s">
        <v>695</v>
      </c>
      <c r="U1020" s="11">
        <f>COUNTIFS(Table2[Call Type], "Inbound", Table2[Call Abandoned], "Yes") / COUNTIFS(L1020:L6019, "Inbound") * 100</f>
        <v>31.018518518518519</v>
      </c>
    </row>
    <row r="1021" spans="1:21" x14ac:dyDescent="0.3">
      <c r="A1021">
        <v>1020</v>
      </c>
      <c r="B1021" t="s">
        <v>25</v>
      </c>
      <c r="C1021" s="1">
        <v>45825</v>
      </c>
      <c r="D1021" t="s">
        <v>434</v>
      </c>
      <c r="E1021" t="s">
        <v>146</v>
      </c>
      <c r="F1021">
        <v>15</v>
      </c>
      <c r="G1021" t="s">
        <v>662</v>
      </c>
      <c r="H1021" t="s">
        <v>666</v>
      </c>
      <c r="I1021" t="s">
        <v>674</v>
      </c>
      <c r="J1021" t="s">
        <v>674</v>
      </c>
      <c r="K1021">
        <v>5</v>
      </c>
      <c r="L1021" t="s">
        <v>678</v>
      </c>
      <c r="M1021" t="s">
        <v>680</v>
      </c>
      <c r="N1021">
        <v>214</v>
      </c>
      <c r="O1021">
        <v>92</v>
      </c>
      <c r="P1021" t="s">
        <v>680</v>
      </c>
      <c r="Q1021" t="s">
        <v>683</v>
      </c>
      <c r="R1021" t="s">
        <v>686</v>
      </c>
      <c r="S1021" t="s">
        <v>680</v>
      </c>
      <c r="T1021" t="s">
        <v>690</v>
      </c>
      <c r="U1021" s="11">
        <f>COUNTIFS(Table2[Call Type], "Inbound", Table2[Call Abandoned], "Yes") / COUNTIFS(L1021:L6020, "Inbound") * 100</f>
        <v>31.018518518518519</v>
      </c>
    </row>
    <row r="1022" spans="1:21" x14ac:dyDescent="0.3">
      <c r="A1022">
        <v>1021</v>
      </c>
      <c r="B1022" t="s">
        <v>21</v>
      </c>
      <c r="C1022" s="1">
        <v>45827</v>
      </c>
      <c r="D1022" t="s">
        <v>509</v>
      </c>
      <c r="E1022" t="s">
        <v>417</v>
      </c>
      <c r="F1022">
        <v>21</v>
      </c>
      <c r="G1022" t="s">
        <v>663</v>
      </c>
      <c r="H1022" t="s">
        <v>668</v>
      </c>
      <c r="I1022" t="s">
        <v>671</v>
      </c>
      <c r="J1022" t="s">
        <v>676</v>
      </c>
      <c r="K1022">
        <v>5</v>
      </c>
      <c r="L1022" t="s">
        <v>678</v>
      </c>
      <c r="M1022" t="s">
        <v>681</v>
      </c>
      <c r="N1022">
        <v>39</v>
      </c>
      <c r="O1022">
        <v>31</v>
      </c>
      <c r="P1022" t="s">
        <v>680</v>
      </c>
      <c r="Q1022" t="s">
        <v>683</v>
      </c>
      <c r="R1022" t="s">
        <v>689</v>
      </c>
      <c r="S1022" t="s">
        <v>680</v>
      </c>
      <c r="T1022" t="s">
        <v>693</v>
      </c>
      <c r="U1022" s="11">
        <f>COUNTIFS(Table2[Call Type], "Inbound", Table2[Call Abandoned], "Yes") / COUNTIFS(L1022:L6021, "Inbound") * 100</f>
        <v>31.029568934805841</v>
      </c>
    </row>
    <row r="1023" spans="1:21" x14ac:dyDescent="0.3">
      <c r="A1023">
        <v>1022</v>
      </c>
      <c r="B1023" t="s">
        <v>24</v>
      </c>
      <c r="C1023" s="1">
        <v>45691</v>
      </c>
      <c r="D1023" t="s">
        <v>56</v>
      </c>
      <c r="E1023" t="s">
        <v>307</v>
      </c>
      <c r="F1023">
        <v>11</v>
      </c>
      <c r="G1023" t="s">
        <v>658</v>
      </c>
      <c r="H1023" t="s">
        <v>670</v>
      </c>
      <c r="I1023" t="s">
        <v>673</v>
      </c>
      <c r="J1023" t="s">
        <v>676</v>
      </c>
      <c r="K1023">
        <v>4</v>
      </c>
      <c r="L1023" t="s">
        <v>678</v>
      </c>
      <c r="M1023" t="s">
        <v>681</v>
      </c>
      <c r="N1023">
        <v>25</v>
      </c>
      <c r="O1023">
        <v>23</v>
      </c>
      <c r="P1023" t="s">
        <v>680</v>
      </c>
      <c r="Q1023" t="s">
        <v>682</v>
      </c>
      <c r="R1023" t="s">
        <v>686</v>
      </c>
      <c r="S1023" t="s">
        <v>680</v>
      </c>
      <c r="T1023" t="s">
        <v>691</v>
      </c>
      <c r="U1023" s="11">
        <f>COUNTIFS(Table2[Call Type], "Inbound", Table2[Call Abandoned], "Yes") / COUNTIFS(L1023:L6022, "Inbound") * 100</f>
        <v>31.040627227369921</v>
      </c>
    </row>
    <row r="1024" spans="1:21" x14ac:dyDescent="0.3">
      <c r="A1024">
        <v>1023</v>
      </c>
      <c r="B1024" t="s">
        <v>20</v>
      </c>
      <c r="C1024" s="1">
        <v>45669</v>
      </c>
      <c r="D1024" t="s">
        <v>530</v>
      </c>
      <c r="E1024" t="s">
        <v>522</v>
      </c>
      <c r="F1024">
        <v>22</v>
      </c>
      <c r="G1024" t="s">
        <v>658</v>
      </c>
      <c r="H1024" t="s">
        <v>666</v>
      </c>
      <c r="I1024" t="s">
        <v>671</v>
      </c>
      <c r="J1024" t="s">
        <v>674</v>
      </c>
      <c r="K1024">
        <v>3</v>
      </c>
      <c r="L1024" t="s">
        <v>679</v>
      </c>
      <c r="M1024" t="s">
        <v>680</v>
      </c>
      <c r="N1024">
        <v>26</v>
      </c>
      <c r="O1024">
        <v>115</v>
      </c>
      <c r="P1024" t="s">
        <v>680</v>
      </c>
      <c r="Q1024" t="s">
        <v>683</v>
      </c>
      <c r="R1024" t="s">
        <v>689</v>
      </c>
      <c r="S1024" t="s">
        <v>680</v>
      </c>
      <c r="T1024" t="s">
        <v>696</v>
      </c>
      <c r="U1024" s="11">
        <f>COUNTIFS(Table2[Call Type], "Inbound", Table2[Call Abandoned], "Yes") / COUNTIFS(L1024:L6023, "Inbound") * 100</f>
        <v>31.051693404634584</v>
      </c>
    </row>
    <row r="1025" spans="1:21" x14ac:dyDescent="0.3">
      <c r="A1025">
        <v>1024</v>
      </c>
      <c r="B1025" t="s">
        <v>20</v>
      </c>
      <c r="C1025" s="1">
        <v>45690</v>
      </c>
      <c r="D1025" t="s">
        <v>531</v>
      </c>
      <c r="E1025" t="s">
        <v>83</v>
      </c>
      <c r="F1025">
        <v>23</v>
      </c>
      <c r="G1025" t="s">
        <v>661</v>
      </c>
      <c r="H1025" t="s">
        <v>669</v>
      </c>
      <c r="I1025" t="s">
        <v>671</v>
      </c>
      <c r="J1025" t="s">
        <v>676</v>
      </c>
      <c r="K1025">
        <v>5</v>
      </c>
      <c r="L1025" t="s">
        <v>679</v>
      </c>
      <c r="M1025" t="s">
        <v>680</v>
      </c>
      <c r="N1025">
        <v>189</v>
      </c>
      <c r="O1025">
        <v>12</v>
      </c>
      <c r="P1025" t="s">
        <v>680</v>
      </c>
      <c r="Q1025" t="s">
        <v>685</v>
      </c>
      <c r="R1025" t="s">
        <v>689</v>
      </c>
      <c r="S1025" t="s">
        <v>680</v>
      </c>
      <c r="T1025" t="s">
        <v>696</v>
      </c>
      <c r="U1025" s="11">
        <f>COUNTIFS(Table2[Call Type], "Inbound", Table2[Call Abandoned], "Yes") / COUNTIFS(L1025:L6024, "Inbound") * 100</f>
        <v>31.051693404634584</v>
      </c>
    </row>
    <row r="1026" spans="1:21" x14ac:dyDescent="0.3">
      <c r="A1026">
        <v>1025</v>
      </c>
      <c r="B1026" t="s">
        <v>22</v>
      </c>
      <c r="C1026" s="1">
        <v>45788</v>
      </c>
      <c r="D1026" t="s">
        <v>507</v>
      </c>
      <c r="E1026" t="s">
        <v>572</v>
      </c>
      <c r="F1026">
        <v>29</v>
      </c>
      <c r="G1026" t="s">
        <v>660</v>
      </c>
      <c r="H1026" t="s">
        <v>670</v>
      </c>
      <c r="I1026" t="s">
        <v>673</v>
      </c>
      <c r="J1026" t="s">
        <v>677</v>
      </c>
      <c r="K1026">
        <v>5</v>
      </c>
      <c r="L1026" t="s">
        <v>679</v>
      </c>
      <c r="M1026" t="s">
        <v>680</v>
      </c>
      <c r="N1026">
        <v>82</v>
      </c>
      <c r="O1026">
        <v>147</v>
      </c>
      <c r="P1026" t="s">
        <v>680</v>
      </c>
      <c r="Q1026" t="s">
        <v>683</v>
      </c>
      <c r="R1026" t="s">
        <v>686</v>
      </c>
      <c r="S1026" t="s">
        <v>680</v>
      </c>
      <c r="T1026" t="s">
        <v>692</v>
      </c>
      <c r="U1026" s="11">
        <f>COUNTIFS(Table2[Call Type], "Inbound", Table2[Call Abandoned], "Yes") / COUNTIFS(L1026:L6025, "Inbound") * 100</f>
        <v>31.051693404634584</v>
      </c>
    </row>
    <row r="1027" spans="1:21" x14ac:dyDescent="0.3">
      <c r="A1027">
        <v>1026</v>
      </c>
      <c r="B1027" t="s">
        <v>24</v>
      </c>
      <c r="C1027" s="1">
        <v>45703</v>
      </c>
      <c r="D1027" t="s">
        <v>304</v>
      </c>
      <c r="E1027" t="s">
        <v>286</v>
      </c>
      <c r="F1027">
        <v>27</v>
      </c>
      <c r="G1027" t="s">
        <v>662</v>
      </c>
      <c r="H1027" t="s">
        <v>669</v>
      </c>
      <c r="I1027" t="s">
        <v>673</v>
      </c>
      <c r="J1027" t="s">
        <v>674</v>
      </c>
      <c r="K1027">
        <v>3</v>
      </c>
      <c r="L1027" t="s">
        <v>678</v>
      </c>
      <c r="M1027" t="s">
        <v>680</v>
      </c>
      <c r="N1027">
        <v>169</v>
      </c>
      <c r="O1027">
        <v>78</v>
      </c>
      <c r="P1027" t="s">
        <v>681</v>
      </c>
      <c r="Q1027" t="s">
        <v>683</v>
      </c>
      <c r="R1027" t="s">
        <v>688</v>
      </c>
      <c r="S1027" t="s">
        <v>680</v>
      </c>
      <c r="T1027" t="s">
        <v>691</v>
      </c>
      <c r="U1027" s="11">
        <f>COUNTIFS(Table2[Call Type], "Inbound", Table2[Call Abandoned], "Yes") / COUNTIFS(L1027:L6026, "Inbound") * 100</f>
        <v>31.051693404634584</v>
      </c>
    </row>
    <row r="1028" spans="1:21" x14ac:dyDescent="0.3">
      <c r="A1028">
        <v>1027</v>
      </c>
      <c r="B1028" t="s">
        <v>21</v>
      </c>
      <c r="C1028" s="1">
        <v>45806</v>
      </c>
      <c r="D1028" t="s">
        <v>167</v>
      </c>
      <c r="E1028" t="s">
        <v>485</v>
      </c>
      <c r="F1028">
        <v>25</v>
      </c>
      <c r="G1028" t="s">
        <v>659</v>
      </c>
      <c r="H1028" t="s">
        <v>666</v>
      </c>
      <c r="I1028" t="s">
        <v>672</v>
      </c>
      <c r="J1028" t="s">
        <v>676</v>
      </c>
      <c r="K1028">
        <v>5</v>
      </c>
      <c r="L1028" t="s">
        <v>679</v>
      </c>
      <c r="M1028" t="s">
        <v>680</v>
      </c>
      <c r="N1028">
        <v>166</v>
      </c>
      <c r="O1028">
        <v>55</v>
      </c>
      <c r="P1028" t="s">
        <v>680</v>
      </c>
      <c r="Q1028" t="s">
        <v>683</v>
      </c>
      <c r="R1028" t="s">
        <v>688</v>
      </c>
      <c r="S1028" t="s">
        <v>681</v>
      </c>
      <c r="T1028" t="s">
        <v>693</v>
      </c>
      <c r="U1028" s="11">
        <f>COUNTIFS(Table2[Call Type], "Inbound", Table2[Call Abandoned], "Yes") / COUNTIFS(L1028:L6027, "Inbound") * 100</f>
        <v>31.062767475035663</v>
      </c>
    </row>
    <row r="1029" spans="1:21" x14ac:dyDescent="0.3">
      <c r="A1029">
        <v>1028</v>
      </c>
      <c r="B1029" t="s">
        <v>26</v>
      </c>
      <c r="C1029" s="1">
        <v>45773</v>
      </c>
      <c r="D1029" t="s">
        <v>377</v>
      </c>
      <c r="E1029" t="s">
        <v>372</v>
      </c>
      <c r="F1029">
        <v>17</v>
      </c>
      <c r="G1029" t="s">
        <v>663</v>
      </c>
      <c r="H1029" t="s">
        <v>667</v>
      </c>
      <c r="I1029" t="s">
        <v>672</v>
      </c>
      <c r="J1029" t="s">
        <v>674</v>
      </c>
      <c r="K1029">
        <v>3</v>
      </c>
      <c r="L1029" t="s">
        <v>679</v>
      </c>
      <c r="M1029" t="s">
        <v>680</v>
      </c>
      <c r="N1029">
        <v>187</v>
      </c>
      <c r="O1029">
        <v>52</v>
      </c>
      <c r="P1029" t="s">
        <v>680</v>
      </c>
      <c r="Q1029" t="s">
        <v>684</v>
      </c>
      <c r="R1029" t="s">
        <v>689</v>
      </c>
      <c r="S1029" t="s">
        <v>680</v>
      </c>
      <c r="T1029" t="s">
        <v>693</v>
      </c>
      <c r="U1029" s="11">
        <f>COUNTIFS(Table2[Call Type], "Inbound", Table2[Call Abandoned], "Yes") / COUNTIFS(L1029:L6028, "Inbound") * 100</f>
        <v>31.062767475035663</v>
      </c>
    </row>
    <row r="1030" spans="1:21" x14ac:dyDescent="0.3">
      <c r="A1030">
        <v>1029</v>
      </c>
      <c r="B1030" t="s">
        <v>23</v>
      </c>
      <c r="C1030" s="1">
        <v>45723</v>
      </c>
      <c r="D1030" t="s">
        <v>105</v>
      </c>
      <c r="E1030" t="s">
        <v>505</v>
      </c>
      <c r="F1030">
        <v>7</v>
      </c>
      <c r="G1030" t="s">
        <v>657</v>
      </c>
      <c r="H1030" t="s">
        <v>669</v>
      </c>
      <c r="I1030" t="s">
        <v>674</v>
      </c>
      <c r="J1030" t="s">
        <v>676</v>
      </c>
      <c r="K1030">
        <v>2</v>
      </c>
      <c r="L1030" t="s">
        <v>678</v>
      </c>
      <c r="M1030" t="s">
        <v>681</v>
      </c>
      <c r="N1030">
        <v>168</v>
      </c>
      <c r="O1030">
        <v>67</v>
      </c>
      <c r="P1030" t="s">
        <v>680</v>
      </c>
      <c r="Q1030" t="s">
        <v>684</v>
      </c>
      <c r="R1030" t="s">
        <v>686</v>
      </c>
      <c r="S1030" t="s">
        <v>681</v>
      </c>
      <c r="T1030" t="s">
        <v>691</v>
      </c>
      <c r="U1030" s="11">
        <f>COUNTIFS(Table2[Call Type], "Inbound", Table2[Call Abandoned], "Yes") / COUNTIFS(L1030:L6029, "Inbound") * 100</f>
        <v>31.062767475035663</v>
      </c>
    </row>
    <row r="1031" spans="1:21" x14ac:dyDescent="0.3">
      <c r="A1031">
        <v>1030</v>
      </c>
      <c r="B1031" t="s">
        <v>25</v>
      </c>
      <c r="C1031" s="1">
        <v>45807</v>
      </c>
      <c r="D1031" t="s">
        <v>428</v>
      </c>
      <c r="E1031" t="s">
        <v>591</v>
      </c>
      <c r="F1031">
        <v>19</v>
      </c>
      <c r="G1031" t="s">
        <v>663</v>
      </c>
      <c r="H1031" t="s">
        <v>669</v>
      </c>
      <c r="I1031" t="s">
        <v>673</v>
      </c>
      <c r="J1031" t="s">
        <v>677</v>
      </c>
      <c r="K1031">
        <v>4</v>
      </c>
      <c r="L1031" t="s">
        <v>679</v>
      </c>
      <c r="M1031" t="s">
        <v>680</v>
      </c>
      <c r="N1031">
        <v>288</v>
      </c>
      <c r="O1031">
        <v>33</v>
      </c>
      <c r="P1031" t="s">
        <v>681</v>
      </c>
      <c r="Q1031" t="s">
        <v>683</v>
      </c>
      <c r="R1031" t="s">
        <v>689</v>
      </c>
      <c r="S1031" t="s">
        <v>680</v>
      </c>
      <c r="T1031" t="s">
        <v>694</v>
      </c>
      <c r="U1031" s="11">
        <f>COUNTIFS(Table2[Call Type], "Inbound", Table2[Call Abandoned], "Yes") / COUNTIFS(L1031:L6030, "Inbound") * 100</f>
        <v>31.07384944702105</v>
      </c>
    </row>
    <row r="1032" spans="1:21" x14ac:dyDescent="0.3">
      <c r="A1032">
        <v>1031</v>
      </c>
      <c r="B1032" t="s">
        <v>25</v>
      </c>
      <c r="C1032" s="1">
        <v>45762</v>
      </c>
      <c r="D1032" t="s">
        <v>156</v>
      </c>
      <c r="E1032" t="s">
        <v>164</v>
      </c>
      <c r="F1032">
        <v>30</v>
      </c>
      <c r="G1032" t="s">
        <v>663</v>
      </c>
      <c r="H1032" t="s">
        <v>668</v>
      </c>
      <c r="I1032" t="s">
        <v>672</v>
      </c>
      <c r="J1032" t="s">
        <v>677</v>
      </c>
      <c r="K1032">
        <v>4</v>
      </c>
      <c r="L1032" t="s">
        <v>678</v>
      </c>
      <c r="M1032" t="s">
        <v>680</v>
      </c>
      <c r="N1032">
        <v>228</v>
      </c>
      <c r="O1032">
        <v>27</v>
      </c>
      <c r="P1032" t="s">
        <v>680</v>
      </c>
      <c r="Q1032" t="s">
        <v>684</v>
      </c>
      <c r="R1032" t="s">
        <v>686</v>
      </c>
      <c r="S1032" t="s">
        <v>680</v>
      </c>
      <c r="T1032" t="s">
        <v>695</v>
      </c>
      <c r="U1032" s="11">
        <f>COUNTIFS(Table2[Call Type], "Inbound", Table2[Call Abandoned], "Yes") / COUNTIFS(L1032:L6031, "Inbound") * 100</f>
        <v>31.07384944702105</v>
      </c>
    </row>
    <row r="1033" spans="1:21" x14ac:dyDescent="0.3">
      <c r="A1033">
        <v>1032</v>
      </c>
      <c r="B1033" t="s">
        <v>23</v>
      </c>
      <c r="C1033" s="1">
        <v>45717</v>
      </c>
      <c r="D1033" t="s">
        <v>401</v>
      </c>
      <c r="E1033" t="s">
        <v>479</v>
      </c>
      <c r="F1033">
        <v>25</v>
      </c>
      <c r="G1033" t="s">
        <v>657</v>
      </c>
      <c r="H1033" t="s">
        <v>667</v>
      </c>
      <c r="I1033" t="s">
        <v>671</v>
      </c>
      <c r="J1033" t="s">
        <v>674</v>
      </c>
      <c r="K1033">
        <v>1</v>
      </c>
      <c r="L1033" t="s">
        <v>678</v>
      </c>
      <c r="M1033" t="s">
        <v>680</v>
      </c>
      <c r="N1033">
        <v>96</v>
      </c>
      <c r="O1033">
        <v>49</v>
      </c>
      <c r="P1033" t="s">
        <v>681</v>
      </c>
      <c r="Q1033" t="s">
        <v>684</v>
      </c>
      <c r="R1033" t="s">
        <v>686</v>
      </c>
      <c r="S1033" t="s">
        <v>680</v>
      </c>
      <c r="T1033" t="s">
        <v>695</v>
      </c>
      <c r="U1033" s="11">
        <f>COUNTIFS(Table2[Call Type], "Inbound", Table2[Call Abandoned], "Yes") / COUNTIFS(L1033:L6032, "Inbound") * 100</f>
        <v>31.084939329050677</v>
      </c>
    </row>
    <row r="1034" spans="1:21" x14ac:dyDescent="0.3">
      <c r="A1034">
        <v>1033</v>
      </c>
      <c r="B1034" t="s">
        <v>23</v>
      </c>
      <c r="C1034" s="1">
        <v>45716</v>
      </c>
      <c r="D1034" t="s">
        <v>269</v>
      </c>
      <c r="E1034" t="s">
        <v>590</v>
      </c>
      <c r="F1034">
        <v>8</v>
      </c>
      <c r="G1034" t="s">
        <v>660</v>
      </c>
      <c r="H1034" t="s">
        <v>666</v>
      </c>
      <c r="I1034" t="s">
        <v>674</v>
      </c>
      <c r="J1034" t="s">
        <v>676</v>
      </c>
      <c r="K1034">
        <v>1</v>
      </c>
      <c r="L1034" t="s">
        <v>678</v>
      </c>
      <c r="M1034" t="s">
        <v>681</v>
      </c>
      <c r="N1034">
        <v>15</v>
      </c>
      <c r="O1034">
        <v>129</v>
      </c>
      <c r="P1034" t="s">
        <v>680</v>
      </c>
      <c r="Q1034" t="s">
        <v>682</v>
      </c>
      <c r="R1034" t="s">
        <v>687</v>
      </c>
      <c r="S1034" t="s">
        <v>680</v>
      </c>
      <c r="T1034" t="s">
        <v>695</v>
      </c>
      <c r="U1034" s="11">
        <f>COUNTIFS(Table2[Call Type], "Inbound", Table2[Call Abandoned], "Yes") / COUNTIFS(L1034:L6033, "Inbound") * 100</f>
        <v>31.096037129596571</v>
      </c>
    </row>
    <row r="1035" spans="1:21" x14ac:dyDescent="0.3">
      <c r="A1035">
        <v>1034</v>
      </c>
      <c r="B1035" t="s">
        <v>22</v>
      </c>
      <c r="C1035" s="1">
        <v>45830</v>
      </c>
      <c r="D1035" t="s">
        <v>174</v>
      </c>
      <c r="E1035" t="s">
        <v>389</v>
      </c>
      <c r="F1035">
        <v>13</v>
      </c>
      <c r="G1035" t="s">
        <v>657</v>
      </c>
      <c r="H1035" t="s">
        <v>666</v>
      </c>
      <c r="I1035" t="s">
        <v>672</v>
      </c>
      <c r="J1035" t="s">
        <v>674</v>
      </c>
      <c r="K1035">
        <v>3</v>
      </c>
      <c r="L1035" t="s">
        <v>678</v>
      </c>
      <c r="M1035" t="s">
        <v>680</v>
      </c>
      <c r="N1035">
        <v>278</v>
      </c>
      <c r="O1035">
        <v>110</v>
      </c>
      <c r="P1035" t="s">
        <v>680</v>
      </c>
      <c r="Q1035" t="s">
        <v>685</v>
      </c>
      <c r="R1035" t="s">
        <v>688</v>
      </c>
      <c r="S1035" t="s">
        <v>680</v>
      </c>
      <c r="T1035" t="s">
        <v>694</v>
      </c>
      <c r="U1035" s="11">
        <f>COUNTIFS(Table2[Call Type], "Inbound", Table2[Call Abandoned], "Yes") / COUNTIFS(L1035:L6034, "Inbound") * 100</f>
        <v>31.107142857142854</v>
      </c>
    </row>
    <row r="1036" spans="1:21" x14ac:dyDescent="0.3">
      <c r="A1036">
        <v>1035</v>
      </c>
      <c r="B1036" t="s">
        <v>22</v>
      </c>
      <c r="C1036" s="1">
        <v>45660</v>
      </c>
      <c r="D1036" t="s">
        <v>219</v>
      </c>
      <c r="E1036" t="s">
        <v>153</v>
      </c>
      <c r="F1036">
        <v>14</v>
      </c>
      <c r="G1036" t="s">
        <v>663</v>
      </c>
      <c r="H1036" t="s">
        <v>669</v>
      </c>
      <c r="I1036" t="s">
        <v>671</v>
      </c>
      <c r="J1036" t="s">
        <v>677</v>
      </c>
      <c r="K1036">
        <v>5</v>
      </c>
      <c r="L1036" t="s">
        <v>678</v>
      </c>
      <c r="M1036" t="s">
        <v>680</v>
      </c>
      <c r="N1036">
        <v>134</v>
      </c>
      <c r="O1036">
        <v>93</v>
      </c>
      <c r="P1036" t="s">
        <v>680</v>
      </c>
      <c r="Q1036" t="s">
        <v>684</v>
      </c>
      <c r="R1036" t="s">
        <v>688</v>
      </c>
      <c r="S1036" t="s">
        <v>680</v>
      </c>
      <c r="T1036" t="s">
        <v>691</v>
      </c>
      <c r="U1036" s="11">
        <f>COUNTIFS(Table2[Call Type], "Inbound", Table2[Call Abandoned], "Yes") / COUNTIFS(L1036:L6035, "Inbound") * 100</f>
        <v>31.118256520185781</v>
      </c>
    </row>
    <row r="1037" spans="1:21" x14ac:dyDescent="0.3">
      <c r="A1037">
        <v>1036</v>
      </c>
      <c r="B1037" t="s">
        <v>22</v>
      </c>
      <c r="C1037" s="1">
        <v>45825</v>
      </c>
      <c r="D1037" t="s">
        <v>375</v>
      </c>
      <c r="E1037" t="s">
        <v>142</v>
      </c>
      <c r="F1037">
        <v>29</v>
      </c>
      <c r="G1037" t="s">
        <v>663</v>
      </c>
      <c r="H1037" t="s">
        <v>666</v>
      </c>
      <c r="I1037" t="s">
        <v>672</v>
      </c>
      <c r="J1037" t="s">
        <v>676</v>
      </c>
      <c r="K1037">
        <v>5</v>
      </c>
      <c r="L1037" t="s">
        <v>678</v>
      </c>
      <c r="M1037" t="s">
        <v>681</v>
      </c>
      <c r="N1037">
        <v>25</v>
      </c>
      <c r="O1037">
        <v>153</v>
      </c>
      <c r="P1037" t="s">
        <v>680</v>
      </c>
      <c r="Q1037" t="s">
        <v>685</v>
      </c>
      <c r="R1037" t="s">
        <v>687</v>
      </c>
      <c r="S1037" t="s">
        <v>680</v>
      </c>
      <c r="T1037" t="s">
        <v>692</v>
      </c>
      <c r="U1037" s="11">
        <f>COUNTIFS(Table2[Call Type], "Inbound", Table2[Call Abandoned], "Yes") / COUNTIFS(L1037:L6036, "Inbound") * 100</f>
        <v>31.129378127233736</v>
      </c>
    </row>
    <row r="1038" spans="1:21" x14ac:dyDescent="0.3">
      <c r="A1038">
        <v>1037</v>
      </c>
      <c r="B1038" t="s">
        <v>21</v>
      </c>
      <c r="C1038" s="1">
        <v>45779</v>
      </c>
      <c r="D1038" t="s">
        <v>139</v>
      </c>
      <c r="E1038" t="s">
        <v>131</v>
      </c>
      <c r="F1038">
        <v>21</v>
      </c>
      <c r="G1038" t="s">
        <v>662</v>
      </c>
      <c r="H1038" t="s">
        <v>669</v>
      </c>
      <c r="I1038" t="s">
        <v>674</v>
      </c>
      <c r="J1038" t="s">
        <v>675</v>
      </c>
      <c r="K1038">
        <v>4</v>
      </c>
      <c r="L1038" t="s">
        <v>678</v>
      </c>
      <c r="M1038" t="s">
        <v>680</v>
      </c>
      <c r="N1038">
        <v>11</v>
      </c>
      <c r="O1038">
        <v>178</v>
      </c>
      <c r="P1038" t="s">
        <v>680</v>
      </c>
      <c r="Q1038" t="s">
        <v>684</v>
      </c>
      <c r="R1038" t="s">
        <v>687</v>
      </c>
      <c r="S1038" t="s">
        <v>680</v>
      </c>
      <c r="T1038" t="s">
        <v>694</v>
      </c>
      <c r="U1038" s="11">
        <f>COUNTIFS(Table2[Call Type], "Inbound", Table2[Call Abandoned], "Yes") / COUNTIFS(L1038:L6037, "Inbound") * 100</f>
        <v>31.140507686807297</v>
      </c>
    </row>
    <row r="1039" spans="1:21" x14ac:dyDescent="0.3">
      <c r="A1039">
        <v>1038</v>
      </c>
      <c r="B1039" t="s">
        <v>24</v>
      </c>
      <c r="C1039" s="1">
        <v>45738</v>
      </c>
      <c r="D1039" t="s">
        <v>172</v>
      </c>
      <c r="E1039" t="s">
        <v>392</v>
      </c>
      <c r="F1039">
        <v>18</v>
      </c>
      <c r="G1039" t="s">
        <v>663</v>
      </c>
      <c r="H1039" t="s">
        <v>666</v>
      </c>
      <c r="I1039" t="s">
        <v>673</v>
      </c>
      <c r="J1039" t="s">
        <v>677</v>
      </c>
      <c r="K1039">
        <v>5</v>
      </c>
      <c r="L1039" t="s">
        <v>679</v>
      </c>
      <c r="M1039" t="s">
        <v>680</v>
      </c>
      <c r="N1039">
        <v>71</v>
      </c>
      <c r="O1039">
        <v>46</v>
      </c>
      <c r="P1039" t="s">
        <v>681</v>
      </c>
      <c r="Q1039" t="s">
        <v>683</v>
      </c>
      <c r="R1039" t="s">
        <v>687</v>
      </c>
      <c r="S1039" t="s">
        <v>681</v>
      </c>
      <c r="T1039" t="s">
        <v>693</v>
      </c>
      <c r="U1039" s="11">
        <f>COUNTIFS(Table2[Call Type], "Inbound", Table2[Call Abandoned], "Yes") / COUNTIFS(L1039:L6038, "Inbound") * 100</f>
        <v>31.151645207439199</v>
      </c>
    </row>
    <row r="1040" spans="1:21" x14ac:dyDescent="0.3">
      <c r="A1040">
        <v>1039</v>
      </c>
      <c r="B1040" t="s">
        <v>22</v>
      </c>
      <c r="C1040" s="1">
        <v>45800</v>
      </c>
      <c r="D1040" t="s">
        <v>302</v>
      </c>
      <c r="E1040" t="s">
        <v>207</v>
      </c>
      <c r="F1040">
        <v>16</v>
      </c>
      <c r="G1040" t="s">
        <v>665</v>
      </c>
      <c r="H1040" t="s">
        <v>670</v>
      </c>
      <c r="I1040" t="s">
        <v>671</v>
      </c>
      <c r="J1040" t="s">
        <v>677</v>
      </c>
      <c r="K1040">
        <v>2</v>
      </c>
      <c r="L1040" t="s">
        <v>678</v>
      </c>
      <c r="M1040" t="s">
        <v>680</v>
      </c>
      <c r="N1040">
        <v>132</v>
      </c>
      <c r="O1040">
        <v>25</v>
      </c>
      <c r="P1040" t="s">
        <v>681</v>
      </c>
      <c r="Q1040" t="s">
        <v>684</v>
      </c>
      <c r="R1040" t="s">
        <v>689</v>
      </c>
      <c r="S1040" t="s">
        <v>680</v>
      </c>
      <c r="T1040" t="s">
        <v>692</v>
      </c>
      <c r="U1040" s="11">
        <f>COUNTIFS(Table2[Call Type], "Inbound", Table2[Call Abandoned], "Yes") / COUNTIFS(L1040:L6039, "Inbound") * 100</f>
        <v>31.151645207439199</v>
      </c>
    </row>
    <row r="1041" spans="1:21" x14ac:dyDescent="0.3">
      <c r="A1041">
        <v>1040</v>
      </c>
      <c r="B1041" t="s">
        <v>26</v>
      </c>
      <c r="C1041" s="1">
        <v>45826</v>
      </c>
      <c r="D1041" t="s">
        <v>487</v>
      </c>
      <c r="E1041" t="s">
        <v>329</v>
      </c>
      <c r="F1041">
        <v>15</v>
      </c>
      <c r="G1041" t="s">
        <v>663</v>
      </c>
      <c r="H1041" t="s">
        <v>667</v>
      </c>
      <c r="I1041" t="s">
        <v>674</v>
      </c>
      <c r="J1041" t="s">
        <v>674</v>
      </c>
      <c r="K1041">
        <v>3</v>
      </c>
      <c r="L1041" t="s">
        <v>678</v>
      </c>
      <c r="M1041" t="s">
        <v>680</v>
      </c>
      <c r="N1041">
        <v>105</v>
      </c>
      <c r="O1041">
        <v>83</v>
      </c>
      <c r="P1041" t="s">
        <v>680</v>
      </c>
      <c r="Q1041" t="s">
        <v>684</v>
      </c>
      <c r="R1041" t="s">
        <v>689</v>
      </c>
      <c r="S1041" t="s">
        <v>680</v>
      </c>
      <c r="T1041" t="s">
        <v>692</v>
      </c>
      <c r="U1041" s="11">
        <f>COUNTIFS(Table2[Call Type], "Inbound", Table2[Call Abandoned], "Yes") / COUNTIFS(L1041:L6040, "Inbound") * 100</f>
        <v>31.162790697674421</v>
      </c>
    </row>
    <row r="1042" spans="1:21" x14ac:dyDescent="0.3">
      <c r="A1042">
        <v>1041</v>
      </c>
      <c r="B1042" t="s">
        <v>20</v>
      </c>
      <c r="C1042" s="1">
        <v>45808</v>
      </c>
      <c r="D1042" t="s">
        <v>532</v>
      </c>
      <c r="E1042" t="s">
        <v>207</v>
      </c>
      <c r="F1042">
        <v>23</v>
      </c>
      <c r="G1042" t="s">
        <v>665</v>
      </c>
      <c r="H1042" t="s">
        <v>670</v>
      </c>
      <c r="I1042" t="s">
        <v>673</v>
      </c>
      <c r="J1042" t="s">
        <v>677</v>
      </c>
      <c r="K1042">
        <v>5</v>
      </c>
      <c r="L1042" t="s">
        <v>678</v>
      </c>
      <c r="M1042" t="s">
        <v>680</v>
      </c>
      <c r="N1042">
        <v>219</v>
      </c>
      <c r="O1042">
        <v>105</v>
      </c>
      <c r="P1042" t="s">
        <v>680</v>
      </c>
      <c r="Q1042" t="s">
        <v>685</v>
      </c>
      <c r="R1042" t="s">
        <v>689</v>
      </c>
      <c r="S1042" t="s">
        <v>681</v>
      </c>
      <c r="T1042" t="s">
        <v>694</v>
      </c>
      <c r="U1042" s="11">
        <f>COUNTIFS(Table2[Call Type], "Inbound", Table2[Call Abandoned], "Yes") / COUNTIFS(L1042:L6041, "Inbound") * 100</f>
        <v>31.17394416607015</v>
      </c>
    </row>
    <row r="1043" spans="1:21" x14ac:dyDescent="0.3">
      <c r="A1043">
        <v>1042</v>
      </c>
      <c r="B1043" t="s">
        <v>20</v>
      </c>
      <c r="C1043" s="1">
        <v>45710</v>
      </c>
      <c r="D1043" t="s">
        <v>270</v>
      </c>
      <c r="E1043" t="s">
        <v>128</v>
      </c>
      <c r="F1043">
        <v>7</v>
      </c>
      <c r="G1043" t="s">
        <v>662</v>
      </c>
      <c r="H1043" t="s">
        <v>668</v>
      </c>
      <c r="I1043" t="s">
        <v>674</v>
      </c>
      <c r="J1043" t="s">
        <v>677</v>
      </c>
      <c r="K1043">
        <v>4</v>
      </c>
      <c r="L1043" t="s">
        <v>679</v>
      </c>
      <c r="M1043" t="s">
        <v>680</v>
      </c>
      <c r="N1043">
        <v>176</v>
      </c>
      <c r="O1043">
        <v>91</v>
      </c>
      <c r="P1043" t="s">
        <v>680</v>
      </c>
      <c r="Q1043" t="s">
        <v>683</v>
      </c>
      <c r="R1043" t="s">
        <v>689</v>
      </c>
      <c r="S1043" t="s">
        <v>680</v>
      </c>
      <c r="T1043" t="s">
        <v>692</v>
      </c>
      <c r="U1043" s="11">
        <f>COUNTIFS(Table2[Call Type], "Inbound", Table2[Call Abandoned], "Yes") / COUNTIFS(L1043:L6042, "Inbound") * 100</f>
        <v>31.185105621195845</v>
      </c>
    </row>
    <row r="1044" spans="1:21" x14ac:dyDescent="0.3">
      <c r="A1044">
        <v>1043</v>
      </c>
      <c r="B1044" t="s">
        <v>24</v>
      </c>
      <c r="C1044" s="1">
        <v>45821</v>
      </c>
      <c r="D1044" t="s">
        <v>533</v>
      </c>
      <c r="E1044" t="s">
        <v>123</v>
      </c>
      <c r="F1044">
        <v>7</v>
      </c>
      <c r="G1044" t="s">
        <v>660</v>
      </c>
      <c r="H1044" t="s">
        <v>666</v>
      </c>
      <c r="I1044" t="s">
        <v>671</v>
      </c>
      <c r="J1044" t="s">
        <v>677</v>
      </c>
      <c r="K1044">
        <v>2</v>
      </c>
      <c r="L1044" t="s">
        <v>678</v>
      </c>
      <c r="M1044" t="s">
        <v>680</v>
      </c>
      <c r="N1044">
        <v>281</v>
      </c>
      <c r="O1044">
        <v>119</v>
      </c>
      <c r="P1044" t="s">
        <v>680</v>
      </c>
      <c r="Q1044" t="s">
        <v>682</v>
      </c>
      <c r="R1044" t="s">
        <v>689</v>
      </c>
      <c r="S1044" t="s">
        <v>681</v>
      </c>
      <c r="T1044" t="s">
        <v>696</v>
      </c>
      <c r="U1044" s="11">
        <f>COUNTIFS(Table2[Call Type], "Inbound", Table2[Call Abandoned], "Yes") / COUNTIFS(L1044:L6043, "Inbound") * 100</f>
        <v>31.185105621195845</v>
      </c>
    </row>
    <row r="1045" spans="1:21" x14ac:dyDescent="0.3">
      <c r="A1045">
        <v>1044</v>
      </c>
      <c r="B1045" t="s">
        <v>26</v>
      </c>
      <c r="C1045" s="1">
        <v>45664</v>
      </c>
      <c r="D1045" t="s">
        <v>192</v>
      </c>
      <c r="E1045" t="s">
        <v>276</v>
      </c>
      <c r="F1045">
        <v>11</v>
      </c>
      <c r="G1045" t="s">
        <v>657</v>
      </c>
      <c r="H1045" t="s">
        <v>666</v>
      </c>
      <c r="I1045" t="s">
        <v>672</v>
      </c>
      <c r="J1045" t="s">
        <v>674</v>
      </c>
      <c r="K1045">
        <v>1</v>
      </c>
      <c r="L1045" t="s">
        <v>678</v>
      </c>
      <c r="M1045" t="s">
        <v>680</v>
      </c>
      <c r="N1045">
        <v>132</v>
      </c>
      <c r="O1045">
        <v>74</v>
      </c>
      <c r="P1045" t="s">
        <v>680</v>
      </c>
      <c r="Q1045" t="s">
        <v>685</v>
      </c>
      <c r="R1045" t="s">
        <v>688</v>
      </c>
      <c r="S1045" t="s">
        <v>680</v>
      </c>
      <c r="T1045" t="s">
        <v>691</v>
      </c>
      <c r="U1045" s="11">
        <f>COUNTIFS(Table2[Call Type], "Inbound", Table2[Call Abandoned], "Yes") / COUNTIFS(L1045:L6044, "Inbound") * 100</f>
        <v>31.196275071633238</v>
      </c>
    </row>
    <row r="1046" spans="1:21" x14ac:dyDescent="0.3">
      <c r="A1046">
        <v>1045</v>
      </c>
      <c r="B1046" t="s">
        <v>25</v>
      </c>
      <c r="C1046" s="1">
        <v>45826</v>
      </c>
      <c r="D1046" t="s">
        <v>350</v>
      </c>
      <c r="E1046" t="s">
        <v>83</v>
      </c>
      <c r="F1046">
        <v>7</v>
      </c>
      <c r="G1046" t="s">
        <v>660</v>
      </c>
      <c r="H1046" t="s">
        <v>668</v>
      </c>
      <c r="I1046" t="s">
        <v>672</v>
      </c>
      <c r="J1046" t="s">
        <v>674</v>
      </c>
      <c r="K1046">
        <v>4</v>
      </c>
      <c r="L1046" t="s">
        <v>679</v>
      </c>
      <c r="M1046" t="s">
        <v>680</v>
      </c>
      <c r="N1046">
        <v>21</v>
      </c>
      <c r="O1046">
        <v>121</v>
      </c>
      <c r="P1046" t="s">
        <v>680</v>
      </c>
      <c r="Q1046" t="s">
        <v>683</v>
      </c>
      <c r="R1046" t="s">
        <v>688</v>
      </c>
      <c r="S1046" t="s">
        <v>681</v>
      </c>
      <c r="T1046" t="s">
        <v>690</v>
      </c>
      <c r="U1046" s="11">
        <f>COUNTIFS(Table2[Call Type], "Inbound", Table2[Call Abandoned], "Yes") / COUNTIFS(L1046:L6045, "Inbound") * 100</f>
        <v>31.207452525976354</v>
      </c>
    </row>
    <row r="1047" spans="1:21" x14ac:dyDescent="0.3">
      <c r="A1047">
        <v>1046</v>
      </c>
      <c r="B1047" t="s">
        <v>20</v>
      </c>
      <c r="C1047" s="1">
        <v>45763</v>
      </c>
      <c r="D1047" t="s">
        <v>270</v>
      </c>
      <c r="E1047" t="s">
        <v>167</v>
      </c>
      <c r="F1047">
        <v>10</v>
      </c>
      <c r="G1047" t="s">
        <v>660</v>
      </c>
      <c r="H1047" t="s">
        <v>669</v>
      </c>
      <c r="I1047" t="s">
        <v>673</v>
      </c>
      <c r="J1047" t="s">
        <v>675</v>
      </c>
      <c r="K1047">
        <v>5</v>
      </c>
      <c r="L1047" t="s">
        <v>678</v>
      </c>
      <c r="M1047" t="s">
        <v>680</v>
      </c>
      <c r="N1047">
        <v>268</v>
      </c>
      <c r="O1047">
        <v>150</v>
      </c>
      <c r="P1047" t="s">
        <v>680</v>
      </c>
      <c r="Q1047" t="s">
        <v>683</v>
      </c>
      <c r="R1047" t="s">
        <v>686</v>
      </c>
      <c r="S1047" t="s">
        <v>680</v>
      </c>
      <c r="T1047" t="s">
        <v>691</v>
      </c>
      <c r="U1047" s="11">
        <f>COUNTIFS(Table2[Call Type], "Inbound", Table2[Call Abandoned], "Yes") / COUNTIFS(L1047:L6046, "Inbound") * 100</f>
        <v>31.207452525976354</v>
      </c>
    </row>
    <row r="1048" spans="1:21" x14ac:dyDescent="0.3">
      <c r="A1048">
        <v>1047</v>
      </c>
      <c r="B1048" t="s">
        <v>25</v>
      </c>
      <c r="C1048" s="1">
        <v>45757</v>
      </c>
      <c r="D1048" t="s">
        <v>239</v>
      </c>
      <c r="E1048" t="s">
        <v>567</v>
      </c>
      <c r="F1048">
        <v>9</v>
      </c>
      <c r="G1048" t="s">
        <v>663</v>
      </c>
      <c r="H1048" t="s">
        <v>669</v>
      </c>
      <c r="I1048" t="s">
        <v>672</v>
      </c>
      <c r="J1048" t="s">
        <v>674</v>
      </c>
      <c r="K1048">
        <v>5</v>
      </c>
      <c r="L1048" t="s">
        <v>678</v>
      </c>
      <c r="M1048" t="s">
        <v>680</v>
      </c>
      <c r="N1048">
        <v>160</v>
      </c>
      <c r="O1048">
        <v>164</v>
      </c>
      <c r="P1048" t="s">
        <v>680</v>
      </c>
      <c r="Q1048" t="s">
        <v>685</v>
      </c>
      <c r="R1048" t="s">
        <v>688</v>
      </c>
      <c r="S1048" t="s">
        <v>680</v>
      </c>
      <c r="T1048" t="s">
        <v>692</v>
      </c>
      <c r="U1048" s="11">
        <f>COUNTIFS(Table2[Call Type], "Inbound", Table2[Call Abandoned], "Yes") / COUNTIFS(L1048:L6047, "Inbound") * 100</f>
        <v>31.218637992831543</v>
      </c>
    </row>
    <row r="1049" spans="1:21" x14ac:dyDescent="0.3">
      <c r="A1049">
        <v>1048</v>
      </c>
      <c r="B1049" t="s">
        <v>26</v>
      </c>
      <c r="C1049" s="1">
        <v>45808</v>
      </c>
      <c r="D1049" t="s">
        <v>294</v>
      </c>
      <c r="E1049" t="s">
        <v>385</v>
      </c>
      <c r="F1049">
        <v>21</v>
      </c>
      <c r="G1049" t="s">
        <v>657</v>
      </c>
      <c r="H1049" t="s">
        <v>666</v>
      </c>
      <c r="I1049" t="s">
        <v>671</v>
      </c>
      <c r="J1049" t="s">
        <v>676</v>
      </c>
      <c r="K1049">
        <v>5</v>
      </c>
      <c r="L1049" t="s">
        <v>678</v>
      </c>
      <c r="M1049" t="s">
        <v>681</v>
      </c>
      <c r="N1049">
        <v>106</v>
      </c>
      <c r="O1049">
        <v>40</v>
      </c>
      <c r="P1049" t="s">
        <v>680</v>
      </c>
      <c r="Q1049" t="s">
        <v>684</v>
      </c>
      <c r="R1049" t="s">
        <v>687</v>
      </c>
      <c r="S1049" t="s">
        <v>680</v>
      </c>
      <c r="T1049" t="s">
        <v>696</v>
      </c>
      <c r="U1049" s="11">
        <f>COUNTIFS(Table2[Call Type], "Inbound", Table2[Call Abandoned], "Yes") / COUNTIFS(L1049:L6048, "Inbound") * 100</f>
        <v>31.229831480817499</v>
      </c>
    </row>
    <row r="1050" spans="1:21" x14ac:dyDescent="0.3">
      <c r="A1050">
        <v>1049</v>
      </c>
      <c r="B1050" t="s">
        <v>20</v>
      </c>
      <c r="C1050" s="1">
        <v>45772</v>
      </c>
      <c r="D1050" t="s">
        <v>47</v>
      </c>
      <c r="E1050" t="s">
        <v>117</v>
      </c>
      <c r="F1050">
        <v>17</v>
      </c>
      <c r="G1050" t="s">
        <v>660</v>
      </c>
      <c r="H1050" t="s">
        <v>670</v>
      </c>
      <c r="I1050" t="s">
        <v>673</v>
      </c>
      <c r="J1050" t="s">
        <v>677</v>
      </c>
      <c r="K1050">
        <v>4</v>
      </c>
      <c r="L1050" t="s">
        <v>679</v>
      </c>
      <c r="M1050" t="s">
        <v>680</v>
      </c>
      <c r="N1050">
        <v>278</v>
      </c>
      <c r="O1050">
        <v>51</v>
      </c>
      <c r="P1050" t="s">
        <v>680</v>
      </c>
      <c r="Q1050" t="s">
        <v>683</v>
      </c>
      <c r="R1050" t="s">
        <v>688</v>
      </c>
      <c r="S1050" t="s">
        <v>680</v>
      </c>
      <c r="T1050" t="s">
        <v>696</v>
      </c>
      <c r="U1050" s="11">
        <f>COUNTIFS(Table2[Call Type], "Inbound", Table2[Call Abandoned], "Yes") / COUNTIFS(L1050:L6049, "Inbound") * 100</f>
        <v>31.241032998565281</v>
      </c>
    </row>
    <row r="1051" spans="1:21" x14ac:dyDescent="0.3">
      <c r="A1051">
        <v>1050</v>
      </c>
      <c r="B1051" t="s">
        <v>25</v>
      </c>
      <c r="C1051" s="1">
        <v>45776</v>
      </c>
      <c r="D1051" t="s">
        <v>534</v>
      </c>
      <c r="E1051" t="s">
        <v>420</v>
      </c>
      <c r="F1051">
        <v>6</v>
      </c>
      <c r="G1051" t="s">
        <v>662</v>
      </c>
      <c r="H1051" t="s">
        <v>670</v>
      </c>
      <c r="I1051" t="s">
        <v>674</v>
      </c>
      <c r="J1051" t="s">
        <v>677</v>
      </c>
      <c r="K1051">
        <v>5</v>
      </c>
      <c r="L1051" t="s">
        <v>678</v>
      </c>
      <c r="M1051" t="s">
        <v>680</v>
      </c>
      <c r="N1051">
        <v>234</v>
      </c>
      <c r="O1051">
        <v>81</v>
      </c>
      <c r="P1051" t="s">
        <v>680</v>
      </c>
      <c r="Q1051" t="s">
        <v>682</v>
      </c>
      <c r="R1051" t="s">
        <v>687</v>
      </c>
      <c r="S1051" t="s">
        <v>680</v>
      </c>
      <c r="T1051" t="s">
        <v>691</v>
      </c>
      <c r="U1051" s="11">
        <f>COUNTIFS(Table2[Call Type], "Inbound", Table2[Call Abandoned], "Yes") / COUNTIFS(L1051:L6050, "Inbound") * 100</f>
        <v>31.241032998565281</v>
      </c>
    </row>
    <row r="1052" spans="1:21" x14ac:dyDescent="0.3">
      <c r="A1052">
        <v>1051</v>
      </c>
      <c r="B1052" t="s">
        <v>21</v>
      </c>
      <c r="C1052" s="1">
        <v>45814</v>
      </c>
      <c r="D1052" t="s">
        <v>136</v>
      </c>
      <c r="E1052" t="s">
        <v>106</v>
      </c>
      <c r="F1052">
        <v>18</v>
      </c>
      <c r="G1052" t="s">
        <v>663</v>
      </c>
      <c r="H1052" t="s">
        <v>669</v>
      </c>
      <c r="I1052" t="s">
        <v>673</v>
      </c>
      <c r="J1052" t="s">
        <v>676</v>
      </c>
      <c r="K1052">
        <v>3</v>
      </c>
      <c r="L1052" t="s">
        <v>679</v>
      </c>
      <c r="M1052" t="s">
        <v>680</v>
      </c>
      <c r="N1052">
        <v>17</v>
      </c>
      <c r="O1052">
        <v>176</v>
      </c>
      <c r="P1052" t="s">
        <v>680</v>
      </c>
      <c r="Q1052" t="s">
        <v>684</v>
      </c>
      <c r="R1052" t="s">
        <v>688</v>
      </c>
      <c r="S1052" t="s">
        <v>680</v>
      </c>
      <c r="T1052" t="s">
        <v>690</v>
      </c>
      <c r="U1052" s="11">
        <f>COUNTIFS(Table2[Call Type], "Inbound", Table2[Call Abandoned], "Yes") / COUNTIFS(L1052:L6051, "Inbound") * 100</f>
        <v>31.252242554718336</v>
      </c>
    </row>
    <row r="1053" spans="1:21" x14ac:dyDescent="0.3">
      <c r="A1053">
        <v>1052</v>
      </c>
      <c r="B1053" t="s">
        <v>23</v>
      </c>
      <c r="C1053" s="1">
        <v>45836</v>
      </c>
      <c r="D1053" t="s">
        <v>76</v>
      </c>
      <c r="E1053" t="s">
        <v>424</v>
      </c>
      <c r="F1053">
        <v>8</v>
      </c>
      <c r="G1053" t="s">
        <v>656</v>
      </c>
      <c r="H1053" t="s">
        <v>666</v>
      </c>
      <c r="I1053" t="s">
        <v>674</v>
      </c>
      <c r="J1053" t="s">
        <v>674</v>
      </c>
      <c r="K1053">
        <v>3</v>
      </c>
      <c r="L1053" t="s">
        <v>678</v>
      </c>
      <c r="M1053" t="s">
        <v>680</v>
      </c>
      <c r="N1053">
        <v>241</v>
      </c>
      <c r="O1053">
        <v>154</v>
      </c>
      <c r="P1053" t="s">
        <v>680</v>
      </c>
      <c r="Q1053" t="s">
        <v>685</v>
      </c>
      <c r="R1053" t="s">
        <v>689</v>
      </c>
      <c r="S1053" t="s">
        <v>680</v>
      </c>
      <c r="T1053" t="s">
        <v>694</v>
      </c>
      <c r="U1053" s="11">
        <f>COUNTIFS(Table2[Call Type], "Inbound", Table2[Call Abandoned], "Yes") / COUNTIFS(L1053:L6052, "Inbound") * 100</f>
        <v>31.252242554718336</v>
      </c>
    </row>
    <row r="1054" spans="1:21" x14ac:dyDescent="0.3">
      <c r="A1054">
        <v>1053</v>
      </c>
      <c r="B1054" t="s">
        <v>20</v>
      </c>
      <c r="C1054" s="1">
        <v>45828</v>
      </c>
      <c r="D1054" t="s">
        <v>376</v>
      </c>
      <c r="E1054" t="s">
        <v>309</v>
      </c>
      <c r="F1054">
        <v>27</v>
      </c>
      <c r="G1054" t="s">
        <v>662</v>
      </c>
      <c r="H1054" t="s">
        <v>669</v>
      </c>
      <c r="I1054" t="s">
        <v>671</v>
      </c>
      <c r="J1054" t="s">
        <v>674</v>
      </c>
      <c r="K1054">
        <v>5</v>
      </c>
      <c r="L1054" t="s">
        <v>679</v>
      </c>
      <c r="M1054" t="s">
        <v>680</v>
      </c>
      <c r="N1054">
        <v>116</v>
      </c>
      <c r="O1054">
        <v>133</v>
      </c>
      <c r="P1054" t="s">
        <v>681</v>
      </c>
      <c r="Q1054" t="s">
        <v>685</v>
      </c>
      <c r="R1054" t="s">
        <v>688</v>
      </c>
      <c r="S1054" t="s">
        <v>680</v>
      </c>
      <c r="T1054" t="s">
        <v>694</v>
      </c>
      <c r="U1054" s="11">
        <f>COUNTIFS(Table2[Call Type], "Inbound", Table2[Call Abandoned], "Yes") / COUNTIFS(L1054:L6053, "Inbound") * 100</f>
        <v>31.263460157932521</v>
      </c>
    </row>
    <row r="1055" spans="1:21" x14ac:dyDescent="0.3">
      <c r="A1055">
        <v>1054</v>
      </c>
      <c r="B1055" t="s">
        <v>25</v>
      </c>
      <c r="C1055" s="1">
        <v>45677</v>
      </c>
      <c r="D1055" t="s">
        <v>271</v>
      </c>
      <c r="E1055" t="s">
        <v>146</v>
      </c>
      <c r="F1055">
        <v>21</v>
      </c>
      <c r="G1055" t="s">
        <v>663</v>
      </c>
      <c r="H1055" t="s">
        <v>669</v>
      </c>
      <c r="I1055" t="s">
        <v>672</v>
      </c>
      <c r="J1055" t="s">
        <v>674</v>
      </c>
      <c r="K1055">
        <v>5</v>
      </c>
      <c r="L1055" t="s">
        <v>679</v>
      </c>
      <c r="M1055" t="s">
        <v>680</v>
      </c>
      <c r="N1055">
        <v>285</v>
      </c>
      <c r="O1055">
        <v>73</v>
      </c>
      <c r="P1055" t="s">
        <v>681</v>
      </c>
      <c r="Q1055" t="s">
        <v>685</v>
      </c>
      <c r="R1055" t="s">
        <v>686</v>
      </c>
      <c r="S1055" t="s">
        <v>681</v>
      </c>
      <c r="T1055" t="s">
        <v>692</v>
      </c>
      <c r="U1055" s="11">
        <f>COUNTIFS(Table2[Call Type], "Inbound", Table2[Call Abandoned], "Yes") / COUNTIFS(L1055:L6054, "Inbound") * 100</f>
        <v>31.263460157932521</v>
      </c>
    </row>
    <row r="1056" spans="1:21" x14ac:dyDescent="0.3">
      <c r="A1056">
        <v>1055</v>
      </c>
      <c r="B1056" t="s">
        <v>23</v>
      </c>
      <c r="C1056" s="1">
        <v>45711</v>
      </c>
      <c r="D1056" t="s">
        <v>422</v>
      </c>
      <c r="E1056" t="s">
        <v>375</v>
      </c>
      <c r="F1056">
        <v>6</v>
      </c>
      <c r="G1056" t="s">
        <v>662</v>
      </c>
      <c r="H1056" t="s">
        <v>669</v>
      </c>
      <c r="I1056" t="s">
        <v>674</v>
      </c>
      <c r="J1056" t="s">
        <v>677</v>
      </c>
      <c r="K1056">
        <v>4</v>
      </c>
      <c r="L1056" t="s">
        <v>679</v>
      </c>
      <c r="M1056" t="s">
        <v>680</v>
      </c>
      <c r="N1056">
        <v>281</v>
      </c>
      <c r="O1056">
        <v>65</v>
      </c>
      <c r="P1056" t="s">
        <v>680</v>
      </c>
      <c r="Q1056" t="s">
        <v>685</v>
      </c>
      <c r="R1056" t="s">
        <v>689</v>
      </c>
      <c r="S1056" t="s">
        <v>681</v>
      </c>
      <c r="T1056" t="s">
        <v>696</v>
      </c>
      <c r="U1056" s="11">
        <f>COUNTIFS(Table2[Call Type], "Inbound", Table2[Call Abandoned], "Yes") / COUNTIFS(L1056:L6055, "Inbound") * 100</f>
        <v>31.263460157932521</v>
      </c>
    </row>
    <row r="1057" spans="1:21" x14ac:dyDescent="0.3">
      <c r="A1057">
        <v>1056</v>
      </c>
      <c r="B1057" t="s">
        <v>23</v>
      </c>
      <c r="C1057" s="1">
        <v>45707</v>
      </c>
      <c r="D1057" t="s">
        <v>164</v>
      </c>
      <c r="E1057" t="s">
        <v>75</v>
      </c>
      <c r="F1057">
        <v>6</v>
      </c>
      <c r="G1057" t="s">
        <v>665</v>
      </c>
      <c r="H1057" t="s">
        <v>670</v>
      </c>
      <c r="I1057" t="s">
        <v>673</v>
      </c>
      <c r="J1057" t="s">
        <v>677</v>
      </c>
      <c r="K1057">
        <v>1</v>
      </c>
      <c r="L1057" t="s">
        <v>678</v>
      </c>
      <c r="M1057" t="s">
        <v>680</v>
      </c>
      <c r="N1057">
        <v>143</v>
      </c>
      <c r="O1057">
        <v>23</v>
      </c>
      <c r="P1057" t="s">
        <v>680</v>
      </c>
      <c r="Q1057" t="s">
        <v>682</v>
      </c>
      <c r="R1057" t="s">
        <v>689</v>
      </c>
      <c r="S1057" t="s">
        <v>680</v>
      </c>
      <c r="T1057" t="s">
        <v>692</v>
      </c>
      <c r="U1057" s="11">
        <f>COUNTIFS(Table2[Call Type], "Inbound", Table2[Call Abandoned], "Yes") / COUNTIFS(L1057:L6056, "Inbound") * 100</f>
        <v>31.263460157932521</v>
      </c>
    </row>
    <row r="1058" spans="1:21" x14ac:dyDescent="0.3">
      <c r="A1058">
        <v>1057</v>
      </c>
      <c r="B1058" t="s">
        <v>20</v>
      </c>
      <c r="C1058" s="1">
        <v>45776</v>
      </c>
      <c r="D1058" t="s">
        <v>368</v>
      </c>
      <c r="E1058" t="s">
        <v>325</v>
      </c>
      <c r="F1058">
        <v>7</v>
      </c>
      <c r="G1058" t="s">
        <v>662</v>
      </c>
      <c r="H1058" t="s">
        <v>666</v>
      </c>
      <c r="I1058" t="s">
        <v>673</v>
      </c>
      <c r="J1058" t="s">
        <v>674</v>
      </c>
      <c r="K1058">
        <v>4</v>
      </c>
      <c r="L1058" t="s">
        <v>679</v>
      </c>
      <c r="M1058" t="s">
        <v>680</v>
      </c>
      <c r="N1058">
        <v>204</v>
      </c>
      <c r="O1058">
        <v>165</v>
      </c>
      <c r="P1058" t="s">
        <v>680</v>
      </c>
      <c r="Q1058" t="s">
        <v>682</v>
      </c>
      <c r="R1058" t="s">
        <v>686</v>
      </c>
      <c r="S1058" t="s">
        <v>680</v>
      </c>
      <c r="T1058" t="s">
        <v>692</v>
      </c>
      <c r="U1058" s="11">
        <f>COUNTIFS(Table2[Call Type], "Inbound", Table2[Call Abandoned], "Yes") / COUNTIFS(L1058:L6057, "Inbound") * 100</f>
        <v>31.274685816876126</v>
      </c>
    </row>
    <row r="1059" spans="1:21" x14ac:dyDescent="0.3">
      <c r="A1059">
        <v>1058</v>
      </c>
      <c r="B1059" t="s">
        <v>20</v>
      </c>
      <c r="C1059" s="1">
        <v>45699</v>
      </c>
      <c r="D1059" t="s">
        <v>503</v>
      </c>
      <c r="E1059" t="s">
        <v>136</v>
      </c>
      <c r="F1059">
        <v>5</v>
      </c>
      <c r="G1059" t="s">
        <v>657</v>
      </c>
      <c r="H1059" t="s">
        <v>668</v>
      </c>
      <c r="I1059" t="s">
        <v>673</v>
      </c>
      <c r="J1059" t="s">
        <v>676</v>
      </c>
      <c r="K1059">
        <v>4</v>
      </c>
      <c r="L1059" t="s">
        <v>678</v>
      </c>
      <c r="M1059" t="s">
        <v>681</v>
      </c>
      <c r="N1059">
        <v>38</v>
      </c>
      <c r="O1059">
        <v>27</v>
      </c>
      <c r="P1059" t="s">
        <v>680</v>
      </c>
      <c r="Q1059" t="s">
        <v>683</v>
      </c>
      <c r="R1059" t="s">
        <v>688</v>
      </c>
      <c r="S1059" t="s">
        <v>681</v>
      </c>
      <c r="T1059" t="s">
        <v>693</v>
      </c>
      <c r="U1059" s="11">
        <f>COUNTIFS(Table2[Call Type], "Inbound", Table2[Call Abandoned], "Yes") / COUNTIFS(L1059:L6058, "Inbound") * 100</f>
        <v>31.274685816876126</v>
      </c>
    </row>
    <row r="1060" spans="1:21" x14ac:dyDescent="0.3">
      <c r="A1060">
        <v>1059</v>
      </c>
      <c r="B1060" t="s">
        <v>26</v>
      </c>
      <c r="C1060" s="1">
        <v>45677</v>
      </c>
      <c r="D1060" t="s">
        <v>535</v>
      </c>
      <c r="E1060" t="s">
        <v>470</v>
      </c>
      <c r="F1060">
        <v>26</v>
      </c>
      <c r="G1060" t="s">
        <v>658</v>
      </c>
      <c r="H1060" t="s">
        <v>666</v>
      </c>
      <c r="I1060" t="s">
        <v>672</v>
      </c>
      <c r="J1060" t="s">
        <v>675</v>
      </c>
      <c r="K1060">
        <v>3</v>
      </c>
      <c r="L1060" t="s">
        <v>678</v>
      </c>
      <c r="M1060" t="s">
        <v>680</v>
      </c>
      <c r="N1060">
        <v>153</v>
      </c>
      <c r="O1060">
        <v>155</v>
      </c>
      <c r="P1060" t="s">
        <v>680</v>
      </c>
      <c r="Q1060" t="s">
        <v>682</v>
      </c>
      <c r="R1060" t="s">
        <v>688</v>
      </c>
      <c r="S1060" t="s">
        <v>681</v>
      </c>
      <c r="T1060" t="s">
        <v>692</v>
      </c>
      <c r="U1060" s="11">
        <f>COUNTIFS(Table2[Call Type], "Inbound", Table2[Call Abandoned], "Yes") / COUNTIFS(L1060:L6059, "Inbound") * 100</f>
        <v>31.285919540229884</v>
      </c>
    </row>
    <row r="1061" spans="1:21" x14ac:dyDescent="0.3">
      <c r="A1061">
        <v>1060</v>
      </c>
      <c r="B1061" t="s">
        <v>23</v>
      </c>
      <c r="C1061" s="1">
        <v>45830</v>
      </c>
      <c r="D1061" t="s">
        <v>536</v>
      </c>
      <c r="E1061" t="s">
        <v>564</v>
      </c>
      <c r="F1061">
        <v>11</v>
      </c>
      <c r="G1061" t="s">
        <v>660</v>
      </c>
      <c r="H1061" t="s">
        <v>668</v>
      </c>
      <c r="I1061" t="s">
        <v>673</v>
      </c>
      <c r="J1061" t="s">
        <v>674</v>
      </c>
      <c r="K1061">
        <v>4</v>
      </c>
      <c r="L1061" t="s">
        <v>678</v>
      </c>
      <c r="M1061" t="s">
        <v>680</v>
      </c>
      <c r="N1061">
        <v>175</v>
      </c>
      <c r="O1061">
        <v>116</v>
      </c>
      <c r="P1061" t="s">
        <v>680</v>
      </c>
      <c r="Q1061" t="s">
        <v>685</v>
      </c>
      <c r="R1061" t="s">
        <v>686</v>
      </c>
      <c r="S1061" t="s">
        <v>680</v>
      </c>
      <c r="T1061" t="s">
        <v>695</v>
      </c>
      <c r="U1061" s="11">
        <f>COUNTIFS(Table2[Call Type], "Inbound", Table2[Call Abandoned], "Yes") / COUNTIFS(L1061:L6060, "Inbound") * 100</f>
        <v>31.297161336687029</v>
      </c>
    </row>
    <row r="1062" spans="1:21" x14ac:dyDescent="0.3">
      <c r="A1062">
        <v>1061</v>
      </c>
      <c r="B1062" t="s">
        <v>22</v>
      </c>
      <c r="C1062" s="1">
        <v>45771</v>
      </c>
      <c r="D1062" t="s">
        <v>181</v>
      </c>
      <c r="E1062" t="s">
        <v>597</v>
      </c>
      <c r="F1062">
        <v>24</v>
      </c>
      <c r="G1062" t="s">
        <v>663</v>
      </c>
      <c r="H1062" t="s">
        <v>666</v>
      </c>
      <c r="I1062" t="s">
        <v>672</v>
      </c>
      <c r="J1062" t="s">
        <v>674</v>
      </c>
      <c r="K1062">
        <v>1</v>
      </c>
      <c r="L1062" t="s">
        <v>679</v>
      </c>
      <c r="M1062" t="s">
        <v>680</v>
      </c>
      <c r="N1062">
        <v>240</v>
      </c>
      <c r="O1062">
        <v>113</v>
      </c>
      <c r="P1062" t="s">
        <v>681</v>
      </c>
      <c r="Q1062" t="s">
        <v>682</v>
      </c>
      <c r="R1062" t="s">
        <v>689</v>
      </c>
      <c r="S1062" t="s">
        <v>680</v>
      </c>
      <c r="T1062" t="s">
        <v>693</v>
      </c>
      <c r="U1062" s="11">
        <f>COUNTIFS(Table2[Call Type], "Inbound", Table2[Call Abandoned], "Yes") / COUNTIFS(L1062:L6061, "Inbound") * 100</f>
        <v>31.308411214953267</v>
      </c>
    </row>
    <row r="1063" spans="1:21" x14ac:dyDescent="0.3">
      <c r="A1063">
        <v>1062</v>
      </c>
      <c r="B1063" t="s">
        <v>23</v>
      </c>
      <c r="C1063" s="1">
        <v>45719</v>
      </c>
      <c r="D1063" t="s">
        <v>93</v>
      </c>
      <c r="E1063" t="s">
        <v>239</v>
      </c>
      <c r="F1063">
        <v>7</v>
      </c>
      <c r="G1063" t="s">
        <v>659</v>
      </c>
      <c r="H1063" t="s">
        <v>670</v>
      </c>
      <c r="I1063" t="s">
        <v>672</v>
      </c>
      <c r="J1063" t="s">
        <v>675</v>
      </c>
      <c r="K1063">
        <v>1</v>
      </c>
      <c r="L1063" t="s">
        <v>679</v>
      </c>
      <c r="M1063" t="s">
        <v>680</v>
      </c>
      <c r="N1063">
        <v>133</v>
      </c>
      <c r="O1063">
        <v>60</v>
      </c>
      <c r="P1063" t="s">
        <v>680</v>
      </c>
      <c r="Q1063" t="s">
        <v>684</v>
      </c>
      <c r="R1063" t="s">
        <v>686</v>
      </c>
      <c r="S1063" t="s">
        <v>680</v>
      </c>
      <c r="T1063" t="s">
        <v>692</v>
      </c>
      <c r="U1063" s="11">
        <f>COUNTIFS(Table2[Call Type], "Inbound", Table2[Call Abandoned], "Yes") / COUNTIFS(L1063:L6062, "Inbound") * 100</f>
        <v>31.308411214953267</v>
      </c>
    </row>
    <row r="1064" spans="1:21" x14ac:dyDescent="0.3">
      <c r="A1064">
        <v>1063</v>
      </c>
      <c r="B1064" t="s">
        <v>24</v>
      </c>
      <c r="C1064" s="1">
        <v>45714</v>
      </c>
      <c r="D1064" t="s">
        <v>251</v>
      </c>
      <c r="E1064" t="s">
        <v>146</v>
      </c>
      <c r="F1064">
        <v>30</v>
      </c>
      <c r="G1064" t="s">
        <v>665</v>
      </c>
      <c r="H1064" t="s">
        <v>666</v>
      </c>
      <c r="I1064" t="s">
        <v>671</v>
      </c>
      <c r="J1064" t="s">
        <v>677</v>
      </c>
      <c r="K1064">
        <v>5</v>
      </c>
      <c r="L1064" t="s">
        <v>679</v>
      </c>
      <c r="M1064" t="s">
        <v>680</v>
      </c>
      <c r="N1064">
        <v>45</v>
      </c>
      <c r="O1064">
        <v>173</v>
      </c>
      <c r="P1064" t="s">
        <v>681</v>
      </c>
      <c r="Q1064" t="s">
        <v>684</v>
      </c>
      <c r="R1064" t="s">
        <v>687</v>
      </c>
      <c r="S1064" t="s">
        <v>680</v>
      </c>
      <c r="T1064" t="s">
        <v>692</v>
      </c>
      <c r="U1064" s="11">
        <f>COUNTIFS(Table2[Call Type], "Inbound", Table2[Call Abandoned], "Yes") / COUNTIFS(L1064:L6063, "Inbound") * 100</f>
        <v>31.308411214953267</v>
      </c>
    </row>
    <row r="1065" spans="1:21" x14ac:dyDescent="0.3">
      <c r="A1065">
        <v>1064</v>
      </c>
      <c r="B1065" t="s">
        <v>24</v>
      </c>
      <c r="C1065" s="1">
        <v>45789</v>
      </c>
      <c r="D1065" t="s">
        <v>69</v>
      </c>
      <c r="E1065" t="s">
        <v>145</v>
      </c>
      <c r="F1065">
        <v>15</v>
      </c>
      <c r="G1065" t="s">
        <v>656</v>
      </c>
      <c r="H1065" t="s">
        <v>667</v>
      </c>
      <c r="I1065" t="s">
        <v>672</v>
      </c>
      <c r="J1065" t="s">
        <v>677</v>
      </c>
      <c r="K1065">
        <v>3</v>
      </c>
      <c r="L1065" t="s">
        <v>678</v>
      </c>
      <c r="M1065" t="s">
        <v>680</v>
      </c>
      <c r="N1065">
        <v>49</v>
      </c>
      <c r="O1065">
        <v>68</v>
      </c>
      <c r="P1065" t="s">
        <v>681</v>
      </c>
      <c r="Q1065" t="s">
        <v>683</v>
      </c>
      <c r="R1065" t="s">
        <v>687</v>
      </c>
      <c r="S1065" t="s">
        <v>681</v>
      </c>
      <c r="T1065" t="s">
        <v>690</v>
      </c>
      <c r="U1065" s="11">
        <f>COUNTIFS(Table2[Call Type], "Inbound", Table2[Call Abandoned], "Yes") / COUNTIFS(L1065:L6064, "Inbound") * 100</f>
        <v>31.308411214953267</v>
      </c>
    </row>
    <row r="1066" spans="1:21" x14ac:dyDescent="0.3">
      <c r="A1066">
        <v>1065</v>
      </c>
      <c r="B1066" t="s">
        <v>25</v>
      </c>
      <c r="C1066" s="1">
        <v>45767</v>
      </c>
      <c r="D1066" t="s">
        <v>537</v>
      </c>
      <c r="E1066" t="s">
        <v>295</v>
      </c>
      <c r="F1066">
        <v>12</v>
      </c>
      <c r="G1066" t="s">
        <v>658</v>
      </c>
      <c r="H1066" t="s">
        <v>666</v>
      </c>
      <c r="I1066" t="s">
        <v>671</v>
      </c>
      <c r="J1066" t="s">
        <v>677</v>
      </c>
      <c r="K1066">
        <v>3</v>
      </c>
      <c r="L1066" t="s">
        <v>678</v>
      </c>
      <c r="M1066" t="s">
        <v>680</v>
      </c>
      <c r="N1066">
        <v>165</v>
      </c>
      <c r="O1066">
        <v>113</v>
      </c>
      <c r="P1066" t="s">
        <v>680</v>
      </c>
      <c r="Q1066" t="s">
        <v>685</v>
      </c>
      <c r="R1066" t="s">
        <v>688</v>
      </c>
      <c r="S1066" t="s">
        <v>680</v>
      </c>
      <c r="T1066" t="s">
        <v>694</v>
      </c>
      <c r="U1066" s="11">
        <f>COUNTIFS(Table2[Call Type], "Inbound", Table2[Call Abandoned], "Yes") / COUNTIFS(L1066:L6065, "Inbound") * 100</f>
        <v>31.31966918374685</v>
      </c>
    </row>
    <row r="1067" spans="1:21" x14ac:dyDescent="0.3">
      <c r="A1067">
        <v>1066</v>
      </c>
      <c r="B1067" t="s">
        <v>26</v>
      </c>
      <c r="C1067" s="1">
        <v>45825</v>
      </c>
      <c r="D1067" t="s">
        <v>464</v>
      </c>
      <c r="E1067" t="s">
        <v>369</v>
      </c>
      <c r="F1067">
        <v>5</v>
      </c>
      <c r="G1067" t="s">
        <v>656</v>
      </c>
      <c r="H1067" t="s">
        <v>668</v>
      </c>
      <c r="I1067" t="s">
        <v>674</v>
      </c>
      <c r="J1067" t="s">
        <v>674</v>
      </c>
      <c r="K1067">
        <v>3</v>
      </c>
      <c r="L1067" t="s">
        <v>679</v>
      </c>
      <c r="M1067" t="s">
        <v>680</v>
      </c>
      <c r="N1067">
        <v>105</v>
      </c>
      <c r="O1067">
        <v>74</v>
      </c>
      <c r="P1067" t="s">
        <v>681</v>
      </c>
      <c r="Q1067" t="s">
        <v>682</v>
      </c>
      <c r="R1067" t="s">
        <v>689</v>
      </c>
      <c r="S1067" t="s">
        <v>680</v>
      </c>
      <c r="T1067" t="s">
        <v>693</v>
      </c>
      <c r="U1067" s="11">
        <f>COUNTIFS(Table2[Call Type], "Inbound", Table2[Call Abandoned], "Yes") / COUNTIFS(L1067:L6066, "Inbound") * 100</f>
        <v>31.330935251798557</v>
      </c>
    </row>
    <row r="1068" spans="1:21" x14ac:dyDescent="0.3">
      <c r="A1068">
        <v>1067</v>
      </c>
      <c r="B1068" t="s">
        <v>22</v>
      </c>
      <c r="C1068" s="1">
        <v>45669</v>
      </c>
      <c r="D1068" t="s">
        <v>376</v>
      </c>
      <c r="E1068" t="s">
        <v>568</v>
      </c>
      <c r="F1068">
        <v>11</v>
      </c>
      <c r="G1068" t="s">
        <v>664</v>
      </c>
      <c r="H1068" t="s">
        <v>669</v>
      </c>
      <c r="I1068" t="s">
        <v>671</v>
      </c>
      <c r="J1068" t="s">
        <v>676</v>
      </c>
      <c r="K1068">
        <v>4</v>
      </c>
      <c r="L1068" t="s">
        <v>678</v>
      </c>
      <c r="M1068" t="s">
        <v>681</v>
      </c>
      <c r="N1068">
        <v>215</v>
      </c>
      <c r="O1068">
        <v>170</v>
      </c>
      <c r="P1068" t="s">
        <v>680</v>
      </c>
      <c r="Q1068" t="s">
        <v>683</v>
      </c>
      <c r="R1068" t="s">
        <v>687</v>
      </c>
      <c r="S1068" t="s">
        <v>680</v>
      </c>
      <c r="T1068" t="s">
        <v>694</v>
      </c>
      <c r="U1068" s="11">
        <f>COUNTIFS(Table2[Call Type], "Inbound", Table2[Call Abandoned], "Yes") / COUNTIFS(L1068:L6067, "Inbound") * 100</f>
        <v>31.330935251798557</v>
      </c>
    </row>
    <row r="1069" spans="1:21" x14ac:dyDescent="0.3">
      <c r="A1069">
        <v>1068</v>
      </c>
      <c r="B1069" t="s">
        <v>24</v>
      </c>
      <c r="C1069" s="1">
        <v>45722</v>
      </c>
      <c r="D1069" t="s">
        <v>412</v>
      </c>
      <c r="E1069" t="s">
        <v>357</v>
      </c>
      <c r="F1069">
        <v>24</v>
      </c>
      <c r="G1069" t="s">
        <v>663</v>
      </c>
      <c r="H1069" t="s">
        <v>666</v>
      </c>
      <c r="I1069" t="s">
        <v>674</v>
      </c>
      <c r="J1069" t="s">
        <v>676</v>
      </c>
      <c r="K1069">
        <v>3</v>
      </c>
      <c r="L1069" t="s">
        <v>678</v>
      </c>
      <c r="M1069" t="s">
        <v>681</v>
      </c>
      <c r="N1069">
        <v>145</v>
      </c>
      <c r="O1069">
        <v>58</v>
      </c>
      <c r="P1069" t="s">
        <v>680</v>
      </c>
      <c r="Q1069" t="s">
        <v>683</v>
      </c>
      <c r="R1069" t="s">
        <v>686</v>
      </c>
      <c r="S1069" t="s">
        <v>680</v>
      </c>
      <c r="T1069" t="s">
        <v>693</v>
      </c>
      <c r="U1069" s="11">
        <f>COUNTIFS(Table2[Call Type], "Inbound", Table2[Call Abandoned], "Yes") / COUNTIFS(L1069:L6068, "Inbound") * 100</f>
        <v>31.342209427851746</v>
      </c>
    </row>
    <row r="1070" spans="1:21" x14ac:dyDescent="0.3">
      <c r="A1070">
        <v>1069</v>
      </c>
      <c r="B1070" t="s">
        <v>25</v>
      </c>
      <c r="C1070" s="1">
        <v>45820</v>
      </c>
      <c r="D1070" t="s">
        <v>521</v>
      </c>
      <c r="E1070" t="s">
        <v>544</v>
      </c>
      <c r="F1070">
        <v>26</v>
      </c>
      <c r="G1070" t="s">
        <v>659</v>
      </c>
      <c r="H1070" t="s">
        <v>667</v>
      </c>
      <c r="I1070" t="s">
        <v>673</v>
      </c>
      <c r="J1070" t="s">
        <v>677</v>
      </c>
      <c r="K1070">
        <v>4</v>
      </c>
      <c r="L1070" t="s">
        <v>678</v>
      </c>
      <c r="M1070" t="s">
        <v>680</v>
      </c>
      <c r="N1070">
        <v>71</v>
      </c>
      <c r="O1070">
        <v>129</v>
      </c>
      <c r="P1070" t="s">
        <v>680</v>
      </c>
      <c r="Q1070" t="s">
        <v>682</v>
      </c>
      <c r="R1070" t="s">
        <v>688</v>
      </c>
      <c r="S1070" t="s">
        <v>680</v>
      </c>
      <c r="T1070" t="s">
        <v>690</v>
      </c>
      <c r="U1070" s="11">
        <f>COUNTIFS(Table2[Call Type], "Inbound", Table2[Call Abandoned], "Yes") / COUNTIFS(L1070:L6069, "Inbound") * 100</f>
        <v>31.353491720662348</v>
      </c>
    </row>
    <row r="1071" spans="1:21" x14ac:dyDescent="0.3">
      <c r="A1071">
        <v>1070</v>
      </c>
      <c r="B1071" t="s">
        <v>23</v>
      </c>
      <c r="C1071" s="1">
        <v>45788</v>
      </c>
      <c r="D1071" t="s">
        <v>538</v>
      </c>
      <c r="E1071" t="s">
        <v>486</v>
      </c>
      <c r="F1071">
        <v>21</v>
      </c>
      <c r="G1071" t="s">
        <v>656</v>
      </c>
      <c r="H1071" t="s">
        <v>668</v>
      </c>
      <c r="I1071" t="s">
        <v>671</v>
      </c>
      <c r="J1071" t="s">
        <v>674</v>
      </c>
      <c r="K1071">
        <v>4</v>
      </c>
      <c r="L1071" t="s">
        <v>678</v>
      </c>
      <c r="M1071" t="s">
        <v>680</v>
      </c>
      <c r="N1071">
        <v>272</v>
      </c>
      <c r="O1071">
        <v>14</v>
      </c>
      <c r="P1071" t="s">
        <v>680</v>
      </c>
      <c r="Q1071" t="s">
        <v>683</v>
      </c>
      <c r="R1071" t="s">
        <v>688</v>
      </c>
      <c r="S1071" t="s">
        <v>680</v>
      </c>
      <c r="T1071" t="s">
        <v>695</v>
      </c>
      <c r="U1071" s="11">
        <f>COUNTIFS(Table2[Call Type], "Inbound", Table2[Call Abandoned], "Yes") / COUNTIFS(L1071:L6070, "Inbound") * 100</f>
        <v>31.364782138998919</v>
      </c>
    </row>
    <row r="1072" spans="1:21" x14ac:dyDescent="0.3">
      <c r="A1072">
        <v>1071</v>
      </c>
      <c r="B1072" t="s">
        <v>23</v>
      </c>
      <c r="C1072" s="1">
        <v>45718</v>
      </c>
      <c r="D1072" t="s">
        <v>97</v>
      </c>
      <c r="E1072" t="s">
        <v>218</v>
      </c>
      <c r="F1072">
        <v>29</v>
      </c>
      <c r="G1072" t="s">
        <v>659</v>
      </c>
      <c r="H1072" t="s">
        <v>666</v>
      </c>
      <c r="I1072" t="s">
        <v>674</v>
      </c>
      <c r="J1072" t="s">
        <v>677</v>
      </c>
      <c r="K1072">
        <v>3</v>
      </c>
      <c r="L1072" t="s">
        <v>678</v>
      </c>
      <c r="M1072" t="s">
        <v>680</v>
      </c>
      <c r="N1072">
        <v>246</v>
      </c>
      <c r="O1072">
        <v>104</v>
      </c>
      <c r="P1072" t="s">
        <v>680</v>
      </c>
      <c r="Q1072" t="s">
        <v>685</v>
      </c>
      <c r="R1072" t="s">
        <v>689</v>
      </c>
      <c r="S1072" t="s">
        <v>681</v>
      </c>
      <c r="T1072" t="s">
        <v>693</v>
      </c>
      <c r="U1072" s="11">
        <f>COUNTIFS(Table2[Call Type], "Inbound", Table2[Call Abandoned], "Yes") / COUNTIFS(L1072:L6071, "Inbound") * 100</f>
        <v>31.376080691642649</v>
      </c>
    </row>
    <row r="1073" spans="1:21" x14ac:dyDescent="0.3">
      <c r="A1073">
        <v>1072</v>
      </c>
      <c r="B1073" t="s">
        <v>24</v>
      </c>
      <c r="C1073" s="1">
        <v>45733</v>
      </c>
      <c r="D1073" t="s">
        <v>321</v>
      </c>
      <c r="E1073" t="s">
        <v>522</v>
      </c>
      <c r="F1073">
        <v>9</v>
      </c>
      <c r="G1073" t="s">
        <v>659</v>
      </c>
      <c r="H1073" t="s">
        <v>666</v>
      </c>
      <c r="I1073" t="s">
        <v>673</v>
      </c>
      <c r="J1073" t="s">
        <v>674</v>
      </c>
      <c r="K1073">
        <v>3</v>
      </c>
      <c r="L1073" t="s">
        <v>678</v>
      </c>
      <c r="M1073" t="s">
        <v>680</v>
      </c>
      <c r="N1073">
        <v>185</v>
      </c>
      <c r="O1073">
        <v>164</v>
      </c>
      <c r="P1073" t="s">
        <v>681</v>
      </c>
      <c r="Q1073" t="s">
        <v>682</v>
      </c>
      <c r="R1073" t="s">
        <v>687</v>
      </c>
      <c r="S1073" t="s">
        <v>681</v>
      </c>
      <c r="T1073" t="s">
        <v>695</v>
      </c>
      <c r="U1073" s="11">
        <f>COUNTIFS(Table2[Call Type], "Inbound", Table2[Call Abandoned], "Yes") / COUNTIFS(L1073:L6072, "Inbound") * 100</f>
        <v>31.387387387387388</v>
      </c>
    </row>
    <row r="1074" spans="1:21" x14ac:dyDescent="0.3">
      <c r="A1074">
        <v>1073</v>
      </c>
      <c r="B1074" t="s">
        <v>22</v>
      </c>
      <c r="C1074" s="1">
        <v>45692</v>
      </c>
      <c r="D1074" t="s">
        <v>30</v>
      </c>
      <c r="E1074" t="s">
        <v>593</v>
      </c>
      <c r="F1074">
        <v>15</v>
      </c>
      <c r="G1074" t="s">
        <v>659</v>
      </c>
      <c r="H1074" t="s">
        <v>667</v>
      </c>
      <c r="I1074" t="s">
        <v>673</v>
      </c>
      <c r="J1074" t="s">
        <v>674</v>
      </c>
      <c r="K1074">
        <v>4</v>
      </c>
      <c r="L1074" t="s">
        <v>678</v>
      </c>
      <c r="M1074" t="s">
        <v>680</v>
      </c>
      <c r="N1074">
        <v>69</v>
      </c>
      <c r="O1074">
        <v>147</v>
      </c>
      <c r="P1074" t="s">
        <v>681</v>
      </c>
      <c r="Q1074" t="s">
        <v>684</v>
      </c>
      <c r="R1074" t="s">
        <v>688</v>
      </c>
      <c r="S1074" t="s">
        <v>681</v>
      </c>
      <c r="T1074" t="s">
        <v>692</v>
      </c>
      <c r="U1074" s="11">
        <f>COUNTIFS(Table2[Call Type], "Inbound", Table2[Call Abandoned], "Yes") / COUNTIFS(L1074:L6073, "Inbound") * 100</f>
        <v>31.398702235039654</v>
      </c>
    </row>
    <row r="1075" spans="1:21" x14ac:dyDescent="0.3">
      <c r="A1075">
        <v>1074</v>
      </c>
      <c r="B1075" t="s">
        <v>20</v>
      </c>
      <c r="C1075" s="1">
        <v>45664</v>
      </c>
      <c r="D1075" t="s">
        <v>118</v>
      </c>
      <c r="E1075" t="s">
        <v>94</v>
      </c>
      <c r="F1075">
        <v>28</v>
      </c>
      <c r="G1075" t="s">
        <v>656</v>
      </c>
      <c r="H1075" t="s">
        <v>667</v>
      </c>
      <c r="I1075" t="s">
        <v>671</v>
      </c>
      <c r="J1075" t="s">
        <v>676</v>
      </c>
      <c r="K1075">
        <v>3</v>
      </c>
      <c r="L1075" t="s">
        <v>678</v>
      </c>
      <c r="M1075" t="s">
        <v>681</v>
      </c>
      <c r="N1075">
        <v>149</v>
      </c>
      <c r="O1075">
        <v>97</v>
      </c>
      <c r="P1075" t="s">
        <v>680</v>
      </c>
      <c r="Q1075" t="s">
        <v>684</v>
      </c>
      <c r="R1075" t="s">
        <v>686</v>
      </c>
      <c r="S1075" t="s">
        <v>680</v>
      </c>
      <c r="T1075" t="s">
        <v>696</v>
      </c>
      <c r="U1075" s="11">
        <f>COUNTIFS(Table2[Call Type], "Inbound", Table2[Call Abandoned], "Yes") / COUNTIFS(L1075:L6074, "Inbound") * 100</f>
        <v>31.410025243418684</v>
      </c>
    </row>
    <row r="1076" spans="1:21" x14ac:dyDescent="0.3">
      <c r="A1076">
        <v>1075</v>
      </c>
      <c r="B1076" t="s">
        <v>21</v>
      </c>
      <c r="C1076" s="1">
        <v>45833</v>
      </c>
      <c r="D1076" t="s">
        <v>342</v>
      </c>
      <c r="E1076" t="s">
        <v>100</v>
      </c>
      <c r="F1076">
        <v>24</v>
      </c>
      <c r="G1076" t="s">
        <v>658</v>
      </c>
      <c r="H1076" t="s">
        <v>666</v>
      </c>
      <c r="I1076" t="s">
        <v>673</v>
      </c>
      <c r="J1076" t="s">
        <v>675</v>
      </c>
      <c r="K1076">
        <v>5</v>
      </c>
      <c r="L1076" t="s">
        <v>679</v>
      </c>
      <c r="M1076" t="s">
        <v>680</v>
      </c>
      <c r="N1076">
        <v>245</v>
      </c>
      <c r="O1076">
        <v>34</v>
      </c>
      <c r="P1076" t="s">
        <v>680</v>
      </c>
      <c r="Q1076" t="s">
        <v>682</v>
      </c>
      <c r="R1076" t="s">
        <v>687</v>
      </c>
      <c r="S1076" t="s">
        <v>680</v>
      </c>
      <c r="T1076" t="s">
        <v>696</v>
      </c>
      <c r="U1076" s="11">
        <f>COUNTIFS(Table2[Call Type], "Inbound", Table2[Call Abandoned], "Yes") / COUNTIFS(L1076:L6075, "Inbound") * 100</f>
        <v>31.421356421356421</v>
      </c>
    </row>
    <row r="1077" spans="1:21" x14ac:dyDescent="0.3">
      <c r="A1077">
        <v>1076</v>
      </c>
      <c r="B1077" t="s">
        <v>23</v>
      </c>
      <c r="C1077" s="1">
        <v>45674</v>
      </c>
      <c r="D1077" t="s">
        <v>111</v>
      </c>
      <c r="E1077" t="s">
        <v>406</v>
      </c>
      <c r="F1077">
        <v>7</v>
      </c>
      <c r="G1077" t="s">
        <v>665</v>
      </c>
      <c r="H1077" t="s">
        <v>666</v>
      </c>
      <c r="I1077" t="s">
        <v>672</v>
      </c>
      <c r="J1077" t="s">
        <v>675</v>
      </c>
      <c r="K1077">
        <v>5</v>
      </c>
      <c r="L1077" t="s">
        <v>678</v>
      </c>
      <c r="M1077" t="s">
        <v>680</v>
      </c>
      <c r="N1077">
        <v>261</v>
      </c>
      <c r="O1077">
        <v>161</v>
      </c>
      <c r="P1077" t="s">
        <v>681</v>
      </c>
      <c r="Q1077" t="s">
        <v>683</v>
      </c>
      <c r="R1077" t="s">
        <v>688</v>
      </c>
      <c r="S1077" t="s">
        <v>680</v>
      </c>
      <c r="T1077" t="s">
        <v>691</v>
      </c>
      <c r="U1077" s="11">
        <f>COUNTIFS(Table2[Call Type], "Inbound", Table2[Call Abandoned], "Yes") / COUNTIFS(L1077:L6076, "Inbound") * 100</f>
        <v>31.421356421356421</v>
      </c>
    </row>
    <row r="1078" spans="1:21" x14ac:dyDescent="0.3">
      <c r="A1078">
        <v>1077</v>
      </c>
      <c r="B1078" t="s">
        <v>20</v>
      </c>
      <c r="C1078" s="1">
        <v>45702</v>
      </c>
      <c r="D1078" t="s">
        <v>122</v>
      </c>
      <c r="E1078" t="s">
        <v>95</v>
      </c>
      <c r="F1078">
        <v>30</v>
      </c>
      <c r="G1078" t="s">
        <v>660</v>
      </c>
      <c r="H1078" t="s">
        <v>668</v>
      </c>
      <c r="I1078" t="s">
        <v>673</v>
      </c>
      <c r="J1078" t="s">
        <v>677</v>
      </c>
      <c r="K1078">
        <v>5</v>
      </c>
      <c r="L1078" t="s">
        <v>678</v>
      </c>
      <c r="M1078" t="s">
        <v>680</v>
      </c>
      <c r="N1078">
        <v>25</v>
      </c>
      <c r="O1078">
        <v>30</v>
      </c>
      <c r="P1078" t="s">
        <v>680</v>
      </c>
      <c r="Q1078" t="s">
        <v>683</v>
      </c>
      <c r="R1078" t="s">
        <v>688</v>
      </c>
      <c r="S1078" t="s">
        <v>680</v>
      </c>
      <c r="T1078" t="s">
        <v>696</v>
      </c>
      <c r="U1078" s="11">
        <f>COUNTIFS(Table2[Call Type], "Inbound", Table2[Call Abandoned], "Yes") / COUNTIFS(L1078:L6077, "Inbound") * 100</f>
        <v>31.432695777697582</v>
      </c>
    </row>
    <row r="1079" spans="1:21" x14ac:dyDescent="0.3">
      <c r="A1079">
        <v>1078</v>
      </c>
      <c r="B1079" t="s">
        <v>26</v>
      </c>
      <c r="C1079" s="1">
        <v>45737</v>
      </c>
      <c r="D1079" t="s">
        <v>274</v>
      </c>
      <c r="E1079" t="s">
        <v>417</v>
      </c>
      <c r="F1079">
        <v>28</v>
      </c>
      <c r="G1079" t="s">
        <v>665</v>
      </c>
      <c r="H1079" t="s">
        <v>667</v>
      </c>
      <c r="I1079" t="s">
        <v>672</v>
      </c>
      <c r="J1079" t="s">
        <v>674</v>
      </c>
      <c r="K1079">
        <v>2</v>
      </c>
      <c r="L1079" t="s">
        <v>678</v>
      </c>
      <c r="M1079" t="s">
        <v>680</v>
      </c>
      <c r="N1079">
        <v>139</v>
      </c>
      <c r="O1079">
        <v>126</v>
      </c>
      <c r="P1079" t="s">
        <v>680</v>
      </c>
      <c r="Q1079" t="s">
        <v>684</v>
      </c>
      <c r="R1079" t="s">
        <v>687</v>
      </c>
      <c r="S1079" t="s">
        <v>680</v>
      </c>
      <c r="T1079" t="s">
        <v>696</v>
      </c>
      <c r="U1079" s="11">
        <f>COUNTIFS(Table2[Call Type], "Inbound", Table2[Call Abandoned], "Yes") / COUNTIFS(L1079:L6078, "Inbound") * 100</f>
        <v>31.444043321299642</v>
      </c>
    </row>
    <row r="1080" spans="1:21" x14ac:dyDescent="0.3">
      <c r="A1080">
        <v>1079</v>
      </c>
      <c r="B1080" t="s">
        <v>20</v>
      </c>
      <c r="C1080" s="1">
        <v>45731</v>
      </c>
      <c r="D1080" t="s">
        <v>424</v>
      </c>
      <c r="E1080" t="s">
        <v>648</v>
      </c>
      <c r="F1080">
        <v>19</v>
      </c>
      <c r="G1080" t="s">
        <v>657</v>
      </c>
      <c r="H1080" t="s">
        <v>669</v>
      </c>
      <c r="I1080" t="s">
        <v>671</v>
      </c>
      <c r="J1080" t="s">
        <v>674</v>
      </c>
      <c r="K1080">
        <v>5</v>
      </c>
      <c r="L1080" t="s">
        <v>678</v>
      </c>
      <c r="M1080" t="s">
        <v>680</v>
      </c>
      <c r="N1080">
        <v>98</v>
      </c>
      <c r="O1080">
        <v>18</v>
      </c>
      <c r="P1080" t="s">
        <v>680</v>
      </c>
      <c r="Q1080" t="s">
        <v>684</v>
      </c>
      <c r="R1080" t="s">
        <v>687</v>
      </c>
      <c r="S1080" t="s">
        <v>681</v>
      </c>
      <c r="T1080" t="s">
        <v>690</v>
      </c>
      <c r="U1080" s="11">
        <f>COUNTIFS(Table2[Call Type], "Inbound", Table2[Call Abandoned], "Yes") / COUNTIFS(L1080:L6079, "Inbound") * 100</f>
        <v>31.455399061032864</v>
      </c>
    </row>
    <row r="1081" spans="1:21" x14ac:dyDescent="0.3">
      <c r="A1081">
        <v>1080</v>
      </c>
      <c r="B1081" t="s">
        <v>26</v>
      </c>
      <c r="C1081" s="1">
        <v>45759</v>
      </c>
      <c r="D1081" t="s">
        <v>237</v>
      </c>
      <c r="E1081" t="s">
        <v>364</v>
      </c>
      <c r="F1081">
        <v>10</v>
      </c>
      <c r="G1081" t="s">
        <v>660</v>
      </c>
      <c r="H1081" t="s">
        <v>667</v>
      </c>
      <c r="I1081" t="s">
        <v>673</v>
      </c>
      <c r="J1081" t="s">
        <v>676</v>
      </c>
      <c r="K1081">
        <v>4</v>
      </c>
      <c r="L1081" t="s">
        <v>679</v>
      </c>
      <c r="M1081" t="s">
        <v>680</v>
      </c>
      <c r="N1081">
        <v>277</v>
      </c>
      <c r="O1081">
        <v>23</v>
      </c>
      <c r="P1081" t="s">
        <v>681</v>
      </c>
      <c r="Q1081" t="s">
        <v>685</v>
      </c>
      <c r="R1081" t="s">
        <v>689</v>
      </c>
      <c r="S1081" t="s">
        <v>681</v>
      </c>
      <c r="T1081" t="s">
        <v>691</v>
      </c>
      <c r="U1081" s="11">
        <f>COUNTIFS(Table2[Call Type], "Inbound", Table2[Call Abandoned], "Yes") / COUNTIFS(L1081:L6080, "Inbound") * 100</f>
        <v>31.466763005780347</v>
      </c>
    </row>
    <row r="1082" spans="1:21" x14ac:dyDescent="0.3">
      <c r="A1082">
        <v>1081</v>
      </c>
      <c r="B1082" t="s">
        <v>22</v>
      </c>
      <c r="C1082" s="1">
        <v>45781</v>
      </c>
      <c r="D1082" t="s">
        <v>324</v>
      </c>
      <c r="E1082" t="s">
        <v>352</v>
      </c>
      <c r="F1082">
        <v>29</v>
      </c>
      <c r="G1082" t="s">
        <v>661</v>
      </c>
      <c r="H1082" t="s">
        <v>670</v>
      </c>
      <c r="I1082" t="s">
        <v>672</v>
      </c>
      <c r="J1082" t="s">
        <v>676</v>
      </c>
      <c r="K1082">
        <v>3</v>
      </c>
      <c r="L1082" t="s">
        <v>679</v>
      </c>
      <c r="M1082" t="s">
        <v>680</v>
      </c>
      <c r="N1082">
        <v>50</v>
      </c>
      <c r="O1082">
        <v>83</v>
      </c>
      <c r="P1082" t="s">
        <v>680</v>
      </c>
      <c r="Q1082" t="s">
        <v>683</v>
      </c>
      <c r="R1082" t="s">
        <v>686</v>
      </c>
      <c r="S1082" t="s">
        <v>681</v>
      </c>
      <c r="T1082" t="s">
        <v>694</v>
      </c>
      <c r="U1082" s="11">
        <f>COUNTIFS(Table2[Call Type], "Inbound", Table2[Call Abandoned], "Yes") / COUNTIFS(L1082:L6081, "Inbound") * 100</f>
        <v>31.466763005780347</v>
      </c>
    </row>
    <row r="1083" spans="1:21" x14ac:dyDescent="0.3">
      <c r="A1083">
        <v>1082</v>
      </c>
      <c r="B1083" t="s">
        <v>25</v>
      </c>
      <c r="C1083" s="1">
        <v>45723</v>
      </c>
      <c r="D1083" t="s">
        <v>259</v>
      </c>
      <c r="E1083" t="s">
        <v>46</v>
      </c>
      <c r="F1083">
        <v>19</v>
      </c>
      <c r="G1083" t="s">
        <v>663</v>
      </c>
      <c r="H1083" t="s">
        <v>667</v>
      </c>
      <c r="I1083" t="s">
        <v>673</v>
      </c>
      <c r="J1083" t="s">
        <v>675</v>
      </c>
      <c r="K1083">
        <v>3</v>
      </c>
      <c r="L1083" t="s">
        <v>678</v>
      </c>
      <c r="M1083" t="s">
        <v>680</v>
      </c>
      <c r="N1083">
        <v>150</v>
      </c>
      <c r="O1083">
        <v>166</v>
      </c>
      <c r="P1083" t="s">
        <v>680</v>
      </c>
      <c r="Q1083" t="s">
        <v>685</v>
      </c>
      <c r="R1083" t="s">
        <v>689</v>
      </c>
      <c r="S1083" t="s">
        <v>680</v>
      </c>
      <c r="T1083" t="s">
        <v>691</v>
      </c>
      <c r="U1083" s="11">
        <f>COUNTIFS(Table2[Call Type], "Inbound", Table2[Call Abandoned], "Yes") / COUNTIFS(L1083:L6082, "Inbound") * 100</f>
        <v>31.466763005780347</v>
      </c>
    </row>
    <row r="1084" spans="1:21" x14ac:dyDescent="0.3">
      <c r="A1084">
        <v>1083</v>
      </c>
      <c r="B1084" t="s">
        <v>20</v>
      </c>
      <c r="C1084" s="1">
        <v>45743</v>
      </c>
      <c r="D1084" t="s">
        <v>262</v>
      </c>
      <c r="E1084" t="s">
        <v>617</v>
      </c>
      <c r="F1084">
        <v>27</v>
      </c>
      <c r="G1084" t="s">
        <v>656</v>
      </c>
      <c r="H1084" t="s">
        <v>668</v>
      </c>
      <c r="I1084" t="s">
        <v>671</v>
      </c>
      <c r="J1084" t="s">
        <v>674</v>
      </c>
      <c r="K1084">
        <v>4</v>
      </c>
      <c r="L1084" t="s">
        <v>678</v>
      </c>
      <c r="M1084" t="s">
        <v>680</v>
      </c>
      <c r="N1084">
        <v>103</v>
      </c>
      <c r="O1084">
        <v>91</v>
      </c>
      <c r="P1084" t="s">
        <v>681</v>
      </c>
      <c r="Q1084" t="s">
        <v>684</v>
      </c>
      <c r="R1084" t="s">
        <v>689</v>
      </c>
      <c r="S1084" t="s">
        <v>681</v>
      </c>
      <c r="T1084" t="s">
        <v>690</v>
      </c>
      <c r="U1084" s="11">
        <f>COUNTIFS(Table2[Call Type], "Inbound", Table2[Call Abandoned], "Yes") / COUNTIFS(L1084:L6083, "Inbound") * 100</f>
        <v>31.478135164438019</v>
      </c>
    </row>
    <row r="1085" spans="1:21" x14ac:dyDescent="0.3">
      <c r="A1085">
        <v>1084</v>
      </c>
      <c r="B1085" t="s">
        <v>24</v>
      </c>
      <c r="C1085" s="1">
        <v>45783</v>
      </c>
      <c r="D1085" t="s">
        <v>165</v>
      </c>
      <c r="E1085" t="s">
        <v>28</v>
      </c>
      <c r="F1085">
        <v>18</v>
      </c>
      <c r="G1085" t="s">
        <v>658</v>
      </c>
      <c r="H1085" t="s">
        <v>669</v>
      </c>
      <c r="I1085" t="s">
        <v>673</v>
      </c>
      <c r="J1085" t="s">
        <v>674</v>
      </c>
      <c r="K1085">
        <v>5</v>
      </c>
      <c r="L1085" t="s">
        <v>679</v>
      </c>
      <c r="M1085" t="s">
        <v>680</v>
      </c>
      <c r="N1085">
        <v>88</v>
      </c>
      <c r="O1085">
        <v>166</v>
      </c>
      <c r="P1085" t="s">
        <v>681</v>
      </c>
      <c r="Q1085" t="s">
        <v>684</v>
      </c>
      <c r="R1085" t="s">
        <v>686</v>
      </c>
      <c r="S1085" t="s">
        <v>680</v>
      </c>
      <c r="T1085" t="s">
        <v>696</v>
      </c>
      <c r="U1085" s="11">
        <f>COUNTIFS(Table2[Call Type], "Inbound", Table2[Call Abandoned], "Yes") / COUNTIFS(L1085:L6084, "Inbound") * 100</f>
        <v>31.489515545914674</v>
      </c>
    </row>
    <row r="1086" spans="1:21" x14ac:dyDescent="0.3">
      <c r="A1086">
        <v>1085</v>
      </c>
      <c r="B1086" t="s">
        <v>23</v>
      </c>
      <c r="C1086" s="1">
        <v>45822</v>
      </c>
      <c r="D1086" t="s">
        <v>539</v>
      </c>
      <c r="E1086" t="s">
        <v>459</v>
      </c>
      <c r="F1086">
        <v>18</v>
      </c>
      <c r="G1086" t="s">
        <v>663</v>
      </c>
      <c r="H1086" t="s">
        <v>667</v>
      </c>
      <c r="I1086" t="s">
        <v>672</v>
      </c>
      <c r="J1086" t="s">
        <v>676</v>
      </c>
      <c r="K1086">
        <v>5</v>
      </c>
      <c r="L1086" t="s">
        <v>679</v>
      </c>
      <c r="M1086" t="s">
        <v>680</v>
      </c>
      <c r="N1086">
        <v>140</v>
      </c>
      <c r="O1086">
        <v>144</v>
      </c>
      <c r="P1086" t="s">
        <v>680</v>
      </c>
      <c r="Q1086" t="s">
        <v>684</v>
      </c>
      <c r="R1086" t="s">
        <v>686</v>
      </c>
      <c r="S1086" t="s">
        <v>680</v>
      </c>
      <c r="T1086" t="s">
        <v>696</v>
      </c>
      <c r="U1086" s="11">
        <f>COUNTIFS(Table2[Call Type], "Inbound", Table2[Call Abandoned], "Yes") / COUNTIFS(L1086:L6085, "Inbound") * 100</f>
        <v>31.489515545914674</v>
      </c>
    </row>
    <row r="1087" spans="1:21" x14ac:dyDescent="0.3">
      <c r="A1087">
        <v>1086</v>
      </c>
      <c r="B1087" t="s">
        <v>24</v>
      </c>
      <c r="C1087" s="1">
        <v>45769</v>
      </c>
      <c r="D1087" t="s">
        <v>498</v>
      </c>
      <c r="E1087" t="s">
        <v>161</v>
      </c>
      <c r="F1087">
        <v>29</v>
      </c>
      <c r="G1087" t="s">
        <v>658</v>
      </c>
      <c r="H1087" t="s">
        <v>667</v>
      </c>
      <c r="I1087" t="s">
        <v>673</v>
      </c>
      <c r="J1087" t="s">
        <v>674</v>
      </c>
      <c r="K1087">
        <v>5</v>
      </c>
      <c r="L1087" t="s">
        <v>678</v>
      </c>
      <c r="M1087" t="s">
        <v>680</v>
      </c>
      <c r="N1087">
        <v>212</v>
      </c>
      <c r="O1087">
        <v>146</v>
      </c>
      <c r="P1087" t="s">
        <v>680</v>
      </c>
      <c r="Q1087" t="s">
        <v>684</v>
      </c>
      <c r="R1087" t="s">
        <v>689</v>
      </c>
      <c r="S1087" t="s">
        <v>681</v>
      </c>
      <c r="T1087" t="s">
        <v>691</v>
      </c>
      <c r="U1087" s="11">
        <f>COUNTIFS(Table2[Call Type], "Inbound", Table2[Call Abandoned], "Yes") / COUNTIFS(L1087:L6086, "Inbound") * 100</f>
        <v>31.489515545914674</v>
      </c>
    </row>
    <row r="1088" spans="1:21" x14ac:dyDescent="0.3">
      <c r="A1088">
        <v>1087</v>
      </c>
      <c r="B1088" t="s">
        <v>26</v>
      </c>
      <c r="C1088" s="1">
        <v>45836</v>
      </c>
      <c r="D1088" t="s">
        <v>540</v>
      </c>
      <c r="E1088" t="s">
        <v>462</v>
      </c>
      <c r="F1088">
        <v>25</v>
      </c>
      <c r="G1088" t="s">
        <v>656</v>
      </c>
      <c r="H1088" t="s">
        <v>666</v>
      </c>
      <c r="I1088" t="s">
        <v>673</v>
      </c>
      <c r="J1088" t="s">
        <v>675</v>
      </c>
      <c r="K1088">
        <v>3</v>
      </c>
      <c r="L1088" t="s">
        <v>678</v>
      </c>
      <c r="M1088" t="s">
        <v>680</v>
      </c>
      <c r="N1088">
        <v>232</v>
      </c>
      <c r="O1088">
        <v>117</v>
      </c>
      <c r="P1088" t="s">
        <v>680</v>
      </c>
      <c r="Q1088" t="s">
        <v>685</v>
      </c>
      <c r="R1088" t="s">
        <v>687</v>
      </c>
      <c r="S1088" t="s">
        <v>681</v>
      </c>
      <c r="T1088" t="s">
        <v>696</v>
      </c>
      <c r="U1088" s="11">
        <f>COUNTIFS(Table2[Call Type], "Inbound", Table2[Call Abandoned], "Yes") / COUNTIFS(L1088:L6087, "Inbound") * 100</f>
        <v>31.500904159132009</v>
      </c>
    </row>
    <row r="1089" spans="1:21" x14ac:dyDescent="0.3">
      <c r="A1089">
        <v>1088</v>
      </c>
      <c r="B1089" t="s">
        <v>20</v>
      </c>
      <c r="C1089" s="1">
        <v>45750</v>
      </c>
      <c r="D1089" t="s">
        <v>541</v>
      </c>
      <c r="E1089" t="s">
        <v>51</v>
      </c>
      <c r="F1089">
        <v>27</v>
      </c>
      <c r="G1089" t="s">
        <v>657</v>
      </c>
      <c r="H1089" t="s">
        <v>667</v>
      </c>
      <c r="I1089" t="s">
        <v>673</v>
      </c>
      <c r="J1089" t="s">
        <v>676</v>
      </c>
      <c r="K1089">
        <v>4</v>
      </c>
      <c r="L1089" t="s">
        <v>678</v>
      </c>
      <c r="M1089" t="s">
        <v>681</v>
      </c>
      <c r="N1089">
        <v>182</v>
      </c>
      <c r="O1089">
        <v>175</v>
      </c>
      <c r="P1089" t="s">
        <v>680</v>
      </c>
      <c r="Q1089" t="s">
        <v>684</v>
      </c>
      <c r="R1089" t="s">
        <v>686</v>
      </c>
      <c r="S1089" t="s">
        <v>680</v>
      </c>
      <c r="T1089" t="s">
        <v>691</v>
      </c>
      <c r="U1089" s="11">
        <f>COUNTIFS(Table2[Call Type], "Inbound", Table2[Call Abandoned], "Yes") / COUNTIFS(L1089:L6088, "Inbound") * 100</f>
        <v>31.512301013024601</v>
      </c>
    </row>
    <row r="1090" spans="1:21" x14ac:dyDescent="0.3">
      <c r="A1090">
        <v>1089</v>
      </c>
      <c r="B1090" t="s">
        <v>24</v>
      </c>
      <c r="C1090" s="1">
        <v>45723</v>
      </c>
      <c r="D1090" t="s">
        <v>289</v>
      </c>
      <c r="E1090" t="s">
        <v>560</v>
      </c>
      <c r="F1090">
        <v>24</v>
      </c>
      <c r="G1090" t="s">
        <v>665</v>
      </c>
      <c r="H1090" t="s">
        <v>668</v>
      </c>
      <c r="I1090" t="s">
        <v>671</v>
      </c>
      <c r="J1090" t="s">
        <v>675</v>
      </c>
      <c r="K1090">
        <v>4</v>
      </c>
      <c r="L1090" t="s">
        <v>679</v>
      </c>
      <c r="M1090" t="s">
        <v>680</v>
      </c>
      <c r="N1090">
        <v>250</v>
      </c>
      <c r="O1090">
        <v>162</v>
      </c>
      <c r="P1090" t="s">
        <v>680</v>
      </c>
      <c r="Q1090" t="s">
        <v>682</v>
      </c>
      <c r="R1090" t="s">
        <v>689</v>
      </c>
      <c r="S1090" t="s">
        <v>681</v>
      </c>
      <c r="T1090" t="s">
        <v>696</v>
      </c>
      <c r="U1090" s="11">
        <f>COUNTIFS(Table2[Call Type], "Inbound", Table2[Call Abandoned], "Yes") / COUNTIFS(L1090:L6089, "Inbound") * 100</f>
        <v>31.523706116539991</v>
      </c>
    </row>
    <row r="1091" spans="1:21" x14ac:dyDescent="0.3">
      <c r="A1091">
        <v>1090</v>
      </c>
      <c r="B1091" t="s">
        <v>23</v>
      </c>
      <c r="C1091" s="1">
        <v>45822</v>
      </c>
      <c r="D1091" t="s">
        <v>360</v>
      </c>
      <c r="E1091" t="s">
        <v>167</v>
      </c>
      <c r="F1091">
        <v>17</v>
      </c>
      <c r="G1091" t="s">
        <v>660</v>
      </c>
      <c r="H1091" t="s">
        <v>666</v>
      </c>
      <c r="I1091" t="s">
        <v>673</v>
      </c>
      <c r="J1091" t="s">
        <v>676</v>
      </c>
      <c r="K1091">
        <v>5</v>
      </c>
      <c r="L1091" t="s">
        <v>678</v>
      </c>
      <c r="M1091" t="s">
        <v>681</v>
      </c>
      <c r="N1091">
        <v>8</v>
      </c>
      <c r="O1091">
        <v>159</v>
      </c>
      <c r="P1091" t="s">
        <v>680</v>
      </c>
      <c r="Q1091" t="s">
        <v>683</v>
      </c>
      <c r="R1091" t="s">
        <v>687</v>
      </c>
      <c r="S1091" t="s">
        <v>681</v>
      </c>
      <c r="T1091" t="s">
        <v>692</v>
      </c>
      <c r="U1091" s="11">
        <f>COUNTIFS(Table2[Call Type], "Inbound", Table2[Call Abandoned], "Yes") / COUNTIFS(L1091:L6090, "Inbound") * 100</f>
        <v>31.523706116539991</v>
      </c>
    </row>
    <row r="1092" spans="1:21" x14ac:dyDescent="0.3">
      <c r="A1092">
        <v>1091</v>
      </c>
      <c r="B1092" t="s">
        <v>21</v>
      </c>
      <c r="C1092" s="1">
        <v>45767</v>
      </c>
      <c r="D1092" t="s">
        <v>121</v>
      </c>
      <c r="E1092" t="s">
        <v>227</v>
      </c>
      <c r="F1092">
        <v>27</v>
      </c>
      <c r="G1092" t="s">
        <v>663</v>
      </c>
      <c r="H1092" t="s">
        <v>667</v>
      </c>
      <c r="I1092" t="s">
        <v>674</v>
      </c>
      <c r="J1092" t="s">
        <v>677</v>
      </c>
      <c r="K1092">
        <v>3</v>
      </c>
      <c r="L1092" t="s">
        <v>679</v>
      </c>
      <c r="M1092" t="s">
        <v>680</v>
      </c>
      <c r="N1092">
        <v>78</v>
      </c>
      <c r="O1092">
        <v>174</v>
      </c>
      <c r="P1092" t="s">
        <v>681</v>
      </c>
      <c r="Q1092" t="s">
        <v>684</v>
      </c>
      <c r="R1092" t="s">
        <v>688</v>
      </c>
      <c r="S1092" t="s">
        <v>680</v>
      </c>
      <c r="T1092" t="s">
        <v>690</v>
      </c>
      <c r="U1092" s="11">
        <f>COUNTIFS(Table2[Call Type], "Inbound", Table2[Call Abandoned], "Yes") / COUNTIFS(L1092:L6091, "Inbound") * 100</f>
        <v>31.535119478638666</v>
      </c>
    </row>
    <row r="1093" spans="1:21" x14ac:dyDescent="0.3">
      <c r="A1093">
        <v>1092</v>
      </c>
      <c r="B1093" t="s">
        <v>22</v>
      </c>
      <c r="C1093" s="1">
        <v>45680</v>
      </c>
      <c r="D1093" t="s">
        <v>542</v>
      </c>
      <c r="E1093" t="s">
        <v>523</v>
      </c>
      <c r="F1093">
        <v>25</v>
      </c>
      <c r="G1093" t="s">
        <v>658</v>
      </c>
      <c r="H1093" t="s">
        <v>666</v>
      </c>
      <c r="I1093" t="s">
        <v>674</v>
      </c>
      <c r="J1093" t="s">
        <v>676</v>
      </c>
      <c r="K1093">
        <v>4</v>
      </c>
      <c r="L1093" t="s">
        <v>678</v>
      </c>
      <c r="M1093" t="s">
        <v>681</v>
      </c>
      <c r="N1093">
        <v>51</v>
      </c>
      <c r="O1093">
        <v>46</v>
      </c>
      <c r="P1093" t="s">
        <v>680</v>
      </c>
      <c r="Q1093" t="s">
        <v>683</v>
      </c>
      <c r="R1093" t="s">
        <v>687</v>
      </c>
      <c r="S1093" t="s">
        <v>680</v>
      </c>
      <c r="T1093" t="s">
        <v>693</v>
      </c>
      <c r="U1093" s="11">
        <f>COUNTIFS(Table2[Call Type], "Inbound", Table2[Call Abandoned], "Yes") / COUNTIFS(L1093:L6092, "Inbound") * 100</f>
        <v>31.535119478638666</v>
      </c>
    </row>
    <row r="1094" spans="1:21" x14ac:dyDescent="0.3">
      <c r="A1094">
        <v>1093</v>
      </c>
      <c r="B1094" t="s">
        <v>22</v>
      </c>
      <c r="C1094" s="1">
        <v>45759</v>
      </c>
      <c r="D1094" t="s">
        <v>312</v>
      </c>
      <c r="E1094" t="s">
        <v>153</v>
      </c>
      <c r="F1094">
        <v>5</v>
      </c>
      <c r="G1094" t="s">
        <v>662</v>
      </c>
      <c r="H1094" t="s">
        <v>668</v>
      </c>
      <c r="I1094" t="s">
        <v>671</v>
      </c>
      <c r="J1094" t="s">
        <v>675</v>
      </c>
      <c r="K1094">
        <v>5</v>
      </c>
      <c r="L1094" t="s">
        <v>678</v>
      </c>
      <c r="M1094" t="s">
        <v>680</v>
      </c>
      <c r="N1094">
        <v>268</v>
      </c>
      <c r="O1094">
        <v>173</v>
      </c>
      <c r="P1094" t="s">
        <v>680</v>
      </c>
      <c r="Q1094" t="s">
        <v>684</v>
      </c>
      <c r="R1094" t="s">
        <v>689</v>
      </c>
      <c r="S1094" t="s">
        <v>681</v>
      </c>
      <c r="T1094" t="s">
        <v>695</v>
      </c>
      <c r="U1094" s="11">
        <f>COUNTIFS(Table2[Call Type], "Inbound", Table2[Call Abandoned], "Yes") / COUNTIFS(L1094:L6093, "Inbound") * 100</f>
        <v>31.546541108294097</v>
      </c>
    </row>
    <row r="1095" spans="1:21" x14ac:dyDescent="0.3">
      <c r="A1095">
        <v>1094</v>
      </c>
      <c r="B1095" t="s">
        <v>25</v>
      </c>
      <c r="C1095" s="1">
        <v>45836</v>
      </c>
      <c r="D1095" t="s">
        <v>543</v>
      </c>
      <c r="E1095" t="s">
        <v>355</v>
      </c>
      <c r="F1095">
        <v>21</v>
      </c>
      <c r="G1095" t="s">
        <v>663</v>
      </c>
      <c r="H1095" t="s">
        <v>666</v>
      </c>
      <c r="I1095" t="s">
        <v>672</v>
      </c>
      <c r="J1095" t="s">
        <v>674</v>
      </c>
      <c r="K1095">
        <v>4</v>
      </c>
      <c r="L1095" t="s">
        <v>678</v>
      </c>
      <c r="M1095" t="s">
        <v>680</v>
      </c>
      <c r="N1095">
        <v>225</v>
      </c>
      <c r="O1095">
        <v>102</v>
      </c>
      <c r="P1095" t="s">
        <v>680</v>
      </c>
      <c r="Q1095" t="s">
        <v>685</v>
      </c>
      <c r="R1095" t="s">
        <v>686</v>
      </c>
      <c r="S1095" t="s">
        <v>680</v>
      </c>
      <c r="T1095" t="s">
        <v>694</v>
      </c>
      <c r="U1095" s="11">
        <f>COUNTIFS(Table2[Call Type], "Inbound", Table2[Call Abandoned], "Yes") / COUNTIFS(L1095:L6094, "Inbound") * 100</f>
        <v>31.557971014492754</v>
      </c>
    </row>
    <row r="1096" spans="1:21" x14ac:dyDescent="0.3">
      <c r="A1096">
        <v>1095</v>
      </c>
      <c r="B1096" t="s">
        <v>21</v>
      </c>
      <c r="C1096" s="1">
        <v>45705</v>
      </c>
      <c r="D1096" t="s">
        <v>335</v>
      </c>
      <c r="E1096" t="s">
        <v>362</v>
      </c>
      <c r="F1096">
        <v>11</v>
      </c>
      <c r="G1096" t="s">
        <v>661</v>
      </c>
      <c r="H1096" t="s">
        <v>669</v>
      </c>
      <c r="I1096" t="s">
        <v>672</v>
      </c>
      <c r="J1096" t="s">
        <v>676</v>
      </c>
      <c r="K1096">
        <v>4</v>
      </c>
      <c r="L1096" t="s">
        <v>678</v>
      </c>
      <c r="M1096" t="s">
        <v>681</v>
      </c>
      <c r="N1096">
        <v>50</v>
      </c>
      <c r="O1096">
        <v>120</v>
      </c>
      <c r="P1096" t="s">
        <v>680</v>
      </c>
      <c r="Q1096" t="s">
        <v>683</v>
      </c>
      <c r="R1096" t="s">
        <v>687</v>
      </c>
      <c r="S1096" t="s">
        <v>681</v>
      </c>
      <c r="T1096" t="s">
        <v>692</v>
      </c>
      <c r="U1096" s="11">
        <f>COUNTIFS(Table2[Call Type], "Inbound", Table2[Call Abandoned], "Yes") / COUNTIFS(L1096:L6095, "Inbound") * 100</f>
        <v>31.569409206234145</v>
      </c>
    </row>
    <row r="1097" spans="1:21" x14ac:dyDescent="0.3">
      <c r="A1097">
        <v>1096</v>
      </c>
      <c r="B1097" t="s">
        <v>22</v>
      </c>
      <c r="C1097" s="1">
        <v>45709</v>
      </c>
      <c r="D1097" t="s">
        <v>48</v>
      </c>
      <c r="E1097" t="s">
        <v>373</v>
      </c>
      <c r="F1097">
        <v>28</v>
      </c>
      <c r="G1097" t="s">
        <v>656</v>
      </c>
      <c r="H1097" t="s">
        <v>670</v>
      </c>
      <c r="I1097" t="s">
        <v>673</v>
      </c>
      <c r="J1097" t="s">
        <v>677</v>
      </c>
      <c r="K1097">
        <v>2</v>
      </c>
      <c r="L1097" t="s">
        <v>678</v>
      </c>
      <c r="M1097" t="s">
        <v>680</v>
      </c>
      <c r="N1097">
        <v>185</v>
      </c>
      <c r="O1097">
        <v>162</v>
      </c>
      <c r="P1097" t="s">
        <v>680</v>
      </c>
      <c r="Q1097" t="s">
        <v>685</v>
      </c>
      <c r="R1097" t="s">
        <v>687</v>
      </c>
      <c r="S1097" t="s">
        <v>680</v>
      </c>
      <c r="T1097" t="s">
        <v>696</v>
      </c>
      <c r="U1097" s="11">
        <f>COUNTIFS(Table2[Call Type], "Inbound", Table2[Call Abandoned], "Yes") / COUNTIFS(L1097:L6096, "Inbound") * 100</f>
        <v>31.580855692530818</v>
      </c>
    </row>
    <row r="1098" spans="1:21" x14ac:dyDescent="0.3">
      <c r="A1098">
        <v>1097</v>
      </c>
      <c r="B1098" t="s">
        <v>25</v>
      </c>
      <c r="C1098" s="1">
        <v>45818</v>
      </c>
      <c r="D1098" t="s">
        <v>542</v>
      </c>
      <c r="E1098" t="s">
        <v>523</v>
      </c>
      <c r="F1098">
        <v>25</v>
      </c>
      <c r="G1098" t="s">
        <v>661</v>
      </c>
      <c r="H1098" t="s">
        <v>669</v>
      </c>
      <c r="I1098" t="s">
        <v>671</v>
      </c>
      <c r="J1098" t="s">
        <v>674</v>
      </c>
      <c r="K1098">
        <v>2</v>
      </c>
      <c r="L1098" t="s">
        <v>678</v>
      </c>
      <c r="M1098" t="s">
        <v>680</v>
      </c>
      <c r="N1098">
        <v>33</v>
      </c>
      <c r="O1098">
        <v>93</v>
      </c>
      <c r="P1098" t="s">
        <v>680</v>
      </c>
      <c r="Q1098" t="s">
        <v>684</v>
      </c>
      <c r="R1098" t="s">
        <v>687</v>
      </c>
      <c r="S1098" t="s">
        <v>680</v>
      </c>
      <c r="T1098" t="s">
        <v>695</v>
      </c>
      <c r="U1098" s="11">
        <f>COUNTIFS(Table2[Call Type], "Inbound", Table2[Call Abandoned], "Yes") / COUNTIFS(L1098:L6097, "Inbound") * 100</f>
        <v>31.592310482408415</v>
      </c>
    </row>
    <row r="1099" spans="1:21" x14ac:dyDescent="0.3">
      <c r="A1099">
        <v>1098</v>
      </c>
      <c r="B1099" t="s">
        <v>26</v>
      </c>
      <c r="C1099" s="1">
        <v>45674</v>
      </c>
      <c r="D1099" t="s">
        <v>389</v>
      </c>
      <c r="E1099" t="s">
        <v>404</v>
      </c>
      <c r="F1099">
        <v>5</v>
      </c>
      <c r="G1099" t="s">
        <v>662</v>
      </c>
      <c r="H1099" t="s">
        <v>668</v>
      </c>
      <c r="I1099" t="s">
        <v>671</v>
      </c>
      <c r="J1099" t="s">
        <v>675</v>
      </c>
      <c r="K1099">
        <v>4</v>
      </c>
      <c r="L1099" t="s">
        <v>678</v>
      </c>
      <c r="M1099" t="s">
        <v>680</v>
      </c>
      <c r="N1099">
        <v>290</v>
      </c>
      <c r="O1099">
        <v>144</v>
      </c>
      <c r="P1099" t="s">
        <v>680</v>
      </c>
      <c r="Q1099" t="s">
        <v>682</v>
      </c>
      <c r="R1099" t="s">
        <v>686</v>
      </c>
      <c r="S1099" t="s">
        <v>680</v>
      </c>
      <c r="T1099" t="s">
        <v>693</v>
      </c>
      <c r="U1099" s="11">
        <f>COUNTIFS(Table2[Call Type], "Inbound", Table2[Call Abandoned], "Yes") / COUNTIFS(L1099:L6098, "Inbound") * 100</f>
        <v>31.60377358490566</v>
      </c>
    </row>
    <row r="1100" spans="1:21" x14ac:dyDescent="0.3">
      <c r="A1100">
        <v>1099</v>
      </c>
      <c r="B1100" t="s">
        <v>23</v>
      </c>
      <c r="C1100" s="1">
        <v>45726</v>
      </c>
      <c r="D1100" t="s">
        <v>163</v>
      </c>
      <c r="E1100" t="s">
        <v>595</v>
      </c>
      <c r="F1100">
        <v>26</v>
      </c>
      <c r="G1100" t="s">
        <v>661</v>
      </c>
      <c r="H1100" t="s">
        <v>666</v>
      </c>
      <c r="I1100" t="s">
        <v>671</v>
      </c>
      <c r="J1100" t="s">
        <v>677</v>
      </c>
      <c r="K1100">
        <v>4</v>
      </c>
      <c r="L1100" t="s">
        <v>679</v>
      </c>
      <c r="M1100" t="s">
        <v>680</v>
      </c>
      <c r="N1100">
        <v>229</v>
      </c>
      <c r="O1100">
        <v>41</v>
      </c>
      <c r="P1100" t="s">
        <v>680</v>
      </c>
      <c r="Q1100" t="s">
        <v>682</v>
      </c>
      <c r="R1100" t="s">
        <v>686</v>
      </c>
      <c r="S1100" t="s">
        <v>680</v>
      </c>
      <c r="T1100" t="s">
        <v>692</v>
      </c>
      <c r="U1100" s="11">
        <f>COUNTIFS(Table2[Call Type], "Inbound", Table2[Call Abandoned], "Yes") / COUNTIFS(L1100:L6099, "Inbound") * 100</f>
        <v>31.61524500907441</v>
      </c>
    </row>
    <row r="1101" spans="1:21" x14ac:dyDescent="0.3">
      <c r="A1101">
        <v>1100</v>
      </c>
      <c r="B1101" t="s">
        <v>26</v>
      </c>
      <c r="C1101" s="1">
        <v>45812</v>
      </c>
      <c r="D1101" t="s">
        <v>490</v>
      </c>
      <c r="E1101" t="s">
        <v>608</v>
      </c>
      <c r="F1101">
        <v>29</v>
      </c>
      <c r="G1101" t="s">
        <v>662</v>
      </c>
      <c r="H1101" t="s">
        <v>670</v>
      </c>
      <c r="I1101" t="s">
        <v>673</v>
      </c>
      <c r="J1101" t="s">
        <v>674</v>
      </c>
      <c r="K1101">
        <v>3</v>
      </c>
      <c r="L1101" t="s">
        <v>678</v>
      </c>
      <c r="M1101" t="s">
        <v>680</v>
      </c>
      <c r="N1101">
        <v>130</v>
      </c>
      <c r="O1101">
        <v>110</v>
      </c>
      <c r="P1101" t="s">
        <v>680</v>
      </c>
      <c r="Q1101" t="s">
        <v>682</v>
      </c>
      <c r="R1101" t="s">
        <v>687</v>
      </c>
      <c r="S1101" t="s">
        <v>680</v>
      </c>
      <c r="T1101" t="s">
        <v>693</v>
      </c>
      <c r="U1101" s="11">
        <f>COUNTIFS(Table2[Call Type], "Inbound", Table2[Call Abandoned], "Yes") / COUNTIFS(L1101:L6100, "Inbound") * 100</f>
        <v>31.61524500907441</v>
      </c>
    </row>
    <row r="1102" spans="1:21" x14ac:dyDescent="0.3">
      <c r="A1102">
        <v>1101</v>
      </c>
      <c r="B1102" t="s">
        <v>25</v>
      </c>
      <c r="C1102" s="1">
        <v>45752</v>
      </c>
      <c r="D1102" t="s">
        <v>544</v>
      </c>
      <c r="E1102" t="s">
        <v>317</v>
      </c>
      <c r="F1102">
        <v>15</v>
      </c>
      <c r="G1102" t="s">
        <v>663</v>
      </c>
      <c r="H1102" t="s">
        <v>669</v>
      </c>
      <c r="I1102" t="s">
        <v>671</v>
      </c>
      <c r="J1102" t="s">
        <v>674</v>
      </c>
      <c r="K1102">
        <v>5</v>
      </c>
      <c r="L1102" t="s">
        <v>678</v>
      </c>
      <c r="M1102" t="s">
        <v>680</v>
      </c>
      <c r="N1102">
        <v>119</v>
      </c>
      <c r="O1102">
        <v>28</v>
      </c>
      <c r="P1102" t="s">
        <v>680</v>
      </c>
      <c r="Q1102" t="s">
        <v>682</v>
      </c>
      <c r="R1102" t="s">
        <v>687</v>
      </c>
      <c r="S1102" t="s">
        <v>680</v>
      </c>
      <c r="T1102" t="s">
        <v>690</v>
      </c>
      <c r="U1102" s="11">
        <f>COUNTIFS(Table2[Call Type], "Inbound", Table2[Call Abandoned], "Yes") / COUNTIFS(L1102:L6101, "Inbound") * 100</f>
        <v>31.626724763979663</v>
      </c>
    </row>
    <row r="1103" spans="1:21" x14ac:dyDescent="0.3">
      <c r="A1103">
        <v>1102</v>
      </c>
      <c r="B1103" t="s">
        <v>24</v>
      </c>
      <c r="C1103" s="1">
        <v>45742</v>
      </c>
      <c r="D1103" t="s">
        <v>130</v>
      </c>
      <c r="E1103" t="s">
        <v>271</v>
      </c>
      <c r="F1103">
        <v>5</v>
      </c>
      <c r="G1103" t="s">
        <v>663</v>
      </c>
      <c r="H1103" t="s">
        <v>666</v>
      </c>
      <c r="I1103" t="s">
        <v>671</v>
      </c>
      <c r="J1103" t="s">
        <v>675</v>
      </c>
      <c r="K1103">
        <v>4</v>
      </c>
      <c r="L1103" t="s">
        <v>679</v>
      </c>
      <c r="M1103" t="s">
        <v>680</v>
      </c>
      <c r="N1103">
        <v>246</v>
      </c>
      <c r="O1103">
        <v>123</v>
      </c>
      <c r="P1103" t="s">
        <v>680</v>
      </c>
      <c r="Q1103" t="s">
        <v>682</v>
      </c>
      <c r="R1103" t="s">
        <v>689</v>
      </c>
      <c r="S1103" t="s">
        <v>681</v>
      </c>
      <c r="T1103" t="s">
        <v>695</v>
      </c>
      <c r="U1103" s="11">
        <f>COUNTIFS(Table2[Call Type], "Inbound", Table2[Call Abandoned], "Yes") / COUNTIFS(L1103:L6102, "Inbound") * 100</f>
        <v>31.6382128586996</v>
      </c>
    </row>
    <row r="1104" spans="1:21" x14ac:dyDescent="0.3">
      <c r="A1104">
        <v>1103</v>
      </c>
      <c r="B1104" t="s">
        <v>20</v>
      </c>
      <c r="C1104" s="1">
        <v>45793</v>
      </c>
      <c r="D1104" t="s">
        <v>545</v>
      </c>
      <c r="E1104" t="s">
        <v>378</v>
      </c>
      <c r="F1104">
        <v>27</v>
      </c>
      <c r="G1104" t="s">
        <v>658</v>
      </c>
      <c r="H1104" t="s">
        <v>669</v>
      </c>
      <c r="I1104" t="s">
        <v>673</v>
      </c>
      <c r="J1104" t="s">
        <v>677</v>
      </c>
      <c r="K1104">
        <v>5</v>
      </c>
      <c r="L1104" t="s">
        <v>679</v>
      </c>
      <c r="M1104" t="s">
        <v>680</v>
      </c>
      <c r="N1104">
        <v>191</v>
      </c>
      <c r="O1104">
        <v>16</v>
      </c>
      <c r="P1104" t="s">
        <v>681</v>
      </c>
      <c r="Q1104" t="s">
        <v>685</v>
      </c>
      <c r="R1104" t="s">
        <v>686</v>
      </c>
      <c r="S1104" t="s">
        <v>680</v>
      </c>
      <c r="T1104" t="s">
        <v>693</v>
      </c>
      <c r="U1104" s="11">
        <f>COUNTIFS(Table2[Call Type], "Inbound", Table2[Call Abandoned], "Yes") / COUNTIFS(L1104:L6103, "Inbound") * 100</f>
        <v>31.6382128586996</v>
      </c>
    </row>
    <row r="1105" spans="1:21" x14ac:dyDescent="0.3">
      <c r="A1105">
        <v>1104</v>
      </c>
      <c r="B1105" t="s">
        <v>22</v>
      </c>
      <c r="C1105" s="1">
        <v>45827</v>
      </c>
      <c r="D1105" t="s">
        <v>172</v>
      </c>
      <c r="E1105" t="s">
        <v>106</v>
      </c>
      <c r="F1105">
        <v>5</v>
      </c>
      <c r="G1105" t="s">
        <v>658</v>
      </c>
      <c r="H1105" t="s">
        <v>668</v>
      </c>
      <c r="I1105" t="s">
        <v>674</v>
      </c>
      <c r="J1105" t="s">
        <v>675</v>
      </c>
      <c r="K1105">
        <v>5</v>
      </c>
      <c r="L1105" t="s">
        <v>679</v>
      </c>
      <c r="M1105" t="s">
        <v>680</v>
      </c>
      <c r="N1105">
        <v>209</v>
      </c>
      <c r="O1105">
        <v>13</v>
      </c>
      <c r="P1105" t="s">
        <v>680</v>
      </c>
      <c r="Q1105" t="s">
        <v>682</v>
      </c>
      <c r="R1105" t="s">
        <v>687</v>
      </c>
      <c r="S1105" t="s">
        <v>680</v>
      </c>
      <c r="T1105" t="s">
        <v>695</v>
      </c>
      <c r="U1105" s="11">
        <f>COUNTIFS(Table2[Call Type], "Inbound", Table2[Call Abandoned], "Yes") / COUNTIFS(L1105:L6104, "Inbound") * 100</f>
        <v>31.6382128586996</v>
      </c>
    </row>
    <row r="1106" spans="1:21" x14ac:dyDescent="0.3">
      <c r="A1106">
        <v>1105</v>
      </c>
      <c r="B1106" t="s">
        <v>26</v>
      </c>
      <c r="C1106" s="1">
        <v>45741</v>
      </c>
      <c r="D1106" t="s">
        <v>282</v>
      </c>
      <c r="E1106" t="s">
        <v>272</v>
      </c>
      <c r="F1106">
        <v>12</v>
      </c>
      <c r="G1106" t="s">
        <v>664</v>
      </c>
      <c r="H1106" t="s">
        <v>668</v>
      </c>
      <c r="I1106" t="s">
        <v>674</v>
      </c>
      <c r="J1106" t="s">
        <v>677</v>
      </c>
      <c r="K1106">
        <v>4</v>
      </c>
      <c r="L1106" t="s">
        <v>679</v>
      </c>
      <c r="M1106" t="s">
        <v>680</v>
      </c>
      <c r="N1106">
        <v>102</v>
      </c>
      <c r="O1106">
        <v>151</v>
      </c>
      <c r="P1106" t="s">
        <v>681</v>
      </c>
      <c r="Q1106" t="s">
        <v>684</v>
      </c>
      <c r="R1106" t="s">
        <v>686</v>
      </c>
      <c r="S1106" t="s">
        <v>680</v>
      </c>
      <c r="T1106" t="s">
        <v>690</v>
      </c>
      <c r="U1106" s="11">
        <f>COUNTIFS(Table2[Call Type], "Inbound", Table2[Call Abandoned], "Yes") / COUNTIFS(L1106:L6105, "Inbound") * 100</f>
        <v>31.6382128586996</v>
      </c>
    </row>
    <row r="1107" spans="1:21" x14ac:dyDescent="0.3">
      <c r="A1107">
        <v>1106</v>
      </c>
      <c r="B1107" t="s">
        <v>21</v>
      </c>
      <c r="C1107" s="1">
        <v>45779</v>
      </c>
      <c r="D1107" t="s">
        <v>130</v>
      </c>
      <c r="E1107" t="s">
        <v>516</v>
      </c>
      <c r="F1107">
        <v>28</v>
      </c>
      <c r="G1107" t="s">
        <v>656</v>
      </c>
      <c r="H1107" t="s">
        <v>666</v>
      </c>
      <c r="I1107" t="s">
        <v>671</v>
      </c>
      <c r="J1107" t="s">
        <v>676</v>
      </c>
      <c r="K1107">
        <v>3</v>
      </c>
      <c r="L1107" t="s">
        <v>678</v>
      </c>
      <c r="M1107" t="s">
        <v>681</v>
      </c>
      <c r="N1107">
        <v>132</v>
      </c>
      <c r="O1107">
        <v>49</v>
      </c>
      <c r="P1107" t="s">
        <v>680</v>
      </c>
      <c r="Q1107" t="s">
        <v>685</v>
      </c>
      <c r="R1107" t="s">
        <v>686</v>
      </c>
      <c r="S1107" t="s">
        <v>680</v>
      </c>
      <c r="T1107" t="s">
        <v>693</v>
      </c>
      <c r="U1107" s="11">
        <f>COUNTIFS(Table2[Call Type], "Inbound", Table2[Call Abandoned], "Yes") / COUNTIFS(L1107:L6106, "Inbound") * 100</f>
        <v>31.6382128586996</v>
      </c>
    </row>
    <row r="1108" spans="1:21" x14ac:dyDescent="0.3">
      <c r="A1108">
        <v>1107</v>
      </c>
      <c r="B1108" t="s">
        <v>21</v>
      </c>
      <c r="C1108" s="1">
        <v>45785</v>
      </c>
      <c r="D1108" t="s">
        <v>332</v>
      </c>
      <c r="E1108" t="s">
        <v>334</v>
      </c>
      <c r="F1108">
        <v>14</v>
      </c>
      <c r="G1108" t="s">
        <v>662</v>
      </c>
      <c r="H1108" t="s">
        <v>666</v>
      </c>
      <c r="I1108" t="s">
        <v>673</v>
      </c>
      <c r="J1108" t="s">
        <v>675</v>
      </c>
      <c r="K1108">
        <v>5</v>
      </c>
      <c r="L1108" t="s">
        <v>678</v>
      </c>
      <c r="M1108" t="s">
        <v>680</v>
      </c>
      <c r="N1108">
        <v>138</v>
      </c>
      <c r="O1108">
        <v>56</v>
      </c>
      <c r="P1108" t="s">
        <v>680</v>
      </c>
      <c r="Q1108" t="s">
        <v>685</v>
      </c>
      <c r="R1108" t="s">
        <v>686</v>
      </c>
      <c r="S1108" t="s">
        <v>680</v>
      </c>
      <c r="T1108" t="s">
        <v>692</v>
      </c>
      <c r="U1108" s="11">
        <f>COUNTIFS(Table2[Call Type], "Inbound", Table2[Call Abandoned], "Yes") / COUNTIFS(L1108:L6107, "Inbound") * 100</f>
        <v>31.649709302325579</v>
      </c>
    </row>
    <row r="1109" spans="1:21" x14ac:dyDescent="0.3">
      <c r="A1109">
        <v>1108</v>
      </c>
      <c r="B1109" t="s">
        <v>20</v>
      </c>
      <c r="C1109" s="1">
        <v>45781</v>
      </c>
      <c r="D1109" t="s">
        <v>142</v>
      </c>
      <c r="E1109" t="s">
        <v>32</v>
      </c>
      <c r="F1109">
        <v>12</v>
      </c>
      <c r="G1109" t="s">
        <v>661</v>
      </c>
      <c r="H1109" t="s">
        <v>668</v>
      </c>
      <c r="I1109" t="s">
        <v>673</v>
      </c>
      <c r="J1109" t="s">
        <v>675</v>
      </c>
      <c r="K1109">
        <v>3</v>
      </c>
      <c r="L1109" t="s">
        <v>679</v>
      </c>
      <c r="M1109" t="s">
        <v>680</v>
      </c>
      <c r="N1109">
        <v>120</v>
      </c>
      <c r="O1109">
        <v>103</v>
      </c>
      <c r="P1109" t="s">
        <v>680</v>
      </c>
      <c r="Q1109" t="s">
        <v>682</v>
      </c>
      <c r="R1109" t="s">
        <v>689</v>
      </c>
      <c r="S1109" t="s">
        <v>681</v>
      </c>
      <c r="T1109" t="s">
        <v>695</v>
      </c>
      <c r="U1109" s="11">
        <f>COUNTIFS(Table2[Call Type], "Inbound", Table2[Call Abandoned], "Yes") / COUNTIFS(L1109:L6108, "Inbound") * 100</f>
        <v>31.661214103962195</v>
      </c>
    </row>
    <row r="1110" spans="1:21" x14ac:dyDescent="0.3">
      <c r="A1110">
        <v>1109</v>
      </c>
      <c r="B1110" t="s">
        <v>20</v>
      </c>
      <c r="C1110" s="1">
        <v>45699</v>
      </c>
      <c r="D1110" t="s">
        <v>546</v>
      </c>
      <c r="E1110" t="s">
        <v>544</v>
      </c>
      <c r="F1110">
        <v>17</v>
      </c>
      <c r="G1110" t="s">
        <v>657</v>
      </c>
      <c r="H1110" t="s">
        <v>669</v>
      </c>
      <c r="I1110" t="s">
        <v>671</v>
      </c>
      <c r="J1110" t="s">
        <v>676</v>
      </c>
      <c r="K1110">
        <v>5</v>
      </c>
      <c r="L1110" t="s">
        <v>678</v>
      </c>
      <c r="M1110" t="s">
        <v>681</v>
      </c>
      <c r="N1110">
        <v>93</v>
      </c>
      <c r="O1110">
        <v>38</v>
      </c>
      <c r="P1110" t="s">
        <v>680</v>
      </c>
      <c r="Q1110" t="s">
        <v>683</v>
      </c>
      <c r="R1110" t="s">
        <v>688</v>
      </c>
      <c r="S1110" t="s">
        <v>680</v>
      </c>
      <c r="T1110" t="s">
        <v>694</v>
      </c>
      <c r="U1110" s="11">
        <f>COUNTIFS(Table2[Call Type], "Inbound", Table2[Call Abandoned], "Yes") / COUNTIFS(L1110:L6109, "Inbound") * 100</f>
        <v>31.661214103962195</v>
      </c>
    </row>
    <row r="1111" spans="1:21" x14ac:dyDescent="0.3">
      <c r="A1111">
        <v>1110</v>
      </c>
      <c r="B1111" t="s">
        <v>25</v>
      </c>
      <c r="C1111" s="1">
        <v>45794</v>
      </c>
      <c r="D1111" t="s">
        <v>111</v>
      </c>
      <c r="E1111" t="s">
        <v>406</v>
      </c>
      <c r="F1111">
        <v>7</v>
      </c>
      <c r="G1111" t="s">
        <v>656</v>
      </c>
      <c r="H1111" t="s">
        <v>667</v>
      </c>
      <c r="I1111" t="s">
        <v>671</v>
      </c>
      <c r="J1111" t="s">
        <v>674</v>
      </c>
      <c r="K1111">
        <v>5</v>
      </c>
      <c r="L1111" t="s">
        <v>678</v>
      </c>
      <c r="M1111" t="s">
        <v>680</v>
      </c>
      <c r="N1111">
        <v>128</v>
      </c>
      <c r="O1111">
        <v>95</v>
      </c>
      <c r="P1111" t="s">
        <v>680</v>
      </c>
      <c r="Q1111" t="s">
        <v>684</v>
      </c>
      <c r="R1111" t="s">
        <v>686</v>
      </c>
      <c r="S1111" t="s">
        <v>681</v>
      </c>
      <c r="T1111" t="s">
        <v>694</v>
      </c>
      <c r="U1111" s="11">
        <f>COUNTIFS(Table2[Call Type], "Inbound", Table2[Call Abandoned], "Yes") / COUNTIFS(L1111:L6110, "Inbound") * 100</f>
        <v>31.672727272727276</v>
      </c>
    </row>
    <row r="1112" spans="1:21" x14ac:dyDescent="0.3">
      <c r="A1112">
        <v>1111</v>
      </c>
      <c r="B1112" t="s">
        <v>21</v>
      </c>
      <c r="C1112" s="1">
        <v>45754</v>
      </c>
      <c r="D1112" t="s">
        <v>427</v>
      </c>
      <c r="E1112" t="s">
        <v>196</v>
      </c>
      <c r="F1112">
        <v>25</v>
      </c>
      <c r="G1112" t="s">
        <v>663</v>
      </c>
      <c r="H1112" t="s">
        <v>666</v>
      </c>
      <c r="I1112" t="s">
        <v>672</v>
      </c>
      <c r="J1112" t="s">
        <v>674</v>
      </c>
      <c r="K1112">
        <v>4</v>
      </c>
      <c r="L1112" t="s">
        <v>679</v>
      </c>
      <c r="M1112" t="s">
        <v>680</v>
      </c>
      <c r="N1112">
        <v>90</v>
      </c>
      <c r="O1112">
        <v>35</v>
      </c>
      <c r="P1112" t="s">
        <v>680</v>
      </c>
      <c r="Q1112" t="s">
        <v>685</v>
      </c>
      <c r="R1112" t="s">
        <v>686</v>
      </c>
      <c r="S1112" t="s">
        <v>681</v>
      </c>
      <c r="T1112" t="s">
        <v>694</v>
      </c>
      <c r="U1112" s="11">
        <f>COUNTIFS(Table2[Call Type], "Inbound", Table2[Call Abandoned], "Yes") / COUNTIFS(L1112:L6111, "Inbound") * 100</f>
        <v>31.684248817751907</v>
      </c>
    </row>
    <row r="1113" spans="1:21" x14ac:dyDescent="0.3">
      <c r="A1113">
        <v>1112</v>
      </c>
      <c r="B1113" t="s">
        <v>25</v>
      </c>
      <c r="C1113" s="1">
        <v>45687</v>
      </c>
      <c r="D1113" t="s">
        <v>381</v>
      </c>
      <c r="E1113" t="s">
        <v>609</v>
      </c>
      <c r="F1113">
        <v>7</v>
      </c>
      <c r="G1113" t="s">
        <v>664</v>
      </c>
      <c r="H1113" t="s">
        <v>666</v>
      </c>
      <c r="I1113" t="s">
        <v>671</v>
      </c>
      <c r="J1113" t="s">
        <v>674</v>
      </c>
      <c r="K1113">
        <v>2</v>
      </c>
      <c r="L1113" t="s">
        <v>678</v>
      </c>
      <c r="M1113" t="s">
        <v>680</v>
      </c>
      <c r="N1113">
        <v>91</v>
      </c>
      <c r="O1113">
        <v>113</v>
      </c>
      <c r="P1113" t="s">
        <v>680</v>
      </c>
      <c r="Q1113" t="s">
        <v>684</v>
      </c>
      <c r="R1113" t="s">
        <v>687</v>
      </c>
      <c r="S1113" t="s">
        <v>681</v>
      </c>
      <c r="T1113" t="s">
        <v>693</v>
      </c>
      <c r="U1113" s="11">
        <f>COUNTIFS(Table2[Call Type], "Inbound", Table2[Call Abandoned], "Yes") / COUNTIFS(L1113:L6112, "Inbound") * 100</f>
        <v>31.684248817751907</v>
      </c>
    </row>
    <row r="1114" spans="1:21" x14ac:dyDescent="0.3">
      <c r="A1114">
        <v>1113</v>
      </c>
      <c r="B1114" t="s">
        <v>23</v>
      </c>
      <c r="C1114" s="1">
        <v>45690</v>
      </c>
      <c r="D1114" t="s">
        <v>153</v>
      </c>
      <c r="E1114" t="s">
        <v>174</v>
      </c>
      <c r="F1114">
        <v>17</v>
      </c>
      <c r="G1114" t="s">
        <v>657</v>
      </c>
      <c r="H1114" t="s">
        <v>668</v>
      </c>
      <c r="I1114" t="s">
        <v>672</v>
      </c>
      <c r="J1114" t="s">
        <v>677</v>
      </c>
      <c r="K1114">
        <v>4</v>
      </c>
      <c r="L1114" t="s">
        <v>678</v>
      </c>
      <c r="M1114" t="s">
        <v>680</v>
      </c>
      <c r="N1114">
        <v>62</v>
      </c>
      <c r="O1114">
        <v>36</v>
      </c>
      <c r="P1114" t="s">
        <v>680</v>
      </c>
      <c r="Q1114" t="s">
        <v>683</v>
      </c>
      <c r="R1114" t="s">
        <v>686</v>
      </c>
      <c r="S1114" t="s">
        <v>680</v>
      </c>
      <c r="T1114" t="s">
        <v>690</v>
      </c>
      <c r="U1114" s="11">
        <f>COUNTIFS(Table2[Call Type], "Inbound", Table2[Call Abandoned], "Yes") / COUNTIFS(L1114:L6113, "Inbound") * 100</f>
        <v>31.695778748180498</v>
      </c>
    </row>
    <row r="1115" spans="1:21" x14ac:dyDescent="0.3">
      <c r="A1115">
        <v>1114</v>
      </c>
      <c r="B1115" t="s">
        <v>24</v>
      </c>
      <c r="C1115" s="1">
        <v>45766</v>
      </c>
      <c r="D1115" t="s">
        <v>322</v>
      </c>
      <c r="E1115" t="s">
        <v>286</v>
      </c>
      <c r="F1115">
        <v>29</v>
      </c>
      <c r="G1115" t="s">
        <v>665</v>
      </c>
      <c r="H1115" t="s">
        <v>667</v>
      </c>
      <c r="I1115" t="s">
        <v>672</v>
      </c>
      <c r="J1115" t="s">
        <v>675</v>
      </c>
      <c r="K1115">
        <v>3</v>
      </c>
      <c r="L1115" t="s">
        <v>678</v>
      </c>
      <c r="M1115" t="s">
        <v>680</v>
      </c>
      <c r="N1115">
        <v>28</v>
      </c>
      <c r="O1115">
        <v>13</v>
      </c>
      <c r="P1115" t="s">
        <v>680</v>
      </c>
      <c r="Q1115" t="s">
        <v>685</v>
      </c>
      <c r="R1115" t="s">
        <v>688</v>
      </c>
      <c r="S1115" t="s">
        <v>681</v>
      </c>
      <c r="T1115" t="s">
        <v>694</v>
      </c>
      <c r="U1115" s="11">
        <f>COUNTIFS(Table2[Call Type], "Inbound", Table2[Call Abandoned], "Yes") / COUNTIFS(L1115:L6114, "Inbound") * 100</f>
        <v>31.707317073170731</v>
      </c>
    </row>
    <row r="1116" spans="1:21" x14ac:dyDescent="0.3">
      <c r="A1116">
        <v>1115</v>
      </c>
      <c r="B1116" t="s">
        <v>25</v>
      </c>
      <c r="C1116" s="1">
        <v>45759</v>
      </c>
      <c r="D1116" t="s">
        <v>67</v>
      </c>
      <c r="E1116" t="s">
        <v>449</v>
      </c>
      <c r="F1116">
        <v>22</v>
      </c>
      <c r="G1116" t="s">
        <v>665</v>
      </c>
      <c r="H1116" t="s">
        <v>670</v>
      </c>
      <c r="I1116" t="s">
        <v>672</v>
      </c>
      <c r="J1116" t="s">
        <v>677</v>
      </c>
      <c r="K1116">
        <v>5</v>
      </c>
      <c r="L1116" t="s">
        <v>678</v>
      </c>
      <c r="M1116" t="s">
        <v>680</v>
      </c>
      <c r="N1116">
        <v>209</v>
      </c>
      <c r="O1116">
        <v>154</v>
      </c>
      <c r="P1116" t="s">
        <v>680</v>
      </c>
      <c r="Q1116" t="s">
        <v>684</v>
      </c>
      <c r="R1116" t="s">
        <v>686</v>
      </c>
      <c r="S1116" t="s">
        <v>680</v>
      </c>
      <c r="T1116" t="s">
        <v>693</v>
      </c>
      <c r="U1116" s="11">
        <f>COUNTIFS(Table2[Call Type], "Inbound", Table2[Call Abandoned], "Yes") / COUNTIFS(L1116:L6115, "Inbound") * 100</f>
        <v>31.718863801893665</v>
      </c>
    </row>
    <row r="1117" spans="1:21" x14ac:dyDescent="0.3">
      <c r="A1117">
        <v>1116</v>
      </c>
      <c r="B1117" t="s">
        <v>20</v>
      </c>
      <c r="C1117" s="1">
        <v>45832</v>
      </c>
      <c r="D1117" t="s">
        <v>272</v>
      </c>
      <c r="E1117" t="s">
        <v>140</v>
      </c>
      <c r="F1117">
        <v>9</v>
      </c>
      <c r="G1117" t="s">
        <v>659</v>
      </c>
      <c r="H1117" t="s">
        <v>667</v>
      </c>
      <c r="I1117" t="s">
        <v>674</v>
      </c>
      <c r="J1117" t="s">
        <v>674</v>
      </c>
      <c r="K1117">
        <v>4</v>
      </c>
      <c r="L1117" t="s">
        <v>678</v>
      </c>
      <c r="M1117" t="s">
        <v>680</v>
      </c>
      <c r="N1117">
        <v>11</v>
      </c>
      <c r="O1117">
        <v>122</v>
      </c>
      <c r="P1117" t="s">
        <v>680</v>
      </c>
      <c r="Q1117" t="s">
        <v>682</v>
      </c>
      <c r="R1117" t="s">
        <v>689</v>
      </c>
      <c r="S1117" t="s">
        <v>680</v>
      </c>
      <c r="T1117" t="s">
        <v>693</v>
      </c>
      <c r="U1117" s="11">
        <f>COUNTIFS(Table2[Call Type], "Inbound", Table2[Call Abandoned], "Yes") / COUNTIFS(L1117:L6116, "Inbound") * 100</f>
        <v>31.730418943533699</v>
      </c>
    </row>
    <row r="1118" spans="1:21" x14ac:dyDescent="0.3">
      <c r="A1118">
        <v>1117</v>
      </c>
      <c r="B1118" t="s">
        <v>24</v>
      </c>
      <c r="C1118" s="1">
        <v>45786</v>
      </c>
      <c r="D1118" t="s">
        <v>547</v>
      </c>
      <c r="E1118" t="s">
        <v>262</v>
      </c>
      <c r="F1118">
        <v>13</v>
      </c>
      <c r="G1118" t="s">
        <v>664</v>
      </c>
      <c r="H1118" t="s">
        <v>669</v>
      </c>
      <c r="I1118" t="s">
        <v>672</v>
      </c>
      <c r="J1118" t="s">
        <v>677</v>
      </c>
      <c r="K1118">
        <v>5</v>
      </c>
      <c r="L1118" t="s">
        <v>678</v>
      </c>
      <c r="M1118" t="s">
        <v>680</v>
      </c>
      <c r="N1118">
        <v>296</v>
      </c>
      <c r="O1118">
        <v>82</v>
      </c>
      <c r="P1118" t="s">
        <v>681</v>
      </c>
      <c r="Q1118" t="s">
        <v>685</v>
      </c>
      <c r="R1118" t="s">
        <v>687</v>
      </c>
      <c r="S1118" t="s">
        <v>681</v>
      </c>
      <c r="T1118" t="s">
        <v>692</v>
      </c>
      <c r="U1118" s="11">
        <f>COUNTIFS(Table2[Call Type], "Inbound", Table2[Call Abandoned], "Yes") / COUNTIFS(L1118:L6117, "Inbound") * 100</f>
        <v>31.741982507288629</v>
      </c>
    </row>
    <row r="1119" spans="1:21" x14ac:dyDescent="0.3">
      <c r="A1119">
        <v>1118</v>
      </c>
      <c r="B1119" t="s">
        <v>25</v>
      </c>
      <c r="C1119" s="1">
        <v>45732</v>
      </c>
      <c r="D1119" t="s">
        <v>548</v>
      </c>
      <c r="E1119" t="s">
        <v>549</v>
      </c>
      <c r="F1119">
        <v>6</v>
      </c>
      <c r="G1119" t="s">
        <v>665</v>
      </c>
      <c r="H1119" t="s">
        <v>666</v>
      </c>
      <c r="I1119" t="s">
        <v>672</v>
      </c>
      <c r="J1119" t="s">
        <v>675</v>
      </c>
      <c r="K1119">
        <v>5</v>
      </c>
      <c r="L1119" t="s">
        <v>679</v>
      </c>
      <c r="M1119" t="s">
        <v>680</v>
      </c>
      <c r="N1119">
        <v>129</v>
      </c>
      <c r="O1119">
        <v>158</v>
      </c>
      <c r="P1119" t="s">
        <v>680</v>
      </c>
      <c r="Q1119" t="s">
        <v>685</v>
      </c>
      <c r="R1119" t="s">
        <v>688</v>
      </c>
      <c r="S1119" t="s">
        <v>681</v>
      </c>
      <c r="T1119" t="s">
        <v>696</v>
      </c>
      <c r="U1119" s="11">
        <f>COUNTIFS(Table2[Call Type], "Inbound", Table2[Call Abandoned], "Yes") / COUNTIFS(L1119:L6118, "Inbound") * 100</f>
        <v>31.753554502369667</v>
      </c>
    </row>
    <row r="1120" spans="1:21" x14ac:dyDescent="0.3">
      <c r="A1120">
        <v>1119</v>
      </c>
      <c r="B1120" t="s">
        <v>22</v>
      </c>
      <c r="C1120" s="1">
        <v>45703</v>
      </c>
      <c r="D1120" t="s">
        <v>291</v>
      </c>
      <c r="E1120" t="s">
        <v>234</v>
      </c>
      <c r="F1120">
        <v>28</v>
      </c>
      <c r="G1120" t="s">
        <v>665</v>
      </c>
      <c r="H1120" t="s">
        <v>668</v>
      </c>
      <c r="I1120" t="s">
        <v>673</v>
      </c>
      <c r="J1120" t="s">
        <v>674</v>
      </c>
      <c r="K1120">
        <v>3</v>
      </c>
      <c r="L1120" t="s">
        <v>678</v>
      </c>
      <c r="M1120" t="s">
        <v>680</v>
      </c>
      <c r="N1120">
        <v>292</v>
      </c>
      <c r="O1120">
        <v>72</v>
      </c>
      <c r="P1120" t="s">
        <v>680</v>
      </c>
      <c r="Q1120" t="s">
        <v>685</v>
      </c>
      <c r="R1120" t="s">
        <v>689</v>
      </c>
      <c r="S1120" t="s">
        <v>681</v>
      </c>
      <c r="T1120" t="s">
        <v>691</v>
      </c>
      <c r="U1120" s="11">
        <f>COUNTIFS(Table2[Call Type], "Inbound", Table2[Call Abandoned], "Yes") / COUNTIFS(L1120:L6119, "Inbound") * 100</f>
        <v>31.753554502369667</v>
      </c>
    </row>
    <row r="1121" spans="1:21" x14ac:dyDescent="0.3">
      <c r="A1121">
        <v>1120</v>
      </c>
      <c r="B1121" t="s">
        <v>26</v>
      </c>
      <c r="C1121" s="1">
        <v>45766</v>
      </c>
      <c r="D1121" t="s">
        <v>461</v>
      </c>
      <c r="E1121" t="s">
        <v>328</v>
      </c>
      <c r="F1121">
        <v>16</v>
      </c>
      <c r="G1121" t="s">
        <v>661</v>
      </c>
      <c r="H1121" t="s">
        <v>667</v>
      </c>
      <c r="I1121" t="s">
        <v>674</v>
      </c>
      <c r="J1121" t="s">
        <v>674</v>
      </c>
      <c r="K1121">
        <v>5</v>
      </c>
      <c r="L1121" t="s">
        <v>678</v>
      </c>
      <c r="M1121" t="s">
        <v>680</v>
      </c>
      <c r="N1121">
        <v>172</v>
      </c>
      <c r="O1121">
        <v>101</v>
      </c>
      <c r="P1121" t="s">
        <v>680</v>
      </c>
      <c r="Q1121" t="s">
        <v>685</v>
      </c>
      <c r="R1121" t="s">
        <v>688</v>
      </c>
      <c r="S1121" t="s">
        <v>680</v>
      </c>
      <c r="T1121" t="s">
        <v>696</v>
      </c>
      <c r="U1121" s="11">
        <f>COUNTIFS(Table2[Call Type], "Inbound", Table2[Call Abandoned], "Yes") / COUNTIFS(L1121:L6120, "Inbound") * 100</f>
        <v>31.765134938001459</v>
      </c>
    </row>
    <row r="1122" spans="1:21" x14ac:dyDescent="0.3">
      <c r="A1122">
        <v>1121</v>
      </c>
      <c r="B1122" t="s">
        <v>26</v>
      </c>
      <c r="C1122" s="1">
        <v>45836</v>
      </c>
      <c r="D1122" t="s">
        <v>480</v>
      </c>
      <c r="E1122" t="s">
        <v>104</v>
      </c>
      <c r="F1122">
        <v>27</v>
      </c>
      <c r="G1122" t="s">
        <v>661</v>
      </c>
      <c r="H1122" t="s">
        <v>666</v>
      </c>
      <c r="I1122" t="s">
        <v>674</v>
      </c>
      <c r="J1122" t="s">
        <v>675</v>
      </c>
      <c r="K1122">
        <v>5</v>
      </c>
      <c r="L1122" t="s">
        <v>679</v>
      </c>
      <c r="M1122" t="s">
        <v>680</v>
      </c>
      <c r="N1122">
        <v>207</v>
      </c>
      <c r="O1122">
        <v>80</v>
      </c>
      <c r="P1122" t="s">
        <v>680</v>
      </c>
      <c r="Q1122" t="s">
        <v>682</v>
      </c>
      <c r="R1122" t="s">
        <v>687</v>
      </c>
      <c r="S1122" t="s">
        <v>681</v>
      </c>
      <c r="T1122" t="s">
        <v>696</v>
      </c>
      <c r="U1122" s="11">
        <f>COUNTIFS(Table2[Call Type], "Inbound", Table2[Call Abandoned], "Yes") / COUNTIFS(L1122:L6121, "Inbound") * 100</f>
        <v>31.77672382342211</v>
      </c>
    </row>
    <row r="1123" spans="1:21" x14ac:dyDescent="0.3">
      <c r="A1123">
        <v>1122</v>
      </c>
      <c r="B1123" t="s">
        <v>20</v>
      </c>
      <c r="C1123" s="1">
        <v>45735</v>
      </c>
      <c r="D1123" t="s">
        <v>190</v>
      </c>
      <c r="E1123" t="s">
        <v>137</v>
      </c>
      <c r="F1123">
        <v>25</v>
      </c>
      <c r="G1123" t="s">
        <v>662</v>
      </c>
      <c r="H1123" t="s">
        <v>669</v>
      </c>
      <c r="I1123" t="s">
        <v>674</v>
      </c>
      <c r="J1123" t="s">
        <v>676</v>
      </c>
      <c r="K1123">
        <v>2</v>
      </c>
      <c r="L1123" t="s">
        <v>679</v>
      </c>
      <c r="M1123" t="s">
        <v>680</v>
      </c>
      <c r="N1123">
        <v>23</v>
      </c>
      <c r="O1123">
        <v>82</v>
      </c>
      <c r="P1123" t="s">
        <v>681</v>
      </c>
      <c r="Q1123" t="s">
        <v>683</v>
      </c>
      <c r="R1123" t="s">
        <v>686</v>
      </c>
      <c r="S1123" t="s">
        <v>680</v>
      </c>
      <c r="T1123" t="s">
        <v>691</v>
      </c>
      <c r="U1123" s="11">
        <f>COUNTIFS(Table2[Call Type], "Inbound", Table2[Call Abandoned], "Yes") / COUNTIFS(L1123:L6122, "Inbound") * 100</f>
        <v>31.77672382342211</v>
      </c>
    </row>
    <row r="1124" spans="1:21" x14ac:dyDescent="0.3">
      <c r="A1124">
        <v>1123</v>
      </c>
      <c r="B1124" t="s">
        <v>24</v>
      </c>
      <c r="C1124" s="1">
        <v>45711</v>
      </c>
      <c r="D1124" t="s">
        <v>285</v>
      </c>
      <c r="E1124" t="s">
        <v>289</v>
      </c>
      <c r="F1124">
        <v>30</v>
      </c>
      <c r="G1124" t="s">
        <v>659</v>
      </c>
      <c r="H1124" t="s">
        <v>670</v>
      </c>
      <c r="I1124" t="s">
        <v>671</v>
      </c>
      <c r="J1124" t="s">
        <v>676</v>
      </c>
      <c r="K1124">
        <v>5</v>
      </c>
      <c r="L1124" t="s">
        <v>679</v>
      </c>
      <c r="M1124" t="s">
        <v>680</v>
      </c>
      <c r="N1124">
        <v>98</v>
      </c>
      <c r="O1124">
        <v>43</v>
      </c>
      <c r="P1124" t="s">
        <v>680</v>
      </c>
      <c r="Q1124" t="s">
        <v>683</v>
      </c>
      <c r="R1124" t="s">
        <v>687</v>
      </c>
      <c r="S1124" t="s">
        <v>680</v>
      </c>
      <c r="T1124" t="s">
        <v>693</v>
      </c>
      <c r="U1124" s="11">
        <f>COUNTIFS(Table2[Call Type], "Inbound", Table2[Call Abandoned], "Yes") / COUNTIFS(L1124:L6123, "Inbound") * 100</f>
        <v>31.77672382342211</v>
      </c>
    </row>
    <row r="1125" spans="1:21" x14ac:dyDescent="0.3">
      <c r="A1125">
        <v>1124</v>
      </c>
      <c r="B1125" t="s">
        <v>23</v>
      </c>
      <c r="C1125" s="1">
        <v>45754</v>
      </c>
      <c r="D1125" t="s">
        <v>327</v>
      </c>
      <c r="E1125" t="s">
        <v>273</v>
      </c>
      <c r="F1125">
        <v>26</v>
      </c>
      <c r="G1125" t="s">
        <v>661</v>
      </c>
      <c r="H1125" t="s">
        <v>670</v>
      </c>
      <c r="I1125" t="s">
        <v>673</v>
      </c>
      <c r="J1125" t="s">
        <v>676</v>
      </c>
      <c r="K1125">
        <v>5</v>
      </c>
      <c r="L1125" t="s">
        <v>679</v>
      </c>
      <c r="M1125" t="s">
        <v>680</v>
      </c>
      <c r="N1125">
        <v>138</v>
      </c>
      <c r="O1125">
        <v>67</v>
      </c>
      <c r="P1125" t="s">
        <v>681</v>
      </c>
      <c r="Q1125" t="s">
        <v>684</v>
      </c>
      <c r="R1125" t="s">
        <v>687</v>
      </c>
      <c r="S1125" t="s">
        <v>680</v>
      </c>
      <c r="T1125" t="s">
        <v>696</v>
      </c>
      <c r="U1125" s="11">
        <f>COUNTIFS(Table2[Call Type], "Inbound", Table2[Call Abandoned], "Yes") / COUNTIFS(L1125:L6124, "Inbound") * 100</f>
        <v>31.77672382342211</v>
      </c>
    </row>
    <row r="1126" spans="1:21" x14ac:dyDescent="0.3">
      <c r="A1126">
        <v>1125</v>
      </c>
      <c r="B1126" t="s">
        <v>21</v>
      </c>
      <c r="C1126" s="1">
        <v>45671</v>
      </c>
      <c r="D1126" t="s">
        <v>244</v>
      </c>
      <c r="E1126" t="s">
        <v>39</v>
      </c>
      <c r="F1126">
        <v>21</v>
      </c>
      <c r="G1126" t="s">
        <v>663</v>
      </c>
      <c r="H1126" t="s">
        <v>666</v>
      </c>
      <c r="I1126" t="s">
        <v>673</v>
      </c>
      <c r="J1126" t="s">
        <v>676</v>
      </c>
      <c r="K1126">
        <v>4</v>
      </c>
      <c r="L1126" t="s">
        <v>678</v>
      </c>
      <c r="M1126" t="s">
        <v>681</v>
      </c>
      <c r="N1126">
        <v>173</v>
      </c>
      <c r="O1126">
        <v>47</v>
      </c>
      <c r="P1126" t="s">
        <v>681</v>
      </c>
      <c r="Q1126" t="s">
        <v>682</v>
      </c>
      <c r="R1126" t="s">
        <v>686</v>
      </c>
      <c r="S1126" t="s">
        <v>680</v>
      </c>
      <c r="T1126" t="s">
        <v>696</v>
      </c>
      <c r="U1126" s="11">
        <f>COUNTIFS(Table2[Call Type], "Inbound", Table2[Call Abandoned], "Yes") / COUNTIFS(L1126:L6125, "Inbound") * 100</f>
        <v>31.77672382342211</v>
      </c>
    </row>
    <row r="1127" spans="1:21" x14ac:dyDescent="0.3">
      <c r="A1127">
        <v>1126</v>
      </c>
      <c r="B1127" t="s">
        <v>25</v>
      </c>
      <c r="C1127" s="1">
        <v>45666</v>
      </c>
      <c r="D1127" t="s">
        <v>357</v>
      </c>
      <c r="E1127" t="s">
        <v>310</v>
      </c>
      <c r="F1127">
        <v>12</v>
      </c>
      <c r="G1127" t="s">
        <v>664</v>
      </c>
      <c r="H1127" t="s">
        <v>666</v>
      </c>
      <c r="I1127" t="s">
        <v>673</v>
      </c>
      <c r="J1127" t="s">
        <v>675</v>
      </c>
      <c r="K1127">
        <v>3</v>
      </c>
      <c r="L1127" t="s">
        <v>678</v>
      </c>
      <c r="M1127" t="s">
        <v>680</v>
      </c>
      <c r="N1127">
        <v>28</v>
      </c>
      <c r="O1127">
        <v>56</v>
      </c>
      <c r="P1127" t="s">
        <v>680</v>
      </c>
      <c r="Q1127" t="s">
        <v>682</v>
      </c>
      <c r="R1127" t="s">
        <v>689</v>
      </c>
      <c r="S1127" t="s">
        <v>680</v>
      </c>
      <c r="T1127" t="s">
        <v>690</v>
      </c>
      <c r="U1127" s="11">
        <f>COUNTIFS(Table2[Call Type], "Inbound", Table2[Call Abandoned], "Yes") / COUNTIFS(L1127:L6126, "Inbound") * 100</f>
        <v>31.788321167883211</v>
      </c>
    </row>
    <row r="1128" spans="1:21" x14ac:dyDescent="0.3">
      <c r="A1128">
        <v>1127</v>
      </c>
      <c r="B1128" t="s">
        <v>26</v>
      </c>
      <c r="C1128" s="1">
        <v>45776</v>
      </c>
      <c r="D1128" t="s">
        <v>549</v>
      </c>
      <c r="E1128" t="s">
        <v>431</v>
      </c>
      <c r="F1128">
        <v>13</v>
      </c>
      <c r="G1128" t="s">
        <v>658</v>
      </c>
      <c r="H1128" t="s">
        <v>668</v>
      </c>
      <c r="I1128" t="s">
        <v>671</v>
      </c>
      <c r="J1128" t="s">
        <v>675</v>
      </c>
      <c r="K1128">
        <v>4</v>
      </c>
      <c r="L1128" t="s">
        <v>678</v>
      </c>
      <c r="M1128" t="s">
        <v>680</v>
      </c>
      <c r="N1128">
        <v>142</v>
      </c>
      <c r="O1128">
        <v>74</v>
      </c>
      <c r="P1128" t="s">
        <v>680</v>
      </c>
      <c r="Q1128" t="s">
        <v>684</v>
      </c>
      <c r="R1128" t="s">
        <v>688</v>
      </c>
      <c r="S1128" t="s">
        <v>680</v>
      </c>
      <c r="T1128" t="s">
        <v>690</v>
      </c>
      <c r="U1128" s="11">
        <f>COUNTIFS(Table2[Call Type], "Inbound", Table2[Call Abandoned], "Yes") / COUNTIFS(L1128:L6127, "Inbound") * 100</f>
        <v>31.799926980649872</v>
      </c>
    </row>
    <row r="1129" spans="1:21" x14ac:dyDescent="0.3">
      <c r="A1129">
        <v>1128</v>
      </c>
      <c r="B1129" t="s">
        <v>21</v>
      </c>
      <c r="C1129" s="1">
        <v>45679</v>
      </c>
      <c r="D1129" t="s">
        <v>525</v>
      </c>
      <c r="E1129" t="s">
        <v>279</v>
      </c>
      <c r="F1129">
        <v>20</v>
      </c>
      <c r="G1129" t="s">
        <v>656</v>
      </c>
      <c r="H1129" t="s">
        <v>668</v>
      </c>
      <c r="I1129" t="s">
        <v>673</v>
      </c>
      <c r="J1129" t="s">
        <v>674</v>
      </c>
      <c r="K1129">
        <v>4</v>
      </c>
      <c r="L1129" t="s">
        <v>678</v>
      </c>
      <c r="M1129" t="s">
        <v>680</v>
      </c>
      <c r="N1129">
        <v>41</v>
      </c>
      <c r="O1129">
        <v>21</v>
      </c>
      <c r="P1129" t="s">
        <v>680</v>
      </c>
      <c r="Q1129" t="s">
        <v>682</v>
      </c>
      <c r="R1129" t="s">
        <v>689</v>
      </c>
      <c r="S1129" t="s">
        <v>680</v>
      </c>
      <c r="T1129" t="s">
        <v>692</v>
      </c>
      <c r="U1129" s="11">
        <f>COUNTIFS(Table2[Call Type], "Inbound", Table2[Call Abandoned], "Yes") / COUNTIFS(L1129:L6128, "Inbound") * 100</f>
        <v>31.811541271000731</v>
      </c>
    </row>
    <row r="1130" spans="1:21" x14ac:dyDescent="0.3">
      <c r="A1130">
        <v>1129</v>
      </c>
      <c r="B1130" t="s">
        <v>26</v>
      </c>
      <c r="C1130" s="1">
        <v>45835</v>
      </c>
      <c r="D1130" t="s">
        <v>550</v>
      </c>
      <c r="E1130" t="s">
        <v>547</v>
      </c>
      <c r="F1130">
        <v>30</v>
      </c>
      <c r="G1130" t="s">
        <v>662</v>
      </c>
      <c r="H1130" t="s">
        <v>669</v>
      </c>
      <c r="I1130" t="s">
        <v>674</v>
      </c>
      <c r="J1130" t="s">
        <v>676</v>
      </c>
      <c r="K1130">
        <v>4</v>
      </c>
      <c r="L1130" t="s">
        <v>678</v>
      </c>
      <c r="M1130" t="s">
        <v>681</v>
      </c>
      <c r="N1130">
        <v>298</v>
      </c>
      <c r="O1130">
        <v>131</v>
      </c>
      <c r="P1130" t="s">
        <v>680</v>
      </c>
      <c r="Q1130" t="s">
        <v>682</v>
      </c>
      <c r="R1130" t="s">
        <v>686</v>
      </c>
      <c r="S1130" t="s">
        <v>681</v>
      </c>
      <c r="T1130" t="s">
        <v>695</v>
      </c>
      <c r="U1130" s="11">
        <f>COUNTIFS(Table2[Call Type], "Inbound", Table2[Call Abandoned], "Yes") / COUNTIFS(L1130:L6129, "Inbound") * 100</f>
        <v>31.823164048227987</v>
      </c>
    </row>
    <row r="1131" spans="1:21" x14ac:dyDescent="0.3">
      <c r="A1131">
        <v>1130</v>
      </c>
      <c r="B1131" t="s">
        <v>22</v>
      </c>
      <c r="C1131" s="1">
        <v>45683</v>
      </c>
      <c r="D1131" t="s">
        <v>472</v>
      </c>
      <c r="E1131" t="s">
        <v>261</v>
      </c>
      <c r="F1131">
        <v>7</v>
      </c>
      <c r="G1131" t="s">
        <v>660</v>
      </c>
      <c r="H1131" t="s">
        <v>666</v>
      </c>
      <c r="I1131" t="s">
        <v>673</v>
      </c>
      <c r="J1131" t="s">
        <v>675</v>
      </c>
      <c r="K1131">
        <v>5</v>
      </c>
      <c r="L1131" t="s">
        <v>678</v>
      </c>
      <c r="M1131" t="s">
        <v>680</v>
      </c>
      <c r="N1131">
        <v>207</v>
      </c>
      <c r="O1131">
        <v>45</v>
      </c>
      <c r="P1131" t="s">
        <v>680</v>
      </c>
      <c r="Q1131" t="s">
        <v>685</v>
      </c>
      <c r="R1131" t="s">
        <v>688</v>
      </c>
      <c r="S1131" t="s">
        <v>680</v>
      </c>
      <c r="T1131" t="s">
        <v>693</v>
      </c>
      <c r="U1131" s="11">
        <f>COUNTIFS(Table2[Call Type], "Inbound", Table2[Call Abandoned], "Yes") / COUNTIFS(L1131:L6130, "Inbound") * 100</f>
        <v>31.834795321637426</v>
      </c>
    </row>
    <row r="1132" spans="1:21" x14ac:dyDescent="0.3">
      <c r="A1132">
        <v>1131</v>
      </c>
      <c r="B1132" t="s">
        <v>21</v>
      </c>
      <c r="C1132" s="1">
        <v>45758</v>
      </c>
      <c r="D1132" t="s">
        <v>524</v>
      </c>
      <c r="E1132" t="s">
        <v>210</v>
      </c>
      <c r="F1132">
        <v>22</v>
      </c>
      <c r="G1132" t="s">
        <v>662</v>
      </c>
      <c r="H1132" t="s">
        <v>668</v>
      </c>
      <c r="I1132" t="s">
        <v>671</v>
      </c>
      <c r="J1132" t="s">
        <v>676</v>
      </c>
      <c r="K1132">
        <v>5</v>
      </c>
      <c r="L1132" t="s">
        <v>679</v>
      </c>
      <c r="M1132" t="s">
        <v>680</v>
      </c>
      <c r="N1132">
        <v>191</v>
      </c>
      <c r="O1132">
        <v>161</v>
      </c>
      <c r="P1132" t="s">
        <v>680</v>
      </c>
      <c r="Q1132" t="s">
        <v>685</v>
      </c>
      <c r="R1132" t="s">
        <v>686</v>
      </c>
      <c r="S1132" t="s">
        <v>680</v>
      </c>
      <c r="T1132" t="s">
        <v>694</v>
      </c>
      <c r="U1132" s="11">
        <f>COUNTIFS(Table2[Call Type], "Inbound", Table2[Call Abandoned], "Yes") / COUNTIFS(L1132:L6131, "Inbound") * 100</f>
        <v>31.846435100548447</v>
      </c>
    </row>
    <row r="1133" spans="1:21" x14ac:dyDescent="0.3">
      <c r="A1133">
        <v>1132</v>
      </c>
      <c r="B1133" t="s">
        <v>24</v>
      </c>
      <c r="C1133" s="1">
        <v>45826</v>
      </c>
      <c r="D1133" t="s">
        <v>244</v>
      </c>
      <c r="E1133" t="s">
        <v>516</v>
      </c>
      <c r="F1133">
        <v>10</v>
      </c>
      <c r="G1133" t="s">
        <v>665</v>
      </c>
      <c r="H1133" t="s">
        <v>668</v>
      </c>
      <c r="I1133" t="s">
        <v>673</v>
      </c>
      <c r="J1133" t="s">
        <v>674</v>
      </c>
      <c r="K1133">
        <v>5</v>
      </c>
      <c r="L1133" t="s">
        <v>678</v>
      </c>
      <c r="M1133" t="s">
        <v>680</v>
      </c>
      <c r="N1133">
        <v>159</v>
      </c>
      <c r="O1133">
        <v>10</v>
      </c>
      <c r="P1133" t="s">
        <v>681</v>
      </c>
      <c r="Q1133" t="s">
        <v>685</v>
      </c>
      <c r="R1133" t="s">
        <v>689</v>
      </c>
      <c r="S1133" t="s">
        <v>681</v>
      </c>
      <c r="T1133" t="s">
        <v>692</v>
      </c>
      <c r="U1133" s="11">
        <f>COUNTIFS(Table2[Call Type], "Inbound", Table2[Call Abandoned], "Yes") / COUNTIFS(L1133:L6132, "Inbound") * 100</f>
        <v>31.846435100548447</v>
      </c>
    </row>
    <row r="1134" spans="1:21" x14ac:dyDescent="0.3">
      <c r="A1134">
        <v>1133</v>
      </c>
      <c r="B1134" t="s">
        <v>24</v>
      </c>
      <c r="C1134" s="1">
        <v>45689</v>
      </c>
      <c r="D1134" t="s">
        <v>59</v>
      </c>
      <c r="E1134" t="s">
        <v>352</v>
      </c>
      <c r="F1134">
        <v>9</v>
      </c>
      <c r="G1134" t="s">
        <v>665</v>
      </c>
      <c r="H1134" t="s">
        <v>668</v>
      </c>
      <c r="I1134" t="s">
        <v>674</v>
      </c>
      <c r="J1134" t="s">
        <v>675</v>
      </c>
      <c r="K1134">
        <v>4</v>
      </c>
      <c r="L1134" t="s">
        <v>678</v>
      </c>
      <c r="M1134" t="s">
        <v>680</v>
      </c>
      <c r="N1134">
        <v>63</v>
      </c>
      <c r="O1134">
        <v>30</v>
      </c>
      <c r="P1134" t="s">
        <v>680</v>
      </c>
      <c r="Q1134" t="s">
        <v>682</v>
      </c>
      <c r="R1134" t="s">
        <v>687</v>
      </c>
      <c r="S1134" t="s">
        <v>680</v>
      </c>
      <c r="T1134" t="s">
        <v>690</v>
      </c>
      <c r="U1134" s="11">
        <f>COUNTIFS(Table2[Call Type], "Inbound", Table2[Call Abandoned], "Yes") / COUNTIFS(L1134:L6133, "Inbound") * 100</f>
        <v>31.858083394294074</v>
      </c>
    </row>
    <row r="1135" spans="1:21" x14ac:dyDescent="0.3">
      <c r="A1135">
        <v>1134</v>
      </c>
      <c r="B1135" t="s">
        <v>21</v>
      </c>
      <c r="C1135" s="1">
        <v>45679</v>
      </c>
      <c r="D1135" t="s">
        <v>514</v>
      </c>
      <c r="E1135" t="s">
        <v>362</v>
      </c>
      <c r="F1135">
        <v>21</v>
      </c>
      <c r="G1135" t="s">
        <v>665</v>
      </c>
      <c r="H1135" t="s">
        <v>669</v>
      </c>
      <c r="I1135" t="s">
        <v>671</v>
      </c>
      <c r="J1135" t="s">
        <v>676</v>
      </c>
      <c r="K1135">
        <v>3</v>
      </c>
      <c r="L1135" t="s">
        <v>678</v>
      </c>
      <c r="M1135" t="s">
        <v>681</v>
      </c>
      <c r="N1135">
        <v>242</v>
      </c>
      <c r="O1135">
        <v>138</v>
      </c>
      <c r="P1135" t="s">
        <v>680</v>
      </c>
      <c r="Q1135" t="s">
        <v>682</v>
      </c>
      <c r="R1135" t="s">
        <v>688</v>
      </c>
      <c r="S1135" t="s">
        <v>680</v>
      </c>
      <c r="T1135" t="s">
        <v>690</v>
      </c>
      <c r="U1135" s="11">
        <f>COUNTIFS(Table2[Call Type], "Inbound", Table2[Call Abandoned], "Yes") / COUNTIFS(L1135:L6134, "Inbound") * 100</f>
        <v>31.869740212221004</v>
      </c>
    </row>
    <row r="1136" spans="1:21" x14ac:dyDescent="0.3">
      <c r="A1136">
        <v>1135</v>
      </c>
      <c r="B1136" t="s">
        <v>25</v>
      </c>
      <c r="C1136" s="1">
        <v>45734</v>
      </c>
      <c r="D1136" t="s">
        <v>551</v>
      </c>
      <c r="E1136" t="s">
        <v>376</v>
      </c>
      <c r="F1136">
        <v>21</v>
      </c>
      <c r="G1136" t="s">
        <v>660</v>
      </c>
      <c r="H1136" t="s">
        <v>669</v>
      </c>
      <c r="I1136" t="s">
        <v>672</v>
      </c>
      <c r="J1136" t="s">
        <v>677</v>
      </c>
      <c r="K1136">
        <v>5</v>
      </c>
      <c r="L1136" t="s">
        <v>678</v>
      </c>
      <c r="M1136" t="s">
        <v>680</v>
      </c>
      <c r="N1136">
        <v>257</v>
      </c>
      <c r="O1136">
        <v>119</v>
      </c>
      <c r="P1136" t="s">
        <v>680</v>
      </c>
      <c r="Q1136" t="s">
        <v>683</v>
      </c>
      <c r="R1136" t="s">
        <v>686</v>
      </c>
      <c r="S1136" t="s">
        <v>680</v>
      </c>
      <c r="T1136" t="s">
        <v>691</v>
      </c>
      <c r="U1136" s="11">
        <f>COUNTIFS(Table2[Call Type], "Inbound", Table2[Call Abandoned], "Yes") / COUNTIFS(L1136:L6135, "Inbound") * 100</f>
        <v>31.881405563689601</v>
      </c>
    </row>
    <row r="1137" spans="1:21" x14ac:dyDescent="0.3">
      <c r="A1137">
        <v>1136</v>
      </c>
      <c r="B1137" t="s">
        <v>25</v>
      </c>
      <c r="C1137" s="1">
        <v>45835</v>
      </c>
      <c r="D1137" t="s">
        <v>153</v>
      </c>
      <c r="E1137" t="s">
        <v>447</v>
      </c>
      <c r="F1137">
        <v>21</v>
      </c>
      <c r="G1137" t="s">
        <v>664</v>
      </c>
      <c r="H1137" t="s">
        <v>667</v>
      </c>
      <c r="I1137" t="s">
        <v>672</v>
      </c>
      <c r="J1137" t="s">
        <v>675</v>
      </c>
      <c r="K1137">
        <v>5</v>
      </c>
      <c r="L1137" t="s">
        <v>678</v>
      </c>
      <c r="M1137" t="s">
        <v>680</v>
      </c>
      <c r="N1137">
        <v>151</v>
      </c>
      <c r="O1137">
        <v>55</v>
      </c>
      <c r="P1137" t="s">
        <v>681</v>
      </c>
      <c r="Q1137" t="s">
        <v>685</v>
      </c>
      <c r="R1137" t="s">
        <v>688</v>
      </c>
      <c r="S1137" t="s">
        <v>680</v>
      </c>
      <c r="T1137" t="s">
        <v>691</v>
      </c>
      <c r="U1137" s="11">
        <f>COUNTIFS(Table2[Call Type], "Inbound", Table2[Call Abandoned], "Yes") / COUNTIFS(L1137:L6136, "Inbound") * 100</f>
        <v>31.893079458073963</v>
      </c>
    </row>
    <row r="1138" spans="1:21" x14ac:dyDescent="0.3">
      <c r="A1138">
        <v>1137</v>
      </c>
      <c r="B1138" t="s">
        <v>20</v>
      </c>
      <c r="C1138" s="1">
        <v>45827</v>
      </c>
      <c r="D1138" t="s">
        <v>268</v>
      </c>
      <c r="E1138" t="s">
        <v>495</v>
      </c>
      <c r="F1138">
        <v>12</v>
      </c>
      <c r="G1138" t="s">
        <v>657</v>
      </c>
      <c r="H1138" t="s">
        <v>666</v>
      </c>
      <c r="I1138" t="s">
        <v>672</v>
      </c>
      <c r="J1138" t="s">
        <v>676</v>
      </c>
      <c r="K1138">
        <v>1</v>
      </c>
      <c r="L1138" t="s">
        <v>679</v>
      </c>
      <c r="M1138" t="s">
        <v>680</v>
      </c>
      <c r="N1138">
        <v>214</v>
      </c>
      <c r="O1138">
        <v>37</v>
      </c>
      <c r="P1138" t="s">
        <v>681</v>
      </c>
      <c r="Q1138" t="s">
        <v>684</v>
      </c>
      <c r="R1138" t="s">
        <v>688</v>
      </c>
      <c r="S1138" t="s">
        <v>680</v>
      </c>
      <c r="T1138" t="s">
        <v>694</v>
      </c>
      <c r="U1138" s="11">
        <f>COUNTIFS(Table2[Call Type], "Inbound", Table2[Call Abandoned], "Yes") / COUNTIFS(L1138:L6137, "Inbound") * 100</f>
        <v>31.904761904761902</v>
      </c>
    </row>
    <row r="1139" spans="1:21" x14ac:dyDescent="0.3">
      <c r="A1139">
        <v>1138</v>
      </c>
      <c r="B1139" t="s">
        <v>21</v>
      </c>
      <c r="C1139" s="1">
        <v>45809</v>
      </c>
      <c r="D1139" t="s">
        <v>31</v>
      </c>
      <c r="E1139" t="s">
        <v>403</v>
      </c>
      <c r="F1139">
        <v>13</v>
      </c>
      <c r="G1139" t="s">
        <v>663</v>
      </c>
      <c r="H1139" t="s">
        <v>668</v>
      </c>
      <c r="I1139" t="s">
        <v>674</v>
      </c>
      <c r="J1139" t="s">
        <v>674</v>
      </c>
      <c r="K1139">
        <v>2</v>
      </c>
      <c r="L1139" t="s">
        <v>678</v>
      </c>
      <c r="M1139" t="s">
        <v>680</v>
      </c>
      <c r="N1139">
        <v>165</v>
      </c>
      <c r="O1139">
        <v>20</v>
      </c>
      <c r="P1139" t="s">
        <v>680</v>
      </c>
      <c r="Q1139" t="s">
        <v>682</v>
      </c>
      <c r="R1139" t="s">
        <v>689</v>
      </c>
      <c r="S1139" t="s">
        <v>681</v>
      </c>
      <c r="T1139" t="s">
        <v>694</v>
      </c>
      <c r="U1139" s="11">
        <f>COUNTIFS(Table2[Call Type], "Inbound", Table2[Call Abandoned], "Yes") / COUNTIFS(L1139:L6138, "Inbound") * 100</f>
        <v>31.904761904761902</v>
      </c>
    </row>
    <row r="1140" spans="1:21" x14ac:dyDescent="0.3">
      <c r="A1140">
        <v>1139</v>
      </c>
      <c r="B1140" t="s">
        <v>25</v>
      </c>
      <c r="C1140" s="1">
        <v>45755</v>
      </c>
      <c r="D1140" t="s">
        <v>415</v>
      </c>
      <c r="E1140" t="s">
        <v>157</v>
      </c>
      <c r="F1140">
        <v>17</v>
      </c>
      <c r="G1140" t="s">
        <v>663</v>
      </c>
      <c r="H1140" t="s">
        <v>666</v>
      </c>
      <c r="I1140" t="s">
        <v>672</v>
      </c>
      <c r="J1140" t="s">
        <v>675</v>
      </c>
      <c r="K1140">
        <v>4</v>
      </c>
      <c r="L1140" t="s">
        <v>678</v>
      </c>
      <c r="M1140" t="s">
        <v>680</v>
      </c>
      <c r="N1140">
        <v>30</v>
      </c>
      <c r="O1140">
        <v>109</v>
      </c>
      <c r="P1140" t="s">
        <v>680</v>
      </c>
      <c r="Q1140" t="s">
        <v>685</v>
      </c>
      <c r="R1140" t="s">
        <v>687</v>
      </c>
      <c r="S1140" t="s">
        <v>680</v>
      </c>
      <c r="T1140" t="s">
        <v>690</v>
      </c>
      <c r="U1140" s="11">
        <f>COUNTIFS(Table2[Call Type], "Inbound", Table2[Call Abandoned], "Yes") / COUNTIFS(L1140:L6139, "Inbound") * 100</f>
        <v>31.916452913155002</v>
      </c>
    </row>
    <row r="1141" spans="1:21" x14ac:dyDescent="0.3">
      <c r="A1141">
        <v>1140</v>
      </c>
      <c r="B1141" t="s">
        <v>20</v>
      </c>
      <c r="C1141" s="1">
        <v>45819</v>
      </c>
      <c r="D1141" t="s">
        <v>400</v>
      </c>
      <c r="E1141" t="s">
        <v>510</v>
      </c>
      <c r="F1141">
        <v>25</v>
      </c>
      <c r="G1141" t="s">
        <v>658</v>
      </c>
      <c r="H1141" t="s">
        <v>667</v>
      </c>
      <c r="I1141" t="s">
        <v>672</v>
      </c>
      <c r="J1141" t="s">
        <v>677</v>
      </c>
      <c r="K1141">
        <v>4</v>
      </c>
      <c r="L1141" t="s">
        <v>678</v>
      </c>
      <c r="M1141" t="s">
        <v>680</v>
      </c>
      <c r="N1141">
        <v>231</v>
      </c>
      <c r="O1141">
        <v>93</v>
      </c>
      <c r="P1141" t="s">
        <v>680</v>
      </c>
      <c r="Q1141" t="s">
        <v>683</v>
      </c>
      <c r="R1141" t="s">
        <v>688</v>
      </c>
      <c r="S1141" t="s">
        <v>681</v>
      </c>
      <c r="T1141" t="s">
        <v>696</v>
      </c>
      <c r="U1141" s="11">
        <f>COUNTIFS(Table2[Call Type], "Inbound", Table2[Call Abandoned], "Yes") / COUNTIFS(L1141:L6140, "Inbound") * 100</f>
        <v>31.92815249266862</v>
      </c>
    </row>
    <row r="1142" spans="1:21" x14ac:dyDescent="0.3">
      <c r="A1142">
        <v>1141</v>
      </c>
      <c r="B1142" t="s">
        <v>23</v>
      </c>
      <c r="C1142" s="1">
        <v>45697</v>
      </c>
      <c r="D1142" t="s">
        <v>464</v>
      </c>
      <c r="E1142" t="s">
        <v>132</v>
      </c>
      <c r="F1142">
        <v>30</v>
      </c>
      <c r="G1142" t="s">
        <v>664</v>
      </c>
      <c r="H1142" t="s">
        <v>666</v>
      </c>
      <c r="I1142" t="s">
        <v>671</v>
      </c>
      <c r="J1142" t="s">
        <v>674</v>
      </c>
      <c r="K1142">
        <v>4</v>
      </c>
      <c r="L1142" t="s">
        <v>679</v>
      </c>
      <c r="M1142" t="s">
        <v>680</v>
      </c>
      <c r="N1142">
        <v>281</v>
      </c>
      <c r="O1142">
        <v>137</v>
      </c>
      <c r="P1142" t="s">
        <v>680</v>
      </c>
      <c r="Q1142" t="s">
        <v>685</v>
      </c>
      <c r="R1142" t="s">
        <v>689</v>
      </c>
      <c r="S1142" t="s">
        <v>680</v>
      </c>
      <c r="T1142" t="s">
        <v>694</v>
      </c>
      <c r="U1142" s="11">
        <f>COUNTIFS(Table2[Call Type], "Inbound", Table2[Call Abandoned], "Yes") / COUNTIFS(L1142:L6141, "Inbound") * 100</f>
        <v>31.939860652731937</v>
      </c>
    </row>
    <row r="1143" spans="1:21" x14ac:dyDescent="0.3">
      <c r="A1143">
        <v>1142</v>
      </c>
      <c r="B1143" t="s">
        <v>26</v>
      </c>
      <c r="C1143" s="1">
        <v>45689</v>
      </c>
      <c r="D1143" t="s">
        <v>552</v>
      </c>
      <c r="E1143" t="s">
        <v>92</v>
      </c>
      <c r="F1143">
        <v>8</v>
      </c>
      <c r="G1143" t="s">
        <v>661</v>
      </c>
      <c r="H1143" t="s">
        <v>670</v>
      </c>
      <c r="I1143" t="s">
        <v>671</v>
      </c>
      <c r="J1143" t="s">
        <v>674</v>
      </c>
      <c r="K1143">
        <v>4</v>
      </c>
      <c r="L1143" t="s">
        <v>678</v>
      </c>
      <c r="M1143" t="s">
        <v>680</v>
      </c>
      <c r="N1143">
        <v>28</v>
      </c>
      <c r="O1143">
        <v>153</v>
      </c>
      <c r="P1143" t="s">
        <v>680</v>
      </c>
      <c r="Q1143" t="s">
        <v>683</v>
      </c>
      <c r="R1143" t="s">
        <v>688</v>
      </c>
      <c r="S1143" t="s">
        <v>680</v>
      </c>
      <c r="T1143" t="s">
        <v>692</v>
      </c>
      <c r="U1143" s="11">
        <f>COUNTIFS(Table2[Call Type], "Inbound", Table2[Call Abandoned], "Yes") / COUNTIFS(L1143:L6142, "Inbound") * 100</f>
        <v>31.939860652731937</v>
      </c>
    </row>
    <row r="1144" spans="1:21" x14ac:dyDescent="0.3">
      <c r="A1144">
        <v>1143</v>
      </c>
      <c r="B1144" t="s">
        <v>20</v>
      </c>
      <c r="C1144" s="1">
        <v>45743</v>
      </c>
      <c r="D1144" t="s">
        <v>88</v>
      </c>
      <c r="E1144" t="s">
        <v>180</v>
      </c>
      <c r="F1144">
        <v>9</v>
      </c>
      <c r="G1144" t="s">
        <v>657</v>
      </c>
      <c r="H1144" t="s">
        <v>668</v>
      </c>
      <c r="I1144" t="s">
        <v>671</v>
      </c>
      <c r="J1144" t="s">
        <v>677</v>
      </c>
      <c r="K1144">
        <v>5</v>
      </c>
      <c r="L1144" t="s">
        <v>678</v>
      </c>
      <c r="M1144" t="s">
        <v>680</v>
      </c>
      <c r="N1144">
        <v>194</v>
      </c>
      <c r="O1144">
        <v>135</v>
      </c>
      <c r="P1144" t="s">
        <v>680</v>
      </c>
      <c r="Q1144" t="s">
        <v>683</v>
      </c>
      <c r="R1144" t="s">
        <v>687</v>
      </c>
      <c r="S1144" t="s">
        <v>681</v>
      </c>
      <c r="T1144" t="s">
        <v>690</v>
      </c>
      <c r="U1144" s="11">
        <f>COUNTIFS(Table2[Call Type], "Inbound", Table2[Call Abandoned], "Yes") / COUNTIFS(L1144:L6143, "Inbound") * 100</f>
        <v>31.951577402787969</v>
      </c>
    </row>
    <row r="1145" spans="1:21" x14ac:dyDescent="0.3">
      <c r="A1145">
        <v>1144</v>
      </c>
      <c r="B1145" t="s">
        <v>23</v>
      </c>
      <c r="C1145" s="1">
        <v>45714</v>
      </c>
      <c r="D1145" t="s">
        <v>553</v>
      </c>
      <c r="E1145" t="s">
        <v>436</v>
      </c>
      <c r="F1145">
        <v>8</v>
      </c>
      <c r="G1145" t="s">
        <v>665</v>
      </c>
      <c r="H1145" t="s">
        <v>667</v>
      </c>
      <c r="I1145" t="s">
        <v>674</v>
      </c>
      <c r="J1145" t="s">
        <v>677</v>
      </c>
      <c r="K1145">
        <v>5</v>
      </c>
      <c r="L1145" t="s">
        <v>678</v>
      </c>
      <c r="M1145" t="s">
        <v>680</v>
      </c>
      <c r="N1145">
        <v>255</v>
      </c>
      <c r="O1145">
        <v>7</v>
      </c>
      <c r="P1145" t="s">
        <v>680</v>
      </c>
      <c r="Q1145" t="s">
        <v>682</v>
      </c>
      <c r="R1145" t="s">
        <v>688</v>
      </c>
      <c r="S1145" t="s">
        <v>680</v>
      </c>
      <c r="T1145" t="s">
        <v>693</v>
      </c>
      <c r="U1145" s="11">
        <f>COUNTIFS(Table2[Call Type], "Inbound", Table2[Call Abandoned], "Yes") / COUNTIFS(L1145:L6144, "Inbound") * 100</f>
        <v>31.963302752293576</v>
      </c>
    </row>
    <row r="1146" spans="1:21" x14ac:dyDescent="0.3">
      <c r="A1146">
        <v>1145</v>
      </c>
      <c r="B1146" t="s">
        <v>22</v>
      </c>
      <c r="C1146" s="1">
        <v>45682</v>
      </c>
      <c r="D1146" t="s">
        <v>63</v>
      </c>
      <c r="E1146" t="s">
        <v>116</v>
      </c>
      <c r="F1146">
        <v>16</v>
      </c>
      <c r="G1146" t="s">
        <v>657</v>
      </c>
      <c r="H1146" t="s">
        <v>667</v>
      </c>
      <c r="I1146" t="s">
        <v>674</v>
      </c>
      <c r="J1146" t="s">
        <v>675</v>
      </c>
      <c r="K1146">
        <v>5</v>
      </c>
      <c r="L1146" t="s">
        <v>678</v>
      </c>
      <c r="M1146" t="s">
        <v>680</v>
      </c>
      <c r="N1146">
        <v>280</v>
      </c>
      <c r="O1146">
        <v>71</v>
      </c>
      <c r="P1146" t="s">
        <v>681</v>
      </c>
      <c r="Q1146" t="s">
        <v>683</v>
      </c>
      <c r="R1146" t="s">
        <v>687</v>
      </c>
      <c r="S1146" t="s">
        <v>681</v>
      </c>
      <c r="T1146" t="s">
        <v>690</v>
      </c>
      <c r="U1146" s="11">
        <f>COUNTIFS(Table2[Call Type], "Inbound", Table2[Call Abandoned], "Yes") / COUNTIFS(L1146:L6145, "Inbound") * 100</f>
        <v>31.975036710719529</v>
      </c>
    </row>
    <row r="1147" spans="1:21" x14ac:dyDescent="0.3">
      <c r="A1147">
        <v>1146</v>
      </c>
      <c r="B1147" t="s">
        <v>26</v>
      </c>
      <c r="C1147" s="1">
        <v>45670</v>
      </c>
      <c r="D1147" t="s">
        <v>503</v>
      </c>
      <c r="E1147" t="s">
        <v>444</v>
      </c>
      <c r="F1147">
        <v>15</v>
      </c>
      <c r="G1147" t="s">
        <v>665</v>
      </c>
      <c r="H1147" t="s">
        <v>670</v>
      </c>
      <c r="I1147" t="s">
        <v>673</v>
      </c>
      <c r="J1147" t="s">
        <v>677</v>
      </c>
      <c r="K1147">
        <v>5</v>
      </c>
      <c r="L1147" t="s">
        <v>679</v>
      </c>
      <c r="M1147" t="s">
        <v>680</v>
      </c>
      <c r="N1147">
        <v>293</v>
      </c>
      <c r="O1147">
        <v>118</v>
      </c>
      <c r="P1147" t="s">
        <v>680</v>
      </c>
      <c r="Q1147" t="s">
        <v>683</v>
      </c>
      <c r="R1147" t="s">
        <v>689</v>
      </c>
      <c r="S1147" t="s">
        <v>681</v>
      </c>
      <c r="T1147" t="s">
        <v>691</v>
      </c>
      <c r="U1147" s="11">
        <f>COUNTIFS(Table2[Call Type], "Inbound", Table2[Call Abandoned], "Yes") / COUNTIFS(L1147:L6146, "Inbound") * 100</f>
        <v>31.986779287550494</v>
      </c>
    </row>
    <row r="1148" spans="1:21" x14ac:dyDescent="0.3">
      <c r="A1148">
        <v>1147</v>
      </c>
      <c r="B1148" t="s">
        <v>21</v>
      </c>
      <c r="C1148" s="1">
        <v>45809</v>
      </c>
      <c r="D1148" t="s">
        <v>516</v>
      </c>
      <c r="E1148" t="s">
        <v>281</v>
      </c>
      <c r="F1148">
        <v>13</v>
      </c>
      <c r="G1148" t="s">
        <v>665</v>
      </c>
      <c r="H1148" t="s">
        <v>666</v>
      </c>
      <c r="I1148" t="s">
        <v>672</v>
      </c>
      <c r="J1148" t="s">
        <v>677</v>
      </c>
      <c r="K1148">
        <v>1</v>
      </c>
      <c r="L1148" t="s">
        <v>679</v>
      </c>
      <c r="M1148" t="s">
        <v>680</v>
      </c>
      <c r="N1148">
        <v>86</v>
      </c>
      <c r="O1148">
        <v>33</v>
      </c>
      <c r="P1148" t="s">
        <v>680</v>
      </c>
      <c r="Q1148" t="s">
        <v>684</v>
      </c>
      <c r="R1148" t="s">
        <v>689</v>
      </c>
      <c r="S1148" t="s">
        <v>680</v>
      </c>
      <c r="T1148" t="s">
        <v>692</v>
      </c>
      <c r="U1148" s="11">
        <f>COUNTIFS(Table2[Call Type], "Inbound", Table2[Call Abandoned], "Yes") / COUNTIFS(L1148:L6147, "Inbound") * 100</f>
        <v>31.986779287550494</v>
      </c>
    </row>
    <row r="1149" spans="1:21" x14ac:dyDescent="0.3">
      <c r="A1149">
        <v>1148</v>
      </c>
      <c r="B1149" t="s">
        <v>24</v>
      </c>
      <c r="C1149" s="1">
        <v>45803</v>
      </c>
      <c r="D1149" t="s">
        <v>511</v>
      </c>
      <c r="E1149" t="s">
        <v>88</v>
      </c>
      <c r="F1149">
        <v>6</v>
      </c>
      <c r="G1149" t="s">
        <v>658</v>
      </c>
      <c r="H1149" t="s">
        <v>666</v>
      </c>
      <c r="I1149" t="s">
        <v>673</v>
      </c>
      <c r="J1149" t="s">
        <v>677</v>
      </c>
      <c r="K1149">
        <v>5</v>
      </c>
      <c r="L1149" t="s">
        <v>678</v>
      </c>
      <c r="M1149" t="s">
        <v>680</v>
      </c>
      <c r="N1149">
        <v>148</v>
      </c>
      <c r="O1149">
        <v>143</v>
      </c>
      <c r="P1149" t="s">
        <v>681</v>
      </c>
      <c r="Q1149" t="s">
        <v>683</v>
      </c>
      <c r="R1149" t="s">
        <v>687</v>
      </c>
      <c r="S1149" t="s">
        <v>681</v>
      </c>
      <c r="T1149" t="s">
        <v>692</v>
      </c>
      <c r="U1149" s="11">
        <f>COUNTIFS(Table2[Call Type], "Inbound", Table2[Call Abandoned], "Yes") / COUNTIFS(L1149:L6148, "Inbound") * 100</f>
        <v>31.986779287550494</v>
      </c>
    </row>
    <row r="1150" spans="1:21" x14ac:dyDescent="0.3">
      <c r="A1150">
        <v>1149</v>
      </c>
      <c r="B1150" t="s">
        <v>21</v>
      </c>
      <c r="C1150" s="1">
        <v>45704</v>
      </c>
      <c r="D1150" t="s">
        <v>554</v>
      </c>
      <c r="E1150" t="s">
        <v>474</v>
      </c>
      <c r="F1150">
        <v>16</v>
      </c>
      <c r="G1150" t="s">
        <v>657</v>
      </c>
      <c r="H1150" t="s">
        <v>670</v>
      </c>
      <c r="I1150" t="s">
        <v>673</v>
      </c>
      <c r="J1150" t="s">
        <v>676</v>
      </c>
      <c r="K1150">
        <v>5</v>
      </c>
      <c r="L1150" t="s">
        <v>679</v>
      </c>
      <c r="M1150" t="s">
        <v>680</v>
      </c>
      <c r="N1150">
        <v>248</v>
      </c>
      <c r="O1150">
        <v>104</v>
      </c>
      <c r="P1150" t="s">
        <v>681</v>
      </c>
      <c r="Q1150" t="s">
        <v>684</v>
      </c>
      <c r="R1150" t="s">
        <v>687</v>
      </c>
      <c r="S1150" t="s">
        <v>680</v>
      </c>
      <c r="T1150" t="s">
        <v>695</v>
      </c>
      <c r="U1150" s="11">
        <f>COUNTIFS(Table2[Call Type], "Inbound", Table2[Call Abandoned], "Yes") / COUNTIFS(L1150:L6149, "Inbound") * 100</f>
        <v>31.998530492285081</v>
      </c>
    </row>
    <row r="1151" spans="1:21" x14ac:dyDescent="0.3">
      <c r="A1151">
        <v>1150</v>
      </c>
      <c r="B1151" t="s">
        <v>25</v>
      </c>
      <c r="C1151" s="1">
        <v>45736</v>
      </c>
      <c r="D1151" t="s">
        <v>332</v>
      </c>
      <c r="E1151" t="s">
        <v>334</v>
      </c>
      <c r="F1151">
        <v>14</v>
      </c>
      <c r="G1151" t="s">
        <v>661</v>
      </c>
      <c r="H1151" t="s">
        <v>668</v>
      </c>
      <c r="I1151" t="s">
        <v>671</v>
      </c>
      <c r="J1151" t="s">
        <v>676</v>
      </c>
      <c r="K1151">
        <v>4</v>
      </c>
      <c r="L1151" t="s">
        <v>679</v>
      </c>
      <c r="M1151" t="s">
        <v>680</v>
      </c>
      <c r="N1151">
        <v>282</v>
      </c>
      <c r="O1151">
        <v>140</v>
      </c>
      <c r="P1151" t="s">
        <v>681</v>
      </c>
      <c r="Q1151" t="s">
        <v>684</v>
      </c>
      <c r="R1151" t="s">
        <v>689</v>
      </c>
      <c r="S1151" t="s">
        <v>681</v>
      </c>
      <c r="T1151" t="s">
        <v>690</v>
      </c>
      <c r="U1151" s="11">
        <f>COUNTIFS(Table2[Call Type], "Inbound", Table2[Call Abandoned], "Yes") / COUNTIFS(L1151:L6150, "Inbound") * 100</f>
        <v>31.998530492285081</v>
      </c>
    </row>
    <row r="1152" spans="1:21" x14ac:dyDescent="0.3">
      <c r="A1152">
        <v>1151</v>
      </c>
      <c r="B1152" t="s">
        <v>24</v>
      </c>
      <c r="C1152" s="1">
        <v>45681</v>
      </c>
      <c r="D1152" t="s">
        <v>555</v>
      </c>
      <c r="E1152" t="s">
        <v>172</v>
      </c>
      <c r="F1152">
        <v>23</v>
      </c>
      <c r="G1152" t="s">
        <v>657</v>
      </c>
      <c r="H1152" t="s">
        <v>667</v>
      </c>
      <c r="I1152" t="s">
        <v>673</v>
      </c>
      <c r="J1152" t="s">
        <v>675</v>
      </c>
      <c r="K1152">
        <v>1</v>
      </c>
      <c r="L1152" t="s">
        <v>679</v>
      </c>
      <c r="M1152" t="s">
        <v>680</v>
      </c>
      <c r="N1152">
        <v>197</v>
      </c>
      <c r="O1152">
        <v>86</v>
      </c>
      <c r="P1152" t="s">
        <v>680</v>
      </c>
      <c r="Q1152" t="s">
        <v>685</v>
      </c>
      <c r="R1152" t="s">
        <v>687</v>
      </c>
      <c r="S1152" t="s">
        <v>681</v>
      </c>
      <c r="T1152" t="s">
        <v>695</v>
      </c>
      <c r="U1152" s="11">
        <f>COUNTIFS(Table2[Call Type], "Inbound", Table2[Call Abandoned], "Yes") / COUNTIFS(L1152:L6151, "Inbound") * 100</f>
        <v>31.998530492285081</v>
      </c>
    </row>
    <row r="1153" spans="1:21" x14ac:dyDescent="0.3">
      <c r="A1153">
        <v>1152</v>
      </c>
      <c r="B1153" t="s">
        <v>26</v>
      </c>
      <c r="C1153" s="1">
        <v>45766</v>
      </c>
      <c r="D1153" t="s">
        <v>531</v>
      </c>
      <c r="E1153" t="s">
        <v>399</v>
      </c>
      <c r="F1153">
        <v>28</v>
      </c>
      <c r="G1153" t="s">
        <v>660</v>
      </c>
      <c r="H1153" t="s">
        <v>667</v>
      </c>
      <c r="I1153" t="s">
        <v>671</v>
      </c>
      <c r="J1153" t="s">
        <v>677</v>
      </c>
      <c r="K1153">
        <v>2</v>
      </c>
      <c r="L1153" t="s">
        <v>679</v>
      </c>
      <c r="M1153" t="s">
        <v>680</v>
      </c>
      <c r="N1153">
        <v>43</v>
      </c>
      <c r="O1153">
        <v>149</v>
      </c>
      <c r="P1153" t="s">
        <v>680</v>
      </c>
      <c r="Q1153" t="s">
        <v>685</v>
      </c>
      <c r="R1153" t="s">
        <v>687</v>
      </c>
      <c r="S1153" t="s">
        <v>681</v>
      </c>
      <c r="T1153" t="s">
        <v>691</v>
      </c>
      <c r="U1153" s="11">
        <f>COUNTIFS(Table2[Call Type], "Inbound", Table2[Call Abandoned], "Yes") / COUNTIFS(L1153:L6152, "Inbound") * 100</f>
        <v>31.998530492285081</v>
      </c>
    </row>
    <row r="1154" spans="1:21" x14ac:dyDescent="0.3">
      <c r="A1154">
        <v>1153</v>
      </c>
      <c r="B1154" t="s">
        <v>26</v>
      </c>
      <c r="C1154" s="1">
        <v>45661</v>
      </c>
      <c r="D1154" t="s">
        <v>56</v>
      </c>
      <c r="E1154" t="s">
        <v>361</v>
      </c>
      <c r="F1154">
        <v>28</v>
      </c>
      <c r="G1154" t="s">
        <v>660</v>
      </c>
      <c r="H1154" t="s">
        <v>670</v>
      </c>
      <c r="I1154" t="s">
        <v>672</v>
      </c>
      <c r="J1154" t="s">
        <v>675</v>
      </c>
      <c r="K1154">
        <v>1</v>
      </c>
      <c r="L1154" t="s">
        <v>678</v>
      </c>
      <c r="M1154" t="s">
        <v>680</v>
      </c>
      <c r="N1154">
        <v>27</v>
      </c>
      <c r="O1154">
        <v>154</v>
      </c>
      <c r="P1154" t="s">
        <v>680</v>
      </c>
      <c r="Q1154" t="s">
        <v>682</v>
      </c>
      <c r="R1154" t="s">
        <v>686</v>
      </c>
      <c r="S1154" t="s">
        <v>680</v>
      </c>
      <c r="T1154" t="s">
        <v>695</v>
      </c>
      <c r="U1154" s="11">
        <f>COUNTIFS(Table2[Call Type], "Inbound", Table2[Call Abandoned], "Yes") / COUNTIFS(L1154:L6153, "Inbound") * 100</f>
        <v>31.998530492285081</v>
      </c>
    </row>
    <row r="1155" spans="1:21" x14ac:dyDescent="0.3">
      <c r="A1155">
        <v>1154</v>
      </c>
      <c r="B1155" t="s">
        <v>22</v>
      </c>
      <c r="C1155" s="1">
        <v>45813</v>
      </c>
      <c r="D1155" t="s">
        <v>150</v>
      </c>
      <c r="E1155" t="s">
        <v>61</v>
      </c>
      <c r="F1155">
        <v>10</v>
      </c>
      <c r="G1155" t="s">
        <v>660</v>
      </c>
      <c r="H1155" t="s">
        <v>666</v>
      </c>
      <c r="I1155" t="s">
        <v>672</v>
      </c>
      <c r="J1155" t="s">
        <v>675</v>
      </c>
      <c r="K1155">
        <v>4</v>
      </c>
      <c r="L1155" t="s">
        <v>678</v>
      </c>
      <c r="M1155" t="s">
        <v>680</v>
      </c>
      <c r="N1155">
        <v>16</v>
      </c>
      <c r="O1155">
        <v>63</v>
      </c>
      <c r="P1155" t="s">
        <v>680</v>
      </c>
      <c r="Q1155" t="s">
        <v>682</v>
      </c>
      <c r="R1155" t="s">
        <v>688</v>
      </c>
      <c r="S1155" t="s">
        <v>681</v>
      </c>
      <c r="T1155" t="s">
        <v>696</v>
      </c>
      <c r="U1155" s="11">
        <f>COUNTIFS(Table2[Call Type], "Inbound", Table2[Call Abandoned], "Yes") / COUNTIFS(L1155:L6154, "Inbound") * 100</f>
        <v>32.010290334435872</v>
      </c>
    </row>
    <row r="1156" spans="1:21" x14ac:dyDescent="0.3">
      <c r="A1156">
        <v>1155</v>
      </c>
      <c r="B1156" t="s">
        <v>23</v>
      </c>
      <c r="C1156" s="1">
        <v>45751</v>
      </c>
      <c r="D1156" t="s">
        <v>523</v>
      </c>
      <c r="E1156" t="s">
        <v>124</v>
      </c>
      <c r="F1156">
        <v>21</v>
      </c>
      <c r="G1156" t="s">
        <v>663</v>
      </c>
      <c r="H1156" t="s">
        <v>669</v>
      </c>
      <c r="I1156" t="s">
        <v>673</v>
      </c>
      <c r="J1156" t="s">
        <v>676</v>
      </c>
      <c r="K1156">
        <v>3</v>
      </c>
      <c r="L1156" t="s">
        <v>678</v>
      </c>
      <c r="M1156" t="s">
        <v>681</v>
      </c>
      <c r="N1156">
        <v>126</v>
      </c>
      <c r="O1156">
        <v>1</v>
      </c>
      <c r="P1156" t="s">
        <v>680</v>
      </c>
      <c r="Q1156" t="s">
        <v>682</v>
      </c>
      <c r="R1156" t="s">
        <v>689</v>
      </c>
      <c r="S1156" t="s">
        <v>680</v>
      </c>
      <c r="T1156" t="s">
        <v>690</v>
      </c>
      <c r="U1156" s="11">
        <f>COUNTIFS(Table2[Call Type], "Inbound", Table2[Call Abandoned], "Yes") / COUNTIFS(L1156:L6155, "Inbound") * 100</f>
        <v>32.022058823529406</v>
      </c>
    </row>
    <row r="1157" spans="1:21" x14ac:dyDescent="0.3">
      <c r="A1157">
        <v>1156</v>
      </c>
      <c r="B1157" t="s">
        <v>20</v>
      </c>
      <c r="C1157" s="1">
        <v>45753</v>
      </c>
      <c r="D1157" t="s">
        <v>433</v>
      </c>
      <c r="E1157" t="s">
        <v>516</v>
      </c>
      <c r="F1157">
        <v>15</v>
      </c>
      <c r="G1157" t="s">
        <v>660</v>
      </c>
      <c r="H1157" t="s">
        <v>668</v>
      </c>
      <c r="I1157" t="s">
        <v>674</v>
      </c>
      <c r="J1157" t="s">
        <v>674</v>
      </c>
      <c r="K1157">
        <v>5</v>
      </c>
      <c r="L1157" t="s">
        <v>679</v>
      </c>
      <c r="M1157" t="s">
        <v>680</v>
      </c>
      <c r="N1157">
        <v>167</v>
      </c>
      <c r="O1157">
        <v>108</v>
      </c>
      <c r="P1157" t="s">
        <v>680</v>
      </c>
      <c r="Q1157" t="s">
        <v>683</v>
      </c>
      <c r="R1157" t="s">
        <v>689</v>
      </c>
      <c r="S1157" t="s">
        <v>680</v>
      </c>
      <c r="T1157" t="s">
        <v>690</v>
      </c>
      <c r="U1157" s="11">
        <f>COUNTIFS(Table2[Call Type], "Inbound", Table2[Call Abandoned], "Yes") / COUNTIFS(L1157:L6156, "Inbound") * 100</f>
        <v>32.033835969106292</v>
      </c>
    </row>
    <row r="1158" spans="1:21" x14ac:dyDescent="0.3">
      <c r="A1158">
        <v>1157</v>
      </c>
      <c r="B1158" t="s">
        <v>24</v>
      </c>
      <c r="C1158" s="1">
        <v>45781</v>
      </c>
      <c r="D1158" t="s">
        <v>510</v>
      </c>
      <c r="E1158" t="s">
        <v>378</v>
      </c>
      <c r="F1158">
        <v>13</v>
      </c>
      <c r="G1158" t="s">
        <v>664</v>
      </c>
      <c r="H1158" t="s">
        <v>669</v>
      </c>
      <c r="I1158" t="s">
        <v>672</v>
      </c>
      <c r="J1158" t="s">
        <v>674</v>
      </c>
      <c r="K1158">
        <v>3</v>
      </c>
      <c r="L1158" t="s">
        <v>678</v>
      </c>
      <c r="M1158" t="s">
        <v>680</v>
      </c>
      <c r="N1158">
        <v>243</v>
      </c>
      <c r="O1158">
        <v>25</v>
      </c>
      <c r="P1158" t="s">
        <v>681</v>
      </c>
      <c r="Q1158" t="s">
        <v>685</v>
      </c>
      <c r="R1158" t="s">
        <v>686</v>
      </c>
      <c r="S1158" t="s">
        <v>681</v>
      </c>
      <c r="T1158" t="s">
        <v>692</v>
      </c>
      <c r="U1158" s="11">
        <f>COUNTIFS(Table2[Call Type], "Inbound", Table2[Call Abandoned], "Yes") / COUNTIFS(L1158:L6157, "Inbound") * 100</f>
        <v>32.033835969106292</v>
      </c>
    </row>
    <row r="1159" spans="1:21" x14ac:dyDescent="0.3">
      <c r="A1159">
        <v>1158</v>
      </c>
      <c r="B1159" t="s">
        <v>21</v>
      </c>
      <c r="C1159" s="1">
        <v>45822</v>
      </c>
      <c r="D1159" t="s">
        <v>234</v>
      </c>
      <c r="E1159" t="s">
        <v>151</v>
      </c>
      <c r="F1159">
        <v>6</v>
      </c>
      <c r="G1159" t="s">
        <v>662</v>
      </c>
      <c r="H1159" t="s">
        <v>668</v>
      </c>
      <c r="I1159" t="s">
        <v>674</v>
      </c>
      <c r="J1159" t="s">
        <v>675</v>
      </c>
      <c r="K1159">
        <v>5</v>
      </c>
      <c r="L1159" t="s">
        <v>679</v>
      </c>
      <c r="M1159" t="s">
        <v>680</v>
      </c>
      <c r="N1159">
        <v>75</v>
      </c>
      <c r="O1159">
        <v>82</v>
      </c>
      <c r="P1159" t="s">
        <v>680</v>
      </c>
      <c r="Q1159" t="s">
        <v>683</v>
      </c>
      <c r="R1159" t="s">
        <v>687</v>
      </c>
      <c r="S1159" t="s">
        <v>681</v>
      </c>
      <c r="T1159" t="s">
        <v>694</v>
      </c>
      <c r="U1159" s="11">
        <f>COUNTIFS(Table2[Call Type], "Inbound", Table2[Call Abandoned], "Yes") / COUNTIFS(L1159:L6158, "Inbound") * 100</f>
        <v>32.04562178072112</v>
      </c>
    </row>
    <row r="1160" spans="1:21" x14ac:dyDescent="0.3">
      <c r="A1160">
        <v>1159</v>
      </c>
      <c r="B1160" t="s">
        <v>23</v>
      </c>
      <c r="C1160" s="1">
        <v>45815</v>
      </c>
      <c r="D1160" t="s">
        <v>166</v>
      </c>
      <c r="E1160" t="s">
        <v>45</v>
      </c>
      <c r="F1160">
        <v>15</v>
      </c>
      <c r="G1160" t="s">
        <v>659</v>
      </c>
      <c r="H1160" t="s">
        <v>670</v>
      </c>
      <c r="I1160" t="s">
        <v>672</v>
      </c>
      <c r="J1160" t="s">
        <v>677</v>
      </c>
      <c r="K1160">
        <v>3</v>
      </c>
      <c r="L1160" t="s">
        <v>679</v>
      </c>
      <c r="M1160" t="s">
        <v>680</v>
      </c>
      <c r="N1160">
        <v>230</v>
      </c>
      <c r="O1160">
        <v>106</v>
      </c>
      <c r="P1160" t="s">
        <v>680</v>
      </c>
      <c r="Q1160" t="s">
        <v>685</v>
      </c>
      <c r="R1160" t="s">
        <v>687</v>
      </c>
      <c r="S1160" t="s">
        <v>680</v>
      </c>
      <c r="T1160" t="s">
        <v>695</v>
      </c>
      <c r="U1160" s="11">
        <f>COUNTIFS(Table2[Call Type], "Inbound", Table2[Call Abandoned], "Yes") / COUNTIFS(L1160:L6159, "Inbound") * 100</f>
        <v>32.04562178072112</v>
      </c>
    </row>
    <row r="1161" spans="1:21" x14ac:dyDescent="0.3">
      <c r="A1161">
        <v>1160</v>
      </c>
      <c r="B1161" t="s">
        <v>20</v>
      </c>
      <c r="C1161" s="1">
        <v>45748</v>
      </c>
      <c r="D1161" t="s">
        <v>67</v>
      </c>
      <c r="E1161" t="s">
        <v>220</v>
      </c>
      <c r="F1161">
        <v>8</v>
      </c>
      <c r="G1161" t="s">
        <v>661</v>
      </c>
      <c r="H1161" t="s">
        <v>667</v>
      </c>
      <c r="I1161" t="s">
        <v>672</v>
      </c>
      <c r="J1161" t="s">
        <v>677</v>
      </c>
      <c r="K1161">
        <v>4</v>
      </c>
      <c r="L1161" t="s">
        <v>678</v>
      </c>
      <c r="M1161" t="s">
        <v>680</v>
      </c>
      <c r="N1161">
        <v>203</v>
      </c>
      <c r="O1161">
        <v>68</v>
      </c>
      <c r="P1161" t="s">
        <v>680</v>
      </c>
      <c r="Q1161" t="s">
        <v>683</v>
      </c>
      <c r="R1161" t="s">
        <v>687</v>
      </c>
      <c r="S1161" t="s">
        <v>680</v>
      </c>
      <c r="T1161" t="s">
        <v>692</v>
      </c>
      <c r="U1161" s="11">
        <f>COUNTIFS(Table2[Call Type], "Inbound", Table2[Call Abandoned], "Yes") / COUNTIFS(L1161:L6160, "Inbound") * 100</f>
        <v>32.04562178072112</v>
      </c>
    </row>
    <row r="1162" spans="1:21" x14ac:dyDescent="0.3">
      <c r="A1162">
        <v>1161</v>
      </c>
      <c r="B1162" t="s">
        <v>24</v>
      </c>
      <c r="C1162" s="1">
        <v>45689</v>
      </c>
      <c r="D1162" t="s">
        <v>291</v>
      </c>
      <c r="E1162" t="s">
        <v>141</v>
      </c>
      <c r="F1162">
        <v>5</v>
      </c>
      <c r="G1162" t="s">
        <v>657</v>
      </c>
      <c r="H1162" t="s">
        <v>666</v>
      </c>
      <c r="I1162" t="s">
        <v>673</v>
      </c>
      <c r="J1162" t="s">
        <v>677</v>
      </c>
      <c r="K1162">
        <v>2</v>
      </c>
      <c r="L1162" t="s">
        <v>679</v>
      </c>
      <c r="M1162" t="s">
        <v>680</v>
      </c>
      <c r="N1162">
        <v>247</v>
      </c>
      <c r="O1162">
        <v>96</v>
      </c>
      <c r="P1162" t="s">
        <v>680</v>
      </c>
      <c r="Q1162" t="s">
        <v>682</v>
      </c>
      <c r="R1162" t="s">
        <v>689</v>
      </c>
      <c r="S1162" t="s">
        <v>680</v>
      </c>
      <c r="T1162" t="s">
        <v>693</v>
      </c>
      <c r="U1162" s="11">
        <f>COUNTIFS(Table2[Call Type], "Inbound", Table2[Call Abandoned], "Yes") / COUNTIFS(L1162:L6161, "Inbound") * 100</f>
        <v>32.057416267942585</v>
      </c>
    </row>
    <row r="1163" spans="1:21" x14ac:dyDescent="0.3">
      <c r="A1163">
        <v>1162</v>
      </c>
      <c r="B1163" t="s">
        <v>20</v>
      </c>
      <c r="C1163" s="1">
        <v>45753</v>
      </c>
      <c r="D1163" t="s">
        <v>219</v>
      </c>
      <c r="E1163" t="s">
        <v>297</v>
      </c>
      <c r="F1163">
        <v>16</v>
      </c>
      <c r="G1163" t="s">
        <v>660</v>
      </c>
      <c r="H1163" t="s">
        <v>670</v>
      </c>
      <c r="I1163" t="s">
        <v>671</v>
      </c>
      <c r="J1163" t="s">
        <v>677</v>
      </c>
      <c r="K1163">
        <v>4</v>
      </c>
      <c r="L1163" t="s">
        <v>678</v>
      </c>
      <c r="M1163" t="s">
        <v>680</v>
      </c>
      <c r="N1163">
        <v>213</v>
      </c>
      <c r="O1163">
        <v>29</v>
      </c>
      <c r="P1163" t="s">
        <v>680</v>
      </c>
      <c r="Q1163" t="s">
        <v>685</v>
      </c>
      <c r="R1163" t="s">
        <v>686</v>
      </c>
      <c r="S1163" t="s">
        <v>680</v>
      </c>
      <c r="T1163" t="s">
        <v>695</v>
      </c>
      <c r="U1163" s="11">
        <f>COUNTIFS(Table2[Call Type], "Inbound", Table2[Call Abandoned], "Yes") / COUNTIFS(L1163:L6162, "Inbound") * 100</f>
        <v>32.057416267942585</v>
      </c>
    </row>
    <row r="1164" spans="1:21" x14ac:dyDescent="0.3">
      <c r="A1164">
        <v>1163</v>
      </c>
      <c r="B1164" t="s">
        <v>24</v>
      </c>
      <c r="C1164" s="1">
        <v>45826</v>
      </c>
      <c r="D1164" t="s">
        <v>554</v>
      </c>
      <c r="E1164" t="s">
        <v>150</v>
      </c>
      <c r="F1164">
        <v>10</v>
      </c>
      <c r="G1164" t="s">
        <v>663</v>
      </c>
      <c r="H1164" t="s">
        <v>668</v>
      </c>
      <c r="I1164" t="s">
        <v>674</v>
      </c>
      <c r="J1164" t="s">
        <v>676</v>
      </c>
      <c r="K1164">
        <v>2</v>
      </c>
      <c r="L1164" t="s">
        <v>678</v>
      </c>
      <c r="M1164" t="s">
        <v>681</v>
      </c>
      <c r="N1164">
        <v>214</v>
      </c>
      <c r="O1164">
        <v>7</v>
      </c>
      <c r="P1164" t="s">
        <v>680</v>
      </c>
      <c r="Q1164" t="s">
        <v>685</v>
      </c>
      <c r="R1164" t="s">
        <v>688</v>
      </c>
      <c r="S1164" t="s">
        <v>680</v>
      </c>
      <c r="T1164" t="s">
        <v>694</v>
      </c>
      <c r="U1164" s="11">
        <f>COUNTIFS(Table2[Call Type], "Inbound", Table2[Call Abandoned], "Yes") / COUNTIFS(L1164:L6163, "Inbound") * 100</f>
        <v>32.069219440353464</v>
      </c>
    </row>
    <row r="1165" spans="1:21" x14ac:dyDescent="0.3">
      <c r="A1165">
        <v>1164</v>
      </c>
      <c r="B1165" t="s">
        <v>26</v>
      </c>
      <c r="C1165" s="1">
        <v>45686</v>
      </c>
      <c r="D1165" t="s">
        <v>56</v>
      </c>
      <c r="E1165" t="s">
        <v>224</v>
      </c>
      <c r="F1165">
        <v>14</v>
      </c>
      <c r="G1165" t="s">
        <v>663</v>
      </c>
      <c r="H1165" t="s">
        <v>670</v>
      </c>
      <c r="I1165" t="s">
        <v>671</v>
      </c>
      <c r="J1165" t="s">
        <v>676</v>
      </c>
      <c r="K1165">
        <v>1</v>
      </c>
      <c r="L1165" t="s">
        <v>679</v>
      </c>
      <c r="M1165" t="s">
        <v>680</v>
      </c>
      <c r="N1165">
        <v>157</v>
      </c>
      <c r="O1165">
        <v>37</v>
      </c>
      <c r="P1165" t="s">
        <v>681</v>
      </c>
      <c r="Q1165" t="s">
        <v>684</v>
      </c>
      <c r="R1165" t="s">
        <v>686</v>
      </c>
      <c r="S1165" t="s">
        <v>680</v>
      </c>
      <c r="T1165" t="s">
        <v>695</v>
      </c>
      <c r="U1165" s="11">
        <f>COUNTIFS(Table2[Call Type], "Inbound", Table2[Call Abandoned], "Yes") / COUNTIFS(L1165:L6164, "Inbound") * 100</f>
        <v>32.081031307550646</v>
      </c>
    </row>
    <row r="1166" spans="1:21" x14ac:dyDescent="0.3">
      <c r="A1166">
        <v>1165</v>
      </c>
      <c r="B1166" t="s">
        <v>25</v>
      </c>
      <c r="C1166" s="1">
        <v>45828</v>
      </c>
      <c r="D1166" t="s">
        <v>409</v>
      </c>
      <c r="E1166" t="s">
        <v>285</v>
      </c>
      <c r="F1166">
        <v>20</v>
      </c>
      <c r="G1166" t="s">
        <v>661</v>
      </c>
      <c r="H1166" t="s">
        <v>669</v>
      </c>
      <c r="I1166" t="s">
        <v>673</v>
      </c>
      <c r="J1166" t="s">
        <v>677</v>
      </c>
      <c r="K1166">
        <v>5</v>
      </c>
      <c r="L1166" t="s">
        <v>678</v>
      </c>
      <c r="M1166" t="s">
        <v>680</v>
      </c>
      <c r="N1166">
        <v>68</v>
      </c>
      <c r="O1166">
        <v>80</v>
      </c>
      <c r="P1166" t="s">
        <v>680</v>
      </c>
      <c r="Q1166" t="s">
        <v>685</v>
      </c>
      <c r="R1166" t="s">
        <v>689</v>
      </c>
      <c r="S1166" t="s">
        <v>680</v>
      </c>
      <c r="T1166" t="s">
        <v>694</v>
      </c>
      <c r="U1166" s="11">
        <f>COUNTIFS(Table2[Call Type], "Inbound", Table2[Call Abandoned], "Yes") / COUNTIFS(L1166:L6165, "Inbound") * 100</f>
        <v>32.081031307550646</v>
      </c>
    </row>
    <row r="1167" spans="1:21" x14ac:dyDescent="0.3">
      <c r="A1167">
        <v>1166</v>
      </c>
      <c r="B1167" t="s">
        <v>22</v>
      </c>
      <c r="C1167" s="1">
        <v>45832</v>
      </c>
      <c r="D1167" t="s">
        <v>516</v>
      </c>
      <c r="E1167" t="s">
        <v>620</v>
      </c>
      <c r="F1167">
        <v>15</v>
      </c>
      <c r="G1167" t="s">
        <v>663</v>
      </c>
      <c r="H1167" t="s">
        <v>667</v>
      </c>
      <c r="I1167" t="s">
        <v>673</v>
      </c>
      <c r="J1167" t="s">
        <v>676</v>
      </c>
      <c r="K1167">
        <v>5</v>
      </c>
      <c r="L1167" t="s">
        <v>679</v>
      </c>
      <c r="M1167" t="s">
        <v>680</v>
      </c>
      <c r="N1167">
        <v>84</v>
      </c>
      <c r="O1167">
        <v>107</v>
      </c>
      <c r="P1167" t="s">
        <v>681</v>
      </c>
      <c r="Q1167" t="s">
        <v>685</v>
      </c>
      <c r="R1167" t="s">
        <v>688</v>
      </c>
      <c r="S1167" t="s">
        <v>681</v>
      </c>
      <c r="T1167" t="s">
        <v>694</v>
      </c>
      <c r="U1167" s="11">
        <f>COUNTIFS(Table2[Call Type], "Inbound", Table2[Call Abandoned], "Yes") / COUNTIFS(L1167:L6166, "Inbound") * 100</f>
        <v>32.092851879145172</v>
      </c>
    </row>
    <row r="1168" spans="1:21" x14ac:dyDescent="0.3">
      <c r="A1168">
        <v>1167</v>
      </c>
      <c r="B1168" t="s">
        <v>20</v>
      </c>
      <c r="C1168" s="1">
        <v>45686</v>
      </c>
      <c r="D1168" t="s">
        <v>69</v>
      </c>
      <c r="E1168" t="s">
        <v>178</v>
      </c>
      <c r="F1168">
        <v>30</v>
      </c>
      <c r="G1168" t="s">
        <v>658</v>
      </c>
      <c r="H1168" t="s">
        <v>667</v>
      </c>
      <c r="I1168" t="s">
        <v>671</v>
      </c>
      <c r="J1168" t="s">
        <v>676</v>
      </c>
      <c r="K1168">
        <v>1</v>
      </c>
      <c r="L1168" t="s">
        <v>679</v>
      </c>
      <c r="M1168" t="s">
        <v>680</v>
      </c>
      <c r="N1168">
        <v>266</v>
      </c>
      <c r="O1168">
        <v>64</v>
      </c>
      <c r="P1168" t="s">
        <v>680</v>
      </c>
      <c r="Q1168" t="s">
        <v>683</v>
      </c>
      <c r="R1168" t="s">
        <v>687</v>
      </c>
      <c r="S1168" t="s">
        <v>681</v>
      </c>
      <c r="T1168" t="s">
        <v>691</v>
      </c>
      <c r="U1168" s="11">
        <f>COUNTIFS(Table2[Call Type], "Inbound", Table2[Call Abandoned], "Yes") / COUNTIFS(L1168:L6167, "Inbound") * 100</f>
        <v>32.092851879145172</v>
      </c>
    </row>
    <row r="1169" spans="1:21" x14ac:dyDescent="0.3">
      <c r="A1169">
        <v>1168</v>
      </c>
      <c r="B1169" t="s">
        <v>24</v>
      </c>
      <c r="C1169" s="1">
        <v>45671</v>
      </c>
      <c r="D1169" t="s">
        <v>389</v>
      </c>
      <c r="E1169" t="s">
        <v>245</v>
      </c>
      <c r="F1169">
        <v>18</v>
      </c>
      <c r="G1169" t="s">
        <v>659</v>
      </c>
      <c r="H1169" t="s">
        <v>669</v>
      </c>
      <c r="I1169" t="s">
        <v>673</v>
      </c>
      <c r="J1169" t="s">
        <v>674</v>
      </c>
      <c r="K1169">
        <v>5</v>
      </c>
      <c r="L1169" t="s">
        <v>678</v>
      </c>
      <c r="M1169" t="s">
        <v>680</v>
      </c>
      <c r="N1169">
        <v>68</v>
      </c>
      <c r="O1169">
        <v>66</v>
      </c>
      <c r="P1169" t="s">
        <v>680</v>
      </c>
      <c r="Q1169" t="s">
        <v>682</v>
      </c>
      <c r="R1169" t="s">
        <v>686</v>
      </c>
      <c r="S1169" t="s">
        <v>680</v>
      </c>
      <c r="T1169" t="s">
        <v>695</v>
      </c>
      <c r="U1169" s="11">
        <f>COUNTIFS(Table2[Call Type], "Inbound", Table2[Call Abandoned], "Yes") / COUNTIFS(L1169:L6168, "Inbound") * 100</f>
        <v>32.092851879145172</v>
      </c>
    </row>
    <row r="1170" spans="1:21" x14ac:dyDescent="0.3">
      <c r="A1170">
        <v>1169</v>
      </c>
      <c r="B1170" t="s">
        <v>20</v>
      </c>
      <c r="C1170" s="1">
        <v>45730</v>
      </c>
      <c r="D1170" t="s">
        <v>49</v>
      </c>
      <c r="E1170" t="s">
        <v>141</v>
      </c>
      <c r="F1170">
        <v>7</v>
      </c>
      <c r="G1170" t="s">
        <v>664</v>
      </c>
      <c r="H1170" t="s">
        <v>666</v>
      </c>
      <c r="I1170" t="s">
        <v>672</v>
      </c>
      <c r="J1170" t="s">
        <v>676</v>
      </c>
      <c r="K1170">
        <v>5</v>
      </c>
      <c r="L1170" t="s">
        <v>678</v>
      </c>
      <c r="M1170" t="s">
        <v>681</v>
      </c>
      <c r="N1170">
        <v>98</v>
      </c>
      <c r="O1170">
        <v>173</v>
      </c>
      <c r="P1170" t="s">
        <v>680</v>
      </c>
      <c r="Q1170" t="s">
        <v>684</v>
      </c>
      <c r="R1170" t="s">
        <v>686</v>
      </c>
      <c r="S1170" t="s">
        <v>680</v>
      </c>
      <c r="T1170" t="s">
        <v>692</v>
      </c>
      <c r="U1170" s="11">
        <f>COUNTIFS(Table2[Call Type], "Inbound", Table2[Call Abandoned], "Yes") / COUNTIFS(L1170:L6169, "Inbound") * 100</f>
        <v>32.104681164762255</v>
      </c>
    </row>
    <row r="1171" spans="1:21" x14ac:dyDescent="0.3">
      <c r="A1171">
        <v>1170</v>
      </c>
      <c r="B1171" t="s">
        <v>20</v>
      </c>
      <c r="C1171" s="1">
        <v>45729</v>
      </c>
      <c r="D1171" t="s">
        <v>40</v>
      </c>
      <c r="E1171" t="s">
        <v>516</v>
      </c>
      <c r="F1171">
        <v>13</v>
      </c>
      <c r="G1171" t="s">
        <v>663</v>
      </c>
      <c r="H1171" t="s">
        <v>666</v>
      </c>
      <c r="I1171" t="s">
        <v>673</v>
      </c>
      <c r="J1171" t="s">
        <v>675</v>
      </c>
      <c r="K1171">
        <v>5</v>
      </c>
      <c r="L1171" t="s">
        <v>678</v>
      </c>
      <c r="M1171" t="s">
        <v>680</v>
      </c>
      <c r="N1171">
        <v>215</v>
      </c>
      <c r="O1171">
        <v>89</v>
      </c>
      <c r="P1171" t="s">
        <v>680</v>
      </c>
      <c r="Q1171" t="s">
        <v>683</v>
      </c>
      <c r="R1171" t="s">
        <v>689</v>
      </c>
      <c r="S1171" t="s">
        <v>681</v>
      </c>
      <c r="T1171" t="s">
        <v>693</v>
      </c>
      <c r="U1171" s="11">
        <f>COUNTIFS(Table2[Call Type], "Inbound", Table2[Call Abandoned], "Yes") / COUNTIFS(L1171:L6170, "Inbound") * 100</f>
        <v>32.116519174041294</v>
      </c>
    </row>
    <row r="1172" spans="1:21" x14ac:dyDescent="0.3">
      <c r="A1172">
        <v>1171</v>
      </c>
      <c r="B1172" t="s">
        <v>22</v>
      </c>
      <c r="C1172" s="1">
        <v>45837</v>
      </c>
      <c r="D1172" t="s">
        <v>305</v>
      </c>
      <c r="E1172" t="s">
        <v>624</v>
      </c>
      <c r="F1172">
        <v>24</v>
      </c>
      <c r="G1172" t="s">
        <v>664</v>
      </c>
      <c r="H1172" t="s">
        <v>666</v>
      </c>
      <c r="I1172" t="s">
        <v>672</v>
      </c>
      <c r="J1172" t="s">
        <v>675</v>
      </c>
      <c r="K1172">
        <v>2</v>
      </c>
      <c r="L1172" t="s">
        <v>678</v>
      </c>
      <c r="M1172" t="s">
        <v>680</v>
      </c>
      <c r="N1172">
        <v>160</v>
      </c>
      <c r="O1172">
        <v>94</v>
      </c>
      <c r="P1172" t="s">
        <v>680</v>
      </c>
      <c r="Q1172" t="s">
        <v>685</v>
      </c>
      <c r="R1172" t="s">
        <v>686</v>
      </c>
      <c r="S1172" t="s">
        <v>680</v>
      </c>
      <c r="T1172" t="s">
        <v>694</v>
      </c>
      <c r="U1172" s="11">
        <f>COUNTIFS(Table2[Call Type], "Inbound", Table2[Call Abandoned], "Yes") / COUNTIFS(L1172:L6171, "Inbound") * 100</f>
        <v>32.128365916635929</v>
      </c>
    </row>
    <row r="1173" spans="1:21" x14ac:dyDescent="0.3">
      <c r="A1173">
        <v>1172</v>
      </c>
      <c r="B1173" t="s">
        <v>20</v>
      </c>
      <c r="C1173" s="1">
        <v>45691</v>
      </c>
      <c r="D1173" t="s">
        <v>167</v>
      </c>
      <c r="E1173" t="s">
        <v>50</v>
      </c>
      <c r="F1173">
        <v>6</v>
      </c>
      <c r="G1173" t="s">
        <v>665</v>
      </c>
      <c r="H1173" t="s">
        <v>669</v>
      </c>
      <c r="I1173" t="s">
        <v>671</v>
      </c>
      <c r="J1173" t="s">
        <v>676</v>
      </c>
      <c r="K1173">
        <v>3</v>
      </c>
      <c r="L1173" t="s">
        <v>679</v>
      </c>
      <c r="M1173" t="s">
        <v>680</v>
      </c>
      <c r="N1173">
        <v>93</v>
      </c>
      <c r="O1173">
        <v>71</v>
      </c>
      <c r="P1173" t="s">
        <v>680</v>
      </c>
      <c r="Q1173" t="s">
        <v>683</v>
      </c>
      <c r="R1173" t="s">
        <v>688</v>
      </c>
      <c r="S1173" t="s">
        <v>680</v>
      </c>
      <c r="T1173" t="s">
        <v>695</v>
      </c>
      <c r="U1173" s="11">
        <f>COUNTIFS(Table2[Call Type], "Inbound", Table2[Call Abandoned], "Yes") / COUNTIFS(L1173:L6172, "Inbound") * 100</f>
        <v>32.140221402214017</v>
      </c>
    </row>
    <row r="1174" spans="1:21" x14ac:dyDescent="0.3">
      <c r="A1174">
        <v>1173</v>
      </c>
      <c r="B1174" t="s">
        <v>25</v>
      </c>
      <c r="C1174" s="1">
        <v>45681</v>
      </c>
      <c r="D1174" t="s">
        <v>214</v>
      </c>
      <c r="E1174" t="s">
        <v>368</v>
      </c>
      <c r="F1174">
        <v>17</v>
      </c>
      <c r="G1174" t="s">
        <v>656</v>
      </c>
      <c r="H1174" t="s">
        <v>666</v>
      </c>
      <c r="I1174" t="s">
        <v>674</v>
      </c>
      <c r="J1174" t="s">
        <v>677</v>
      </c>
      <c r="K1174">
        <v>4</v>
      </c>
      <c r="L1174" t="s">
        <v>678</v>
      </c>
      <c r="M1174" t="s">
        <v>680</v>
      </c>
      <c r="N1174">
        <v>173</v>
      </c>
      <c r="O1174">
        <v>42</v>
      </c>
      <c r="P1174" t="s">
        <v>680</v>
      </c>
      <c r="Q1174" t="s">
        <v>682</v>
      </c>
      <c r="R1174" t="s">
        <v>686</v>
      </c>
      <c r="S1174" t="s">
        <v>680</v>
      </c>
      <c r="T1174" t="s">
        <v>695</v>
      </c>
      <c r="U1174" s="11">
        <f>COUNTIFS(Table2[Call Type], "Inbound", Table2[Call Abandoned], "Yes") / COUNTIFS(L1174:L6173, "Inbound") * 100</f>
        <v>32.140221402214017</v>
      </c>
    </row>
    <row r="1175" spans="1:21" x14ac:dyDescent="0.3">
      <c r="A1175">
        <v>1174</v>
      </c>
      <c r="B1175" t="s">
        <v>23</v>
      </c>
      <c r="C1175" s="1">
        <v>45780</v>
      </c>
      <c r="D1175" t="s">
        <v>526</v>
      </c>
      <c r="E1175" t="s">
        <v>379</v>
      </c>
      <c r="F1175">
        <v>21</v>
      </c>
      <c r="G1175" t="s">
        <v>657</v>
      </c>
      <c r="H1175" t="s">
        <v>668</v>
      </c>
      <c r="I1175" t="s">
        <v>674</v>
      </c>
      <c r="J1175" t="s">
        <v>674</v>
      </c>
      <c r="K1175">
        <v>4</v>
      </c>
      <c r="L1175" t="s">
        <v>678</v>
      </c>
      <c r="M1175" t="s">
        <v>680</v>
      </c>
      <c r="N1175">
        <v>164</v>
      </c>
      <c r="O1175">
        <v>45</v>
      </c>
      <c r="P1175" t="s">
        <v>680</v>
      </c>
      <c r="Q1175" t="s">
        <v>684</v>
      </c>
      <c r="R1175" t="s">
        <v>689</v>
      </c>
      <c r="S1175" t="s">
        <v>681</v>
      </c>
      <c r="T1175" t="s">
        <v>690</v>
      </c>
      <c r="U1175" s="11">
        <f>COUNTIFS(Table2[Call Type], "Inbound", Table2[Call Abandoned], "Yes") / COUNTIFS(L1175:L6174, "Inbound") * 100</f>
        <v>32.152085640457734</v>
      </c>
    </row>
    <row r="1176" spans="1:21" x14ac:dyDescent="0.3">
      <c r="A1176">
        <v>1175</v>
      </c>
      <c r="B1176" t="s">
        <v>25</v>
      </c>
      <c r="C1176" s="1">
        <v>45729</v>
      </c>
      <c r="D1176" t="s">
        <v>556</v>
      </c>
      <c r="E1176" t="s">
        <v>237</v>
      </c>
      <c r="F1176">
        <v>27</v>
      </c>
      <c r="G1176" t="s">
        <v>659</v>
      </c>
      <c r="H1176" t="s">
        <v>666</v>
      </c>
      <c r="I1176" t="s">
        <v>671</v>
      </c>
      <c r="J1176" t="s">
        <v>675</v>
      </c>
      <c r="K1176">
        <v>4</v>
      </c>
      <c r="L1176" t="s">
        <v>678</v>
      </c>
      <c r="M1176" t="s">
        <v>680</v>
      </c>
      <c r="N1176">
        <v>114</v>
      </c>
      <c r="O1176">
        <v>124</v>
      </c>
      <c r="P1176" t="s">
        <v>680</v>
      </c>
      <c r="Q1176" t="s">
        <v>683</v>
      </c>
      <c r="R1176" t="s">
        <v>686</v>
      </c>
      <c r="S1176" t="s">
        <v>680</v>
      </c>
      <c r="T1176" t="s">
        <v>690</v>
      </c>
      <c r="U1176" s="11">
        <f>COUNTIFS(Table2[Call Type], "Inbound", Table2[Call Abandoned], "Yes") / COUNTIFS(L1176:L6175, "Inbound") * 100</f>
        <v>32.163958641063516</v>
      </c>
    </row>
    <row r="1177" spans="1:21" x14ac:dyDescent="0.3">
      <c r="A1177">
        <v>1176</v>
      </c>
      <c r="B1177" t="s">
        <v>25</v>
      </c>
      <c r="C1177" s="1">
        <v>45671</v>
      </c>
      <c r="D1177" t="s">
        <v>304</v>
      </c>
      <c r="E1177" t="s">
        <v>261</v>
      </c>
      <c r="F1177">
        <v>11</v>
      </c>
      <c r="G1177" t="s">
        <v>664</v>
      </c>
      <c r="H1177" t="s">
        <v>668</v>
      </c>
      <c r="I1177" t="s">
        <v>673</v>
      </c>
      <c r="J1177" t="s">
        <v>676</v>
      </c>
      <c r="K1177">
        <v>3</v>
      </c>
      <c r="L1177" t="s">
        <v>678</v>
      </c>
      <c r="M1177" t="s">
        <v>681</v>
      </c>
      <c r="N1177">
        <v>219</v>
      </c>
      <c r="O1177">
        <v>162</v>
      </c>
      <c r="P1177" t="s">
        <v>680</v>
      </c>
      <c r="Q1177" t="s">
        <v>685</v>
      </c>
      <c r="R1177" t="s">
        <v>688</v>
      </c>
      <c r="S1177" t="s">
        <v>681</v>
      </c>
      <c r="T1177" t="s">
        <v>693</v>
      </c>
      <c r="U1177" s="11">
        <f>COUNTIFS(Table2[Call Type], "Inbound", Table2[Call Abandoned], "Yes") / COUNTIFS(L1177:L6176, "Inbound") * 100</f>
        <v>32.175840413742151</v>
      </c>
    </row>
    <row r="1178" spans="1:21" x14ac:dyDescent="0.3">
      <c r="A1178">
        <v>1177</v>
      </c>
      <c r="B1178" t="s">
        <v>23</v>
      </c>
      <c r="C1178" s="1">
        <v>45722</v>
      </c>
      <c r="D1178" t="s">
        <v>111</v>
      </c>
      <c r="E1178" t="s">
        <v>574</v>
      </c>
      <c r="F1178">
        <v>16</v>
      </c>
      <c r="G1178" t="s">
        <v>661</v>
      </c>
      <c r="H1178" t="s">
        <v>668</v>
      </c>
      <c r="I1178" t="s">
        <v>672</v>
      </c>
      <c r="J1178" t="s">
        <v>674</v>
      </c>
      <c r="K1178">
        <v>3</v>
      </c>
      <c r="L1178" t="s">
        <v>679</v>
      </c>
      <c r="M1178" t="s">
        <v>680</v>
      </c>
      <c r="N1178">
        <v>30</v>
      </c>
      <c r="O1178">
        <v>38</v>
      </c>
      <c r="P1178" t="s">
        <v>680</v>
      </c>
      <c r="Q1178" t="s">
        <v>683</v>
      </c>
      <c r="R1178" t="s">
        <v>688</v>
      </c>
      <c r="S1178" t="s">
        <v>681</v>
      </c>
      <c r="T1178" t="s">
        <v>694</v>
      </c>
      <c r="U1178" s="11">
        <f>COUNTIFS(Table2[Call Type], "Inbound", Table2[Call Abandoned], "Yes") / COUNTIFS(L1178:L6177, "Inbound") * 100</f>
        <v>32.187730968218773</v>
      </c>
    </row>
    <row r="1179" spans="1:21" x14ac:dyDescent="0.3">
      <c r="A1179">
        <v>1178</v>
      </c>
      <c r="B1179" t="s">
        <v>21</v>
      </c>
      <c r="C1179" s="1">
        <v>45750</v>
      </c>
      <c r="D1179" t="s">
        <v>177</v>
      </c>
      <c r="E1179" t="s">
        <v>589</v>
      </c>
      <c r="F1179">
        <v>28</v>
      </c>
      <c r="G1179" t="s">
        <v>664</v>
      </c>
      <c r="H1179" t="s">
        <v>670</v>
      </c>
      <c r="I1179" t="s">
        <v>672</v>
      </c>
      <c r="J1179" t="s">
        <v>674</v>
      </c>
      <c r="K1179">
        <v>5</v>
      </c>
      <c r="L1179" t="s">
        <v>678</v>
      </c>
      <c r="M1179" t="s">
        <v>680</v>
      </c>
      <c r="N1179">
        <v>10</v>
      </c>
      <c r="O1179">
        <v>50</v>
      </c>
      <c r="P1179" t="s">
        <v>680</v>
      </c>
      <c r="Q1179" t="s">
        <v>685</v>
      </c>
      <c r="R1179" t="s">
        <v>689</v>
      </c>
      <c r="S1179" t="s">
        <v>681</v>
      </c>
      <c r="T1179" t="s">
        <v>690</v>
      </c>
      <c r="U1179" s="11">
        <f>COUNTIFS(Table2[Call Type], "Inbound", Table2[Call Abandoned], "Yes") / COUNTIFS(L1179:L6178, "Inbound") * 100</f>
        <v>32.187730968218773</v>
      </c>
    </row>
    <row r="1180" spans="1:21" x14ac:dyDescent="0.3">
      <c r="A1180">
        <v>1179</v>
      </c>
      <c r="B1180" t="s">
        <v>23</v>
      </c>
      <c r="C1180" s="1">
        <v>45711</v>
      </c>
      <c r="D1180" t="s">
        <v>246</v>
      </c>
      <c r="E1180" t="s">
        <v>647</v>
      </c>
      <c r="F1180">
        <v>17</v>
      </c>
      <c r="G1180" t="s">
        <v>665</v>
      </c>
      <c r="H1180" t="s">
        <v>667</v>
      </c>
      <c r="I1180" t="s">
        <v>671</v>
      </c>
      <c r="J1180" t="s">
        <v>675</v>
      </c>
      <c r="K1180">
        <v>1</v>
      </c>
      <c r="L1180" t="s">
        <v>679</v>
      </c>
      <c r="M1180" t="s">
        <v>680</v>
      </c>
      <c r="N1180">
        <v>129</v>
      </c>
      <c r="O1180">
        <v>3</v>
      </c>
      <c r="P1180" t="s">
        <v>680</v>
      </c>
      <c r="Q1180" t="s">
        <v>684</v>
      </c>
      <c r="R1180" t="s">
        <v>687</v>
      </c>
      <c r="S1180" t="s">
        <v>680</v>
      </c>
      <c r="T1180" t="s">
        <v>696</v>
      </c>
      <c r="U1180" s="11">
        <f>COUNTIFS(Table2[Call Type], "Inbound", Table2[Call Abandoned], "Yes") / COUNTIFS(L1180:L6179, "Inbound") * 100</f>
        <v>32.199630314232905</v>
      </c>
    </row>
    <row r="1181" spans="1:21" x14ac:dyDescent="0.3">
      <c r="A1181">
        <v>1180</v>
      </c>
      <c r="B1181" t="s">
        <v>23</v>
      </c>
      <c r="C1181" s="1">
        <v>45808</v>
      </c>
      <c r="D1181" t="s">
        <v>243</v>
      </c>
      <c r="E1181" t="s">
        <v>321</v>
      </c>
      <c r="F1181">
        <v>11</v>
      </c>
      <c r="G1181" t="s">
        <v>661</v>
      </c>
      <c r="H1181" t="s">
        <v>667</v>
      </c>
      <c r="I1181" t="s">
        <v>674</v>
      </c>
      <c r="J1181" t="s">
        <v>674</v>
      </c>
      <c r="K1181">
        <v>5</v>
      </c>
      <c r="L1181" t="s">
        <v>678</v>
      </c>
      <c r="M1181" t="s">
        <v>680</v>
      </c>
      <c r="N1181">
        <v>104</v>
      </c>
      <c r="O1181">
        <v>120</v>
      </c>
      <c r="P1181" t="s">
        <v>680</v>
      </c>
      <c r="Q1181" t="s">
        <v>684</v>
      </c>
      <c r="R1181" t="s">
        <v>689</v>
      </c>
      <c r="S1181" t="s">
        <v>680</v>
      </c>
      <c r="T1181" t="s">
        <v>690</v>
      </c>
      <c r="U1181" s="11">
        <f>COUNTIFS(Table2[Call Type], "Inbound", Table2[Call Abandoned], "Yes") / COUNTIFS(L1181:L6180, "Inbound") * 100</f>
        <v>32.199630314232905</v>
      </c>
    </row>
    <row r="1182" spans="1:21" x14ac:dyDescent="0.3">
      <c r="A1182">
        <v>1181</v>
      </c>
      <c r="B1182" t="s">
        <v>23</v>
      </c>
      <c r="C1182" s="1">
        <v>45779</v>
      </c>
      <c r="D1182" t="s">
        <v>321</v>
      </c>
      <c r="E1182" t="s">
        <v>385</v>
      </c>
      <c r="F1182">
        <v>22</v>
      </c>
      <c r="G1182" t="s">
        <v>665</v>
      </c>
      <c r="H1182" t="s">
        <v>666</v>
      </c>
      <c r="I1182" t="s">
        <v>673</v>
      </c>
      <c r="J1182" t="s">
        <v>674</v>
      </c>
      <c r="K1182">
        <v>5</v>
      </c>
      <c r="L1182" t="s">
        <v>679</v>
      </c>
      <c r="M1182" t="s">
        <v>680</v>
      </c>
      <c r="N1182">
        <v>26</v>
      </c>
      <c r="O1182">
        <v>79</v>
      </c>
      <c r="P1182" t="s">
        <v>680</v>
      </c>
      <c r="Q1182" t="s">
        <v>683</v>
      </c>
      <c r="R1182" t="s">
        <v>687</v>
      </c>
      <c r="S1182" t="s">
        <v>680</v>
      </c>
      <c r="T1182" t="s">
        <v>696</v>
      </c>
      <c r="U1182" s="11">
        <f>COUNTIFS(Table2[Call Type], "Inbound", Table2[Call Abandoned], "Yes") / COUNTIFS(L1182:L6181, "Inbound") * 100</f>
        <v>32.211538461538467</v>
      </c>
    </row>
    <row r="1183" spans="1:21" x14ac:dyDescent="0.3">
      <c r="A1183">
        <v>1182</v>
      </c>
      <c r="B1183" t="s">
        <v>24</v>
      </c>
      <c r="C1183" s="1">
        <v>45801</v>
      </c>
      <c r="D1183" t="s">
        <v>404</v>
      </c>
      <c r="E1183" t="s">
        <v>411</v>
      </c>
      <c r="F1183">
        <v>16</v>
      </c>
      <c r="G1183" t="s">
        <v>661</v>
      </c>
      <c r="H1183" t="s">
        <v>669</v>
      </c>
      <c r="I1183" t="s">
        <v>671</v>
      </c>
      <c r="J1183" t="s">
        <v>677</v>
      </c>
      <c r="K1183">
        <v>4</v>
      </c>
      <c r="L1183" t="s">
        <v>678</v>
      </c>
      <c r="M1183" t="s">
        <v>680</v>
      </c>
      <c r="N1183">
        <v>226</v>
      </c>
      <c r="O1183">
        <v>76</v>
      </c>
      <c r="P1183" t="s">
        <v>681</v>
      </c>
      <c r="Q1183" t="s">
        <v>684</v>
      </c>
      <c r="R1183" t="s">
        <v>688</v>
      </c>
      <c r="S1183" t="s">
        <v>680</v>
      </c>
      <c r="T1183" t="s">
        <v>693</v>
      </c>
      <c r="U1183" s="11">
        <f>COUNTIFS(Table2[Call Type], "Inbound", Table2[Call Abandoned], "Yes") / COUNTIFS(L1183:L6182, "Inbound") * 100</f>
        <v>32.211538461538467</v>
      </c>
    </row>
    <row r="1184" spans="1:21" x14ac:dyDescent="0.3">
      <c r="A1184">
        <v>1183</v>
      </c>
      <c r="B1184" t="s">
        <v>20</v>
      </c>
      <c r="C1184" s="1">
        <v>45765</v>
      </c>
      <c r="D1184" t="s">
        <v>350</v>
      </c>
      <c r="E1184" t="s">
        <v>116</v>
      </c>
      <c r="F1184">
        <v>21</v>
      </c>
      <c r="G1184" t="s">
        <v>664</v>
      </c>
      <c r="H1184" t="s">
        <v>670</v>
      </c>
      <c r="I1184" t="s">
        <v>672</v>
      </c>
      <c r="J1184" t="s">
        <v>674</v>
      </c>
      <c r="K1184">
        <v>5</v>
      </c>
      <c r="L1184" t="s">
        <v>678</v>
      </c>
      <c r="M1184" t="s">
        <v>680</v>
      </c>
      <c r="N1184">
        <v>1</v>
      </c>
      <c r="O1184">
        <v>178</v>
      </c>
      <c r="P1184" t="s">
        <v>680</v>
      </c>
      <c r="Q1184" t="s">
        <v>682</v>
      </c>
      <c r="R1184" t="s">
        <v>686</v>
      </c>
      <c r="S1184" t="s">
        <v>680</v>
      </c>
      <c r="T1184" t="s">
        <v>696</v>
      </c>
      <c r="U1184" s="11">
        <f>COUNTIFS(Table2[Call Type], "Inbound", Table2[Call Abandoned], "Yes") / COUNTIFS(L1184:L6183, "Inbound") * 100</f>
        <v>32.223455419903814</v>
      </c>
    </row>
    <row r="1185" spans="1:21" x14ac:dyDescent="0.3">
      <c r="A1185">
        <v>1184</v>
      </c>
      <c r="B1185" t="s">
        <v>24</v>
      </c>
      <c r="C1185" s="1">
        <v>45669</v>
      </c>
      <c r="D1185" t="s">
        <v>158</v>
      </c>
      <c r="E1185" t="s">
        <v>338</v>
      </c>
      <c r="F1185">
        <v>6</v>
      </c>
      <c r="G1185" t="s">
        <v>656</v>
      </c>
      <c r="H1185" t="s">
        <v>669</v>
      </c>
      <c r="I1185" t="s">
        <v>673</v>
      </c>
      <c r="J1185" t="s">
        <v>675</v>
      </c>
      <c r="K1185">
        <v>5</v>
      </c>
      <c r="L1185" t="s">
        <v>679</v>
      </c>
      <c r="M1185" t="s">
        <v>680</v>
      </c>
      <c r="N1185">
        <v>100</v>
      </c>
      <c r="O1185">
        <v>132</v>
      </c>
      <c r="P1185" t="s">
        <v>680</v>
      </c>
      <c r="Q1185" t="s">
        <v>683</v>
      </c>
      <c r="R1185" t="s">
        <v>686</v>
      </c>
      <c r="S1185" t="s">
        <v>681</v>
      </c>
      <c r="T1185" t="s">
        <v>693</v>
      </c>
      <c r="U1185" s="11">
        <f>COUNTIFS(Table2[Call Type], "Inbound", Table2[Call Abandoned], "Yes") / COUNTIFS(L1185:L6184, "Inbound") * 100</f>
        <v>32.235381199111771</v>
      </c>
    </row>
    <row r="1186" spans="1:21" x14ac:dyDescent="0.3">
      <c r="A1186">
        <v>1185</v>
      </c>
      <c r="B1186" t="s">
        <v>21</v>
      </c>
      <c r="C1186" s="1">
        <v>45700</v>
      </c>
      <c r="D1186" t="s">
        <v>355</v>
      </c>
      <c r="E1186" t="s">
        <v>367</v>
      </c>
      <c r="F1186">
        <v>29</v>
      </c>
      <c r="G1186" t="s">
        <v>663</v>
      </c>
      <c r="H1186" t="s">
        <v>669</v>
      </c>
      <c r="I1186" t="s">
        <v>674</v>
      </c>
      <c r="J1186" t="s">
        <v>676</v>
      </c>
      <c r="K1186">
        <v>4</v>
      </c>
      <c r="L1186" t="s">
        <v>678</v>
      </c>
      <c r="M1186" t="s">
        <v>681</v>
      </c>
      <c r="N1186">
        <v>20</v>
      </c>
      <c r="O1186">
        <v>54</v>
      </c>
      <c r="P1186" t="s">
        <v>681</v>
      </c>
      <c r="Q1186" t="s">
        <v>685</v>
      </c>
      <c r="R1186" t="s">
        <v>688</v>
      </c>
      <c r="S1186" t="s">
        <v>681</v>
      </c>
      <c r="T1186" t="s">
        <v>692</v>
      </c>
      <c r="U1186" s="11">
        <f>COUNTIFS(Table2[Call Type], "Inbound", Table2[Call Abandoned], "Yes") / COUNTIFS(L1186:L6185, "Inbound") * 100</f>
        <v>32.235381199111771</v>
      </c>
    </row>
    <row r="1187" spans="1:21" x14ac:dyDescent="0.3">
      <c r="A1187">
        <v>1186</v>
      </c>
      <c r="B1187" t="s">
        <v>21</v>
      </c>
      <c r="C1187" s="1">
        <v>45705</v>
      </c>
      <c r="D1187" t="s">
        <v>66</v>
      </c>
      <c r="E1187" t="s">
        <v>488</v>
      </c>
      <c r="F1187">
        <v>10</v>
      </c>
      <c r="G1187" t="s">
        <v>659</v>
      </c>
      <c r="H1187" t="s">
        <v>667</v>
      </c>
      <c r="I1187" t="s">
        <v>673</v>
      </c>
      <c r="J1187" t="s">
        <v>674</v>
      </c>
      <c r="K1187">
        <v>4</v>
      </c>
      <c r="L1187" t="s">
        <v>679</v>
      </c>
      <c r="M1187" t="s">
        <v>680</v>
      </c>
      <c r="N1187">
        <v>57</v>
      </c>
      <c r="O1187">
        <v>19</v>
      </c>
      <c r="P1187" t="s">
        <v>680</v>
      </c>
      <c r="Q1187" t="s">
        <v>683</v>
      </c>
      <c r="R1187" t="s">
        <v>689</v>
      </c>
      <c r="S1187" t="s">
        <v>680</v>
      </c>
      <c r="T1187" t="s">
        <v>690</v>
      </c>
      <c r="U1187" s="11">
        <f>COUNTIFS(Table2[Call Type], "Inbound", Table2[Call Abandoned], "Yes") / COUNTIFS(L1187:L6186, "Inbound") * 100</f>
        <v>32.247315808959641</v>
      </c>
    </row>
    <row r="1188" spans="1:21" x14ac:dyDescent="0.3">
      <c r="A1188">
        <v>1187</v>
      </c>
      <c r="B1188" t="s">
        <v>21</v>
      </c>
      <c r="C1188" s="1">
        <v>45735</v>
      </c>
      <c r="D1188" t="s">
        <v>557</v>
      </c>
      <c r="E1188" t="s">
        <v>139</v>
      </c>
      <c r="F1188">
        <v>14</v>
      </c>
      <c r="G1188" t="s">
        <v>661</v>
      </c>
      <c r="H1188" t="s">
        <v>666</v>
      </c>
      <c r="I1188" t="s">
        <v>672</v>
      </c>
      <c r="J1188" t="s">
        <v>675</v>
      </c>
      <c r="K1188">
        <v>5</v>
      </c>
      <c r="L1188" t="s">
        <v>678</v>
      </c>
      <c r="M1188" t="s">
        <v>680</v>
      </c>
      <c r="N1188">
        <v>179</v>
      </c>
      <c r="O1188">
        <v>151</v>
      </c>
      <c r="P1188" t="s">
        <v>680</v>
      </c>
      <c r="Q1188" t="s">
        <v>685</v>
      </c>
      <c r="R1188" t="s">
        <v>686</v>
      </c>
      <c r="S1188" t="s">
        <v>680</v>
      </c>
      <c r="T1188" t="s">
        <v>695</v>
      </c>
      <c r="U1188" s="11">
        <f>COUNTIFS(Table2[Call Type], "Inbound", Table2[Call Abandoned], "Yes") / COUNTIFS(L1188:L6187, "Inbound") * 100</f>
        <v>32.247315808959641</v>
      </c>
    </row>
    <row r="1189" spans="1:21" x14ac:dyDescent="0.3">
      <c r="A1189">
        <v>1188</v>
      </c>
      <c r="B1189" t="s">
        <v>20</v>
      </c>
      <c r="C1189" s="1">
        <v>45794</v>
      </c>
      <c r="D1189" t="s">
        <v>185</v>
      </c>
      <c r="E1189" t="s">
        <v>372</v>
      </c>
      <c r="F1189">
        <v>14</v>
      </c>
      <c r="G1189" t="s">
        <v>657</v>
      </c>
      <c r="H1189" t="s">
        <v>666</v>
      </c>
      <c r="I1189" t="s">
        <v>674</v>
      </c>
      <c r="J1189" t="s">
        <v>675</v>
      </c>
      <c r="K1189">
        <v>1</v>
      </c>
      <c r="L1189" t="s">
        <v>678</v>
      </c>
      <c r="M1189" t="s">
        <v>680</v>
      </c>
      <c r="N1189">
        <v>19</v>
      </c>
      <c r="O1189">
        <v>163</v>
      </c>
      <c r="P1189" t="s">
        <v>681</v>
      </c>
      <c r="Q1189" t="s">
        <v>684</v>
      </c>
      <c r="R1189" t="s">
        <v>689</v>
      </c>
      <c r="S1189" t="s">
        <v>680</v>
      </c>
      <c r="T1189" t="s">
        <v>694</v>
      </c>
      <c r="U1189" s="11">
        <f>COUNTIFS(Table2[Call Type], "Inbound", Table2[Call Abandoned], "Yes") / COUNTIFS(L1189:L6188, "Inbound") * 100</f>
        <v>32.25925925925926</v>
      </c>
    </row>
    <row r="1190" spans="1:21" x14ac:dyDescent="0.3">
      <c r="A1190">
        <v>1189</v>
      </c>
      <c r="B1190" t="s">
        <v>23</v>
      </c>
      <c r="C1190" s="1">
        <v>45822</v>
      </c>
      <c r="D1190" t="s">
        <v>52</v>
      </c>
      <c r="E1190" t="s">
        <v>405</v>
      </c>
      <c r="F1190">
        <v>11</v>
      </c>
      <c r="G1190" t="s">
        <v>658</v>
      </c>
      <c r="H1190" t="s">
        <v>667</v>
      </c>
      <c r="I1190" t="s">
        <v>674</v>
      </c>
      <c r="J1190" t="s">
        <v>674</v>
      </c>
      <c r="K1190">
        <v>4</v>
      </c>
      <c r="L1190" t="s">
        <v>678</v>
      </c>
      <c r="M1190" t="s">
        <v>680</v>
      </c>
      <c r="N1190">
        <v>254</v>
      </c>
      <c r="O1190">
        <v>33</v>
      </c>
      <c r="P1190" t="s">
        <v>681</v>
      </c>
      <c r="Q1190" t="s">
        <v>685</v>
      </c>
      <c r="R1190" t="s">
        <v>686</v>
      </c>
      <c r="S1190" t="s">
        <v>680</v>
      </c>
      <c r="T1190" t="s">
        <v>691</v>
      </c>
      <c r="U1190" s="11">
        <f>COUNTIFS(Table2[Call Type], "Inbound", Table2[Call Abandoned], "Yes") / COUNTIFS(L1190:L6189, "Inbound") * 100</f>
        <v>32.271211559836978</v>
      </c>
    </row>
    <row r="1191" spans="1:21" x14ac:dyDescent="0.3">
      <c r="A1191">
        <v>1190</v>
      </c>
      <c r="B1191" t="s">
        <v>26</v>
      </c>
      <c r="C1191" s="1">
        <v>45679</v>
      </c>
      <c r="D1191" t="s">
        <v>122</v>
      </c>
      <c r="E1191" t="s">
        <v>208</v>
      </c>
      <c r="F1191">
        <v>13</v>
      </c>
      <c r="G1191" t="s">
        <v>664</v>
      </c>
      <c r="H1191" t="s">
        <v>670</v>
      </c>
      <c r="I1191" t="s">
        <v>674</v>
      </c>
      <c r="J1191" t="s">
        <v>675</v>
      </c>
      <c r="K1191">
        <v>5</v>
      </c>
      <c r="L1191" t="s">
        <v>679</v>
      </c>
      <c r="M1191" t="s">
        <v>680</v>
      </c>
      <c r="N1191">
        <v>37</v>
      </c>
      <c r="O1191">
        <v>121</v>
      </c>
      <c r="P1191" t="s">
        <v>680</v>
      </c>
      <c r="Q1191" t="s">
        <v>685</v>
      </c>
      <c r="R1191" t="s">
        <v>687</v>
      </c>
      <c r="S1191" t="s">
        <v>680</v>
      </c>
      <c r="T1191" t="s">
        <v>694</v>
      </c>
      <c r="U1191" s="11">
        <f>COUNTIFS(Table2[Call Type], "Inbound", Table2[Call Abandoned], "Yes") / COUNTIFS(L1191:L6190, "Inbound") * 100</f>
        <v>32.283172720533727</v>
      </c>
    </row>
    <row r="1192" spans="1:21" x14ac:dyDescent="0.3">
      <c r="A1192">
        <v>1191</v>
      </c>
      <c r="B1192" t="s">
        <v>25</v>
      </c>
      <c r="C1192" s="1">
        <v>45818</v>
      </c>
      <c r="D1192" t="s">
        <v>558</v>
      </c>
      <c r="E1192" t="s">
        <v>626</v>
      </c>
      <c r="F1192">
        <v>16</v>
      </c>
      <c r="G1192" t="s">
        <v>665</v>
      </c>
      <c r="H1192" t="s">
        <v>670</v>
      </c>
      <c r="I1192" t="s">
        <v>671</v>
      </c>
      <c r="J1192" t="s">
        <v>675</v>
      </c>
      <c r="K1192">
        <v>3</v>
      </c>
      <c r="L1192" t="s">
        <v>678</v>
      </c>
      <c r="M1192" t="s">
        <v>680</v>
      </c>
      <c r="N1192">
        <v>147</v>
      </c>
      <c r="O1192">
        <v>108</v>
      </c>
      <c r="P1192" t="s">
        <v>681</v>
      </c>
      <c r="Q1192" t="s">
        <v>685</v>
      </c>
      <c r="R1192" t="s">
        <v>686</v>
      </c>
      <c r="S1192" t="s">
        <v>680</v>
      </c>
      <c r="T1192" t="s">
        <v>695</v>
      </c>
      <c r="U1192" s="11">
        <f>COUNTIFS(Table2[Call Type], "Inbound", Table2[Call Abandoned], "Yes") / COUNTIFS(L1192:L6191, "Inbound") * 100</f>
        <v>32.283172720533727</v>
      </c>
    </row>
    <row r="1193" spans="1:21" x14ac:dyDescent="0.3">
      <c r="A1193">
        <v>1192</v>
      </c>
      <c r="B1193" t="s">
        <v>24</v>
      </c>
      <c r="C1193" s="1">
        <v>45834</v>
      </c>
      <c r="D1193" t="s">
        <v>549</v>
      </c>
      <c r="E1193" t="s">
        <v>50</v>
      </c>
      <c r="F1193">
        <v>25</v>
      </c>
      <c r="G1193" t="s">
        <v>664</v>
      </c>
      <c r="H1193" t="s">
        <v>667</v>
      </c>
      <c r="I1193" t="s">
        <v>672</v>
      </c>
      <c r="J1193" t="s">
        <v>677</v>
      </c>
      <c r="K1193">
        <v>3</v>
      </c>
      <c r="L1193" t="s">
        <v>678</v>
      </c>
      <c r="M1193" t="s">
        <v>680</v>
      </c>
      <c r="N1193">
        <v>24</v>
      </c>
      <c r="O1193">
        <v>125</v>
      </c>
      <c r="P1193" t="s">
        <v>680</v>
      </c>
      <c r="Q1193" t="s">
        <v>685</v>
      </c>
      <c r="R1193" t="s">
        <v>687</v>
      </c>
      <c r="S1193" t="s">
        <v>680</v>
      </c>
      <c r="T1193" t="s">
        <v>690</v>
      </c>
      <c r="U1193" s="11">
        <f>COUNTIFS(Table2[Call Type], "Inbound", Table2[Call Abandoned], "Yes") / COUNTIFS(L1193:L6192, "Inbound") * 100</f>
        <v>32.295142751205042</v>
      </c>
    </row>
    <row r="1194" spans="1:21" x14ac:dyDescent="0.3">
      <c r="A1194">
        <v>1193</v>
      </c>
      <c r="B1194" t="s">
        <v>24</v>
      </c>
      <c r="C1194" s="1">
        <v>45714</v>
      </c>
      <c r="D1194" t="s">
        <v>225</v>
      </c>
      <c r="E1194" t="s">
        <v>292</v>
      </c>
      <c r="F1194">
        <v>13</v>
      </c>
      <c r="G1194" t="s">
        <v>663</v>
      </c>
      <c r="H1194" t="s">
        <v>666</v>
      </c>
      <c r="I1194" t="s">
        <v>673</v>
      </c>
      <c r="J1194" t="s">
        <v>676</v>
      </c>
      <c r="K1194">
        <v>3</v>
      </c>
      <c r="L1194" t="s">
        <v>678</v>
      </c>
      <c r="M1194" t="s">
        <v>681</v>
      </c>
      <c r="N1194">
        <v>120</v>
      </c>
      <c r="O1194">
        <v>53</v>
      </c>
      <c r="P1194" t="s">
        <v>680</v>
      </c>
      <c r="Q1194" t="s">
        <v>682</v>
      </c>
      <c r="R1194" t="s">
        <v>686</v>
      </c>
      <c r="S1194" t="s">
        <v>680</v>
      </c>
      <c r="T1194" t="s">
        <v>695</v>
      </c>
      <c r="U1194" s="11">
        <f>COUNTIFS(Table2[Call Type], "Inbound", Table2[Call Abandoned], "Yes") / COUNTIFS(L1194:L6193, "Inbound") * 100</f>
        <v>32.307121661721069</v>
      </c>
    </row>
    <row r="1195" spans="1:21" x14ac:dyDescent="0.3">
      <c r="A1195">
        <v>1194</v>
      </c>
      <c r="B1195" t="s">
        <v>23</v>
      </c>
      <c r="C1195" s="1">
        <v>45769</v>
      </c>
      <c r="D1195" t="s">
        <v>559</v>
      </c>
      <c r="E1195" t="s">
        <v>237</v>
      </c>
      <c r="F1195">
        <v>9</v>
      </c>
      <c r="G1195" t="s">
        <v>662</v>
      </c>
      <c r="H1195" t="s">
        <v>666</v>
      </c>
      <c r="I1195" t="s">
        <v>673</v>
      </c>
      <c r="J1195" t="s">
        <v>676</v>
      </c>
      <c r="K1195">
        <v>5</v>
      </c>
      <c r="L1195" t="s">
        <v>678</v>
      </c>
      <c r="M1195" t="s">
        <v>681</v>
      </c>
      <c r="N1195">
        <v>25</v>
      </c>
      <c r="O1195">
        <v>161</v>
      </c>
      <c r="P1195" t="s">
        <v>680</v>
      </c>
      <c r="Q1195" t="s">
        <v>685</v>
      </c>
      <c r="R1195" t="s">
        <v>686</v>
      </c>
      <c r="S1195" t="s">
        <v>680</v>
      </c>
      <c r="T1195" t="s">
        <v>690</v>
      </c>
      <c r="U1195" s="11">
        <f>COUNTIFS(Table2[Call Type], "Inbound", Table2[Call Abandoned], "Yes") / COUNTIFS(L1195:L6194, "Inbound") * 100</f>
        <v>32.319109461966605</v>
      </c>
    </row>
    <row r="1196" spans="1:21" x14ac:dyDescent="0.3">
      <c r="A1196">
        <v>1195</v>
      </c>
      <c r="B1196" t="s">
        <v>24</v>
      </c>
      <c r="C1196" s="1">
        <v>45703</v>
      </c>
      <c r="D1196" t="s">
        <v>530</v>
      </c>
      <c r="E1196" t="s">
        <v>113</v>
      </c>
      <c r="F1196">
        <v>23</v>
      </c>
      <c r="G1196" t="s">
        <v>665</v>
      </c>
      <c r="H1196" t="s">
        <v>670</v>
      </c>
      <c r="I1196" t="s">
        <v>671</v>
      </c>
      <c r="J1196" t="s">
        <v>674</v>
      </c>
      <c r="K1196">
        <v>4</v>
      </c>
      <c r="L1196" t="s">
        <v>678</v>
      </c>
      <c r="M1196" t="s">
        <v>680</v>
      </c>
      <c r="N1196">
        <v>168</v>
      </c>
      <c r="O1196">
        <v>144</v>
      </c>
      <c r="P1196" t="s">
        <v>680</v>
      </c>
      <c r="Q1196" t="s">
        <v>683</v>
      </c>
      <c r="R1196" t="s">
        <v>686</v>
      </c>
      <c r="S1196" t="s">
        <v>680</v>
      </c>
      <c r="T1196" t="s">
        <v>694</v>
      </c>
      <c r="U1196" s="11">
        <f>COUNTIFS(Table2[Call Type], "Inbound", Table2[Call Abandoned], "Yes") / COUNTIFS(L1196:L6195, "Inbound") * 100</f>
        <v>32.331106161841127</v>
      </c>
    </row>
    <row r="1197" spans="1:21" x14ac:dyDescent="0.3">
      <c r="A1197">
        <v>1196</v>
      </c>
      <c r="B1197" t="s">
        <v>20</v>
      </c>
      <c r="C1197" s="1">
        <v>45699</v>
      </c>
      <c r="D1197" t="s">
        <v>68</v>
      </c>
      <c r="E1197" t="s">
        <v>446</v>
      </c>
      <c r="F1197">
        <v>17</v>
      </c>
      <c r="G1197" t="s">
        <v>661</v>
      </c>
      <c r="H1197" t="s">
        <v>666</v>
      </c>
      <c r="I1197" t="s">
        <v>671</v>
      </c>
      <c r="J1197" t="s">
        <v>677</v>
      </c>
      <c r="K1197">
        <v>4</v>
      </c>
      <c r="L1197" t="s">
        <v>679</v>
      </c>
      <c r="M1197" t="s">
        <v>680</v>
      </c>
      <c r="N1197">
        <v>224</v>
      </c>
      <c r="O1197">
        <v>132</v>
      </c>
      <c r="P1197" t="s">
        <v>680</v>
      </c>
      <c r="Q1197" t="s">
        <v>682</v>
      </c>
      <c r="R1197" t="s">
        <v>686</v>
      </c>
      <c r="S1197" t="s">
        <v>680</v>
      </c>
      <c r="T1197" t="s">
        <v>690</v>
      </c>
      <c r="U1197" s="11">
        <f>COUNTIFS(Table2[Call Type], "Inbound", Table2[Call Abandoned], "Yes") / COUNTIFS(L1197:L6196, "Inbound") * 100</f>
        <v>32.343111771258819</v>
      </c>
    </row>
    <row r="1198" spans="1:21" x14ac:dyDescent="0.3">
      <c r="A1198">
        <v>1197</v>
      </c>
      <c r="B1198" t="s">
        <v>23</v>
      </c>
      <c r="C1198" s="1">
        <v>45720</v>
      </c>
      <c r="D1198" t="s">
        <v>474</v>
      </c>
      <c r="E1198" t="s">
        <v>266</v>
      </c>
      <c r="F1198">
        <v>25</v>
      </c>
      <c r="G1198" t="s">
        <v>660</v>
      </c>
      <c r="H1198" t="s">
        <v>666</v>
      </c>
      <c r="I1198" t="s">
        <v>671</v>
      </c>
      <c r="J1198" t="s">
        <v>675</v>
      </c>
      <c r="K1198">
        <v>5</v>
      </c>
      <c r="L1198" t="s">
        <v>679</v>
      </c>
      <c r="M1198" t="s">
        <v>680</v>
      </c>
      <c r="N1198">
        <v>0</v>
      </c>
      <c r="O1198">
        <v>88</v>
      </c>
      <c r="P1198" t="s">
        <v>680</v>
      </c>
      <c r="Q1198" t="s">
        <v>685</v>
      </c>
      <c r="R1198" t="s">
        <v>686</v>
      </c>
      <c r="S1198" t="s">
        <v>680</v>
      </c>
      <c r="T1198" t="s">
        <v>695</v>
      </c>
      <c r="U1198" s="11">
        <f>COUNTIFS(Table2[Call Type], "Inbound", Table2[Call Abandoned], "Yes") / COUNTIFS(L1198:L6197, "Inbound") * 100</f>
        <v>32.343111771258819</v>
      </c>
    </row>
    <row r="1199" spans="1:21" x14ac:dyDescent="0.3">
      <c r="A1199">
        <v>1198</v>
      </c>
      <c r="B1199" t="s">
        <v>23</v>
      </c>
      <c r="C1199" s="1">
        <v>45754</v>
      </c>
      <c r="D1199" t="s">
        <v>360</v>
      </c>
      <c r="E1199" t="s">
        <v>589</v>
      </c>
      <c r="F1199">
        <v>5</v>
      </c>
      <c r="G1199" t="s">
        <v>659</v>
      </c>
      <c r="H1199" t="s">
        <v>666</v>
      </c>
      <c r="I1199" t="s">
        <v>672</v>
      </c>
      <c r="J1199" t="s">
        <v>675</v>
      </c>
      <c r="K1199">
        <v>2</v>
      </c>
      <c r="L1199" t="s">
        <v>679</v>
      </c>
      <c r="M1199" t="s">
        <v>680</v>
      </c>
      <c r="N1199">
        <v>260</v>
      </c>
      <c r="O1199">
        <v>145</v>
      </c>
      <c r="P1199" t="s">
        <v>680</v>
      </c>
      <c r="Q1199" t="s">
        <v>685</v>
      </c>
      <c r="R1199" t="s">
        <v>689</v>
      </c>
      <c r="S1199" t="s">
        <v>680</v>
      </c>
      <c r="T1199" t="s">
        <v>696</v>
      </c>
      <c r="U1199" s="11">
        <f>COUNTIFS(Table2[Call Type], "Inbound", Table2[Call Abandoned], "Yes") / COUNTIFS(L1199:L6198, "Inbound") * 100</f>
        <v>32.343111771258819</v>
      </c>
    </row>
    <row r="1200" spans="1:21" x14ac:dyDescent="0.3">
      <c r="A1200">
        <v>1199</v>
      </c>
      <c r="B1200" t="s">
        <v>22</v>
      </c>
      <c r="C1200" s="1">
        <v>45726</v>
      </c>
      <c r="D1200" t="s">
        <v>388</v>
      </c>
      <c r="E1200" t="s">
        <v>566</v>
      </c>
      <c r="F1200">
        <v>25</v>
      </c>
      <c r="G1200" t="s">
        <v>659</v>
      </c>
      <c r="H1200" t="s">
        <v>668</v>
      </c>
      <c r="I1200" t="s">
        <v>674</v>
      </c>
      <c r="J1200" t="s">
        <v>675</v>
      </c>
      <c r="K1200">
        <v>4</v>
      </c>
      <c r="L1200" t="s">
        <v>679</v>
      </c>
      <c r="M1200" t="s">
        <v>680</v>
      </c>
      <c r="N1200">
        <v>12</v>
      </c>
      <c r="O1200">
        <v>52</v>
      </c>
      <c r="P1200" t="s">
        <v>680</v>
      </c>
      <c r="Q1200" t="s">
        <v>685</v>
      </c>
      <c r="R1200" t="s">
        <v>687</v>
      </c>
      <c r="S1200" t="s">
        <v>680</v>
      </c>
      <c r="T1200" t="s">
        <v>692</v>
      </c>
      <c r="U1200" s="11">
        <f>COUNTIFS(Table2[Call Type], "Inbound", Table2[Call Abandoned], "Yes") / COUNTIFS(L1200:L6199, "Inbound") * 100</f>
        <v>32.343111771258819</v>
      </c>
    </row>
    <row r="1201" spans="1:21" x14ac:dyDescent="0.3">
      <c r="A1201">
        <v>1200</v>
      </c>
      <c r="B1201" t="s">
        <v>26</v>
      </c>
      <c r="C1201" s="1">
        <v>45709</v>
      </c>
      <c r="D1201" t="s">
        <v>200</v>
      </c>
      <c r="E1201" t="s">
        <v>336</v>
      </c>
      <c r="F1201">
        <v>20</v>
      </c>
      <c r="G1201" t="s">
        <v>665</v>
      </c>
      <c r="H1201" t="s">
        <v>670</v>
      </c>
      <c r="I1201" t="s">
        <v>674</v>
      </c>
      <c r="J1201" t="s">
        <v>677</v>
      </c>
      <c r="K1201">
        <v>5</v>
      </c>
      <c r="L1201" t="s">
        <v>678</v>
      </c>
      <c r="M1201" t="s">
        <v>680</v>
      </c>
      <c r="N1201">
        <v>47</v>
      </c>
      <c r="O1201">
        <v>49</v>
      </c>
      <c r="P1201" t="s">
        <v>680</v>
      </c>
      <c r="Q1201" t="s">
        <v>682</v>
      </c>
      <c r="R1201" t="s">
        <v>687</v>
      </c>
      <c r="S1201" t="s">
        <v>680</v>
      </c>
      <c r="T1201" t="s">
        <v>692</v>
      </c>
      <c r="U1201" s="11">
        <f>COUNTIFS(Table2[Call Type], "Inbound", Table2[Call Abandoned], "Yes") / COUNTIFS(L1201:L6200, "Inbound") * 100</f>
        <v>32.343111771258819</v>
      </c>
    </row>
    <row r="1202" spans="1:21" x14ac:dyDescent="0.3">
      <c r="A1202">
        <v>1201</v>
      </c>
      <c r="B1202" t="s">
        <v>25</v>
      </c>
      <c r="C1202" s="1">
        <v>45697</v>
      </c>
      <c r="D1202" t="s">
        <v>81</v>
      </c>
      <c r="E1202" t="s">
        <v>53</v>
      </c>
      <c r="F1202">
        <v>6</v>
      </c>
      <c r="G1202" t="s">
        <v>660</v>
      </c>
      <c r="H1202" t="s">
        <v>668</v>
      </c>
      <c r="I1202" t="s">
        <v>671</v>
      </c>
      <c r="J1202" t="s">
        <v>675</v>
      </c>
      <c r="K1202">
        <v>4</v>
      </c>
      <c r="L1202" t="s">
        <v>679</v>
      </c>
      <c r="M1202" t="s">
        <v>680</v>
      </c>
      <c r="N1202">
        <v>290</v>
      </c>
      <c r="O1202">
        <v>71</v>
      </c>
      <c r="P1202" t="s">
        <v>680</v>
      </c>
      <c r="Q1202" t="s">
        <v>685</v>
      </c>
      <c r="R1202" t="s">
        <v>686</v>
      </c>
      <c r="S1202" t="s">
        <v>680</v>
      </c>
      <c r="T1202" t="s">
        <v>692</v>
      </c>
      <c r="U1202" s="11">
        <f>COUNTIFS(Table2[Call Type], "Inbound", Table2[Call Abandoned], "Yes") / COUNTIFS(L1202:L6201, "Inbound") * 100</f>
        <v>32.355126300148591</v>
      </c>
    </row>
    <row r="1203" spans="1:21" x14ac:dyDescent="0.3">
      <c r="A1203">
        <v>1202</v>
      </c>
      <c r="B1203" t="s">
        <v>22</v>
      </c>
      <c r="C1203" s="1">
        <v>45684</v>
      </c>
      <c r="D1203" t="s">
        <v>116</v>
      </c>
      <c r="E1203" t="s">
        <v>343</v>
      </c>
      <c r="F1203">
        <v>14</v>
      </c>
      <c r="G1203" t="s">
        <v>663</v>
      </c>
      <c r="H1203" t="s">
        <v>666</v>
      </c>
      <c r="I1203" t="s">
        <v>671</v>
      </c>
      <c r="J1203" t="s">
        <v>676</v>
      </c>
      <c r="K1203">
        <v>2</v>
      </c>
      <c r="L1203" t="s">
        <v>678</v>
      </c>
      <c r="M1203" t="s">
        <v>681</v>
      </c>
      <c r="N1203">
        <v>93</v>
      </c>
      <c r="O1203">
        <v>172</v>
      </c>
      <c r="P1203" t="s">
        <v>680</v>
      </c>
      <c r="Q1203" t="s">
        <v>685</v>
      </c>
      <c r="R1203" t="s">
        <v>689</v>
      </c>
      <c r="S1203" t="s">
        <v>680</v>
      </c>
      <c r="T1203" t="s">
        <v>692</v>
      </c>
      <c r="U1203" s="11">
        <f>COUNTIFS(Table2[Call Type], "Inbound", Table2[Call Abandoned], "Yes") / COUNTIFS(L1203:L6202, "Inbound") * 100</f>
        <v>32.355126300148591</v>
      </c>
    </row>
    <row r="1204" spans="1:21" x14ac:dyDescent="0.3">
      <c r="A1204">
        <v>1203</v>
      </c>
      <c r="B1204" t="s">
        <v>25</v>
      </c>
      <c r="C1204" s="1">
        <v>45664</v>
      </c>
      <c r="D1204" t="s">
        <v>330</v>
      </c>
      <c r="E1204" t="s">
        <v>300</v>
      </c>
      <c r="F1204">
        <v>18</v>
      </c>
      <c r="G1204" t="s">
        <v>657</v>
      </c>
      <c r="H1204" t="s">
        <v>666</v>
      </c>
      <c r="I1204" t="s">
        <v>673</v>
      </c>
      <c r="J1204" t="s">
        <v>675</v>
      </c>
      <c r="K1204">
        <v>3</v>
      </c>
      <c r="L1204" t="s">
        <v>678</v>
      </c>
      <c r="M1204" t="s">
        <v>680</v>
      </c>
      <c r="N1204">
        <v>260</v>
      </c>
      <c r="O1204">
        <v>140</v>
      </c>
      <c r="P1204" t="s">
        <v>680</v>
      </c>
      <c r="Q1204" t="s">
        <v>685</v>
      </c>
      <c r="R1204" t="s">
        <v>689</v>
      </c>
      <c r="S1204" t="s">
        <v>680</v>
      </c>
      <c r="T1204" t="s">
        <v>691</v>
      </c>
      <c r="U1204" s="11">
        <f>COUNTIFS(Table2[Call Type], "Inbound", Table2[Call Abandoned], "Yes") / COUNTIFS(L1204:L6203, "Inbound") * 100</f>
        <v>32.367149758454104</v>
      </c>
    </row>
    <row r="1205" spans="1:21" x14ac:dyDescent="0.3">
      <c r="A1205">
        <v>1204</v>
      </c>
      <c r="B1205" t="s">
        <v>25</v>
      </c>
      <c r="C1205" s="1">
        <v>45783</v>
      </c>
      <c r="D1205" t="s">
        <v>506</v>
      </c>
      <c r="E1205" t="s">
        <v>68</v>
      </c>
      <c r="F1205">
        <v>8</v>
      </c>
      <c r="G1205" t="s">
        <v>658</v>
      </c>
      <c r="H1205" t="s">
        <v>668</v>
      </c>
      <c r="I1205" t="s">
        <v>674</v>
      </c>
      <c r="J1205" t="s">
        <v>675</v>
      </c>
      <c r="K1205">
        <v>3</v>
      </c>
      <c r="L1205" t="s">
        <v>678</v>
      </c>
      <c r="M1205" t="s">
        <v>680</v>
      </c>
      <c r="N1205">
        <v>277</v>
      </c>
      <c r="O1205">
        <v>15</v>
      </c>
      <c r="P1205" t="s">
        <v>680</v>
      </c>
      <c r="Q1205" t="s">
        <v>684</v>
      </c>
      <c r="R1205" t="s">
        <v>688</v>
      </c>
      <c r="S1205" t="s">
        <v>680</v>
      </c>
      <c r="T1205" t="s">
        <v>693</v>
      </c>
      <c r="U1205" s="11">
        <f>COUNTIFS(Table2[Call Type], "Inbound", Table2[Call Abandoned], "Yes") / COUNTIFS(L1205:L6204, "Inbound") * 100</f>
        <v>32.37918215613383</v>
      </c>
    </row>
    <row r="1206" spans="1:21" x14ac:dyDescent="0.3">
      <c r="A1206">
        <v>1205</v>
      </c>
      <c r="B1206" t="s">
        <v>20</v>
      </c>
      <c r="C1206" s="1">
        <v>45750</v>
      </c>
      <c r="D1206" t="s">
        <v>78</v>
      </c>
      <c r="E1206" t="s">
        <v>171</v>
      </c>
      <c r="F1206">
        <v>6</v>
      </c>
      <c r="G1206" t="s">
        <v>663</v>
      </c>
      <c r="H1206" t="s">
        <v>667</v>
      </c>
      <c r="I1206" t="s">
        <v>674</v>
      </c>
      <c r="J1206" t="s">
        <v>676</v>
      </c>
      <c r="K1206">
        <v>4</v>
      </c>
      <c r="L1206" t="s">
        <v>678</v>
      </c>
      <c r="M1206" t="s">
        <v>681</v>
      </c>
      <c r="N1206">
        <v>204</v>
      </c>
      <c r="O1206">
        <v>12</v>
      </c>
      <c r="P1206" t="s">
        <v>680</v>
      </c>
      <c r="Q1206" t="s">
        <v>683</v>
      </c>
      <c r="R1206" t="s">
        <v>688</v>
      </c>
      <c r="S1206" t="s">
        <v>681</v>
      </c>
      <c r="T1206" t="s">
        <v>690</v>
      </c>
      <c r="U1206" s="11">
        <f>COUNTIFS(Table2[Call Type], "Inbound", Table2[Call Abandoned], "Yes") / COUNTIFS(L1206:L6205, "Inbound") * 100</f>
        <v>32.391223503161029</v>
      </c>
    </row>
    <row r="1207" spans="1:21" x14ac:dyDescent="0.3">
      <c r="A1207">
        <v>1206</v>
      </c>
      <c r="B1207" t="s">
        <v>24</v>
      </c>
      <c r="C1207" s="1">
        <v>45831</v>
      </c>
      <c r="D1207" t="s">
        <v>485</v>
      </c>
      <c r="E1207" t="s">
        <v>347</v>
      </c>
      <c r="F1207">
        <v>9</v>
      </c>
      <c r="G1207" t="s">
        <v>657</v>
      </c>
      <c r="H1207" t="s">
        <v>667</v>
      </c>
      <c r="I1207" t="s">
        <v>674</v>
      </c>
      <c r="J1207" t="s">
        <v>674</v>
      </c>
      <c r="K1207">
        <v>5</v>
      </c>
      <c r="L1207" t="s">
        <v>679</v>
      </c>
      <c r="M1207" t="s">
        <v>680</v>
      </c>
      <c r="N1207">
        <v>184</v>
      </c>
      <c r="O1207">
        <v>19</v>
      </c>
      <c r="P1207" t="s">
        <v>681</v>
      </c>
      <c r="Q1207" t="s">
        <v>685</v>
      </c>
      <c r="R1207" t="s">
        <v>689</v>
      </c>
      <c r="S1207" t="s">
        <v>680</v>
      </c>
      <c r="T1207" t="s">
        <v>691</v>
      </c>
      <c r="U1207" s="11">
        <f>COUNTIFS(Table2[Call Type], "Inbound", Table2[Call Abandoned], "Yes") / COUNTIFS(L1207:L6206, "Inbound") * 100</f>
        <v>32.40327380952381</v>
      </c>
    </row>
    <row r="1208" spans="1:21" x14ac:dyDescent="0.3">
      <c r="A1208">
        <v>1207</v>
      </c>
      <c r="B1208" t="s">
        <v>25</v>
      </c>
      <c r="C1208" s="1">
        <v>45684</v>
      </c>
      <c r="D1208" t="s">
        <v>560</v>
      </c>
      <c r="E1208" t="s">
        <v>381</v>
      </c>
      <c r="F1208">
        <v>20</v>
      </c>
      <c r="G1208" t="s">
        <v>661</v>
      </c>
      <c r="H1208" t="s">
        <v>668</v>
      </c>
      <c r="I1208" t="s">
        <v>672</v>
      </c>
      <c r="J1208" t="s">
        <v>676</v>
      </c>
      <c r="K1208">
        <v>4</v>
      </c>
      <c r="L1208" t="s">
        <v>678</v>
      </c>
      <c r="M1208" t="s">
        <v>681</v>
      </c>
      <c r="N1208">
        <v>174</v>
      </c>
      <c r="O1208">
        <v>65</v>
      </c>
      <c r="P1208" t="s">
        <v>680</v>
      </c>
      <c r="Q1208" t="s">
        <v>683</v>
      </c>
      <c r="R1208" t="s">
        <v>688</v>
      </c>
      <c r="S1208" t="s">
        <v>680</v>
      </c>
      <c r="T1208" t="s">
        <v>692</v>
      </c>
      <c r="U1208" s="11">
        <f>COUNTIFS(Table2[Call Type], "Inbound", Table2[Call Abandoned], "Yes") / COUNTIFS(L1208:L6207, "Inbound") * 100</f>
        <v>32.40327380952381</v>
      </c>
    </row>
    <row r="1209" spans="1:21" x14ac:dyDescent="0.3">
      <c r="A1209">
        <v>1208</v>
      </c>
      <c r="B1209" t="s">
        <v>22</v>
      </c>
      <c r="C1209" s="1">
        <v>45739</v>
      </c>
      <c r="D1209" t="s">
        <v>147</v>
      </c>
      <c r="E1209" t="s">
        <v>274</v>
      </c>
      <c r="F1209">
        <v>17</v>
      </c>
      <c r="G1209" t="s">
        <v>662</v>
      </c>
      <c r="H1209" t="s">
        <v>668</v>
      </c>
      <c r="I1209" t="s">
        <v>671</v>
      </c>
      <c r="J1209" t="s">
        <v>677</v>
      </c>
      <c r="K1209">
        <v>4</v>
      </c>
      <c r="L1209" t="s">
        <v>678</v>
      </c>
      <c r="M1209" t="s">
        <v>680</v>
      </c>
      <c r="N1209">
        <v>68</v>
      </c>
      <c r="O1209">
        <v>46</v>
      </c>
      <c r="P1209" t="s">
        <v>680</v>
      </c>
      <c r="Q1209" t="s">
        <v>684</v>
      </c>
      <c r="R1209" t="s">
        <v>687</v>
      </c>
      <c r="S1209" t="s">
        <v>680</v>
      </c>
      <c r="T1209" t="s">
        <v>692</v>
      </c>
      <c r="U1209" s="11">
        <f>COUNTIFS(Table2[Call Type], "Inbound", Table2[Call Abandoned], "Yes") / COUNTIFS(L1209:L6208, "Inbound") * 100</f>
        <v>32.415333085225157</v>
      </c>
    </row>
    <row r="1210" spans="1:21" x14ac:dyDescent="0.3">
      <c r="A1210">
        <v>1209</v>
      </c>
      <c r="B1210" t="s">
        <v>20</v>
      </c>
      <c r="C1210" s="1">
        <v>45729</v>
      </c>
      <c r="D1210" t="s">
        <v>362</v>
      </c>
      <c r="E1210" t="s">
        <v>439</v>
      </c>
      <c r="F1210">
        <v>7</v>
      </c>
      <c r="G1210" t="s">
        <v>665</v>
      </c>
      <c r="H1210" t="s">
        <v>669</v>
      </c>
      <c r="I1210" t="s">
        <v>674</v>
      </c>
      <c r="J1210" t="s">
        <v>674</v>
      </c>
      <c r="K1210">
        <v>3</v>
      </c>
      <c r="L1210" t="s">
        <v>678</v>
      </c>
      <c r="M1210" t="s">
        <v>680</v>
      </c>
      <c r="N1210">
        <v>103</v>
      </c>
      <c r="O1210">
        <v>146</v>
      </c>
      <c r="P1210" t="s">
        <v>680</v>
      </c>
      <c r="Q1210" t="s">
        <v>684</v>
      </c>
      <c r="R1210" t="s">
        <v>689</v>
      </c>
      <c r="S1210" t="s">
        <v>680</v>
      </c>
      <c r="T1210" t="s">
        <v>694</v>
      </c>
      <c r="U1210" s="11">
        <f>COUNTIFS(Table2[Call Type], "Inbound", Table2[Call Abandoned], "Yes") / COUNTIFS(L1210:L6209, "Inbound") * 100</f>
        <v>32.427401340282948</v>
      </c>
    </row>
    <row r="1211" spans="1:21" x14ac:dyDescent="0.3">
      <c r="A1211">
        <v>1210</v>
      </c>
      <c r="B1211" t="s">
        <v>26</v>
      </c>
      <c r="C1211" s="1">
        <v>45784</v>
      </c>
      <c r="D1211" t="s">
        <v>458</v>
      </c>
      <c r="E1211" t="s">
        <v>282</v>
      </c>
      <c r="F1211">
        <v>20</v>
      </c>
      <c r="G1211" t="s">
        <v>664</v>
      </c>
      <c r="H1211" t="s">
        <v>670</v>
      </c>
      <c r="I1211" t="s">
        <v>672</v>
      </c>
      <c r="J1211" t="s">
        <v>676</v>
      </c>
      <c r="K1211">
        <v>4</v>
      </c>
      <c r="L1211" t="s">
        <v>679</v>
      </c>
      <c r="M1211" t="s">
        <v>680</v>
      </c>
      <c r="N1211">
        <v>245</v>
      </c>
      <c r="O1211">
        <v>172</v>
      </c>
      <c r="P1211" t="s">
        <v>680</v>
      </c>
      <c r="Q1211" t="s">
        <v>685</v>
      </c>
      <c r="R1211" t="s">
        <v>688</v>
      </c>
      <c r="S1211" t="s">
        <v>680</v>
      </c>
      <c r="T1211" t="s">
        <v>695</v>
      </c>
      <c r="U1211" s="11">
        <f>COUNTIFS(Table2[Call Type], "Inbound", Table2[Call Abandoned], "Yes") / COUNTIFS(L1211:L6210, "Inbound") * 100</f>
        <v>32.439478584729983</v>
      </c>
    </row>
    <row r="1212" spans="1:21" x14ac:dyDescent="0.3">
      <c r="A1212">
        <v>1211</v>
      </c>
      <c r="B1212" t="s">
        <v>21</v>
      </c>
      <c r="C1212" s="1">
        <v>45756</v>
      </c>
      <c r="D1212" t="s">
        <v>561</v>
      </c>
      <c r="E1212" t="s">
        <v>84</v>
      </c>
      <c r="F1212">
        <v>22</v>
      </c>
      <c r="G1212" t="s">
        <v>662</v>
      </c>
      <c r="H1212" t="s">
        <v>667</v>
      </c>
      <c r="I1212" t="s">
        <v>672</v>
      </c>
      <c r="J1212" t="s">
        <v>677</v>
      </c>
      <c r="K1212">
        <v>4</v>
      </c>
      <c r="L1212" t="s">
        <v>678</v>
      </c>
      <c r="M1212" t="s">
        <v>680</v>
      </c>
      <c r="N1212">
        <v>160</v>
      </c>
      <c r="O1212">
        <v>164</v>
      </c>
      <c r="P1212" t="s">
        <v>680</v>
      </c>
      <c r="Q1212" t="s">
        <v>683</v>
      </c>
      <c r="R1212" t="s">
        <v>689</v>
      </c>
      <c r="S1212" t="s">
        <v>680</v>
      </c>
      <c r="T1212" t="s">
        <v>692</v>
      </c>
      <c r="U1212" s="11">
        <f>COUNTIFS(Table2[Call Type], "Inbound", Table2[Call Abandoned], "Yes") / COUNTIFS(L1212:L6211, "Inbound") * 100</f>
        <v>32.439478584729983</v>
      </c>
    </row>
    <row r="1213" spans="1:21" x14ac:dyDescent="0.3">
      <c r="A1213">
        <v>1212</v>
      </c>
      <c r="B1213" t="s">
        <v>21</v>
      </c>
      <c r="C1213" s="1">
        <v>45679</v>
      </c>
      <c r="D1213" t="s">
        <v>206</v>
      </c>
      <c r="E1213" t="s">
        <v>635</v>
      </c>
      <c r="F1213">
        <v>27</v>
      </c>
      <c r="G1213" t="s">
        <v>656</v>
      </c>
      <c r="H1213" t="s">
        <v>668</v>
      </c>
      <c r="I1213" t="s">
        <v>672</v>
      </c>
      <c r="J1213" t="s">
        <v>674</v>
      </c>
      <c r="K1213">
        <v>4</v>
      </c>
      <c r="L1213" t="s">
        <v>678</v>
      </c>
      <c r="M1213" t="s">
        <v>680</v>
      </c>
      <c r="N1213">
        <v>199</v>
      </c>
      <c r="O1213">
        <v>121</v>
      </c>
      <c r="P1213" t="s">
        <v>680</v>
      </c>
      <c r="Q1213" t="s">
        <v>682</v>
      </c>
      <c r="R1213" t="s">
        <v>688</v>
      </c>
      <c r="S1213" t="s">
        <v>681</v>
      </c>
      <c r="T1213" t="s">
        <v>690</v>
      </c>
      <c r="U1213" s="11">
        <f>COUNTIFS(Table2[Call Type], "Inbound", Table2[Call Abandoned], "Yes") / COUNTIFS(L1213:L6212, "Inbound") * 100</f>
        <v>32.451564828614011</v>
      </c>
    </row>
    <row r="1214" spans="1:21" x14ac:dyDescent="0.3">
      <c r="A1214">
        <v>1213</v>
      </c>
      <c r="B1214" t="s">
        <v>26</v>
      </c>
      <c r="C1214" s="1">
        <v>45658</v>
      </c>
      <c r="D1214" t="s">
        <v>224</v>
      </c>
      <c r="E1214" t="s">
        <v>471</v>
      </c>
      <c r="F1214">
        <v>5</v>
      </c>
      <c r="G1214" t="s">
        <v>665</v>
      </c>
      <c r="H1214" t="s">
        <v>668</v>
      </c>
      <c r="I1214" t="s">
        <v>671</v>
      </c>
      <c r="J1214" t="s">
        <v>674</v>
      </c>
      <c r="K1214">
        <v>3</v>
      </c>
      <c r="L1214" t="s">
        <v>678</v>
      </c>
      <c r="M1214" t="s">
        <v>680</v>
      </c>
      <c r="N1214">
        <v>215</v>
      </c>
      <c r="O1214">
        <v>53</v>
      </c>
      <c r="P1214" t="s">
        <v>680</v>
      </c>
      <c r="Q1214" t="s">
        <v>685</v>
      </c>
      <c r="R1214" t="s">
        <v>689</v>
      </c>
      <c r="S1214" t="s">
        <v>680</v>
      </c>
      <c r="T1214" t="s">
        <v>694</v>
      </c>
      <c r="U1214" s="11">
        <f>COUNTIFS(Table2[Call Type], "Inbound", Table2[Call Abandoned], "Yes") / COUNTIFS(L1214:L6213, "Inbound") * 100</f>
        <v>32.463660081997766</v>
      </c>
    </row>
    <row r="1215" spans="1:21" x14ac:dyDescent="0.3">
      <c r="A1215">
        <v>1214</v>
      </c>
      <c r="B1215" t="s">
        <v>22</v>
      </c>
      <c r="C1215" s="1">
        <v>45750</v>
      </c>
      <c r="D1215" t="s">
        <v>200</v>
      </c>
      <c r="E1215" t="s">
        <v>204</v>
      </c>
      <c r="F1215">
        <v>14</v>
      </c>
      <c r="G1215" t="s">
        <v>660</v>
      </c>
      <c r="H1215" t="s">
        <v>669</v>
      </c>
      <c r="I1215" t="s">
        <v>672</v>
      </c>
      <c r="J1215" t="s">
        <v>676</v>
      </c>
      <c r="K1215">
        <v>4</v>
      </c>
      <c r="L1215" t="s">
        <v>679</v>
      </c>
      <c r="M1215" t="s">
        <v>680</v>
      </c>
      <c r="N1215">
        <v>211</v>
      </c>
      <c r="O1215">
        <v>5</v>
      </c>
      <c r="P1215" t="s">
        <v>681</v>
      </c>
      <c r="Q1215" t="s">
        <v>682</v>
      </c>
      <c r="R1215" t="s">
        <v>686</v>
      </c>
      <c r="S1215" t="s">
        <v>680</v>
      </c>
      <c r="T1215" t="s">
        <v>692</v>
      </c>
      <c r="U1215" s="11">
        <f>COUNTIFS(Table2[Call Type], "Inbound", Table2[Call Abandoned], "Yes") / COUNTIFS(L1215:L6214, "Inbound") * 100</f>
        <v>32.475764354958983</v>
      </c>
    </row>
    <row r="1216" spans="1:21" x14ac:dyDescent="0.3">
      <c r="A1216">
        <v>1215</v>
      </c>
      <c r="B1216" t="s">
        <v>24</v>
      </c>
      <c r="C1216" s="1">
        <v>45715</v>
      </c>
      <c r="D1216" t="s">
        <v>495</v>
      </c>
      <c r="E1216" t="s">
        <v>413</v>
      </c>
      <c r="F1216">
        <v>28</v>
      </c>
      <c r="G1216" t="s">
        <v>665</v>
      </c>
      <c r="H1216" t="s">
        <v>669</v>
      </c>
      <c r="I1216" t="s">
        <v>671</v>
      </c>
      <c r="J1216" t="s">
        <v>677</v>
      </c>
      <c r="K1216">
        <v>2</v>
      </c>
      <c r="L1216" t="s">
        <v>678</v>
      </c>
      <c r="M1216" t="s">
        <v>680</v>
      </c>
      <c r="N1216">
        <v>15</v>
      </c>
      <c r="O1216">
        <v>13</v>
      </c>
      <c r="P1216" t="s">
        <v>680</v>
      </c>
      <c r="Q1216" t="s">
        <v>684</v>
      </c>
      <c r="R1216" t="s">
        <v>687</v>
      </c>
      <c r="S1216" t="s">
        <v>681</v>
      </c>
      <c r="T1216" t="s">
        <v>692</v>
      </c>
      <c r="U1216" s="11">
        <f>COUNTIFS(Table2[Call Type], "Inbound", Table2[Call Abandoned], "Yes") / COUNTIFS(L1216:L6215, "Inbound") * 100</f>
        <v>32.475764354958983</v>
      </c>
    </row>
    <row r="1217" spans="1:21" x14ac:dyDescent="0.3">
      <c r="A1217">
        <v>1216</v>
      </c>
      <c r="B1217" t="s">
        <v>21</v>
      </c>
      <c r="C1217" s="1">
        <v>45753</v>
      </c>
      <c r="D1217" t="s">
        <v>51</v>
      </c>
      <c r="E1217" t="s">
        <v>117</v>
      </c>
      <c r="F1217">
        <v>27</v>
      </c>
      <c r="G1217" t="s">
        <v>661</v>
      </c>
      <c r="H1217" t="s">
        <v>669</v>
      </c>
      <c r="I1217" t="s">
        <v>672</v>
      </c>
      <c r="J1217" t="s">
        <v>675</v>
      </c>
      <c r="K1217">
        <v>2</v>
      </c>
      <c r="L1217" t="s">
        <v>678</v>
      </c>
      <c r="M1217" t="s">
        <v>680</v>
      </c>
      <c r="N1217">
        <v>204</v>
      </c>
      <c r="O1217">
        <v>131</v>
      </c>
      <c r="P1217" t="s">
        <v>681</v>
      </c>
      <c r="Q1217" t="s">
        <v>684</v>
      </c>
      <c r="R1217" t="s">
        <v>688</v>
      </c>
      <c r="S1217" t="s">
        <v>680</v>
      </c>
      <c r="T1217" t="s">
        <v>691</v>
      </c>
      <c r="U1217" s="11">
        <f>COUNTIFS(Table2[Call Type], "Inbound", Table2[Call Abandoned], "Yes") / COUNTIFS(L1217:L6216, "Inbound") * 100</f>
        <v>32.487877657590452</v>
      </c>
    </row>
    <row r="1218" spans="1:21" x14ac:dyDescent="0.3">
      <c r="A1218">
        <v>1217</v>
      </c>
      <c r="B1218" t="s">
        <v>23</v>
      </c>
      <c r="C1218" s="1">
        <v>45695</v>
      </c>
      <c r="D1218" t="s">
        <v>432</v>
      </c>
      <c r="E1218" t="s">
        <v>183</v>
      </c>
      <c r="F1218">
        <v>9</v>
      </c>
      <c r="G1218" t="s">
        <v>659</v>
      </c>
      <c r="H1218" t="s">
        <v>667</v>
      </c>
      <c r="I1218" t="s">
        <v>673</v>
      </c>
      <c r="J1218" t="s">
        <v>676</v>
      </c>
      <c r="K1218">
        <v>1</v>
      </c>
      <c r="L1218" t="s">
        <v>678</v>
      </c>
      <c r="M1218" t="s">
        <v>681</v>
      </c>
      <c r="N1218">
        <v>38</v>
      </c>
      <c r="O1218">
        <v>85</v>
      </c>
      <c r="P1218" t="s">
        <v>680</v>
      </c>
      <c r="Q1218" t="s">
        <v>683</v>
      </c>
      <c r="R1218" t="s">
        <v>686</v>
      </c>
      <c r="S1218" t="s">
        <v>680</v>
      </c>
      <c r="T1218" t="s">
        <v>690</v>
      </c>
      <c r="U1218" s="11">
        <f>COUNTIFS(Table2[Call Type], "Inbound", Table2[Call Abandoned], "Yes") / COUNTIFS(L1218:L6217, "Inbound") * 100</f>
        <v>32.5</v>
      </c>
    </row>
    <row r="1219" spans="1:21" x14ac:dyDescent="0.3">
      <c r="A1219">
        <v>1218</v>
      </c>
      <c r="B1219" t="s">
        <v>21</v>
      </c>
      <c r="C1219" s="1">
        <v>45704</v>
      </c>
      <c r="D1219" t="s">
        <v>119</v>
      </c>
      <c r="E1219" t="s">
        <v>211</v>
      </c>
      <c r="F1219">
        <v>28</v>
      </c>
      <c r="G1219" t="s">
        <v>657</v>
      </c>
      <c r="H1219" t="s">
        <v>669</v>
      </c>
      <c r="I1219" t="s">
        <v>673</v>
      </c>
      <c r="J1219" t="s">
        <v>674</v>
      </c>
      <c r="K1219">
        <v>2</v>
      </c>
      <c r="L1219" t="s">
        <v>678</v>
      </c>
      <c r="M1219" t="s">
        <v>680</v>
      </c>
      <c r="N1219">
        <v>88</v>
      </c>
      <c r="O1219">
        <v>161</v>
      </c>
      <c r="P1219" t="s">
        <v>681</v>
      </c>
      <c r="Q1219" t="s">
        <v>682</v>
      </c>
      <c r="R1219" t="s">
        <v>689</v>
      </c>
      <c r="S1219" t="s">
        <v>680</v>
      </c>
      <c r="T1219" t="s">
        <v>696</v>
      </c>
      <c r="U1219" s="11">
        <f>COUNTIFS(Table2[Call Type], "Inbound", Table2[Call Abandoned], "Yes") / COUNTIFS(L1219:L6218, "Inbound") * 100</f>
        <v>32.512131392310565</v>
      </c>
    </row>
    <row r="1220" spans="1:21" x14ac:dyDescent="0.3">
      <c r="A1220">
        <v>1219</v>
      </c>
      <c r="B1220" t="s">
        <v>23</v>
      </c>
      <c r="C1220" s="1">
        <v>45771</v>
      </c>
      <c r="D1220" t="s">
        <v>488</v>
      </c>
      <c r="E1220" t="s">
        <v>489</v>
      </c>
      <c r="F1220">
        <v>14</v>
      </c>
      <c r="G1220" t="s">
        <v>659</v>
      </c>
      <c r="H1220" t="s">
        <v>667</v>
      </c>
      <c r="I1220" t="s">
        <v>672</v>
      </c>
      <c r="J1220" t="s">
        <v>676</v>
      </c>
      <c r="K1220">
        <v>2</v>
      </c>
      <c r="L1220" t="s">
        <v>678</v>
      </c>
      <c r="M1220" t="s">
        <v>681</v>
      </c>
      <c r="N1220">
        <v>255</v>
      </c>
      <c r="O1220">
        <v>26</v>
      </c>
      <c r="P1220" t="s">
        <v>680</v>
      </c>
      <c r="Q1220" t="s">
        <v>682</v>
      </c>
      <c r="R1220" t="s">
        <v>686</v>
      </c>
      <c r="S1220" t="s">
        <v>681</v>
      </c>
      <c r="T1220" t="s">
        <v>695</v>
      </c>
      <c r="U1220" s="11">
        <f>COUNTIFS(Table2[Call Type], "Inbound", Table2[Call Abandoned], "Yes") / COUNTIFS(L1220:L6219, "Inbound") * 100</f>
        <v>32.524271844660198</v>
      </c>
    </row>
    <row r="1221" spans="1:21" x14ac:dyDescent="0.3">
      <c r="A1221">
        <v>1220</v>
      </c>
      <c r="B1221" t="s">
        <v>26</v>
      </c>
      <c r="C1221" s="1">
        <v>45660</v>
      </c>
      <c r="D1221" t="s">
        <v>134</v>
      </c>
      <c r="E1221" t="s">
        <v>229</v>
      </c>
      <c r="F1221">
        <v>18</v>
      </c>
      <c r="G1221" t="s">
        <v>660</v>
      </c>
      <c r="H1221" t="s">
        <v>670</v>
      </c>
      <c r="I1221" t="s">
        <v>674</v>
      </c>
      <c r="J1221" t="s">
        <v>676</v>
      </c>
      <c r="K1221">
        <v>4</v>
      </c>
      <c r="L1221" t="s">
        <v>678</v>
      </c>
      <c r="M1221" t="s">
        <v>681</v>
      </c>
      <c r="N1221">
        <v>253</v>
      </c>
      <c r="O1221">
        <v>6</v>
      </c>
      <c r="P1221" t="s">
        <v>680</v>
      </c>
      <c r="Q1221" t="s">
        <v>685</v>
      </c>
      <c r="R1221" t="s">
        <v>687</v>
      </c>
      <c r="S1221" t="s">
        <v>681</v>
      </c>
      <c r="T1221" t="s">
        <v>696</v>
      </c>
      <c r="U1221" s="11">
        <f>COUNTIFS(Table2[Call Type], "Inbound", Table2[Call Abandoned], "Yes") / COUNTIFS(L1221:L6220, "Inbound") * 100</f>
        <v>32.536421367202088</v>
      </c>
    </row>
    <row r="1222" spans="1:21" x14ac:dyDescent="0.3">
      <c r="A1222">
        <v>1221</v>
      </c>
      <c r="B1222" t="s">
        <v>21</v>
      </c>
      <c r="C1222" s="1">
        <v>45766</v>
      </c>
      <c r="D1222" t="s">
        <v>356</v>
      </c>
      <c r="E1222" t="s">
        <v>506</v>
      </c>
      <c r="F1222">
        <v>13</v>
      </c>
      <c r="G1222" t="s">
        <v>663</v>
      </c>
      <c r="H1222" t="s">
        <v>666</v>
      </c>
      <c r="I1222" t="s">
        <v>672</v>
      </c>
      <c r="J1222" t="s">
        <v>677</v>
      </c>
      <c r="K1222">
        <v>5</v>
      </c>
      <c r="L1222" t="s">
        <v>679</v>
      </c>
      <c r="M1222" t="s">
        <v>680</v>
      </c>
      <c r="N1222">
        <v>215</v>
      </c>
      <c r="O1222">
        <v>130</v>
      </c>
      <c r="P1222" t="s">
        <v>680</v>
      </c>
      <c r="Q1222" t="s">
        <v>683</v>
      </c>
      <c r="R1222" t="s">
        <v>688</v>
      </c>
      <c r="S1222" t="s">
        <v>680</v>
      </c>
      <c r="T1222" t="s">
        <v>693</v>
      </c>
      <c r="U1222" s="11">
        <f>COUNTIFS(Table2[Call Type], "Inbound", Table2[Call Abandoned], "Yes") / COUNTIFS(L1222:L6221, "Inbound") * 100</f>
        <v>32.548579970104633</v>
      </c>
    </row>
    <row r="1223" spans="1:21" x14ac:dyDescent="0.3">
      <c r="A1223">
        <v>1222</v>
      </c>
      <c r="B1223" t="s">
        <v>22</v>
      </c>
      <c r="C1223" s="1">
        <v>45816</v>
      </c>
      <c r="D1223" t="s">
        <v>495</v>
      </c>
      <c r="E1223" t="s">
        <v>368</v>
      </c>
      <c r="F1223">
        <v>12</v>
      </c>
      <c r="G1223" t="s">
        <v>660</v>
      </c>
      <c r="H1223" t="s">
        <v>667</v>
      </c>
      <c r="I1223" t="s">
        <v>671</v>
      </c>
      <c r="J1223" t="s">
        <v>677</v>
      </c>
      <c r="K1223">
        <v>3</v>
      </c>
      <c r="L1223" t="s">
        <v>678</v>
      </c>
      <c r="M1223" t="s">
        <v>680</v>
      </c>
      <c r="N1223">
        <v>171</v>
      </c>
      <c r="O1223">
        <v>174</v>
      </c>
      <c r="P1223" t="s">
        <v>680</v>
      </c>
      <c r="Q1223" t="s">
        <v>683</v>
      </c>
      <c r="R1223" t="s">
        <v>688</v>
      </c>
      <c r="S1223" t="s">
        <v>681</v>
      </c>
      <c r="T1223" t="s">
        <v>691</v>
      </c>
      <c r="U1223" s="11">
        <f>COUNTIFS(Table2[Call Type], "Inbound", Table2[Call Abandoned], "Yes") / COUNTIFS(L1223:L6222, "Inbound") * 100</f>
        <v>32.548579970104633</v>
      </c>
    </row>
    <row r="1224" spans="1:21" x14ac:dyDescent="0.3">
      <c r="A1224">
        <v>1223</v>
      </c>
      <c r="B1224" t="s">
        <v>22</v>
      </c>
      <c r="C1224" s="1">
        <v>45780</v>
      </c>
      <c r="D1224" t="s">
        <v>153</v>
      </c>
      <c r="E1224" t="s">
        <v>292</v>
      </c>
      <c r="F1224">
        <v>25</v>
      </c>
      <c r="G1224" t="s">
        <v>663</v>
      </c>
      <c r="H1224" t="s">
        <v>666</v>
      </c>
      <c r="I1224" t="s">
        <v>671</v>
      </c>
      <c r="J1224" t="s">
        <v>674</v>
      </c>
      <c r="K1224">
        <v>4</v>
      </c>
      <c r="L1224" t="s">
        <v>678</v>
      </c>
      <c r="M1224" t="s">
        <v>680</v>
      </c>
      <c r="N1224">
        <v>136</v>
      </c>
      <c r="O1224">
        <v>1</v>
      </c>
      <c r="P1224" t="s">
        <v>680</v>
      </c>
      <c r="Q1224" t="s">
        <v>682</v>
      </c>
      <c r="R1224" t="s">
        <v>689</v>
      </c>
      <c r="S1224" t="s">
        <v>680</v>
      </c>
      <c r="T1224" t="s">
        <v>692</v>
      </c>
      <c r="U1224" s="11">
        <f>COUNTIFS(Table2[Call Type], "Inbound", Table2[Call Abandoned], "Yes") / COUNTIFS(L1224:L6223, "Inbound") * 100</f>
        <v>32.560747663551403</v>
      </c>
    </row>
    <row r="1225" spans="1:21" x14ac:dyDescent="0.3">
      <c r="A1225">
        <v>1224</v>
      </c>
      <c r="B1225" t="s">
        <v>23</v>
      </c>
      <c r="C1225" s="1">
        <v>45823</v>
      </c>
      <c r="D1225" t="s">
        <v>458</v>
      </c>
      <c r="E1225" t="s">
        <v>260</v>
      </c>
      <c r="F1225">
        <v>11</v>
      </c>
      <c r="G1225" t="s">
        <v>661</v>
      </c>
      <c r="H1225" t="s">
        <v>670</v>
      </c>
      <c r="I1225" t="s">
        <v>674</v>
      </c>
      <c r="J1225" t="s">
        <v>675</v>
      </c>
      <c r="K1225">
        <v>3</v>
      </c>
      <c r="L1225" t="s">
        <v>679</v>
      </c>
      <c r="M1225" t="s">
        <v>680</v>
      </c>
      <c r="N1225">
        <v>177</v>
      </c>
      <c r="O1225">
        <v>79</v>
      </c>
      <c r="P1225" t="s">
        <v>681</v>
      </c>
      <c r="Q1225" t="s">
        <v>684</v>
      </c>
      <c r="R1225" t="s">
        <v>687</v>
      </c>
      <c r="S1225" t="s">
        <v>680</v>
      </c>
      <c r="T1225" t="s">
        <v>695</v>
      </c>
      <c r="U1225" s="11">
        <f>COUNTIFS(Table2[Call Type], "Inbound", Table2[Call Abandoned], "Yes") / COUNTIFS(L1225:L6224, "Inbound") * 100</f>
        <v>32.572924457741209</v>
      </c>
    </row>
    <row r="1226" spans="1:21" x14ac:dyDescent="0.3">
      <c r="A1226">
        <v>1225</v>
      </c>
      <c r="B1226" t="s">
        <v>23</v>
      </c>
      <c r="C1226" s="1">
        <v>45719</v>
      </c>
      <c r="D1226" t="s">
        <v>180</v>
      </c>
      <c r="E1226" t="s">
        <v>359</v>
      </c>
      <c r="F1226">
        <v>10</v>
      </c>
      <c r="G1226" t="s">
        <v>656</v>
      </c>
      <c r="H1226" t="s">
        <v>667</v>
      </c>
      <c r="I1226" t="s">
        <v>671</v>
      </c>
      <c r="J1226" t="s">
        <v>674</v>
      </c>
      <c r="K1226">
        <v>4</v>
      </c>
      <c r="L1226" t="s">
        <v>678</v>
      </c>
      <c r="M1226" t="s">
        <v>680</v>
      </c>
      <c r="N1226">
        <v>76</v>
      </c>
      <c r="O1226">
        <v>152</v>
      </c>
      <c r="P1226" t="s">
        <v>680</v>
      </c>
      <c r="Q1226" t="s">
        <v>683</v>
      </c>
      <c r="R1226" t="s">
        <v>686</v>
      </c>
      <c r="S1226" t="s">
        <v>680</v>
      </c>
      <c r="T1226" t="s">
        <v>693</v>
      </c>
      <c r="U1226" s="11">
        <f>COUNTIFS(Table2[Call Type], "Inbound", Table2[Call Abandoned], "Yes") / COUNTIFS(L1226:L6225, "Inbound") * 100</f>
        <v>32.572924457741209</v>
      </c>
    </row>
    <row r="1227" spans="1:21" x14ac:dyDescent="0.3">
      <c r="A1227">
        <v>1226</v>
      </c>
      <c r="B1227" t="s">
        <v>23</v>
      </c>
      <c r="C1227" s="1">
        <v>45706</v>
      </c>
      <c r="D1227" t="s">
        <v>203</v>
      </c>
      <c r="E1227" t="s">
        <v>208</v>
      </c>
      <c r="F1227">
        <v>11</v>
      </c>
      <c r="G1227" t="s">
        <v>656</v>
      </c>
      <c r="H1227" t="s">
        <v>670</v>
      </c>
      <c r="I1227" t="s">
        <v>671</v>
      </c>
      <c r="J1227" t="s">
        <v>675</v>
      </c>
      <c r="K1227">
        <v>4</v>
      </c>
      <c r="L1227" t="s">
        <v>678</v>
      </c>
      <c r="M1227" t="s">
        <v>680</v>
      </c>
      <c r="N1227">
        <v>187</v>
      </c>
      <c r="O1227">
        <v>59</v>
      </c>
      <c r="P1227" t="s">
        <v>680</v>
      </c>
      <c r="Q1227" t="s">
        <v>684</v>
      </c>
      <c r="R1227" t="s">
        <v>689</v>
      </c>
      <c r="S1227" t="s">
        <v>681</v>
      </c>
      <c r="T1227" t="s">
        <v>693</v>
      </c>
      <c r="U1227" s="11">
        <f>COUNTIFS(Table2[Call Type], "Inbound", Table2[Call Abandoned], "Yes") / COUNTIFS(L1227:L6226, "Inbound") * 100</f>
        <v>32.585110362888145</v>
      </c>
    </row>
    <row r="1228" spans="1:21" x14ac:dyDescent="0.3">
      <c r="A1228">
        <v>1227</v>
      </c>
      <c r="B1228" t="s">
        <v>23</v>
      </c>
      <c r="C1228" s="1">
        <v>45802</v>
      </c>
      <c r="D1228" t="s">
        <v>562</v>
      </c>
      <c r="E1228" t="s">
        <v>437</v>
      </c>
      <c r="F1228">
        <v>6</v>
      </c>
      <c r="G1228" t="s">
        <v>657</v>
      </c>
      <c r="H1228" t="s">
        <v>668</v>
      </c>
      <c r="I1228" t="s">
        <v>674</v>
      </c>
      <c r="J1228" t="s">
        <v>674</v>
      </c>
      <c r="K1228">
        <v>1</v>
      </c>
      <c r="L1228" t="s">
        <v>678</v>
      </c>
      <c r="M1228" t="s">
        <v>680</v>
      </c>
      <c r="N1228">
        <v>14</v>
      </c>
      <c r="O1228">
        <v>23</v>
      </c>
      <c r="P1228" t="s">
        <v>681</v>
      </c>
      <c r="Q1228" t="s">
        <v>685</v>
      </c>
      <c r="R1228" t="s">
        <v>688</v>
      </c>
      <c r="S1228" t="s">
        <v>680</v>
      </c>
      <c r="T1228" t="s">
        <v>690</v>
      </c>
      <c r="U1228" s="11">
        <f>COUNTIFS(Table2[Call Type], "Inbound", Table2[Call Abandoned], "Yes") / COUNTIFS(L1228:L6227, "Inbound") * 100</f>
        <v>32.59730538922156</v>
      </c>
    </row>
    <row r="1229" spans="1:21" x14ac:dyDescent="0.3">
      <c r="A1229">
        <v>1228</v>
      </c>
      <c r="B1229" t="s">
        <v>26</v>
      </c>
      <c r="C1229" s="1">
        <v>45759</v>
      </c>
      <c r="D1229" t="s">
        <v>346</v>
      </c>
      <c r="E1229" t="s">
        <v>340</v>
      </c>
      <c r="F1229">
        <v>11</v>
      </c>
      <c r="G1229" t="s">
        <v>658</v>
      </c>
      <c r="H1229" t="s">
        <v>666</v>
      </c>
      <c r="I1229" t="s">
        <v>671</v>
      </c>
      <c r="J1229" t="s">
        <v>674</v>
      </c>
      <c r="K1229">
        <v>3</v>
      </c>
      <c r="L1229" t="s">
        <v>678</v>
      </c>
      <c r="M1229" t="s">
        <v>680</v>
      </c>
      <c r="N1229">
        <v>291</v>
      </c>
      <c r="O1229">
        <v>14</v>
      </c>
      <c r="P1229" t="s">
        <v>680</v>
      </c>
      <c r="Q1229" t="s">
        <v>683</v>
      </c>
      <c r="R1229" t="s">
        <v>686</v>
      </c>
      <c r="S1229" t="s">
        <v>680</v>
      </c>
      <c r="T1229" t="s">
        <v>695</v>
      </c>
      <c r="U1229" s="11">
        <f>COUNTIFS(Table2[Call Type], "Inbound", Table2[Call Abandoned], "Yes") / COUNTIFS(L1229:L6228, "Inbound") * 100</f>
        <v>32.609509546986146</v>
      </c>
    </row>
    <row r="1230" spans="1:21" x14ac:dyDescent="0.3">
      <c r="A1230">
        <v>1229</v>
      </c>
      <c r="B1230" t="s">
        <v>22</v>
      </c>
      <c r="C1230" s="1">
        <v>45762</v>
      </c>
      <c r="D1230" t="s">
        <v>349</v>
      </c>
      <c r="E1230" t="s">
        <v>340</v>
      </c>
      <c r="F1230">
        <v>8</v>
      </c>
      <c r="G1230" t="s">
        <v>665</v>
      </c>
      <c r="H1230" t="s">
        <v>668</v>
      </c>
      <c r="I1230" t="s">
        <v>673</v>
      </c>
      <c r="J1230" t="s">
        <v>677</v>
      </c>
      <c r="K1230">
        <v>4</v>
      </c>
      <c r="L1230" t="s">
        <v>679</v>
      </c>
      <c r="M1230" t="s">
        <v>680</v>
      </c>
      <c r="N1230">
        <v>213</v>
      </c>
      <c r="O1230">
        <v>94</v>
      </c>
      <c r="P1230" t="s">
        <v>680</v>
      </c>
      <c r="Q1230" t="s">
        <v>683</v>
      </c>
      <c r="R1230" t="s">
        <v>689</v>
      </c>
      <c r="S1230" t="s">
        <v>680</v>
      </c>
      <c r="T1230" t="s">
        <v>693</v>
      </c>
      <c r="U1230" s="11">
        <f>COUNTIFS(Table2[Call Type], "Inbound", Table2[Call Abandoned], "Yes") / COUNTIFS(L1230:L6229, "Inbound") * 100</f>
        <v>32.621722846441948</v>
      </c>
    </row>
    <row r="1231" spans="1:21" x14ac:dyDescent="0.3">
      <c r="A1231">
        <v>1230</v>
      </c>
      <c r="B1231" t="s">
        <v>24</v>
      </c>
      <c r="C1231" s="1">
        <v>45808</v>
      </c>
      <c r="D1231" t="s">
        <v>320</v>
      </c>
      <c r="E1231" t="s">
        <v>214</v>
      </c>
      <c r="F1231">
        <v>14</v>
      </c>
      <c r="G1231" t="s">
        <v>662</v>
      </c>
      <c r="H1231" t="s">
        <v>668</v>
      </c>
      <c r="I1231" t="s">
        <v>671</v>
      </c>
      <c r="J1231" t="s">
        <v>676</v>
      </c>
      <c r="K1231">
        <v>2</v>
      </c>
      <c r="L1231" t="s">
        <v>678</v>
      </c>
      <c r="M1231" t="s">
        <v>681</v>
      </c>
      <c r="N1231">
        <v>207</v>
      </c>
      <c r="O1231">
        <v>141</v>
      </c>
      <c r="P1231" t="s">
        <v>681</v>
      </c>
      <c r="Q1231" t="s">
        <v>685</v>
      </c>
      <c r="R1231" t="s">
        <v>686</v>
      </c>
      <c r="S1231" t="s">
        <v>681</v>
      </c>
      <c r="T1231" t="s">
        <v>691</v>
      </c>
      <c r="U1231" s="11">
        <f>COUNTIFS(Table2[Call Type], "Inbound", Table2[Call Abandoned], "Yes") / COUNTIFS(L1231:L6230, "Inbound") * 100</f>
        <v>32.621722846441948</v>
      </c>
    </row>
    <row r="1232" spans="1:21" x14ac:dyDescent="0.3">
      <c r="A1232">
        <v>1231</v>
      </c>
      <c r="B1232" t="s">
        <v>21</v>
      </c>
      <c r="C1232" s="1">
        <v>45713</v>
      </c>
      <c r="D1232" t="s">
        <v>279</v>
      </c>
      <c r="E1232" t="s">
        <v>506</v>
      </c>
      <c r="F1232">
        <v>29</v>
      </c>
      <c r="G1232" t="s">
        <v>660</v>
      </c>
      <c r="H1232" t="s">
        <v>667</v>
      </c>
      <c r="I1232" t="s">
        <v>674</v>
      </c>
      <c r="J1232" t="s">
        <v>677</v>
      </c>
      <c r="K1232">
        <v>5</v>
      </c>
      <c r="L1232" t="s">
        <v>679</v>
      </c>
      <c r="M1232" t="s">
        <v>680</v>
      </c>
      <c r="N1232">
        <v>168</v>
      </c>
      <c r="O1232">
        <v>133</v>
      </c>
      <c r="P1232" t="s">
        <v>680</v>
      </c>
      <c r="Q1232" t="s">
        <v>683</v>
      </c>
      <c r="R1232" t="s">
        <v>686</v>
      </c>
      <c r="S1232" t="s">
        <v>681</v>
      </c>
      <c r="T1232" t="s">
        <v>692</v>
      </c>
      <c r="U1232" s="11">
        <f>COUNTIFS(Table2[Call Type], "Inbound", Table2[Call Abandoned], "Yes") / COUNTIFS(L1232:L6231, "Inbound") * 100</f>
        <v>32.633945297864372</v>
      </c>
    </row>
    <row r="1233" spans="1:21" x14ac:dyDescent="0.3">
      <c r="A1233">
        <v>1232</v>
      </c>
      <c r="B1233" t="s">
        <v>22</v>
      </c>
      <c r="C1233" s="1">
        <v>45691</v>
      </c>
      <c r="D1233" t="s">
        <v>398</v>
      </c>
      <c r="E1233" t="s">
        <v>212</v>
      </c>
      <c r="F1233">
        <v>14</v>
      </c>
      <c r="G1233" t="s">
        <v>663</v>
      </c>
      <c r="H1233" t="s">
        <v>668</v>
      </c>
      <c r="I1233" t="s">
        <v>673</v>
      </c>
      <c r="J1233" t="s">
        <v>676</v>
      </c>
      <c r="K1233">
        <v>3</v>
      </c>
      <c r="L1233" t="s">
        <v>678</v>
      </c>
      <c r="M1233" t="s">
        <v>681</v>
      </c>
      <c r="N1233">
        <v>279</v>
      </c>
      <c r="O1233">
        <v>80</v>
      </c>
      <c r="P1233" t="s">
        <v>681</v>
      </c>
      <c r="Q1233" t="s">
        <v>682</v>
      </c>
      <c r="R1233" t="s">
        <v>689</v>
      </c>
      <c r="S1233" t="s">
        <v>680</v>
      </c>
      <c r="T1233" t="s">
        <v>691</v>
      </c>
      <c r="U1233" s="11">
        <f>COUNTIFS(Table2[Call Type], "Inbound", Table2[Call Abandoned], "Yes") / COUNTIFS(L1233:L6232, "Inbound") * 100</f>
        <v>32.633945297864372</v>
      </c>
    </row>
    <row r="1234" spans="1:21" x14ac:dyDescent="0.3">
      <c r="A1234">
        <v>1233</v>
      </c>
      <c r="B1234" t="s">
        <v>26</v>
      </c>
      <c r="C1234" s="1">
        <v>45711</v>
      </c>
      <c r="D1234" t="s">
        <v>325</v>
      </c>
      <c r="E1234" t="s">
        <v>413</v>
      </c>
      <c r="F1234">
        <v>9</v>
      </c>
      <c r="G1234" t="s">
        <v>661</v>
      </c>
      <c r="H1234" t="s">
        <v>668</v>
      </c>
      <c r="I1234" t="s">
        <v>672</v>
      </c>
      <c r="J1234" t="s">
        <v>674</v>
      </c>
      <c r="K1234">
        <v>4</v>
      </c>
      <c r="L1234" t="s">
        <v>678</v>
      </c>
      <c r="M1234" t="s">
        <v>680</v>
      </c>
      <c r="N1234">
        <v>145</v>
      </c>
      <c r="O1234">
        <v>17</v>
      </c>
      <c r="P1234" t="s">
        <v>680</v>
      </c>
      <c r="Q1234" t="s">
        <v>682</v>
      </c>
      <c r="R1234" t="s">
        <v>686</v>
      </c>
      <c r="S1234" t="s">
        <v>680</v>
      </c>
      <c r="T1234" t="s">
        <v>694</v>
      </c>
      <c r="U1234" s="11">
        <f>COUNTIFS(Table2[Call Type], "Inbound", Table2[Call Abandoned], "Yes") / COUNTIFS(L1234:L6233, "Inbound") * 100</f>
        <v>32.646176911544231</v>
      </c>
    </row>
    <row r="1235" spans="1:21" x14ac:dyDescent="0.3">
      <c r="A1235">
        <v>1234</v>
      </c>
      <c r="B1235" t="s">
        <v>25</v>
      </c>
      <c r="C1235" s="1">
        <v>45798</v>
      </c>
      <c r="D1235" t="s">
        <v>332</v>
      </c>
      <c r="E1235" t="s">
        <v>64</v>
      </c>
      <c r="F1235">
        <v>20</v>
      </c>
      <c r="G1235" t="s">
        <v>665</v>
      </c>
      <c r="H1235" t="s">
        <v>670</v>
      </c>
      <c r="I1235" t="s">
        <v>672</v>
      </c>
      <c r="J1235" t="s">
        <v>675</v>
      </c>
      <c r="K1235">
        <v>1</v>
      </c>
      <c r="L1235" t="s">
        <v>678</v>
      </c>
      <c r="M1235" t="s">
        <v>680</v>
      </c>
      <c r="N1235">
        <v>262</v>
      </c>
      <c r="O1235">
        <v>19</v>
      </c>
      <c r="P1235" t="s">
        <v>680</v>
      </c>
      <c r="Q1235" t="s">
        <v>685</v>
      </c>
      <c r="R1235" t="s">
        <v>686</v>
      </c>
      <c r="S1235" t="s">
        <v>680</v>
      </c>
      <c r="T1235" t="s">
        <v>693</v>
      </c>
      <c r="U1235" s="11">
        <f>COUNTIFS(Table2[Call Type], "Inbound", Table2[Call Abandoned], "Yes") / COUNTIFS(L1235:L6234, "Inbound") * 100</f>
        <v>32.658417697787776</v>
      </c>
    </row>
    <row r="1236" spans="1:21" x14ac:dyDescent="0.3">
      <c r="A1236">
        <v>1235</v>
      </c>
      <c r="B1236" t="s">
        <v>23</v>
      </c>
      <c r="C1236" s="1">
        <v>45729</v>
      </c>
      <c r="D1236" t="s">
        <v>424</v>
      </c>
      <c r="E1236" t="s">
        <v>642</v>
      </c>
      <c r="F1236">
        <v>16</v>
      </c>
      <c r="G1236" t="s">
        <v>665</v>
      </c>
      <c r="H1236" t="s">
        <v>669</v>
      </c>
      <c r="I1236" t="s">
        <v>674</v>
      </c>
      <c r="J1236" t="s">
        <v>677</v>
      </c>
      <c r="K1236">
        <v>3</v>
      </c>
      <c r="L1236" t="s">
        <v>678</v>
      </c>
      <c r="M1236" t="s">
        <v>680</v>
      </c>
      <c r="N1236">
        <v>3</v>
      </c>
      <c r="O1236">
        <v>114</v>
      </c>
      <c r="P1236" t="s">
        <v>680</v>
      </c>
      <c r="Q1236" t="s">
        <v>684</v>
      </c>
      <c r="R1236" t="s">
        <v>687</v>
      </c>
      <c r="S1236" t="s">
        <v>681</v>
      </c>
      <c r="T1236" t="s">
        <v>690</v>
      </c>
      <c r="U1236" s="11">
        <f>COUNTIFS(Table2[Call Type], "Inbound", Table2[Call Abandoned], "Yes") / COUNTIFS(L1236:L6235, "Inbound") * 100</f>
        <v>32.670667666916728</v>
      </c>
    </row>
    <row r="1237" spans="1:21" x14ac:dyDescent="0.3">
      <c r="A1237">
        <v>1236</v>
      </c>
      <c r="B1237" t="s">
        <v>23</v>
      </c>
      <c r="C1237" s="1">
        <v>45723</v>
      </c>
      <c r="D1237" t="s">
        <v>160</v>
      </c>
      <c r="E1237" t="s">
        <v>367</v>
      </c>
      <c r="F1237">
        <v>25</v>
      </c>
      <c r="G1237" t="s">
        <v>664</v>
      </c>
      <c r="H1237" t="s">
        <v>669</v>
      </c>
      <c r="I1237" t="s">
        <v>671</v>
      </c>
      <c r="J1237" t="s">
        <v>674</v>
      </c>
      <c r="K1237">
        <v>5</v>
      </c>
      <c r="L1237" t="s">
        <v>678</v>
      </c>
      <c r="M1237" t="s">
        <v>680</v>
      </c>
      <c r="N1237">
        <v>89</v>
      </c>
      <c r="O1237">
        <v>39</v>
      </c>
      <c r="P1237" t="s">
        <v>680</v>
      </c>
      <c r="Q1237" t="s">
        <v>684</v>
      </c>
      <c r="R1237" t="s">
        <v>687</v>
      </c>
      <c r="S1237" t="s">
        <v>680</v>
      </c>
      <c r="T1237" t="s">
        <v>696</v>
      </c>
      <c r="U1237" s="11">
        <f>COUNTIFS(Table2[Call Type], "Inbound", Table2[Call Abandoned], "Yes") / COUNTIFS(L1237:L6236, "Inbound") * 100</f>
        <v>32.682926829268297</v>
      </c>
    </row>
    <row r="1238" spans="1:21" x14ac:dyDescent="0.3">
      <c r="A1238">
        <v>1237</v>
      </c>
      <c r="B1238" t="s">
        <v>24</v>
      </c>
      <c r="C1238" s="1">
        <v>45731</v>
      </c>
      <c r="D1238" t="s">
        <v>167</v>
      </c>
      <c r="E1238" t="s">
        <v>561</v>
      </c>
      <c r="F1238">
        <v>18</v>
      </c>
      <c r="G1238" t="s">
        <v>665</v>
      </c>
      <c r="H1238" t="s">
        <v>669</v>
      </c>
      <c r="I1238" t="s">
        <v>674</v>
      </c>
      <c r="J1238" t="s">
        <v>674</v>
      </c>
      <c r="K1238">
        <v>5</v>
      </c>
      <c r="L1238" t="s">
        <v>679</v>
      </c>
      <c r="M1238" t="s">
        <v>680</v>
      </c>
      <c r="N1238">
        <v>59</v>
      </c>
      <c r="O1238">
        <v>38</v>
      </c>
      <c r="P1238" t="s">
        <v>680</v>
      </c>
      <c r="Q1238" t="s">
        <v>683</v>
      </c>
      <c r="R1238" t="s">
        <v>688</v>
      </c>
      <c r="S1238" t="s">
        <v>680</v>
      </c>
      <c r="T1238" t="s">
        <v>692</v>
      </c>
      <c r="U1238" s="11">
        <f>COUNTIFS(Table2[Call Type], "Inbound", Table2[Call Abandoned], "Yes") / COUNTIFS(L1238:L6237, "Inbound") * 100</f>
        <v>32.69519519519519</v>
      </c>
    </row>
    <row r="1239" spans="1:21" x14ac:dyDescent="0.3">
      <c r="A1239">
        <v>1238</v>
      </c>
      <c r="B1239" t="s">
        <v>26</v>
      </c>
      <c r="C1239" s="1">
        <v>45753</v>
      </c>
      <c r="D1239" t="s">
        <v>413</v>
      </c>
      <c r="E1239" t="s">
        <v>542</v>
      </c>
      <c r="F1239">
        <v>26</v>
      </c>
      <c r="G1239" t="s">
        <v>657</v>
      </c>
      <c r="H1239" t="s">
        <v>668</v>
      </c>
      <c r="I1239" t="s">
        <v>671</v>
      </c>
      <c r="J1239" t="s">
        <v>676</v>
      </c>
      <c r="K1239">
        <v>4</v>
      </c>
      <c r="L1239" t="s">
        <v>678</v>
      </c>
      <c r="M1239" t="s">
        <v>681</v>
      </c>
      <c r="N1239">
        <v>15</v>
      </c>
      <c r="O1239">
        <v>179</v>
      </c>
      <c r="P1239" t="s">
        <v>680</v>
      </c>
      <c r="Q1239" t="s">
        <v>684</v>
      </c>
      <c r="R1239" t="s">
        <v>687</v>
      </c>
      <c r="S1239" t="s">
        <v>681</v>
      </c>
      <c r="T1239" t="s">
        <v>692</v>
      </c>
      <c r="U1239" s="11">
        <f>COUNTIFS(Table2[Call Type], "Inbound", Table2[Call Abandoned], "Yes") / COUNTIFS(L1239:L6238, "Inbound") * 100</f>
        <v>32.69519519519519</v>
      </c>
    </row>
    <row r="1240" spans="1:21" x14ac:dyDescent="0.3">
      <c r="A1240">
        <v>1239</v>
      </c>
      <c r="B1240" t="s">
        <v>23</v>
      </c>
      <c r="C1240" s="1">
        <v>45837</v>
      </c>
      <c r="D1240" t="s">
        <v>38</v>
      </c>
      <c r="E1240" t="s">
        <v>158</v>
      </c>
      <c r="F1240">
        <v>5</v>
      </c>
      <c r="G1240" t="s">
        <v>657</v>
      </c>
      <c r="H1240" t="s">
        <v>669</v>
      </c>
      <c r="I1240" t="s">
        <v>672</v>
      </c>
      <c r="J1240" t="s">
        <v>677</v>
      </c>
      <c r="K1240">
        <v>2</v>
      </c>
      <c r="L1240" t="s">
        <v>679</v>
      </c>
      <c r="M1240" t="s">
        <v>680</v>
      </c>
      <c r="N1240">
        <v>226</v>
      </c>
      <c r="O1240">
        <v>31</v>
      </c>
      <c r="P1240" t="s">
        <v>680</v>
      </c>
      <c r="Q1240" t="s">
        <v>684</v>
      </c>
      <c r="R1240" t="s">
        <v>689</v>
      </c>
      <c r="S1240" t="s">
        <v>680</v>
      </c>
      <c r="T1240" t="s">
        <v>691</v>
      </c>
      <c r="U1240" s="11">
        <f>COUNTIFS(Table2[Call Type], "Inbound", Table2[Call Abandoned], "Yes") / COUNTIFS(L1240:L6239, "Inbound") * 100</f>
        <v>32.707472775065717</v>
      </c>
    </row>
    <row r="1241" spans="1:21" x14ac:dyDescent="0.3">
      <c r="A1241">
        <v>1240</v>
      </c>
      <c r="B1241" t="s">
        <v>24</v>
      </c>
      <c r="C1241" s="1">
        <v>45676</v>
      </c>
      <c r="D1241" t="s">
        <v>385</v>
      </c>
      <c r="E1241" t="s">
        <v>416</v>
      </c>
      <c r="F1241">
        <v>17</v>
      </c>
      <c r="G1241" t="s">
        <v>661</v>
      </c>
      <c r="H1241" t="s">
        <v>670</v>
      </c>
      <c r="I1241" t="s">
        <v>673</v>
      </c>
      <c r="J1241" t="s">
        <v>677</v>
      </c>
      <c r="K1241">
        <v>5</v>
      </c>
      <c r="L1241" t="s">
        <v>678</v>
      </c>
      <c r="M1241" t="s">
        <v>680</v>
      </c>
      <c r="N1241">
        <v>28</v>
      </c>
      <c r="O1241">
        <v>123</v>
      </c>
      <c r="P1241" t="s">
        <v>680</v>
      </c>
      <c r="Q1241" t="s">
        <v>685</v>
      </c>
      <c r="R1241" t="s">
        <v>686</v>
      </c>
      <c r="S1241" t="s">
        <v>680</v>
      </c>
      <c r="T1241" t="s">
        <v>691</v>
      </c>
      <c r="U1241" s="11">
        <f>COUNTIFS(Table2[Call Type], "Inbound", Table2[Call Abandoned], "Yes") / COUNTIFS(L1241:L6240, "Inbound") * 100</f>
        <v>32.707472775065717</v>
      </c>
    </row>
    <row r="1242" spans="1:21" x14ac:dyDescent="0.3">
      <c r="A1242">
        <v>1241</v>
      </c>
      <c r="B1242" t="s">
        <v>20</v>
      </c>
      <c r="C1242" s="1">
        <v>45822</v>
      </c>
      <c r="D1242" t="s">
        <v>460</v>
      </c>
      <c r="E1242" t="s">
        <v>475</v>
      </c>
      <c r="F1242">
        <v>19</v>
      </c>
      <c r="G1242" t="s">
        <v>661</v>
      </c>
      <c r="H1242" t="s">
        <v>669</v>
      </c>
      <c r="I1242" t="s">
        <v>673</v>
      </c>
      <c r="J1242" t="s">
        <v>676</v>
      </c>
      <c r="K1242">
        <v>2</v>
      </c>
      <c r="L1242" t="s">
        <v>679</v>
      </c>
      <c r="M1242" t="s">
        <v>680</v>
      </c>
      <c r="N1242">
        <v>150</v>
      </c>
      <c r="O1242">
        <v>107</v>
      </c>
      <c r="P1242" t="s">
        <v>681</v>
      </c>
      <c r="Q1242" t="s">
        <v>684</v>
      </c>
      <c r="R1242" t="s">
        <v>688</v>
      </c>
      <c r="S1242" t="s">
        <v>680</v>
      </c>
      <c r="T1242" t="s">
        <v>691</v>
      </c>
      <c r="U1242" s="11">
        <f>COUNTIFS(Table2[Call Type], "Inbound", Table2[Call Abandoned], "Yes") / COUNTIFS(L1242:L6241, "Inbound") * 100</f>
        <v>32.719759579263716</v>
      </c>
    </row>
    <row r="1243" spans="1:21" x14ac:dyDescent="0.3">
      <c r="A1243">
        <v>1242</v>
      </c>
      <c r="B1243" t="s">
        <v>21</v>
      </c>
      <c r="C1243" s="1">
        <v>45760</v>
      </c>
      <c r="D1243" t="s">
        <v>528</v>
      </c>
      <c r="E1243" t="s">
        <v>448</v>
      </c>
      <c r="F1243">
        <v>7</v>
      </c>
      <c r="G1243" t="s">
        <v>662</v>
      </c>
      <c r="H1243" t="s">
        <v>666</v>
      </c>
      <c r="I1243" t="s">
        <v>673</v>
      </c>
      <c r="J1243" t="s">
        <v>675</v>
      </c>
      <c r="K1243">
        <v>3</v>
      </c>
      <c r="L1243" t="s">
        <v>679</v>
      </c>
      <c r="M1243" t="s">
        <v>680</v>
      </c>
      <c r="N1243">
        <v>244</v>
      </c>
      <c r="O1243">
        <v>26</v>
      </c>
      <c r="P1243" t="s">
        <v>681</v>
      </c>
      <c r="Q1243" t="s">
        <v>684</v>
      </c>
      <c r="R1243" t="s">
        <v>687</v>
      </c>
      <c r="S1243" t="s">
        <v>680</v>
      </c>
      <c r="T1243" t="s">
        <v>693</v>
      </c>
      <c r="U1243" s="11">
        <f>COUNTIFS(Table2[Call Type], "Inbound", Table2[Call Abandoned], "Yes") / COUNTIFS(L1243:L6242, "Inbound") * 100</f>
        <v>32.719759579263716</v>
      </c>
    </row>
    <row r="1244" spans="1:21" x14ac:dyDescent="0.3">
      <c r="A1244">
        <v>1243</v>
      </c>
      <c r="B1244" t="s">
        <v>26</v>
      </c>
      <c r="C1244" s="1">
        <v>45729</v>
      </c>
      <c r="D1244" t="s">
        <v>474</v>
      </c>
      <c r="E1244" t="s">
        <v>166</v>
      </c>
      <c r="F1244">
        <v>6</v>
      </c>
      <c r="G1244" t="s">
        <v>665</v>
      </c>
      <c r="H1244" t="s">
        <v>666</v>
      </c>
      <c r="I1244" t="s">
        <v>674</v>
      </c>
      <c r="J1244" t="s">
        <v>675</v>
      </c>
      <c r="K1244">
        <v>4</v>
      </c>
      <c r="L1244" t="s">
        <v>679</v>
      </c>
      <c r="M1244" t="s">
        <v>680</v>
      </c>
      <c r="N1244">
        <v>269</v>
      </c>
      <c r="O1244">
        <v>109</v>
      </c>
      <c r="P1244" t="s">
        <v>680</v>
      </c>
      <c r="Q1244" t="s">
        <v>684</v>
      </c>
      <c r="R1244" t="s">
        <v>686</v>
      </c>
      <c r="S1244" t="s">
        <v>680</v>
      </c>
      <c r="T1244" t="s">
        <v>692</v>
      </c>
      <c r="U1244" s="11">
        <f>COUNTIFS(Table2[Call Type], "Inbound", Table2[Call Abandoned], "Yes") / COUNTIFS(L1244:L6243, "Inbound") * 100</f>
        <v>32.719759579263716</v>
      </c>
    </row>
    <row r="1245" spans="1:21" x14ac:dyDescent="0.3">
      <c r="A1245">
        <v>1244</v>
      </c>
      <c r="B1245" t="s">
        <v>25</v>
      </c>
      <c r="C1245" s="1">
        <v>45811</v>
      </c>
      <c r="D1245" t="s">
        <v>259</v>
      </c>
      <c r="E1245" t="s">
        <v>436</v>
      </c>
      <c r="F1245">
        <v>6</v>
      </c>
      <c r="G1245" t="s">
        <v>663</v>
      </c>
      <c r="H1245" t="s">
        <v>669</v>
      </c>
      <c r="I1245" t="s">
        <v>672</v>
      </c>
      <c r="J1245" t="s">
        <v>675</v>
      </c>
      <c r="K1245">
        <v>5</v>
      </c>
      <c r="L1245" t="s">
        <v>679</v>
      </c>
      <c r="M1245" t="s">
        <v>680</v>
      </c>
      <c r="N1245">
        <v>78</v>
      </c>
      <c r="O1245">
        <v>179</v>
      </c>
      <c r="P1245" t="s">
        <v>680</v>
      </c>
      <c r="Q1245" t="s">
        <v>682</v>
      </c>
      <c r="R1245" t="s">
        <v>689</v>
      </c>
      <c r="S1245" t="s">
        <v>680</v>
      </c>
      <c r="T1245" t="s">
        <v>691</v>
      </c>
      <c r="U1245" s="11">
        <f>COUNTIFS(Table2[Call Type], "Inbound", Table2[Call Abandoned], "Yes") / COUNTIFS(L1245:L6244, "Inbound") * 100</f>
        <v>32.719759579263716</v>
      </c>
    </row>
    <row r="1246" spans="1:21" x14ac:dyDescent="0.3">
      <c r="A1246">
        <v>1245</v>
      </c>
      <c r="B1246" t="s">
        <v>25</v>
      </c>
      <c r="C1246" s="1">
        <v>45712</v>
      </c>
      <c r="D1246" t="s">
        <v>532</v>
      </c>
      <c r="E1246" t="s">
        <v>214</v>
      </c>
      <c r="F1246">
        <v>29</v>
      </c>
      <c r="G1246" t="s">
        <v>657</v>
      </c>
      <c r="H1246" t="s">
        <v>666</v>
      </c>
      <c r="I1246" t="s">
        <v>671</v>
      </c>
      <c r="J1246" t="s">
        <v>676</v>
      </c>
      <c r="K1246">
        <v>4</v>
      </c>
      <c r="L1246" t="s">
        <v>679</v>
      </c>
      <c r="M1246" t="s">
        <v>680</v>
      </c>
      <c r="N1246">
        <v>288</v>
      </c>
      <c r="O1246">
        <v>96</v>
      </c>
      <c r="P1246" t="s">
        <v>680</v>
      </c>
      <c r="Q1246" t="s">
        <v>682</v>
      </c>
      <c r="R1246" t="s">
        <v>686</v>
      </c>
      <c r="S1246" t="s">
        <v>680</v>
      </c>
      <c r="T1246" t="s">
        <v>694</v>
      </c>
      <c r="U1246" s="11">
        <f>COUNTIFS(Table2[Call Type], "Inbound", Table2[Call Abandoned], "Yes") / COUNTIFS(L1246:L6245, "Inbound") * 100</f>
        <v>32.719759579263716</v>
      </c>
    </row>
    <row r="1247" spans="1:21" x14ac:dyDescent="0.3">
      <c r="A1247">
        <v>1246</v>
      </c>
      <c r="B1247" t="s">
        <v>22</v>
      </c>
      <c r="C1247" s="1">
        <v>45675</v>
      </c>
      <c r="D1247" t="s">
        <v>441</v>
      </c>
      <c r="E1247" t="s">
        <v>381</v>
      </c>
      <c r="F1247">
        <v>17</v>
      </c>
      <c r="G1247" t="s">
        <v>662</v>
      </c>
      <c r="H1247" t="s">
        <v>669</v>
      </c>
      <c r="I1247" t="s">
        <v>672</v>
      </c>
      <c r="J1247" t="s">
        <v>674</v>
      </c>
      <c r="K1247">
        <v>1</v>
      </c>
      <c r="L1247" t="s">
        <v>678</v>
      </c>
      <c r="M1247" t="s">
        <v>680</v>
      </c>
      <c r="N1247">
        <v>152</v>
      </c>
      <c r="O1247">
        <v>73</v>
      </c>
      <c r="P1247" t="s">
        <v>680</v>
      </c>
      <c r="Q1247" t="s">
        <v>685</v>
      </c>
      <c r="R1247" t="s">
        <v>689</v>
      </c>
      <c r="S1247" t="s">
        <v>680</v>
      </c>
      <c r="T1247" t="s">
        <v>695</v>
      </c>
      <c r="U1247" s="11">
        <f>COUNTIFS(Table2[Call Type], "Inbound", Table2[Call Abandoned], "Yes") / COUNTIFS(L1247:L6246, "Inbound") * 100</f>
        <v>32.719759579263716</v>
      </c>
    </row>
    <row r="1248" spans="1:21" x14ac:dyDescent="0.3">
      <c r="A1248">
        <v>1247</v>
      </c>
      <c r="B1248" t="s">
        <v>26</v>
      </c>
      <c r="C1248" s="1">
        <v>45705</v>
      </c>
      <c r="D1248" t="s">
        <v>51</v>
      </c>
      <c r="E1248" t="s">
        <v>526</v>
      </c>
      <c r="F1248">
        <v>7</v>
      </c>
      <c r="G1248" t="s">
        <v>658</v>
      </c>
      <c r="H1248" t="s">
        <v>670</v>
      </c>
      <c r="I1248" t="s">
        <v>672</v>
      </c>
      <c r="J1248" t="s">
        <v>676</v>
      </c>
      <c r="K1248">
        <v>5</v>
      </c>
      <c r="L1248" t="s">
        <v>678</v>
      </c>
      <c r="M1248" t="s">
        <v>681</v>
      </c>
      <c r="N1248">
        <v>276</v>
      </c>
      <c r="O1248">
        <v>16</v>
      </c>
      <c r="P1248" t="s">
        <v>680</v>
      </c>
      <c r="Q1248" t="s">
        <v>683</v>
      </c>
      <c r="R1248" t="s">
        <v>686</v>
      </c>
      <c r="S1248" t="s">
        <v>680</v>
      </c>
      <c r="T1248" t="s">
        <v>693</v>
      </c>
      <c r="U1248" s="11">
        <f>COUNTIFS(Table2[Call Type], "Inbound", Table2[Call Abandoned], "Yes") / COUNTIFS(L1248:L6247, "Inbound") * 100</f>
        <v>32.732055618188646</v>
      </c>
    </row>
    <row r="1249" spans="1:21" x14ac:dyDescent="0.3">
      <c r="A1249">
        <v>1248</v>
      </c>
      <c r="B1249" t="s">
        <v>24</v>
      </c>
      <c r="C1249" s="1">
        <v>45747</v>
      </c>
      <c r="D1249" t="s">
        <v>323</v>
      </c>
      <c r="E1249" t="s">
        <v>554</v>
      </c>
      <c r="F1249">
        <v>20</v>
      </c>
      <c r="G1249" t="s">
        <v>665</v>
      </c>
      <c r="H1249" t="s">
        <v>669</v>
      </c>
      <c r="I1249" t="s">
        <v>674</v>
      </c>
      <c r="J1249" t="s">
        <v>677</v>
      </c>
      <c r="K1249">
        <v>4</v>
      </c>
      <c r="L1249" t="s">
        <v>678</v>
      </c>
      <c r="M1249" t="s">
        <v>680</v>
      </c>
      <c r="N1249">
        <v>278</v>
      </c>
      <c r="O1249">
        <v>48</v>
      </c>
      <c r="P1249" t="s">
        <v>680</v>
      </c>
      <c r="Q1249" t="s">
        <v>685</v>
      </c>
      <c r="R1249" t="s">
        <v>688</v>
      </c>
      <c r="S1249" t="s">
        <v>680</v>
      </c>
      <c r="T1249" t="s">
        <v>693</v>
      </c>
      <c r="U1249" s="11">
        <f>COUNTIFS(Table2[Call Type], "Inbound", Table2[Call Abandoned], "Yes") / COUNTIFS(L1249:L6248, "Inbound") * 100</f>
        <v>32.744360902255636</v>
      </c>
    </row>
    <row r="1250" spans="1:21" x14ac:dyDescent="0.3">
      <c r="A1250">
        <v>1249</v>
      </c>
      <c r="B1250" t="s">
        <v>20</v>
      </c>
      <c r="C1250" s="1">
        <v>45660</v>
      </c>
      <c r="D1250" t="s">
        <v>38</v>
      </c>
      <c r="E1250" t="s">
        <v>643</v>
      </c>
      <c r="F1250">
        <v>30</v>
      </c>
      <c r="G1250" t="s">
        <v>661</v>
      </c>
      <c r="H1250" t="s">
        <v>667</v>
      </c>
      <c r="I1250" t="s">
        <v>672</v>
      </c>
      <c r="J1250" t="s">
        <v>674</v>
      </c>
      <c r="K1250">
        <v>5</v>
      </c>
      <c r="L1250" t="s">
        <v>679</v>
      </c>
      <c r="M1250" t="s">
        <v>680</v>
      </c>
      <c r="N1250">
        <v>56</v>
      </c>
      <c r="O1250">
        <v>80</v>
      </c>
      <c r="P1250" t="s">
        <v>680</v>
      </c>
      <c r="Q1250" t="s">
        <v>683</v>
      </c>
      <c r="R1250" t="s">
        <v>688</v>
      </c>
      <c r="S1250" t="s">
        <v>681</v>
      </c>
      <c r="T1250" t="s">
        <v>695</v>
      </c>
      <c r="U1250" s="11">
        <f>COUNTIFS(Table2[Call Type], "Inbound", Table2[Call Abandoned], "Yes") / COUNTIFS(L1250:L6249, "Inbound") * 100</f>
        <v>32.756675441895453</v>
      </c>
    </row>
    <row r="1251" spans="1:21" x14ac:dyDescent="0.3">
      <c r="A1251">
        <v>1250</v>
      </c>
      <c r="B1251" t="s">
        <v>26</v>
      </c>
      <c r="C1251" s="1">
        <v>45828</v>
      </c>
      <c r="D1251" t="s">
        <v>499</v>
      </c>
      <c r="E1251" t="s">
        <v>304</v>
      </c>
      <c r="F1251">
        <v>5</v>
      </c>
      <c r="G1251" t="s">
        <v>665</v>
      </c>
      <c r="H1251" t="s">
        <v>669</v>
      </c>
      <c r="I1251" t="s">
        <v>674</v>
      </c>
      <c r="J1251" t="s">
        <v>675</v>
      </c>
      <c r="K1251">
        <v>2</v>
      </c>
      <c r="L1251" t="s">
        <v>678</v>
      </c>
      <c r="M1251" t="s">
        <v>680</v>
      </c>
      <c r="N1251">
        <v>185</v>
      </c>
      <c r="O1251">
        <v>115</v>
      </c>
      <c r="P1251" t="s">
        <v>680</v>
      </c>
      <c r="Q1251" t="s">
        <v>683</v>
      </c>
      <c r="R1251" t="s">
        <v>687</v>
      </c>
      <c r="S1251" t="s">
        <v>680</v>
      </c>
      <c r="T1251" t="s">
        <v>695</v>
      </c>
      <c r="U1251" s="11">
        <f>COUNTIFS(Table2[Call Type], "Inbound", Table2[Call Abandoned], "Yes") / COUNTIFS(L1251:L6250, "Inbound") * 100</f>
        <v>32.756675441895453</v>
      </c>
    </row>
    <row r="1252" spans="1:21" x14ac:dyDescent="0.3">
      <c r="A1252">
        <v>1251</v>
      </c>
      <c r="B1252" t="s">
        <v>23</v>
      </c>
      <c r="C1252" s="1">
        <v>45830</v>
      </c>
      <c r="D1252" t="s">
        <v>50</v>
      </c>
      <c r="E1252" t="s">
        <v>323</v>
      </c>
      <c r="F1252">
        <v>13</v>
      </c>
      <c r="G1252" t="s">
        <v>662</v>
      </c>
      <c r="H1252" t="s">
        <v>666</v>
      </c>
      <c r="I1252" t="s">
        <v>673</v>
      </c>
      <c r="J1252" t="s">
        <v>675</v>
      </c>
      <c r="K1252">
        <v>4</v>
      </c>
      <c r="L1252" t="s">
        <v>679</v>
      </c>
      <c r="M1252" t="s">
        <v>680</v>
      </c>
      <c r="N1252">
        <v>92</v>
      </c>
      <c r="O1252">
        <v>22</v>
      </c>
      <c r="P1252" t="s">
        <v>681</v>
      </c>
      <c r="Q1252" t="s">
        <v>684</v>
      </c>
      <c r="R1252" t="s">
        <v>687</v>
      </c>
      <c r="S1252" t="s">
        <v>680</v>
      </c>
      <c r="T1252" t="s">
        <v>693</v>
      </c>
      <c r="U1252" s="11">
        <f>COUNTIFS(Table2[Call Type], "Inbound", Table2[Call Abandoned], "Yes") / COUNTIFS(L1252:L6251, "Inbound") * 100</f>
        <v>32.768999247554554</v>
      </c>
    </row>
    <row r="1253" spans="1:21" x14ac:dyDescent="0.3">
      <c r="A1253">
        <v>1252</v>
      </c>
      <c r="B1253" t="s">
        <v>26</v>
      </c>
      <c r="C1253" s="1">
        <v>45667</v>
      </c>
      <c r="D1253" t="s">
        <v>285</v>
      </c>
      <c r="E1253" t="s">
        <v>100</v>
      </c>
      <c r="F1253">
        <v>28</v>
      </c>
      <c r="G1253" t="s">
        <v>660</v>
      </c>
      <c r="H1253" t="s">
        <v>666</v>
      </c>
      <c r="I1253" t="s">
        <v>673</v>
      </c>
      <c r="J1253" t="s">
        <v>676</v>
      </c>
      <c r="K1253">
        <v>5</v>
      </c>
      <c r="L1253" t="s">
        <v>678</v>
      </c>
      <c r="M1253" t="s">
        <v>681</v>
      </c>
      <c r="N1253">
        <v>275</v>
      </c>
      <c r="O1253">
        <v>97</v>
      </c>
      <c r="P1253" t="s">
        <v>680</v>
      </c>
      <c r="Q1253" t="s">
        <v>684</v>
      </c>
      <c r="R1253" t="s">
        <v>686</v>
      </c>
      <c r="S1253" t="s">
        <v>681</v>
      </c>
      <c r="T1253" t="s">
        <v>692</v>
      </c>
      <c r="U1253" s="11">
        <f>COUNTIFS(Table2[Call Type], "Inbound", Table2[Call Abandoned], "Yes") / COUNTIFS(L1253:L6252, "Inbound") * 100</f>
        <v>32.768999247554554</v>
      </c>
    </row>
    <row r="1254" spans="1:21" x14ac:dyDescent="0.3">
      <c r="A1254">
        <v>1253</v>
      </c>
      <c r="B1254" t="s">
        <v>21</v>
      </c>
      <c r="C1254" s="1">
        <v>45747</v>
      </c>
      <c r="D1254" t="s">
        <v>264</v>
      </c>
      <c r="E1254" t="s">
        <v>557</v>
      </c>
      <c r="F1254">
        <v>11</v>
      </c>
      <c r="G1254" t="s">
        <v>659</v>
      </c>
      <c r="H1254" t="s">
        <v>670</v>
      </c>
      <c r="I1254" t="s">
        <v>674</v>
      </c>
      <c r="J1254" t="s">
        <v>675</v>
      </c>
      <c r="K1254">
        <v>5</v>
      </c>
      <c r="L1254" t="s">
        <v>678</v>
      </c>
      <c r="M1254" t="s">
        <v>680</v>
      </c>
      <c r="N1254">
        <v>157</v>
      </c>
      <c r="O1254">
        <v>71</v>
      </c>
      <c r="P1254" t="s">
        <v>680</v>
      </c>
      <c r="Q1254" t="s">
        <v>685</v>
      </c>
      <c r="R1254" t="s">
        <v>686</v>
      </c>
      <c r="S1254" t="s">
        <v>680</v>
      </c>
      <c r="T1254" t="s">
        <v>691</v>
      </c>
      <c r="U1254" s="11">
        <f>COUNTIFS(Table2[Call Type], "Inbound", Table2[Call Abandoned], "Yes") / COUNTIFS(L1254:L6253, "Inbound") * 100</f>
        <v>32.781332329695147</v>
      </c>
    </row>
    <row r="1255" spans="1:21" x14ac:dyDescent="0.3">
      <c r="A1255">
        <v>1254</v>
      </c>
      <c r="B1255" t="s">
        <v>23</v>
      </c>
      <c r="C1255" s="1">
        <v>45735</v>
      </c>
      <c r="D1255" t="s">
        <v>563</v>
      </c>
      <c r="E1255" t="s">
        <v>194</v>
      </c>
      <c r="F1255">
        <v>21</v>
      </c>
      <c r="G1255" t="s">
        <v>662</v>
      </c>
      <c r="H1255" t="s">
        <v>669</v>
      </c>
      <c r="I1255" t="s">
        <v>673</v>
      </c>
      <c r="J1255" t="s">
        <v>677</v>
      </c>
      <c r="K1255">
        <v>5</v>
      </c>
      <c r="L1255" t="s">
        <v>678</v>
      </c>
      <c r="M1255" t="s">
        <v>680</v>
      </c>
      <c r="N1255">
        <v>274</v>
      </c>
      <c r="O1255">
        <v>140</v>
      </c>
      <c r="P1255" t="s">
        <v>680</v>
      </c>
      <c r="Q1255" t="s">
        <v>685</v>
      </c>
      <c r="R1255" t="s">
        <v>687</v>
      </c>
      <c r="S1255" t="s">
        <v>681</v>
      </c>
      <c r="T1255" t="s">
        <v>694</v>
      </c>
      <c r="U1255" s="11">
        <f>COUNTIFS(Table2[Call Type], "Inbound", Table2[Call Abandoned], "Yes") / COUNTIFS(L1255:L6254, "Inbound") * 100</f>
        <v>32.793674698795186</v>
      </c>
    </row>
    <row r="1256" spans="1:21" x14ac:dyDescent="0.3">
      <c r="A1256">
        <v>1255</v>
      </c>
      <c r="B1256" t="s">
        <v>22</v>
      </c>
      <c r="C1256" s="1">
        <v>45748</v>
      </c>
      <c r="D1256" t="s">
        <v>135</v>
      </c>
      <c r="E1256" t="s">
        <v>374</v>
      </c>
      <c r="F1256">
        <v>22</v>
      </c>
      <c r="G1256" t="s">
        <v>658</v>
      </c>
      <c r="H1256" t="s">
        <v>668</v>
      </c>
      <c r="I1256" t="s">
        <v>672</v>
      </c>
      <c r="J1256" t="s">
        <v>677</v>
      </c>
      <c r="K1256">
        <v>4</v>
      </c>
      <c r="L1256" t="s">
        <v>678</v>
      </c>
      <c r="M1256" t="s">
        <v>680</v>
      </c>
      <c r="N1256">
        <v>180</v>
      </c>
      <c r="O1256">
        <v>150</v>
      </c>
      <c r="P1256" t="s">
        <v>680</v>
      </c>
      <c r="Q1256" t="s">
        <v>685</v>
      </c>
      <c r="R1256" t="s">
        <v>687</v>
      </c>
      <c r="S1256" t="s">
        <v>681</v>
      </c>
      <c r="T1256" t="s">
        <v>690</v>
      </c>
      <c r="U1256" s="11">
        <f>COUNTIFS(Table2[Call Type], "Inbound", Table2[Call Abandoned], "Yes") / COUNTIFS(L1256:L6255, "Inbound") * 100</f>
        <v>32.806026365348401</v>
      </c>
    </row>
    <row r="1257" spans="1:21" x14ac:dyDescent="0.3">
      <c r="A1257">
        <v>1256</v>
      </c>
      <c r="B1257" t="s">
        <v>20</v>
      </c>
      <c r="C1257" s="1">
        <v>45767</v>
      </c>
      <c r="D1257" t="s">
        <v>374</v>
      </c>
      <c r="E1257" t="s">
        <v>316</v>
      </c>
      <c r="F1257">
        <v>10</v>
      </c>
      <c r="G1257" t="s">
        <v>660</v>
      </c>
      <c r="H1257" t="s">
        <v>669</v>
      </c>
      <c r="I1257" t="s">
        <v>673</v>
      </c>
      <c r="J1257" t="s">
        <v>674</v>
      </c>
      <c r="K1257">
        <v>4</v>
      </c>
      <c r="L1257" t="s">
        <v>678</v>
      </c>
      <c r="M1257" t="s">
        <v>680</v>
      </c>
      <c r="N1257">
        <v>76</v>
      </c>
      <c r="O1257">
        <v>56</v>
      </c>
      <c r="P1257" t="s">
        <v>680</v>
      </c>
      <c r="Q1257" t="s">
        <v>682</v>
      </c>
      <c r="R1257" t="s">
        <v>686</v>
      </c>
      <c r="S1257" t="s">
        <v>681</v>
      </c>
      <c r="T1257" t="s">
        <v>691</v>
      </c>
      <c r="U1257" s="11">
        <f>COUNTIFS(Table2[Call Type], "Inbound", Table2[Call Abandoned], "Yes") / COUNTIFS(L1257:L6256, "Inbound") * 100</f>
        <v>32.818387339864358</v>
      </c>
    </row>
    <row r="1258" spans="1:21" x14ac:dyDescent="0.3">
      <c r="A1258">
        <v>1257</v>
      </c>
      <c r="B1258" t="s">
        <v>21</v>
      </c>
      <c r="C1258" s="1">
        <v>45826</v>
      </c>
      <c r="D1258" t="s">
        <v>508</v>
      </c>
      <c r="E1258" t="s">
        <v>90</v>
      </c>
      <c r="F1258">
        <v>25</v>
      </c>
      <c r="G1258" t="s">
        <v>661</v>
      </c>
      <c r="H1258" t="s">
        <v>668</v>
      </c>
      <c r="I1258" t="s">
        <v>671</v>
      </c>
      <c r="J1258" t="s">
        <v>675</v>
      </c>
      <c r="K1258">
        <v>3</v>
      </c>
      <c r="L1258" t="s">
        <v>678</v>
      </c>
      <c r="M1258" t="s">
        <v>680</v>
      </c>
      <c r="N1258">
        <v>150</v>
      </c>
      <c r="O1258">
        <v>147</v>
      </c>
      <c r="P1258" t="s">
        <v>680</v>
      </c>
      <c r="Q1258" t="s">
        <v>682</v>
      </c>
      <c r="R1258" t="s">
        <v>686</v>
      </c>
      <c r="S1258" t="s">
        <v>680</v>
      </c>
      <c r="T1258" t="s">
        <v>692</v>
      </c>
      <c r="U1258" s="11">
        <f>COUNTIFS(Table2[Call Type], "Inbound", Table2[Call Abandoned], "Yes") / COUNTIFS(L1258:L6257, "Inbound") * 100</f>
        <v>32.830757632868455</v>
      </c>
    </row>
    <row r="1259" spans="1:21" x14ac:dyDescent="0.3">
      <c r="A1259">
        <v>1258</v>
      </c>
      <c r="B1259" t="s">
        <v>23</v>
      </c>
      <c r="C1259" s="1">
        <v>45824</v>
      </c>
      <c r="D1259" t="s">
        <v>253</v>
      </c>
      <c r="E1259" t="s">
        <v>59</v>
      </c>
      <c r="F1259">
        <v>24</v>
      </c>
      <c r="G1259" t="s">
        <v>662</v>
      </c>
      <c r="H1259" t="s">
        <v>667</v>
      </c>
      <c r="I1259" t="s">
        <v>671</v>
      </c>
      <c r="J1259" t="s">
        <v>677</v>
      </c>
      <c r="K1259">
        <v>5</v>
      </c>
      <c r="L1259" t="s">
        <v>678</v>
      </c>
      <c r="M1259" t="s">
        <v>680</v>
      </c>
      <c r="N1259">
        <v>237</v>
      </c>
      <c r="O1259">
        <v>85</v>
      </c>
      <c r="P1259" t="s">
        <v>681</v>
      </c>
      <c r="Q1259" t="s">
        <v>682</v>
      </c>
      <c r="R1259" t="s">
        <v>686</v>
      </c>
      <c r="S1259" t="s">
        <v>680</v>
      </c>
      <c r="T1259" t="s">
        <v>695</v>
      </c>
      <c r="U1259" s="11">
        <f>COUNTIFS(Table2[Call Type], "Inbound", Table2[Call Abandoned], "Yes") / COUNTIFS(L1259:L6258, "Inbound") * 100</f>
        <v>32.843137254901961</v>
      </c>
    </row>
    <row r="1260" spans="1:21" x14ac:dyDescent="0.3">
      <c r="A1260">
        <v>1259</v>
      </c>
      <c r="B1260" t="s">
        <v>25</v>
      </c>
      <c r="C1260" s="1">
        <v>45786</v>
      </c>
      <c r="D1260" t="s">
        <v>420</v>
      </c>
      <c r="E1260" t="s">
        <v>641</v>
      </c>
      <c r="F1260">
        <v>30</v>
      </c>
      <c r="G1260" t="s">
        <v>663</v>
      </c>
      <c r="H1260" t="s">
        <v>666</v>
      </c>
      <c r="I1260" t="s">
        <v>672</v>
      </c>
      <c r="J1260" t="s">
        <v>677</v>
      </c>
      <c r="K1260">
        <v>1</v>
      </c>
      <c r="L1260" t="s">
        <v>678</v>
      </c>
      <c r="M1260" t="s">
        <v>680</v>
      </c>
      <c r="N1260">
        <v>288</v>
      </c>
      <c r="O1260">
        <v>179</v>
      </c>
      <c r="P1260" t="s">
        <v>680</v>
      </c>
      <c r="Q1260" t="s">
        <v>682</v>
      </c>
      <c r="R1260" t="s">
        <v>688</v>
      </c>
      <c r="S1260" t="s">
        <v>680</v>
      </c>
      <c r="T1260" t="s">
        <v>692</v>
      </c>
      <c r="U1260" s="11">
        <f>COUNTIFS(Table2[Call Type], "Inbound", Table2[Call Abandoned], "Yes") / COUNTIFS(L1260:L6259, "Inbound") * 100</f>
        <v>32.855526216522065</v>
      </c>
    </row>
    <row r="1261" spans="1:21" x14ac:dyDescent="0.3">
      <c r="A1261">
        <v>1260</v>
      </c>
      <c r="B1261" t="s">
        <v>26</v>
      </c>
      <c r="C1261" s="1">
        <v>45799</v>
      </c>
      <c r="D1261" t="s">
        <v>427</v>
      </c>
      <c r="E1261" t="s">
        <v>589</v>
      </c>
      <c r="F1261">
        <v>8</v>
      </c>
      <c r="G1261" t="s">
        <v>661</v>
      </c>
      <c r="H1261" t="s">
        <v>670</v>
      </c>
      <c r="I1261" t="s">
        <v>673</v>
      </c>
      <c r="J1261" t="s">
        <v>677</v>
      </c>
      <c r="K1261">
        <v>2</v>
      </c>
      <c r="L1261" t="s">
        <v>678</v>
      </c>
      <c r="M1261" t="s">
        <v>680</v>
      </c>
      <c r="N1261">
        <v>230</v>
      </c>
      <c r="O1261">
        <v>22</v>
      </c>
      <c r="P1261" t="s">
        <v>680</v>
      </c>
      <c r="Q1261" t="s">
        <v>682</v>
      </c>
      <c r="R1261" t="s">
        <v>689</v>
      </c>
      <c r="S1261" t="s">
        <v>680</v>
      </c>
      <c r="T1261" t="s">
        <v>691</v>
      </c>
      <c r="U1261" s="11">
        <f>COUNTIFS(Table2[Call Type], "Inbound", Table2[Call Abandoned], "Yes") / COUNTIFS(L1261:L6260, "Inbound") * 100</f>
        <v>32.867924528301891</v>
      </c>
    </row>
    <row r="1262" spans="1:21" x14ac:dyDescent="0.3">
      <c r="A1262">
        <v>1261</v>
      </c>
      <c r="B1262" t="s">
        <v>22</v>
      </c>
      <c r="C1262" s="1">
        <v>45823</v>
      </c>
      <c r="D1262" t="s">
        <v>134</v>
      </c>
      <c r="E1262" t="s">
        <v>167</v>
      </c>
      <c r="F1262">
        <v>5</v>
      </c>
      <c r="G1262" t="s">
        <v>656</v>
      </c>
      <c r="H1262" t="s">
        <v>667</v>
      </c>
      <c r="I1262" t="s">
        <v>674</v>
      </c>
      <c r="J1262" t="s">
        <v>674</v>
      </c>
      <c r="K1262">
        <v>5</v>
      </c>
      <c r="L1262" t="s">
        <v>678</v>
      </c>
      <c r="M1262" t="s">
        <v>680</v>
      </c>
      <c r="N1262">
        <v>17</v>
      </c>
      <c r="O1262">
        <v>104</v>
      </c>
      <c r="P1262" t="s">
        <v>680</v>
      </c>
      <c r="Q1262" t="s">
        <v>684</v>
      </c>
      <c r="R1262" t="s">
        <v>689</v>
      </c>
      <c r="S1262" t="s">
        <v>680</v>
      </c>
      <c r="T1262" t="s">
        <v>694</v>
      </c>
      <c r="U1262" s="11">
        <f>COUNTIFS(Table2[Call Type], "Inbound", Table2[Call Abandoned], "Yes") / COUNTIFS(L1262:L6261, "Inbound") * 100</f>
        <v>32.880332200830502</v>
      </c>
    </row>
    <row r="1263" spans="1:21" x14ac:dyDescent="0.3">
      <c r="A1263">
        <v>1262</v>
      </c>
      <c r="B1263" t="s">
        <v>22</v>
      </c>
      <c r="C1263" s="1">
        <v>45826</v>
      </c>
      <c r="D1263" t="s">
        <v>65</v>
      </c>
      <c r="E1263" t="s">
        <v>30</v>
      </c>
      <c r="F1263">
        <v>14</v>
      </c>
      <c r="G1263" t="s">
        <v>663</v>
      </c>
      <c r="H1263" t="s">
        <v>666</v>
      </c>
      <c r="I1263" t="s">
        <v>671</v>
      </c>
      <c r="J1263" t="s">
        <v>677</v>
      </c>
      <c r="K1263">
        <v>5</v>
      </c>
      <c r="L1263" t="s">
        <v>679</v>
      </c>
      <c r="M1263" t="s">
        <v>680</v>
      </c>
      <c r="N1263">
        <v>72</v>
      </c>
      <c r="O1263">
        <v>162</v>
      </c>
      <c r="P1263" t="s">
        <v>680</v>
      </c>
      <c r="Q1263" t="s">
        <v>683</v>
      </c>
      <c r="R1263" t="s">
        <v>687</v>
      </c>
      <c r="S1263" t="s">
        <v>680</v>
      </c>
      <c r="T1263" t="s">
        <v>692</v>
      </c>
      <c r="U1263" s="11">
        <f>COUNTIFS(Table2[Call Type], "Inbound", Table2[Call Abandoned], "Yes") / COUNTIFS(L1263:L6262, "Inbound") * 100</f>
        <v>32.892749244712995</v>
      </c>
    </row>
    <row r="1264" spans="1:21" x14ac:dyDescent="0.3">
      <c r="A1264">
        <v>1263</v>
      </c>
      <c r="B1264" t="s">
        <v>25</v>
      </c>
      <c r="C1264" s="1">
        <v>45666</v>
      </c>
      <c r="D1264" t="s">
        <v>419</v>
      </c>
      <c r="E1264" t="s">
        <v>324</v>
      </c>
      <c r="F1264">
        <v>5</v>
      </c>
      <c r="G1264" t="s">
        <v>660</v>
      </c>
      <c r="H1264" t="s">
        <v>667</v>
      </c>
      <c r="I1264" t="s">
        <v>674</v>
      </c>
      <c r="J1264" t="s">
        <v>674</v>
      </c>
      <c r="K1264">
        <v>2</v>
      </c>
      <c r="L1264" t="s">
        <v>678</v>
      </c>
      <c r="M1264" t="s">
        <v>680</v>
      </c>
      <c r="N1264">
        <v>188</v>
      </c>
      <c r="O1264">
        <v>66</v>
      </c>
      <c r="P1264" t="s">
        <v>681</v>
      </c>
      <c r="Q1264" t="s">
        <v>682</v>
      </c>
      <c r="R1264" t="s">
        <v>688</v>
      </c>
      <c r="S1264" t="s">
        <v>681</v>
      </c>
      <c r="T1264" t="s">
        <v>690</v>
      </c>
      <c r="U1264" s="11">
        <f>COUNTIFS(Table2[Call Type], "Inbound", Table2[Call Abandoned], "Yes") / COUNTIFS(L1264:L6263, "Inbound") * 100</f>
        <v>32.892749244712995</v>
      </c>
    </row>
    <row r="1265" spans="1:21" x14ac:dyDescent="0.3">
      <c r="A1265">
        <v>1264</v>
      </c>
      <c r="B1265" t="s">
        <v>26</v>
      </c>
      <c r="C1265" s="1">
        <v>45701</v>
      </c>
      <c r="D1265" t="s">
        <v>338</v>
      </c>
      <c r="E1265" t="s">
        <v>632</v>
      </c>
      <c r="F1265">
        <v>18</v>
      </c>
      <c r="G1265" t="s">
        <v>656</v>
      </c>
      <c r="H1265" t="s">
        <v>667</v>
      </c>
      <c r="I1265" t="s">
        <v>673</v>
      </c>
      <c r="J1265" t="s">
        <v>675</v>
      </c>
      <c r="K1265">
        <v>3</v>
      </c>
      <c r="L1265" t="s">
        <v>678</v>
      </c>
      <c r="M1265" t="s">
        <v>680</v>
      </c>
      <c r="N1265">
        <v>16</v>
      </c>
      <c r="O1265">
        <v>33</v>
      </c>
      <c r="P1265" t="s">
        <v>680</v>
      </c>
      <c r="Q1265" t="s">
        <v>685</v>
      </c>
      <c r="R1265" t="s">
        <v>686</v>
      </c>
      <c r="S1265" t="s">
        <v>680</v>
      </c>
      <c r="T1265" t="s">
        <v>692</v>
      </c>
      <c r="U1265" s="11">
        <f>COUNTIFS(Table2[Call Type], "Inbound", Table2[Call Abandoned], "Yes") / COUNTIFS(L1265:L6264, "Inbound") * 100</f>
        <v>32.905175670570458</v>
      </c>
    </row>
    <row r="1266" spans="1:21" x14ac:dyDescent="0.3">
      <c r="A1266">
        <v>1265</v>
      </c>
      <c r="B1266" t="s">
        <v>26</v>
      </c>
      <c r="C1266" s="1">
        <v>45805</v>
      </c>
      <c r="D1266" t="s">
        <v>186</v>
      </c>
      <c r="E1266" t="s">
        <v>355</v>
      </c>
      <c r="F1266">
        <v>9</v>
      </c>
      <c r="G1266" t="s">
        <v>665</v>
      </c>
      <c r="H1266" t="s">
        <v>669</v>
      </c>
      <c r="I1266" t="s">
        <v>674</v>
      </c>
      <c r="J1266" t="s">
        <v>676</v>
      </c>
      <c r="K1266">
        <v>5</v>
      </c>
      <c r="L1266" t="s">
        <v>678</v>
      </c>
      <c r="M1266" t="s">
        <v>681</v>
      </c>
      <c r="N1266">
        <v>18</v>
      </c>
      <c r="O1266">
        <v>32</v>
      </c>
      <c r="P1266" t="s">
        <v>680</v>
      </c>
      <c r="Q1266" t="s">
        <v>683</v>
      </c>
      <c r="R1266" t="s">
        <v>686</v>
      </c>
      <c r="S1266" t="s">
        <v>680</v>
      </c>
      <c r="T1266" t="s">
        <v>696</v>
      </c>
      <c r="U1266" s="11">
        <f>COUNTIFS(Table2[Call Type], "Inbound", Table2[Call Abandoned], "Yes") / COUNTIFS(L1266:L6265, "Inbound") * 100</f>
        <v>32.917611489040063</v>
      </c>
    </row>
    <row r="1267" spans="1:21" x14ac:dyDescent="0.3">
      <c r="A1267">
        <v>1266</v>
      </c>
      <c r="B1267" t="s">
        <v>20</v>
      </c>
      <c r="C1267" s="1">
        <v>45769</v>
      </c>
      <c r="D1267" t="s">
        <v>249</v>
      </c>
      <c r="E1267" t="s">
        <v>382</v>
      </c>
      <c r="F1267">
        <v>8</v>
      </c>
      <c r="G1267" t="s">
        <v>660</v>
      </c>
      <c r="H1267" t="s">
        <v>668</v>
      </c>
      <c r="I1267" t="s">
        <v>673</v>
      </c>
      <c r="J1267" t="s">
        <v>674</v>
      </c>
      <c r="K1267">
        <v>5</v>
      </c>
      <c r="L1267" t="s">
        <v>678</v>
      </c>
      <c r="M1267" t="s">
        <v>680</v>
      </c>
      <c r="N1267">
        <v>218</v>
      </c>
      <c r="O1267">
        <v>45</v>
      </c>
      <c r="P1267" t="s">
        <v>680</v>
      </c>
      <c r="Q1267" t="s">
        <v>682</v>
      </c>
      <c r="R1267" t="s">
        <v>687</v>
      </c>
      <c r="S1267" t="s">
        <v>681</v>
      </c>
      <c r="T1267" t="s">
        <v>692</v>
      </c>
      <c r="U1267" s="11">
        <f>COUNTIFS(Table2[Call Type], "Inbound", Table2[Call Abandoned], "Yes") / COUNTIFS(L1267:L6266, "Inbound") * 100</f>
        <v>32.930056710775048</v>
      </c>
    </row>
    <row r="1268" spans="1:21" x14ac:dyDescent="0.3">
      <c r="A1268">
        <v>1267</v>
      </c>
      <c r="B1268" t="s">
        <v>23</v>
      </c>
      <c r="C1268" s="1">
        <v>45799</v>
      </c>
      <c r="D1268" t="s">
        <v>336</v>
      </c>
      <c r="E1268" t="s">
        <v>331</v>
      </c>
      <c r="F1268">
        <v>15</v>
      </c>
      <c r="G1268" t="s">
        <v>659</v>
      </c>
      <c r="H1268" t="s">
        <v>669</v>
      </c>
      <c r="I1268" t="s">
        <v>671</v>
      </c>
      <c r="J1268" t="s">
        <v>676</v>
      </c>
      <c r="K1268">
        <v>3</v>
      </c>
      <c r="L1268" t="s">
        <v>678</v>
      </c>
      <c r="M1268" t="s">
        <v>681</v>
      </c>
      <c r="N1268">
        <v>119</v>
      </c>
      <c r="O1268">
        <v>80</v>
      </c>
      <c r="P1268" t="s">
        <v>680</v>
      </c>
      <c r="Q1268" t="s">
        <v>682</v>
      </c>
      <c r="R1268" t="s">
        <v>687</v>
      </c>
      <c r="S1268" t="s">
        <v>681</v>
      </c>
      <c r="T1268" t="s">
        <v>691</v>
      </c>
      <c r="U1268" s="11">
        <f>COUNTIFS(Table2[Call Type], "Inbound", Table2[Call Abandoned], "Yes") / COUNTIFS(L1268:L6267, "Inbound") * 100</f>
        <v>32.942511346444782</v>
      </c>
    </row>
    <row r="1269" spans="1:21" x14ac:dyDescent="0.3">
      <c r="A1269">
        <v>1268</v>
      </c>
      <c r="B1269" t="s">
        <v>23</v>
      </c>
      <c r="C1269" s="1">
        <v>45665</v>
      </c>
      <c r="D1269" t="s">
        <v>564</v>
      </c>
      <c r="E1269" t="s">
        <v>105</v>
      </c>
      <c r="F1269">
        <v>7</v>
      </c>
      <c r="G1269" t="s">
        <v>665</v>
      </c>
      <c r="H1269" t="s">
        <v>669</v>
      </c>
      <c r="I1269" t="s">
        <v>674</v>
      </c>
      <c r="J1269" t="s">
        <v>676</v>
      </c>
      <c r="K1269">
        <v>4</v>
      </c>
      <c r="L1269" t="s">
        <v>678</v>
      </c>
      <c r="M1269" t="s">
        <v>681</v>
      </c>
      <c r="N1269">
        <v>100</v>
      </c>
      <c r="O1269">
        <v>172</v>
      </c>
      <c r="P1269" t="s">
        <v>681</v>
      </c>
      <c r="Q1269" t="s">
        <v>684</v>
      </c>
      <c r="R1269" t="s">
        <v>688</v>
      </c>
      <c r="S1269" t="s">
        <v>680</v>
      </c>
      <c r="T1269" t="s">
        <v>696</v>
      </c>
      <c r="U1269" s="11">
        <f>COUNTIFS(Table2[Call Type], "Inbound", Table2[Call Abandoned], "Yes") / COUNTIFS(L1269:L6268, "Inbound") * 100</f>
        <v>32.954975406734768</v>
      </c>
    </row>
    <row r="1270" spans="1:21" x14ac:dyDescent="0.3">
      <c r="A1270">
        <v>1269</v>
      </c>
      <c r="B1270" t="s">
        <v>22</v>
      </c>
      <c r="C1270" s="1">
        <v>45719</v>
      </c>
      <c r="D1270" t="s">
        <v>342</v>
      </c>
      <c r="E1270" t="s">
        <v>456</v>
      </c>
      <c r="F1270">
        <v>14</v>
      </c>
      <c r="G1270" t="s">
        <v>656</v>
      </c>
      <c r="H1270" t="s">
        <v>669</v>
      </c>
      <c r="I1270" t="s">
        <v>674</v>
      </c>
      <c r="J1270" t="s">
        <v>675</v>
      </c>
      <c r="K1270">
        <v>2</v>
      </c>
      <c r="L1270" t="s">
        <v>678</v>
      </c>
      <c r="M1270" t="s">
        <v>680</v>
      </c>
      <c r="N1270">
        <v>33</v>
      </c>
      <c r="O1270">
        <v>146</v>
      </c>
      <c r="P1270" t="s">
        <v>681</v>
      </c>
      <c r="Q1270" t="s">
        <v>684</v>
      </c>
      <c r="R1270" t="s">
        <v>689</v>
      </c>
      <c r="S1270" t="s">
        <v>680</v>
      </c>
      <c r="T1270" t="s">
        <v>695</v>
      </c>
      <c r="U1270" s="11">
        <f>COUNTIFS(Table2[Call Type], "Inbound", Table2[Call Abandoned], "Yes") / COUNTIFS(L1270:L6269, "Inbound") * 100</f>
        <v>32.96744890234671</v>
      </c>
    </row>
    <row r="1271" spans="1:21" x14ac:dyDescent="0.3">
      <c r="A1271">
        <v>1270</v>
      </c>
      <c r="B1271" t="s">
        <v>24</v>
      </c>
      <c r="C1271" s="1">
        <v>45728</v>
      </c>
      <c r="D1271" t="s">
        <v>462</v>
      </c>
      <c r="E1271" t="s">
        <v>606</v>
      </c>
      <c r="F1271">
        <v>9</v>
      </c>
      <c r="G1271" t="s">
        <v>664</v>
      </c>
      <c r="H1271" t="s">
        <v>668</v>
      </c>
      <c r="I1271" t="s">
        <v>671</v>
      </c>
      <c r="J1271" t="s">
        <v>677</v>
      </c>
      <c r="K1271">
        <v>4</v>
      </c>
      <c r="L1271" t="s">
        <v>678</v>
      </c>
      <c r="M1271" t="s">
        <v>680</v>
      </c>
      <c r="N1271">
        <v>83</v>
      </c>
      <c r="O1271">
        <v>86</v>
      </c>
      <c r="P1271" t="s">
        <v>680</v>
      </c>
      <c r="Q1271" t="s">
        <v>684</v>
      </c>
      <c r="R1271" t="s">
        <v>689</v>
      </c>
      <c r="S1271" t="s">
        <v>681</v>
      </c>
      <c r="T1271" t="s">
        <v>691</v>
      </c>
      <c r="U1271" s="11">
        <f>COUNTIFS(Table2[Call Type], "Inbound", Table2[Call Abandoned], "Yes") / COUNTIFS(L1271:L6270, "Inbound") * 100</f>
        <v>32.979931843998486</v>
      </c>
    </row>
    <row r="1272" spans="1:21" x14ac:dyDescent="0.3">
      <c r="A1272">
        <v>1271</v>
      </c>
      <c r="B1272" t="s">
        <v>25</v>
      </c>
      <c r="C1272" s="1">
        <v>45810</v>
      </c>
      <c r="D1272" t="s">
        <v>145</v>
      </c>
      <c r="E1272" t="s">
        <v>310</v>
      </c>
      <c r="F1272">
        <v>8</v>
      </c>
      <c r="G1272" t="s">
        <v>665</v>
      </c>
      <c r="H1272" t="s">
        <v>668</v>
      </c>
      <c r="I1272" t="s">
        <v>671</v>
      </c>
      <c r="J1272" t="s">
        <v>677</v>
      </c>
      <c r="K1272">
        <v>2</v>
      </c>
      <c r="L1272" t="s">
        <v>678</v>
      </c>
      <c r="M1272" t="s">
        <v>680</v>
      </c>
      <c r="N1272">
        <v>195</v>
      </c>
      <c r="O1272">
        <v>14</v>
      </c>
      <c r="P1272" t="s">
        <v>680</v>
      </c>
      <c r="Q1272" t="s">
        <v>682</v>
      </c>
      <c r="R1272" t="s">
        <v>686</v>
      </c>
      <c r="S1272" t="s">
        <v>681</v>
      </c>
      <c r="T1272" t="s">
        <v>693</v>
      </c>
      <c r="U1272" s="11">
        <f>COUNTIFS(Table2[Call Type], "Inbound", Table2[Call Abandoned], "Yes") / COUNTIFS(L1272:L6271, "Inbound") * 100</f>
        <v>32.992424242424242</v>
      </c>
    </row>
    <row r="1273" spans="1:21" x14ac:dyDescent="0.3">
      <c r="A1273">
        <v>1272</v>
      </c>
      <c r="B1273" t="s">
        <v>22</v>
      </c>
      <c r="C1273" s="1">
        <v>45750</v>
      </c>
      <c r="D1273" t="s">
        <v>481</v>
      </c>
      <c r="E1273" t="s">
        <v>504</v>
      </c>
      <c r="F1273">
        <v>17</v>
      </c>
      <c r="G1273" t="s">
        <v>659</v>
      </c>
      <c r="H1273" t="s">
        <v>669</v>
      </c>
      <c r="I1273" t="s">
        <v>671</v>
      </c>
      <c r="J1273" t="s">
        <v>677</v>
      </c>
      <c r="K1273">
        <v>2</v>
      </c>
      <c r="L1273" t="s">
        <v>679</v>
      </c>
      <c r="M1273" t="s">
        <v>680</v>
      </c>
      <c r="N1273">
        <v>201</v>
      </c>
      <c r="O1273">
        <v>122</v>
      </c>
      <c r="P1273" t="s">
        <v>680</v>
      </c>
      <c r="Q1273" t="s">
        <v>684</v>
      </c>
      <c r="R1273" t="s">
        <v>687</v>
      </c>
      <c r="S1273" t="s">
        <v>681</v>
      </c>
      <c r="T1273" t="s">
        <v>690</v>
      </c>
      <c r="U1273" s="11">
        <f>COUNTIFS(Table2[Call Type], "Inbound", Table2[Call Abandoned], "Yes") / COUNTIFS(L1273:L6272, "Inbound") * 100</f>
        <v>33.004926108374384</v>
      </c>
    </row>
    <row r="1274" spans="1:21" x14ac:dyDescent="0.3">
      <c r="A1274">
        <v>1273</v>
      </c>
      <c r="B1274" t="s">
        <v>26</v>
      </c>
      <c r="C1274" s="1">
        <v>45818</v>
      </c>
      <c r="D1274" t="s">
        <v>168</v>
      </c>
      <c r="E1274" t="s">
        <v>332</v>
      </c>
      <c r="F1274">
        <v>11</v>
      </c>
      <c r="G1274" t="s">
        <v>658</v>
      </c>
      <c r="H1274" t="s">
        <v>669</v>
      </c>
      <c r="I1274" t="s">
        <v>672</v>
      </c>
      <c r="J1274" t="s">
        <v>676</v>
      </c>
      <c r="K1274">
        <v>4</v>
      </c>
      <c r="L1274" t="s">
        <v>679</v>
      </c>
      <c r="M1274" t="s">
        <v>680</v>
      </c>
      <c r="N1274">
        <v>10</v>
      </c>
      <c r="O1274">
        <v>120</v>
      </c>
      <c r="P1274" t="s">
        <v>680</v>
      </c>
      <c r="Q1274" t="s">
        <v>682</v>
      </c>
      <c r="R1274" t="s">
        <v>688</v>
      </c>
      <c r="S1274" t="s">
        <v>680</v>
      </c>
      <c r="T1274" t="s">
        <v>692</v>
      </c>
      <c r="U1274" s="11">
        <f>COUNTIFS(Table2[Call Type], "Inbound", Table2[Call Abandoned], "Yes") / COUNTIFS(L1274:L6273, "Inbound") * 100</f>
        <v>33.004926108374384</v>
      </c>
    </row>
    <row r="1275" spans="1:21" x14ac:dyDescent="0.3">
      <c r="A1275">
        <v>1274</v>
      </c>
      <c r="B1275" t="s">
        <v>24</v>
      </c>
      <c r="C1275" s="1">
        <v>45734</v>
      </c>
      <c r="D1275" t="s">
        <v>558</v>
      </c>
      <c r="E1275" t="s">
        <v>324</v>
      </c>
      <c r="F1275">
        <v>10</v>
      </c>
      <c r="G1275" t="s">
        <v>664</v>
      </c>
      <c r="H1275" t="s">
        <v>668</v>
      </c>
      <c r="I1275" t="s">
        <v>671</v>
      </c>
      <c r="J1275" t="s">
        <v>674</v>
      </c>
      <c r="K1275">
        <v>4</v>
      </c>
      <c r="L1275" t="s">
        <v>678</v>
      </c>
      <c r="M1275" t="s">
        <v>680</v>
      </c>
      <c r="N1275">
        <v>217</v>
      </c>
      <c r="O1275">
        <v>77</v>
      </c>
      <c r="P1275" t="s">
        <v>681</v>
      </c>
      <c r="Q1275" t="s">
        <v>683</v>
      </c>
      <c r="R1275" t="s">
        <v>686</v>
      </c>
      <c r="S1275" t="s">
        <v>680</v>
      </c>
      <c r="T1275" t="s">
        <v>692</v>
      </c>
      <c r="U1275" s="11">
        <f>COUNTIFS(Table2[Call Type], "Inbound", Table2[Call Abandoned], "Yes") / COUNTIFS(L1275:L6274, "Inbound") * 100</f>
        <v>33.004926108374384</v>
      </c>
    </row>
    <row r="1276" spans="1:21" x14ac:dyDescent="0.3">
      <c r="A1276">
        <v>1275</v>
      </c>
      <c r="B1276" t="s">
        <v>23</v>
      </c>
      <c r="C1276" s="1">
        <v>45746</v>
      </c>
      <c r="D1276" t="s">
        <v>562</v>
      </c>
      <c r="E1276" t="s">
        <v>574</v>
      </c>
      <c r="F1276">
        <v>24</v>
      </c>
      <c r="G1276" t="s">
        <v>665</v>
      </c>
      <c r="H1276" t="s">
        <v>667</v>
      </c>
      <c r="I1276" t="s">
        <v>674</v>
      </c>
      <c r="J1276" t="s">
        <v>675</v>
      </c>
      <c r="K1276">
        <v>4</v>
      </c>
      <c r="L1276" t="s">
        <v>678</v>
      </c>
      <c r="M1276" t="s">
        <v>680</v>
      </c>
      <c r="N1276">
        <v>252</v>
      </c>
      <c r="O1276">
        <v>65</v>
      </c>
      <c r="P1276" t="s">
        <v>681</v>
      </c>
      <c r="Q1276" t="s">
        <v>683</v>
      </c>
      <c r="R1276" t="s">
        <v>689</v>
      </c>
      <c r="S1276" t="s">
        <v>681</v>
      </c>
      <c r="T1276" t="s">
        <v>691</v>
      </c>
      <c r="U1276" s="11">
        <f>COUNTIFS(Table2[Call Type], "Inbound", Table2[Call Abandoned], "Yes") / COUNTIFS(L1276:L6275, "Inbound") * 100</f>
        <v>33.017437452615617</v>
      </c>
    </row>
    <row r="1277" spans="1:21" x14ac:dyDescent="0.3">
      <c r="A1277">
        <v>1276</v>
      </c>
      <c r="B1277" t="s">
        <v>21</v>
      </c>
      <c r="C1277" s="1">
        <v>45707</v>
      </c>
      <c r="D1277" t="s">
        <v>302</v>
      </c>
      <c r="E1277" t="s">
        <v>214</v>
      </c>
      <c r="F1277">
        <v>22</v>
      </c>
      <c r="G1277" t="s">
        <v>665</v>
      </c>
      <c r="H1277" t="s">
        <v>666</v>
      </c>
      <c r="I1277" t="s">
        <v>674</v>
      </c>
      <c r="J1277" t="s">
        <v>675</v>
      </c>
      <c r="K1277">
        <v>1</v>
      </c>
      <c r="L1277" t="s">
        <v>678</v>
      </c>
      <c r="M1277" t="s">
        <v>680</v>
      </c>
      <c r="N1277">
        <v>221</v>
      </c>
      <c r="O1277">
        <v>38</v>
      </c>
      <c r="P1277" t="s">
        <v>680</v>
      </c>
      <c r="Q1277" t="s">
        <v>682</v>
      </c>
      <c r="R1277" t="s">
        <v>689</v>
      </c>
      <c r="S1277" t="s">
        <v>681</v>
      </c>
      <c r="T1277" t="s">
        <v>692</v>
      </c>
      <c r="U1277" s="11">
        <f>COUNTIFS(Table2[Call Type], "Inbound", Table2[Call Abandoned], "Yes") / COUNTIFS(L1277:L6276, "Inbound") * 100</f>
        <v>33.029958285930981</v>
      </c>
    </row>
    <row r="1278" spans="1:21" x14ac:dyDescent="0.3">
      <c r="A1278">
        <v>1277</v>
      </c>
      <c r="B1278" t="s">
        <v>23</v>
      </c>
      <c r="C1278" s="1">
        <v>45713</v>
      </c>
      <c r="D1278" t="s">
        <v>302</v>
      </c>
      <c r="E1278" t="s">
        <v>268</v>
      </c>
      <c r="F1278">
        <v>15</v>
      </c>
      <c r="G1278" t="s">
        <v>665</v>
      </c>
      <c r="H1278" t="s">
        <v>670</v>
      </c>
      <c r="I1278" t="s">
        <v>674</v>
      </c>
      <c r="J1278" t="s">
        <v>677</v>
      </c>
      <c r="K1278">
        <v>2</v>
      </c>
      <c r="L1278" t="s">
        <v>678</v>
      </c>
      <c r="M1278" t="s">
        <v>680</v>
      </c>
      <c r="N1278">
        <v>79</v>
      </c>
      <c r="O1278">
        <v>17</v>
      </c>
      <c r="P1278" t="s">
        <v>680</v>
      </c>
      <c r="Q1278" t="s">
        <v>685</v>
      </c>
      <c r="R1278" t="s">
        <v>688</v>
      </c>
      <c r="S1278" t="s">
        <v>680</v>
      </c>
      <c r="T1278" t="s">
        <v>692</v>
      </c>
      <c r="U1278" s="11">
        <f>COUNTIFS(Table2[Call Type], "Inbound", Table2[Call Abandoned], "Yes") / COUNTIFS(L1278:L6277, "Inbound") * 100</f>
        <v>33.042488619119879</v>
      </c>
    </row>
    <row r="1279" spans="1:21" x14ac:dyDescent="0.3">
      <c r="A1279">
        <v>1278</v>
      </c>
      <c r="B1279" t="s">
        <v>24</v>
      </c>
      <c r="C1279" s="1">
        <v>45709</v>
      </c>
      <c r="D1279" t="s">
        <v>467</v>
      </c>
      <c r="E1279" t="s">
        <v>69</v>
      </c>
      <c r="F1279">
        <v>16</v>
      </c>
      <c r="G1279" t="s">
        <v>657</v>
      </c>
      <c r="H1279" t="s">
        <v>669</v>
      </c>
      <c r="I1279" t="s">
        <v>673</v>
      </c>
      <c r="J1279" t="s">
        <v>677</v>
      </c>
      <c r="K1279">
        <v>5</v>
      </c>
      <c r="L1279" t="s">
        <v>679</v>
      </c>
      <c r="M1279" t="s">
        <v>680</v>
      </c>
      <c r="N1279">
        <v>6</v>
      </c>
      <c r="O1279">
        <v>159</v>
      </c>
      <c r="P1279" t="s">
        <v>680</v>
      </c>
      <c r="Q1279" t="s">
        <v>682</v>
      </c>
      <c r="R1279" t="s">
        <v>686</v>
      </c>
      <c r="S1279" t="s">
        <v>681</v>
      </c>
      <c r="T1279" t="s">
        <v>695</v>
      </c>
      <c r="U1279" s="11">
        <f>COUNTIFS(Table2[Call Type], "Inbound", Table2[Call Abandoned], "Yes") / COUNTIFS(L1279:L6278, "Inbound") * 100</f>
        <v>33.055028462998102</v>
      </c>
    </row>
    <row r="1280" spans="1:21" x14ac:dyDescent="0.3">
      <c r="A1280">
        <v>1279</v>
      </c>
      <c r="B1280" t="s">
        <v>20</v>
      </c>
      <c r="C1280" s="1">
        <v>45789</v>
      </c>
      <c r="D1280" t="s">
        <v>565</v>
      </c>
      <c r="E1280" t="s">
        <v>126</v>
      </c>
      <c r="F1280">
        <v>11</v>
      </c>
      <c r="G1280" t="s">
        <v>657</v>
      </c>
      <c r="H1280" t="s">
        <v>669</v>
      </c>
      <c r="I1280" t="s">
        <v>671</v>
      </c>
      <c r="J1280" t="s">
        <v>674</v>
      </c>
      <c r="K1280">
        <v>3</v>
      </c>
      <c r="L1280" t="s">
        <v>678</v>
      </c>
      <c r="M1280" t="s">
        <v>680</v>
      </c>
      <c r="N1280">
        <v>271</v>
      </c>
      <c r="O1280">
        <v>20</v>
      </c>
      <c r="P1280" t="s">
        <v>680</v>
      </c>
      <c r="Q1280" t="s">
        <v>683</v>
      </c>
      <c r="R1280" t="s">
        <v>688</v>
      </c>
      <c r="S1280" t="s">
        <v>680</v>
      </c>
      <c r="T1280" t="s">
        <v>692</v>
      </c>
      <c r="U1280" s="11">
        <f>COUNTIFS(Table2[Call Type], "Inbound", Table2[Call Abandoned], "Yes") / COUNTIFS(L1280:L6279, "Inbound") * 100</f>
        <v>33.055028462998102</v>
      </c>
    </row>
    <row r="1281" spans="1:21" x14ac:dyDescent="0.3">
      <c r="A1281">
        <v>1280</v>
      </c>
      <c r="B1281" t="s">
        <v>26</v>
      </c>
      <c r="C1281" s="1">
        <v>45700</v>
      </c>
      <c r="D1281" t="s">
        <v>392</v>
      </c>
      <c r="E1281" t="s">
        <v>538</v>
      </c>
      <c r="F1281">
        <v>28</v>
      </c>
      <c r="G1281" t="s">
        <v>663</v>
      </c>
      <c r="H1281" t="s">
        <v>667</v>
      </c>
      <c r="I1281" t="s">
        <v>674</v>
      </c>
      <c r="J1281" t="s">
        <v>674</v>
      </c>
      <c r="K1281">
        <v>4</v>
      </c>
      <c r="L1281" t="s">
        <v>678</v>
      </c>
      <c r="M1281" t="s">
        <v>680</v>
      </c>
      <c r="N1281">
        <v>226</v>
      </c>
      <c r="O1281">
        <v>167</v>
      </c>
      <c r="P1281" t="s">
        <v>680</v>
      </c>
      <c r="Q1281" t="s">
        <v>683</v>
      </c>
      <c r="R1281" t="s">
        <v>686</v>
      </c>
      <c r="S1281" t="s">
        <v>681</v>
      </c>
      <c r="T1281" t="s">
        <v>692</v>
      </c>
      <c r="U1281" s="11">
        <f>COUNTIFS(Table2[Call Type], "Inbound", Table2[Call Abandoned], "Yes") / COUNTIFS(L1281:L6280, "Inbound") * 100</f>
        <v>33.067577828397873</v>
      </c>
    </row>
    <row r="1282" spans="1:21" x14ac:dyDescent="0.3">
      <c r="A1282">
        <v>1281</v>
      </c>
      <c r="B1282" t="s">
        <v>20</v>
      </c>
      <c r="C1282" s="1">
        <v>45817</v>
      </c>
      <c r="D1282" t="s">
        <v>69</v>
      </c>
      <c r="E1282" t="s">
        <v>179</v>
      </c>
      <c r="F1282">
        <v>24</v>
      </c>
      <c r="G1282" t="s">
        <v>664</v>
      </c>
      <c r="H1282" t="s">
        <v>670</v>
      </c>
      <c r="I1282" t="s">
        <v>674</v>
      </c>
      <c r="J1282" t="s">
        <v>675</v>
      </c>
      <c r="K1282">
        <v>3</v>
      </c>
      <c r="L1282" t="s">
        <v>678</v>
      </c>
      <c r="M1282" t="s">
        <v>680</v>
      </c>
      <c r="N1282">
        <v>15</v>
      </c>
      <c r="O1282">
        <v>26</v>
      </c>
      <c r="P1282" t="s">
        <v>681</v>
      </c>
      <c r="Q1282" t="s">
        <v>682</v>
      </c>
      <c r="R1282" t="s">
        <v>689</v>
      </c>
      <c r="S1282" t="s">
        <v>681</v>
      </c>
      <c r="T1282" t="s">
        <v>695</v>
      </c>
      <c r="U1282" s="11">
        <f>COUNTIFS(Table2[Call Type], "Inbound", Table2[Call Abandoned], "Yes") / COUNTIFS(L1282:L6281, "Inbound") * 100</f>
        <v>33.080136726167872</v>
      </c>
    </row>
    <row r="1283" spans="1:21" x14ac:dyDescent="0.3">
      <c r="A1283">
        <v>1282</v>
      </c>
      <c r="B1283" t="s">
        <v>25</v>
      </c>
      <c r="C1283" s="1">
        <v>45773</v>
      </c>
      <c r="D1283" t="s">
        <v>566</v>
      </c>
      <c r="E1283" t="s">
        <v>331</v>
      </c>
      <c r="F1283">
        <v>6</v>
      </c>
      <c r="G1283" t="s">
        <v>664</v>
      </c>
      <c r="H1283" t="s">
        <v>669</v>
      </c>
      <c r="I1283" t="s">
        <v>674</v>
      </c>
      <c r="J1283" t="s">
        <v>674</v>
      </c>
      <c r="K1283">
        <v>5</v>
      </c>
      <c r="L1283" t="s">
        <v>679</v>
      </c>
      <c r="M1283" t="s">
        <v>680</v>
      </c>
      <c r="N1283">
        <v>11</v>
      </c>
      <c r="O1283">
        <v>1</v>
      </c>
      <c r="P1283" t="s">
        <v>680</v>
      </c>
      <c r="Q1283" t="s">
        <v>682</v>
      </c>
      <c r="R1283" t="s">
        <v>687</v>
      </c>
      <c r="S1283" t="s">
        <v>680</v>
      </c>
      <c r="T1283" t="s">
        <v>693</v>
      </c>
      <c r="U1283" s="11">
        <f>COUNTIFS(Table2[Call Type], "Inbound", Table2[Call Abandoned], "Yes") / COUNTIFS(L1283:L6282, "Inbound") * 100</f>
        <v>33.09270516717325</v>
      </c>
    </row>
    <row r="1284" spans="1:21" x14ac:dyDescent="0.3">
      <c r="A1284">
        <v>1283</v>
      </c>
      <c r="B1284" t="s">
        <v>25</v>
      </c>
      <c r="C1284" s="1">
        <v>45759</v>
      </c>
      <c r="D1284" t="s">
        <v>302</v>
      </c>
      <c r="E1284" t="s">
        <v>320</v>
      </c>
      <c r="F1284">
        <v>8</v>
      </c>
      <c r="G1284" t="s">
        <v>663</v>
      </c>
      <c r="H1284" t="s">
        <v>666</v>
      </c>
      <c r="I1284" t="s">
        <v>674</v>
      </c>
      <c r="J1284" t="s">
        <v>676</v>
      </c>
      <c r="K1284">
        <v>2</v>
      </c>
      <c r="L1284" t="s">
        <v>678</v>
      </c>
      <c r="M1284" t="s">
        <v>681</v>
      </c>
      <c r="N1284">
        <v>290</v>
      </c>
      <c r="O1284">
        <v>96</v>
      </c>
      <c r="P1284" t="s">
        <v>681</v>
      </c>
      <c r="Q1284" t="s">
        <v>682</v>
      </c>
      <c r="R1284" t="s">
        <v>687</v>
      </c>
      <c r="S1284" t="s">
        <v>680</v>
      </c>
      <c r="T1284" t="s">
        <v>692</v>
      </c>
      <c r="U1284" s="11">
        <f>COUNTIFS(Table2[Call Type], "Inbound", Table2[Call Abandoned], "Yes") / COUNTIFS(L1284:L6283, "Inbound") * 100</f>
        <v>33.09270516717325</v>
      </c>
    </row>
    <row r="1285" spans="1:21" x14ac:dyDescent="0.3">
      <c r="A1285">
        <v>1284</v>
      </c>
      <c r="B1285" t="s">
        <v>20</v>
      </c>
      <c r="C1285" s="1">
        <v>45676</v>
      </c>
      <c r="D1285" t="s">
        <v>567</v>
      </c>
      <c r="E1285" t="s">
        <v>103</v>
      </c>
      <c r="F1285">
        <v>26</v>
      </c>
      <c r="G1285" t="s">
        <v>658</v>
      </c>
      <c r="H1285" t="s">
        <v>668</v>
      </c>
      <c r="I1285" t="s">
        <v>671</v>
      </c>
      <c r="J1285" t="s">
        <v>674</v>
      </c>
      <c r="K1285">
        <v>3</v>
      </c>
      <c r="L1285" t="s">
        <v>678</v>
      </c>
      <c r="M1285" t="s">
        <v>680</v>
      </c>
      <c r="N1285">
        <v>240</v>
      </c>
      <c r="O1285">
        <v>38</v>
      </c>
      <c r="P1285" t="s">
        <v>680</v>
      </c>
      <c r="Q1285" t="s">
        <v>683</v>
      </c>
      <c r="R1285" t="s">
        <v>689</v>
      </c>
      <c r="S1285" t="s">
        <v>680</v>
      </c>
      <c r="T1285" t="s">
        <v>693</v>
      </c>
      <c r="U1285" s="11">
        <f>COUNTIFS(Table2[Call Type], "Inbound", Table2[Call Abandoned], "Yes") / COUNTIFS(L1285:L6284, "Inbound") * 100</f>
        <v>33.105283162295706</v>
      </c>
    </row>
    <row r="1286" spans="1:21" x14ac:dyDescent="0.3">
      <c r="A1286">
        <v>1285</v>
      </c>
      <c r="B1286" t="s">
        <v>26</v>
      </c>
      <c r="C1286" s="1">
        <v>45834</v>
      </c>
      <c r="D1286" t="s">
        <v>535</v>
      </c>
      <c r="E1286" t="s">
        <v>320</v>
      </c>
      <c r="F1286">
        <v>27</v>
      </c>
      <c r="G1286" t="s">
        <v>664</v>
      </c>
      <c r="H1286" t="s">
        <v>670</v>
      </c>
      <c r="I1286" t="s">
        <v>672</v>
      </c>
      <c r="J1286" t="s">
        <v>675</v>
      </c>
      <c r="K1286">
        <v>3</v>
      </c>
      <c r="L1286" t="s">
        <v>678</v>
      </c>
      <c r="M1286" t="s">
        <v>680</v>
      </c>
      <c r="N1286">
        <v>20</v>
      </c>
      <c r="O1286">
        <v>55</v>
      </c>
      <c r="P1286" t="s">
        <v>680</v>
      </c>
      <c r="Q1286" t="s">
        <v>685</v>
      </c>
      <c r="R1286" t="s">
        <v>687</v>
      </c>
      <c r="S1286" t="s">
        <v>680</v>
      </c>
      <c r="T1286" t="s">
        <v>695</v>
      </c>
      <c r="U1286" s="11">
        <f>COUNTIFS(Table2[Call Type], "Inbound", Table2[Call Abandoned], "Yes") / COUNTIFS(L1286:L6285, "Inbound") * 100</f>
        <v>33.117870722433466</v>
      </c>
    </row>
    <row r="1287" spans="1:21" x14ac:dyDescent="0.3">
      <c r="A1287">
        <v>1286</v>
      </c>
      <c r="B1287" t="s">
        <v>20</v>
      </c>
      <c r="C1287" s="1">
        <v>45756</v>
      </c>
      <c r="D1287" t="s">
        <v>161</v>
      </c>
      <c r="E1287" t="s">
        <v>563</v>
      </c>
      <c r="F1287">
        <v>24</v>
      </c>
      <c r="G1287" t="s">
        <v>661</v>
      </c>
      <c r="H1287" t="s">
        <v>667</v>
      </c>
      <c r="I1287" t="s">
        <v>674</v>
      </c>
      <c r="J1287" t="s">
        <v>675</v>
      </c>
      <c r="K1287">
        <v>3</v>
      </c>
      <c r="L1287" t="s">
        <v>678</v>
      </c>
      <c r="M1287" t="s">
        <v>680</v>
      </c>
      <c r="N1287">
        <v>177</v>
      </c>
      <c r="O1287">
        <v>106</v>
      </c>
      <c r="P1287" t="s">
        <v>680</v>
      </c>
      <c r="Q1287" t="s">
        <v>682</v>
      </c>
      <c r="R1287" t="s">
        <v>687</v>
      </c>
      <c r="S1287" t="s">
        <v>680</v>
      </c>
      <c r="T1287" t="s">
        <v>690</v>
      </c>
      <c r="U1287" s="11">
        <f>COUNTIFS(Table2[Call Type], "Inbound", Table2[Call Abandoned], "Yes") / COUNTIFS(L1287:L6286, "Inbound") * 100</f>
        <v>33.130467858501333</v>
      </c>
    </row>
    <row r="1288" spans="1:21" x14ac:dyDescent="0.3">
      <c r="A1288">
        <v>1287</v>
      </c>
      <c r="B1288" t="s">
        <v>25</v>
      </c>
      <c r="C1288" s="1">
        <v>45804</v>
      </c>
      <c r="D1288" t="s">
        <v>512</v>
      </c>
      <c r="E1288" t="s">
        <v>195</v>
      </c>
      <c r="F1288">
        <v>26</v>
      </c>
      <c r="G1288" t="s">
        <v>658</v>
      </c>
      <c r="H1288" t="s">
        <v>666</v>
      </c>
      <c r="I1288" t="s">
        <v>672</v>
      </c>
      <c r="J1288" t="s">
        <v>675</v>
      </c>
      <c r="K1288">
        <v>5</v>
      </c>
      <c r="L1288" t="s">
        <v>678</v>
      </c>
      <c r="M1288" t="s">
        <v>680</v>
      </c>
      <c r="N1288">
        <v>227</v>
      </c>
      <c r="O1288">
        <v>126</v>
      </c>
      <c r="P1288" t="s">
        <v>680</v>
      </c>
      <c r="Q1288" t="s">
        <v>683</v>
      </c>
      <c r="R1288" t="s">
        <v>686</v>
      </c>
      <c r="S1288" t="s">
        <v>680</v>
      </c>
      <c r="T1288" t="s">
        <v>692</v>
      </c>
      <c r="U1288" s="11">
        <f>COUNTIFS(Table2[Call Type], "Inbound", Table2[Call Abandoned], "Yes") / COUNTIFS(L1288:L6287, "Inbound") * 100</f>
        <v>33.143074581430746</v>
      </c>
    </row>
    <row r="1289" spans="1:21" x14ac:dyDescent="0.3">
      <c r="A1289">
        <v>1288</v>
      </c>
      <c r="B1289" t="s">
        <v>26</v>
      </c>
      <c r="C1289" s="1">
        <v>45784</v>
      </c>
      <c r="D1289" t="s">
        <v>406</v>
      </c>
      <c r="E1289" t="s">
        <v>351</v>
      </c>
      <c r="F1289">
        <v>6</v>
      </c>
      <c r="G1289" t="s">
        <v>661</v>
      </c>
      <c r="H1289" t="s">
        <v>668</v>
      </c>
      <c r="I1289" t="s">
        <v>673</v>
      </c>
      <c r="J1289" t="s">
        <v>676</v>
      </c>
      <c r="K1289">
        <v>5</v>
      </c>
      <c r="L1289" t="s">
        <v>678</v>
      </c>
      <c r="M1289" t="s">
        <v>681</v>
      </c>
      <c r="N1289">
        <v>272</v>
      </c>
      <c r="O1289">
        <v>12</v>
      </c>
      <c r="P1289" t="s">
        <v>680</v>
      </c>
      <c r="Q1289" t="s">
        <v>682</v>
      </c>
      <c r="R1289" t="s">
        <v>688</v>
      </c>
      <c r="S1289" t="s">
        <v>680</v>
      </c>
      <c r="T1289" t="s">
        <v>691</v>
      </c>
      <c r="U1289" s="11">
        <f>COUNTIFS(Table2[Call Type], "Inbound", Table2[Call Abandoned], "Yes") / COUNTIFS(L1289:L6288, "Inbound") * 100</f>
        <v>33.155690902169773</v>
      </c>
    </row>
    <row r="1290" spans="1:21" x14ac:dyDescent="0.3">
      <c r="A1290">
        <v>1289</v>
      </c>
      <c r="B1290" t="s">
        <v>21</v>
      </c>
      <c r="C1290" s="1">
        <v>45811</v>
      </c>
      <c r="D1290" t="s">
        <v>546</v>
      </c>
      <c r="E1290" t="s">
        <v>62</v>
      </c>
      <c r="F1290">
        <v>23</v>
      </c>
      <c r="G1290" t="s">
        <v>659</v>
      </c>
      <c r="H1290" t="s">
        <v>670</v>
      </c>
      <c r="I1290" t="s">
        <v>671</v>
      </c>
      <c r="J1290" t="s">
        <v>675</v>
      </c>
      <c r="K1290">
        <v>3</v>
      </c>
      <c r="L1290" t="s">
        <v>678</v>
      </c>
      <c r="M1290" t="s">
        <v>680</v>
      </c>
      <c r="N1290">
        <v>287</v>
      </c>
      <c r="O1290">
        <v>125</v>
      </c>
      <c r="P1290" t="s">
        <v>680</v>
      </c>
      <c r="Q1290" t="s">
        <v>683</v>
      </c>
      <c r="R1290" t="s">
        <v>686</v>
      </c>
      <c r="S1290" t="s">
        <v>680</v>
      </c>
      <c r="T1290" t="s">
        <v>696</v>
      </c>
      <c r="U1290" s="11">
        <f>COUNTIFS(Table2[Call Type], "Inbound", Table2[Call Abandoned], "Yes") / COUNTIFS(L1290:L6289, "Inbound") * 100</f>
        <v>33.168316831683171</v>
      </c>
    </row>
    <row r="1291" spans="1:21" x14ac:dyDescent="0.3">
      <c r="A1291">
        <v>1290</v>
      </c>
      <c r="B1291" t="s">
        <v>26</v>
      </c>
      <c r="C1291" s="1">
        <v>45776</v>
      </c>
      <c r="D1291" t="s">
        <v>515</v>
      </c>
      <c r="E1291" t="s">
        <v>510</v>
      </c>
      <c r="F1291">
        <v>9</v>
      </c>
      <c r="G1291" t="s">
        <v>659</v>
      </c>
      <c r="H1291" t="s">
        <v>667</v>
      </c>
      <c r="I1291" t="s">
        <v>671</v>
      </c>
      <c r="J1291" t="s">
        <v>674</v>
      </c>
      <c r="K1291">
        <v>5</v>
      </c>
      <c r="L1291" t="s">
        <v>678</v>
      </c>
      <c r="M1291" t="s">
        <v>680</v>
      </c>
      <c r="N1291">
        <v>296</v>
      </c>
      <c r="O1291">
        <v>55</v>
      </c>
      <c r="P1291" t="s">
        <v>681</v>
      </c>
      <c r="Q1291" t="s">
        <v>682</v>
      </c>
      <c r="R1291" t="s">
        <v>688</v>
      </c>
      <c r="S1291" t="s">
        <v>681</v>
      </c>
      <c r="T1291" t="s">
        <v>690</v>
      </c>
      <c r="U1291" s="11">
        <f>COUNTIFS(Table2[Call Type], "Inbound", Table2[Call Abandoned], "Yes") / COUNTIFS(L1291:L6290, "Inbound") * 100</f>
        <v>33.180952380952384</v>
      </c>
    </row>
    <row r="1292" spans="1:21" x14ac:dyDescent="0.3">
      <c r="A1292">
        <v>1291</v>
      </c>
      <c r="B1292" t="s">
        <v>22</v>
      </c>
      <c r="C1292" s="1">
        <v>45823</v>
      </c>
      <c r="D1292" t="s">
        <v>253</v>
      </c>
      <c r="E1292" t="s">
        <v>532</v>
      </c>
      <c r="F1292">
        <v>7</v>
      </c>
      <c r="G1292" t="s">
        <v>663</v>
      </c>
      <c r="H1292" t="s">
        <v>670</v>
      </c>
      <c r="I1292" t="s">
        <v>674</v>
      </c>
      <c r="J1292" t="s">
        <v>674</v>
      </c>
      <c r="K1292">
        <v>4</v>
      </c>
      <c r="L1292" t="s">
        <v>678</v>
      </c>
      <c r="M1292" t="s">
        <v>680</v>
      </c>
      <c r="N1292">
        <v>133</v>
      </c>
      <c r="O1292">
        <v>27</v>
      </c>
      <c r="P1292" t="s">
        <v>681</v>
      </c>
      <c r="Q1292" t="s">
        <v>683</v>
      </c>
      <c r="R1292" t="s">
        <v>688</v>
      </c>
      <c r="S1292" t="s">
        <v>681</v>
      </c>
      <c r="T1292" t="s">
        <v>692</v>
      </c>
      <c r="U1292" s="11">
        <f>COUNTIFS(Table2[Call Type], "Inbound", Table2[Call Abandoned], "Yes") / COUNTIFS(L1292:L6291, "Inbound") * 100</f>
        <v>33.193597560975604</v>
      </c>
    </row>
    <row r="1293" spans="1:21" x14ac:dyDescent="0.3">
      <c r="A1293">
        <v>1292</v>
      </c>
      <c r="B1293" t="s">
        <v>25</v>
      </c>
      <c r="C1293" s="1">
        <v>45746</v>
      </c>
      <c r="D1293" t="s">
        <v>565</v>
      </c>
      <c r="E1293" t="s">
        <v>50</v>
      </c>
      <c r="F1293">
        <v>7</v>
      </c>
      <c r="G1293" t="s">
        <v>662</v>
      </c>
      <c r="H1293" t="s">
        <v>667</v>
      </c>
      <c r="I1293" t="s">
        <v>671</v>
      </c>
      <c r="J1293" t="s">
        <v>677</v>
      </c>
      <c r="K1293">
        <v>4</v>
      </c>
      <c r="L1293" t="s">
        <v>678</v>
      </c>
      <c r="M1293" t="s">
        <v>680</v>
      </c>
      <c r="N1293">
        <v>282</v>
      </c>
      <c r="O1293">
        <v>63</v>
      </c>
      <c r="P1293" t="s">
        <v>680</v>
      </c>
      <c r="Q1293" t="s">
        <v>682</v>
      </c>
      <c r="R1293" t="s">
        <v>687</v>
      </c>
      <c r="S1293" t="s">
        <v>681</v>
      </c>
      <c r="T1293" t="s">
        <v>691</v>
      </c>
      <c r="U1293" s="11">
        <f>COUNTIFS(Table2[Call Type], "Inbound", Table2[Call Abandoned], "Yes") / COUNTIFS(L1293:L6292, "Inbound") * 100</f>
        <v>33.206252382767829</v>
      </c>
    </row>
    <row r="1294" spans="1:21" x14ac:dyDescent="0.3">
      <c r="A1294">
        <v>1293</v>
      </c>
      <c r="B1294" t="s">
        <v>23</v>
      </c>
      <c r="C1294" s="1">
        <v>45734</v>
      </c>
      <c r="D1294" t="s">
        <v>474</v>
      </c>
      <c r="E1294" t="s">
        <v>221</v>
      </c>
      <c r="F1294">
        <v>20</v>
      </c>
      <c r="G1294" t="s">
        <v>658</v>
      </c>
      <c r="H1294" t="s">
        <v>667</v>
      </c>
      <c r="I1294" t="s">
        <v>671</v>
      </c>
      <c r="J1294" t="s">
        <v>675</v>
      </c>
      <c r="K1294">
        <v>5</v>
      </c>
      <c r="L1294" t="s">
        <v>678</v>
      </c>
      <c r="M1294" t="s">
        <v>680</v>
      </c>
      <c r="N1294">
        <v>152</v>
      </c>
      <c r="O1294">
        <v>70</v>
      </c>
      <c r="P1294" t="s">
        <v>680</v>
      </c>
      <c r="Q1294" t="s">
        <v>684</v>
      </c>
      <c r="R1294" t="s">
        <v>688</v>
      </c>
      <c r="S1294" t="s">
        <v>680</v>
      </c>
      <c r="T1294" t="s">
        <v>696</v>
      </c>
      <c r="U1294" s="11">
        <f>COUNTIFS(Table2[Call Type], "Inbound", Table2[Call Abandoned], "Yes") / COUNTIFS(L1294:L6293, "Inbound") * 100</f>
        <v>33.218916857360789</v>
      </c>
    </row>
    <row r="1295" spans="1:21" x14ac:dyDescent="0.3">
      <c r="A1295">
        <v>1294</v>
      </c>
      <c r="B1295" t="s">
        <v>25</v>
      </c>
      <c r="C1295" s="1">
        <v>45715</v>
      </c>
      <c r="D1295" t="s">
        <v>492</v>
      </c>
      <c r="E1295" t="s">
        <v>181</v>
      </c>
      <c r="F1295">
        <v>5</v>
      </c>
      <c r="G1295" t="s">
        <v>663</v>
      </c>
      <c r="H1295" t="s">
        <v>666</v>
      </c>
      <c r="I1295" t="s">
        <v>672</v>
      </c>
      <c r="J1295" t="s">
        <v>675</v>
      </c>
      <c r="K1295">
        <v>2</v>
      </c>
      <c r="L1295" t="s">
        <v>678</v>
      </c>
      <c r="M1295" t="s">
        <v>680</v>
      </c>
      <c r="N1295">
        <v>65</v>
      </c>
      <c r="O1295">
        <v>168</v>
      </c>
      <c r="P1295" t="s">
        <v>680</v>
      </c>
      <c r="Q1295" t="s">
        <v>682</v>
      </c>
      <c r="R1295" t="s">
        <v>688</v>
      </c>
      <c r="S1295" t="s">
        <v>680</v>
      </c>
      <c r="T1295" t="s">
        <v>695</v>
      </c>
      <c r="U1295" s="11">
        <f>COUNTIFS(Table2[Call Type], "Inbound", Table2[Call Abandoned], "Yes") / COUNTIFS(L1295:L6294, "Inbound") * 100</f>
        <v>33.231590995803131</v>
      </c>
    </row>
    <row r="1296" spans="1:21" x14ac:dyDescent="0.3">
      <c r="A1296">
        <v>1295</v>
      </c>
      <c r="B1296" t="s">
        <v>24</v>
      </c>
      <c r="C1296" s="1">
        <v>45706</v>
      </c>
      <c r="D1296" t="s">
        <v>559</v>
      </c>
      <c r="E1296" t="s">
        <v>463</v>
      </c>
      <c r="F1296">
        <v>22</v>
      </c>
      <c r="G1296" t="s">
        <v>659</v>
      </c>
      <c r="H1296" t="s">
        <v>670</v>
      </c>
      <c r="I1296" t="s">
        <v>671</v>
      </c>
      <c r="J1296" t="s">
        <v>675</v>
      </c>
      <c r="K1296">
        <v>5</v>
      </c>
      <c r="L1296" t="s">
        <v>679</v>
      </c>
      <c r="M1296" t="s">
        <v>680</v>
      </c>
      <c r="N1296">
        <v>136</v>
      </c>
      <c r="O1296">
        <v>118</v>
      </c>
      <c r="P1296" t="s">
        <v>681</v>
      </c>
      <c r="Q1296" t="s">
        <v>683</v>
      </c>
      <c r="R1296" t="s">
        <v>689</v>
      </c>
      <c r="S1296" t="s">
        <v>681</v>
      </c>
      <c r="T1296" t="s">
        <v>692</v>
      </c>
      <c r="U1296" s="11">
        <f>COUNTIFS(Table2[Call Type], "Inbound", Table2[Call Abandoned], "Yes") / COUNTIFS(L1296:L6295, "Inbound") * 100</f>
        <v>33.244274809160309</v>
      </c>
    </row>
    <row r="1297" spans="1:21" x14ac:dyDescent="0.3">
      <c r="A1297">
        <v>1296</v>
      </c>
      <c r="B1297" t="s">
        <v>24</v>
      </c>
      <c r="C1297" s="1">
        <v>45670</v>
      </c>
      <c r="D1297" t="s">
        <v>533</v>
      </c>
      <c r="E1297" t="s">
        <v>123</v>
      </c>
      <c r="F1297">
        <v>7</v>
      </c>
      <c r="G1297" t="s">
        <v>664</v>
      </c>
      <c r="H1297" t="s">
        <v>669</v>
      </c>
      <c r="I1297" t="s">
        <v>674</v>
      </c>
      <c r="J1297" t="s">
        <v>676</v>
      </c>
      <c r="K1297">
        <v>3</v>
      </c>
      <c r="L1297" t="s">
        <v>678</v>
      </c>
      <c r="M1297" t="s">
        <v>681</v>
      </c>
      <c r="N1297">
        <v>91</v>
      </c>
      <c r="O1297">
        <v>99</v>
      </c>
      <c r="P1297" t="s">
        <v>680</v>
      </c>
      <c r="Q1297" t="s">
        <v>682</v>
      </c>
      <c r="R1297" t="s">
        <v>688</v>
      </c>
      <c r="S1297" t="s">
        <v>680</v>
      </c>
      <c r="T1297" t="s">
        <v>694</v>
      </c>
      <c r="U1297" s="11">
        <f>COUNTIFS(Table2[Call Type], "Inbound", Table2[Call Abandoned], "Yes") / COUNTIFS(L1297:L6296, "Inbound") * 100</f>
        <v>33.244274809160309</v>
      </c>
    </row>
    <row r="1298" spans="1:21" x14ac:dyDescent="0.3">
      <c r="A1298">
        <v>1297</v>
      </c>
      <c r="B1298" t="s">
        <v>25</v>
      </c>
      <c r="C1298" s="1">
        <v>45693</v>
      </c>
      <c r="D1298" t="s">
        <v>476</v>
      </c>
      <c r="E1298" t="s">
        <v>638</v>
      </c>
      <c r="F1298">
        <v>19</v>
      </c>
      <c r="G1298" t="s">
        <v>665</v>
      </c>
      <c r="H1298" t="s">
        <v>667</v>
      </c>
      <c r="I1298" t="s">
        <v>673</v>
      </c>
      <c r="J1298" t="s">
        <v>677</v>
      </c>
      <c r="K1298">
        <v>2</v>
      </c>
      <c r="L1298" t="s">
        <v>678</v>
      </c>
      <c r="M1298" t="s">
        <v>680</v>
      </c>
      <c r="N1298">
        <v>258</v>
      </c>
      <c r="O1298">
        <v>40</v>
      </c>
      <c r="P1298" t="s">
        <v>681</v>
      </c>
      <c r="Q1298" t="s">
        <v>685</v>
      </c>
      <c r="R1298" t="s">
        <v>689</v>
      </c>
      <c r="S1298" t="s">
        <v>681</v>
      </c>
      <c r="T1298" t="s">
        <v>693</v>
      </c>
      <c r="U1298" s="11">
        <f>COUNTIFS(Table2[Call Type], "Inbound", Table2[Call Abandoned], "Yes") / COUNTIFS(L1298:L6297, "Inbound") * 100</f>
        <v>33.256968308514701</v>
      </c>
    </row>
    <row r="1299" spans="1:21" x14ac:dyDescent="0.3">
      <c r="A1299">
        <v>1298</v>
      </c>
      <c r="B1299" t="s">
        <v>21</v>
      </c>
      <c r="C1299" s="1">
        <v>45829</v>
      </c>
      <c r="D1299" t="s">
        <v>145</v>
      </c>
      <c r="E1299" t="s">
        <v>388</v>
      </c>
      <c r="F1299">
        <v>21</v>
      </c>
      <c r="G1299" t="s">
        <v>662</v>
      </c>
      <c r="H1299" t="s">
        <v>669</v>
      </c>
      <c r="I1299" t="s">
        <v>674</v>
      </c>
      <c r="J1299" t="s">
        <v>674</v>
      </c>
      <c r="K1299">
        <v>4</v>
      </c>
      <c r="L1299" t="s">
        <v>678</v>
      </c>
      <c r="M1299" t="s">
        <v>680</v>
      </c>
      <c r="N1299">
        <v>102</v>
      </c>
      <c r="O1299">
        <v>3</v>
      </c>
      <c r="P1299" t="s">
        <v>680</v>
      </c>
      <c r="Q1299" t="s">
        <v>682</v>
      </c>
      <c r="R1299" t="s">
        <v>686</v>
      </c>
      <c r="S1299" t="s">
        <v>680</v>
      </c>
      <c r="T1299" t="s">
        <v>693</v>
      </c>
      <c r="U1299" s="11">
        <f>COUNTIFS(Table2[Call Type], "Inbound", Table2[Call Abandoned], "Yes") / COUNTIFS(L1299:L6298, "Inbound") * 100</f>
        <v>33.269671504965622</v>
      </c>
    </row>
    <row r="1300" spans="1:21" x14ac:dyDescent="0.3">
      <c r="A1300">
        <v>1299</v>
      </c>
      <c r="B1300" t="s">
        <v>25</v>
      </c>
      <c r="C1300" s="1">
        <v>45781</v>
      </c>
      <c r="D1300" t="s">
        <v>138</v>
      </c>
      <c r="E1300" t="s">
        <v>538</v>
      </c>
      <c r="F1300">
        <v>7</v>
      </c>
      <c r="G1300" t="s">
        <v>661</v>
      </c>
      <c r="H1300" t="s">
        <v>670</v>
      </c>
      <c r="I1300" t="s">
        <v>672</v>
      </c>
      <c r="J1300" t="s">
        <v>676</v>
      </c>
      <c r="K1300">
        <v>3</v>
      </c>
      <c r="L1300" t="s">
        <v>678</v>
      </c>
      <c r="M1300" t="s">
        <v>681</v>
      </c>
      <c r="N1300">
        <v>54</v>
      </c>
      <c r="O1300">
        <v>157</v>
      </c>
      <c r="P1300" t="s">
        <v>680</v>
      </c>
      <c r="Q1300" t="s">
        <v>682</v>
      </c>
      <c r="R1300" t="s">
        <v>687</v>
      </c>
      <c r="S1300" t="s">
        <v>680</v>
      </c>
      <c r="T1300" t="s">
        <v>695</v>
      </c>
      <c r="U1300" s="11">
        <f>COUNTIFS(Table2[Call Type], "Inbound", Table2[Call Abandoned], "Yes") / COUNTIFS(L1300:L6299, "Inbound") * 100</f>
        <v>33.282384409629344</v>
      </c>
    </row>
    <row r="1301" spans="1:21" x14ac:dyDescent="0.3">
      <c r="A1301">
        <v>1300</v>
      </c>
      <c r="B1301" t="s">
        <v>23</v>
      </c>
      <c r="C1301" s="1">
        <v>45835</v>
      </c>
      <c r="D1301" t="s">
        <v>568</v>
      </c>
      <c r="E1301" t="s">
        <v>78</v>
      </c>
      <c r="F1301">
        <v>7</v>
      </c>
      <c r="G1301" t="s">
        <v>656</v>
      </c>
      <c r="H1301" t="s">
        <v>668</v>
      </c>
      <c r="I1301" t="s">
        <v>672</v>
      </c>
      <c r="J1301" t="s">
        <v>677</v>
      </c>
      <c r="K1301">
        <v>5</v>
      </c>
      <c r="L1301" t="s">
        <v>679</v>
      </c>
      <c r="M1301" t="s">
        <v>680</v>
      </c>
      <c r="N1301">
        <v>256</v>
      </c>
      <c r="O1301">
        <v>87</v>
      </c>
      <c r="P1301" t="s">
        <v>680</v>
      </c>
      <c r="Q1301" t="s">
        <v>682</v>
      </c>
      <c r="R1301" t="s">
        <v>688</v>
      </c>
      <c r="S1301" t="s">
        <v>680</v>
      </c>
      <c r="T1301" t="s">
        <v>690</v>
      </c>
      <c r="U1301" s="11">
        <f>COUNTIFS(Table2[Call Type], "Inbound", Table2[Call Abandoned], "Yes") / COUNTIFS(L1301:L6300, "Inbound") * 100</f>
        <v>33.295107033639141</v>
      </c>
    </row>
    <row r="1302" spans="1:21" x14ac:dyDescent="0.3">
      <c r="A1302">
        <v>1301</v>
      </c>
      <c r="B1302" t="s">
        <v>20</v>
      </c>
      <c r="C1302" s="1">
        <v>45756</v>
      </c>
      <c r="D1302" t="s">
        <v>172</v>
      </c>
      <c r="E1302" t="s">
        <v>481</v>
      </c>
      <c r="F1302">
        <v>20</v>
      </c>
      <c r="G1302" t="s">
        <v>664</v>
      </c>
      <c r="H1302" t="s">
        <v>667</v>
      </c>
      <c r="I1302" t="s">
        <v>674</v>
      </c>
      <c r="J1302" t="s">
        <v>674</v>
      </c>
      <c r="K1302">
        <v>2</v>
      </c>
      <c r="L1302" t="s">
        <v>678</v>
      </c>
      <c r="M1302" t="s">
        <v>680</v>
      </c>
      <c r="N1302">
        <v>100</v>
      </c>
      <c r="O1302">
        <v>83</v>
      </c>
      <c r="P1302" t="s">
        <v>680</v>
      </c>
      <c r="Q1302" t="s">
        <v>685</v>
      </c>
      <c r="R1302" t="s">
        <v>689</v>
      </c>
      <c r="S1302" t="s">
        <v>681</v>
      </c>
      <c r="T1302" t="s">
        <v>693</v>
      </c>
      <c r="U1302" s="11">
        <f>COUNTIFS(Table2[Call Type], "Inbound", Table2[Call Abandoned], "Yes") / COUNTIFS(L1302:L6301, "Inbound") * 100</f>
        <v>33.295107033639141</v>
      </c>
    </row>
    <row r="1303" spans="1:21" x14ac:dyDescent="0.3">
      <c r="A1303">
        <v>1302</v>
      </c>
      <c r="B1303" t="s">
        <v>20</v>
      </c>
      <c r="C1303" s="1">
        <v>45774</v>
      </c>
      <c r="D1303" t="s">
        <v>124</v>
      </c>
      <c r="E1303" t="s">
        <v>149</v>
      </c>
      <c r="F1303">
        <v>21</v>
      </c>
      <c r="G1303" t="s">
        <v>656</v>
      </c>
      <c r="H1303" t="s">
        <v>670</v>
      </c>
      <c r="I1303" t="s">
        <v>673</v>
      </c>
      <c r="J1303" t="s">
        <v>677</v>
      </c>
      <c r="K1303">
        <v>2</v>
      </c>
      <c r="L1303" t="s">
        <v>679</v>
      </c>
      <c r="M1303" t="s">
        <v>680</v>
      </c>
      <c r="N1303">
        <v>197</v>
      </c>
      <c r="O1303">
        <v>45</v>
      </c>
      <c r="P1303" t="s">
        <v>680</v>
      </c>
      <c r="Q1303" t="s">
        <v>685</v>
      </c>
      <c r="R1303" t="s">
        <v>686</v>
      </c>
      <c r="S1303" t="s">
        <v>680</v>
      </c>
      <c r="T1303" t="s">
        <v>696</v>
      </c>
      <c r="U1303" s="11">
        <f>COUNTIFS(Table2[Call Type], "Inbound", Table2[Call Abandoned], "Yes") / COUNTIFS(L1303:L6302, "Inbound") * 100</f>
        <v>33.307839388145318</v>
      </c>
    </row>
    <row r="1304" spans="1:21" x14ac:dyDescent="0.3">
      <c r="A1304">
        <v>1303</v>
      </c>
      <c r="B1304" t="s">
        <v>20</v>
      </c>
      <c r="C1304" s="1">
        <v>45816</v>
      </c>
      <c r="D1304" t="s">
        <v>569</v>
      </c>
      <c r="E1304" t="s">
        <v>350</v>
      </c>
      <c r="F1304">
        <v>11</v>
      </c>
      <c r="G1304" t="s">
        <v>661</v>
      </c>
      <c r="H1304" t="s">
        <v>670</v>
      </c>
      <c r="I1304" t="s">
        <v>673</v>
      </c>
      <c r="J1304" t="s">
        <v>676</v>
      </c>
      <c r="K1304">
        <v>5</v>
      </c>
      <c r="L1304" t="s">
        <v>678</v>
      </c>
      <c r="M1304" t="s">
        <v>681</v>
      </c>
      <c r="N1304">
        <v>225</v>
      </c>
      <c r="O1304">
        <v>158</v>
      </c>
      <c r="P1304" t="s">
        <v>681</v>
      </c>
      <c r="Q1304" t="s">
        <v>685</v>
      </c>
      <c r="R1304" t="s">
        <v>686</v>
      </c>
      <c r="S1304" t="s">
        <v>680</v>
      </c>
      <c r="T1304" t="s">
        <v>693</v>
      </c>
      <c r="U1304" s="11">
        <f>COUNTIFS(Table2[Call Type], "Inbound", Table2[Call Abandoned], "Yes") / COUNTIFS(L1304:L6303, "Inbound") * 100</f>
        <v>33.307839388145318</v>
      </c>
    </row>
    <row r="1305" spans="1:21" x14ac:dyDescent="0.3">
      <c r="A1305">
        <v>1304</v>
      </c>
      <c r="B1305" t="s">
        <v>20</v>
      </c>
      <c r="C1305" s="1">
        <v>45833</v>
      </c>
      <c r="D1305" t="s">
        <v>563</v>
      </c>
      <c r="E1305" t="s">
        <v>174</v>
      </c>
      <c r="F1305">
        <v>23</v>
      </c>
      <c r="G1305" t="s">
        <v>662</v>
      </c>
      <c r="H1305" t="s">
        <v>668</v>
      </c>
      <c r="I1305" t="s">
        <v>671</v>
      </c>
      <c r="J1305" t="s">
        <v>676</v>
      </c>
      <c r="K1305">
        <v>4</v>
      </c>
      <c r="L1305" t="s">
        <v>678</v>
      </c>
      <c r="M1305" t="s">
        <v>681</v>
      </c>
      <c r="N1305">
        <v>236</v>
      </c>
      <c r="O1305">
        <v>87</v>
      </c>
      <c r="P1305" t="s">
        <v>680</v>
      </c>
      <c r="Q1305" t="s">
        <v>684</v>
      </c>
      <c r="R1305" t="s">
        <v>686</v>
      </c>
      <c r="S1305" t="s">
        <v>680</v>
      </c>
      <c r="T1305" t="s">
        <v>694</v>
      </c>
      <c r="U1305" s="11">
        <f>COUNTIFS(Table2[Call Type], "Inbound", Table2[Call Abandoned], "Yes") / COUNTIFS(L1305:L6304, "Inbound") * 100</f>
        <v>33.320581484315227</v>
      </c>
    </row>
    <row r="1306" spans="1:21" x14ac:dyDescent="0.3">
      <c r="A1306">
        <v>1305</v>
      </c>
      <c r="B1306" t="s">
        <v>26</v>
      </c>
      <c r="C1306" s="1">
        <v>45662</v>
      </c>
      <c r="D1306" t="s">
        <v>166</v>
      </c>
      <c r="E1306" t="s">
        <v>119</v>
      </c>
      <c r="F1306">
        <v>10</v>
      </c>
      <c r="G1306" t="s">
        <v>660</v>
      </c>
      <c r="H1306" t="s">
        <v>669</v>
      </c>
      <c r="I1306" t="s">
        <v>674</v>
      </c>
      <c r="J1306" t="s">
        <v>674</v>
      </c>
      <c r="K1306">
        <v>3</v>
      </c>
      <c r="L1306" t="s">
        <v>679</v>
      </c>
      <c r="M1306" t="s">
        <v>680</v>
      </c>
      <c r="N1306">
        <v>25</v>
      </c>
      <c r="O1306">
        <v>6</v>
      </c>
      <c r="P1306" t="s">
        <v>680</v>
      </c>
      <c r="Q1306" t="s">
        <v>685</v>
      </c>
      <c r="R1306" t="s">
        <v>689</v>
      </c>
      <c r="S1306" t="s">
        <v>681</v>
      </c>
      <c r="T1306" t="s">
        <v>694</v>
      </c>
      <c r="U1306" s="11">
        <f>COUNTIFS(Table2[Call Type], "Inbound", Table2[Call Abandoned], "Yes") / COUNTIFS(L1306:L6305, "Inbound") * 100</f>
        <v>33.333333333333329</v>
      </c>
    </row>
    <row r="1307" spans="1:21" x14ac:dyDescent="0.3">
      <c r="A1307">
        <v>1306</v>
      </c>
      <c r="B1307" t="s">
        <v>20</v>
      </c>
      <c r="C1307" s="1">
        <v>45688</v>
      </c>
      <c r="D1307" t="s">
        <v>105</v>
      </c>
      <c r="E1307" t="s">
        <v>505</v>
      </c>
      <c r="F1307">
        <v>7</v>
      </c>
      <c r="G1307" t="s">
        <v>665</v>
      </c>
      <c r="H1307" t="s">
        <v>669</v>
      </c>
      <c r="I1307" t="s">
        <v>673</v>
      </c>
      <c r="J1307" t="s">
        <v>674</v>
      </c>
      <c r="K1307">
        <v>3</v>
      </c>
      <c r="L1307" t="s">
        <v>679</v>
      </c>
      <c r="M1307" t="s">
        <v>680</v>
      </c>
      <c r="N1307">
        <v>120</v>
      </c>
      <c r="O1307">
        <v>76</v>
      </c>
      <c r="P1307" t="s">
        <v>680</v>
      </c>
      <c r="Q1307" t="s">
        <v>684</v>
      </c>
      <c r="R1307" t="s">
        <v>689</v>
      </c>
      <c r="S1307" t="s">
        <v>681</v>
      </c>
      <c r="T1307" t="s">
        <v>696</v>
      </c>
      <c r="U1307" s="11">
        <f>COUNTIFS(Table2[Call Type], "Inbound", Table2[Call Abandoned], "Yes") / COUNTIFS(L1307:L6306, "Inbound") * 100</f>
        <v>33.333333333333329</v>
      </c>
    </row>
    <row r="1308" spans="1:21" x14ac:dyDescent="0.3">
      <c r="A1308">
        <v>1307</v>
      </c>
      <c r="B1308" t="s">
        <v>23</v>
      </c>
      <c r="C1308" s="1">
        <v>45671</v>
      </c>
      <c r="D1308" t="s">
        <v>110</v>
      </c>
      <c r="E1308" t="s">
        <v>159</v>
      </c>
      <c r="F1308">
        <v>13</v>
      </c>
      <c r="G1308" t="s">
        <v>663</v>
      </c>
      <c r="H1308" t="s">
        <v>669</v>
      </c>
      <c r="I1308" t="s">
        <v>672</v>
      </c>
      <c r="J1308" t="s">
        <v>674</v>
      </c>
      <c r="K1308">
        <v>3</v>
      </c>
      <c r="L1308" t="s">
        <v>679</v>
      </c>
      <c r="M1308" t="s">
        <v>680</v>
      </c>
      <c r="N1308">
        <v>181</v>
      </c>
      <c r="O1308">
        <v>135</v>
      </c>
      <c r="P1308" t="s">
        <v>680</v>
      </c>
      <c r="Q1308" t="s">
        <v>682</v>
      </c>
      <c r="R1308" t="s">
        <v>687</v>
      </c>
      <c r="S1308" t="s">
        <v>680</v>
      </c>
      <c r="T1308" t="s">
        <v>693</v>
      </c>
      <c r="U1308" s="11">
        <f>COUNTIFS(Table2[Call Type], "Inbound", Table2[Call Abandoned], "Yes") / COUNTIFS(L1308:L6307, "Inbound") * 100</f>
        <v>33.333333333333329</v>
      </c>
    </row>
    <row r="1309" spans="1:21" x14ac:dyDescent="0.3">
      <c r="A1309">
        <v>1308</v>
      </c>
      <c r="B1309" t="s">
        <v>21</v>
      </c>
      <c r="C1309" s="1">
        <v>45706</v>
      </c>
      <c r="D1309" t="s">
        <v>75</v>
      </c>
      <c r="E1309" t="s">
        <v>500</v>
      </c>
      <c r="F1309">
        <v>10</v>
      </c>
      <c r="G1309" t="s">
        <v>664</v>
      </c>
      <c r="H1309" t="s">
        <v>669</v>
      </c>
      <c r="I1309" t="s">
        <v>673</v>
      </c>
      <c r="J1309" t="s">
        <v>675</v>
      </c>
      <c r="K1309">
        <v>4</v>
      </c>
      <c r="L1309" t="s">
        <v>679</v>
      </c>
      <c r="M1309" t="s">
        <v>680</v>
      </c>
      <c r="N1309">
        <v>198</v>
      </c>
      <c r="O1309">
        <v>171</v>
      </c>
      <c r="P1309" t="s">
        <v>680</v>
      </c>
      <c r="Q1309" t="s">
        <v>684</v>
      </c>
      <c r="R1309" t="s">
        <v>688</v>
      </c>
      <c r="S1309" t="s">
        <v>680</v>
      </c>
      <c r="T1309" t="s">
        <v>695</v>
      </c>
      <c r="U1309" s="11">
        <f>COUNTIFS(Table2[Call Type], "Inbound", Table2[Call Abandoned], "Yes") / COUNTIFS(L1309:L6308, "Inbound") * 100</f>
        <v>33.333333333333329</v>
      </c>
    </row>
    <row r="1310" spans="1:21" x14ac:dyDescent="0.3">
      <c r="A1310">
        <v>1309</v>
      </c>
      <c r="B1310" t="s">
        <v>23</v>
      </c>
      <c r="C1310" s="1">
        <v>45832</v>
      </c>
      <c r="D1310" t="s">
        <v>57</v>
      </c>
      <c r="E1310" t="s">
        <v>325</v>
      </c>
      <c r="F1310">
        <v>25</v>
      </c>
      <c r="G1310" t="s">
        <v>656</v>
      </c>
      <c r="H1310" t="s">
        <v>668</v>
      </c>
      <c r="I1310" t="s">
        <v>671</v>
      </c>
      <c r="J1310" t="s">
        <v>675</v>
      </c>
      <c r="K1310">
        <v>3</v>
      </c>
      <c r="L1310" t="s">
        <v>678</v>
      </c>
      <c r="M1310" t="s">
        <v>680</v>
      </c>
      <c r="N1310">
        <v>254</v>
      </c>
      <c r="O1310">
        <v>140</v>
      </c>
      <c r="P1310" t="s">
        <v>680</v>
      </c>
      <c r="Q1310" t="s">
        <v>682</v>
      </c>
      <c r="R1310" t="s">
        <v>686</v>
      </c>
      <c r="S1310" t="s">
        <v>680</v>
      </c>
      <c r="T1310" t="s">
        <v>695</v>
      </c>
      <c r="U1310" s="11">
        <f>COUNTIFS(Table2[Call Type], "Inbound", Table2[Call Abandoned], "Yes") / COUNTIFS(L1310:L6309, "Inbound") * 100</f>
        <v>33.333333333333329</v>
      </c>
    </row>
    <row r="1311" spans="1:21" x14ac:dyDescent="0.3">
      <c r="A1311">
        <v>1310</v>
      </c>
      <c r="B1311" t="s">
        <v>23</v>
      </c>
      <c r="C1311" s="1">
        <v>45805</v>
      </c>
      <c r="D1311" t="s">
        <v>423</v>
      </c>
      <c r="E1311" t="s">
        <v>30</v>
      </c>
      <c r="F1311">
        <v>12</v>
      </c>
      <c r="G1311" t="s">
        <v>657</v>
      </c>
      <c r="H1311" t="s">
        <v>666</v>
      </c>
      <c r="I1311" t="s">
        <v>673</v>
      </c>
      <c r="J1311" t="s">
        <v>677</v>
      </c>
      <c r="K1311">
        <v>1</v>
      </c>
      <c r="L1311" t="s">
        <v>679</v>
      </c>
      <c r="M1311" t="s">
        <v>680</v>
      </c>
      <c r="N1311">
        <v>121</v>
      </c>
      <c r="O1311">
        <v>92</v>
      </c>
      <c r="P1311" t="s">
        <v>681</v>
      </c>
      <c r="Q1311" t="s">
        <v>684</v>
      </c>
      <c r="R1311" t="s">
        <v>687</v>
      </c>
      <c r="S1311" t="s">
        <v>680</v>
      </c>
      <c r="T1311" t="s">
        <v>693</v>
      </c>
      <c r="U1311" s="11">
        <f>COUNTIFS(Table2[Call Type], "Inbound", Table2[Call Abandoned], "Yes") / COUNTIFS(L1311:L6310, "Inbound") * 100</f>
        <v>33.346094946401223</v>
      </c>
    </row>
    <row r="1312" spans="1:21" x14ac:dyDescent="0.3">
      <c r="A1312">
        <v>1311</v>
      </c>
      <c r="B1312" t="s">
        <v>24</v>
      </c>
      <c r="C1312" s="1">
        <v>45758</v>
      </c>
      <c r="D1312" t="s">
        <v>334</v>
      </c>
      <c r="E1312" t="s">
        <v>433</v>
      </c>
      <c r="F1312">
        <v>12</v>
      </c>
      <c r="G1312" t="s">
        <v>657</v>
      </c>
      <c r="H1312" t="s">
        <v>669</v>
      </c>
      <c r="I1312" t="s">
        <v>672</v>
      </c>
      <c r="J1312" t="s">
        <v>676</v>
      </c>
      <c r="K1312">
        <v>5</v>
      </c>
      <c r="L1312" t="s">
        <v>678</v>
      </c>
      <c r="M1312" t="s">
        <v>681</v>
      </c>
      <c r="N1312">
        <v>30</v>
      </c>
      <c r="O1312">
        <v>19</v>
      </c>
      <c r="P1312" t="s">
        <v>680</v>
      </c>
      <c r="Q1312" t="s">
        <v>685</v>
      </c>
      <c r="R1312" t="s">
        <v>689</v>
      </c>
      <c r="S1312" t="s">
        <v>680</v>
      </c>
      <c r="T1312" t="s">
        <v>694</v>
      </c>
      <c r="U1312" s="11">
        <f>COUNTIFS(Table2[Call Type], "Inbound", Table2[Call Abandoned], "Yes") / COUNTIFS(L1312:L6311, "Inbound") * 100</f>
        <v>33.346094946401223</v>
      </c>
    </row>
    <row r="1313" spans="1:21" x14ac:dyDescent="0.3">
      <c r="A1313">
        <v>1312</v>
      </c>
      <c r="B1313" t="s">
        <v>21</v>
      </c>
      <c r="C1313" s="1">
        <v>45710</v>
      </c>
      <c r="D1313" t="s">
        <v>404</v>
      </c>
      <c r="E1313" t="s">
        <v>403</v>
      </c>
      <c r="F1313">
        <v>25</v>
      </c>
      <c r="G1313" t="s">
        <v>657</v>
      </c>
      <c r="H1313" t="s">
        <v>668</v>
      </c>
      <c r="I1313" t="s">
        <v>671</v>
      </c>
      <c r="J1313" t="s">
        <v>676</v>
      </c>
      <c r="K1313">
        <v>3</v>
      </c>
      <c r="L1313" t="s">
        <v>679</v>
      </c>
      <c r="M1313" t="s">
        <v>680</v>
      </c>
      <c r="N1313">
        <v>284</v>
      </c>
      <c r="O1313">
        <v>77</v>
      </c>
      <c r="P1313" t="s">
        <v>680</v>
      </c>
      <c r="Q1313" t="s">
        <v>685</v>
      </c>
      <c r="R1313" t="s">
        <v>687</v>
      </c>
      <c r="S1313" t="s">
        <v>680</v>
      </c>
      <c r="T1313" t="s">
        <v>690</v>
      </c>
      <c r="U1313" s="11">
        <f>COUNTIFS(Table2[Call Type], "Inbound", Table2[Call Abandoned], "Yes") / COUNTIFS(L1313:L6312, "Inbound") * 100</f>
        <v>33.358866334737648</v>
      </c>
    </row>
    <row r="1314" spans="1:21" x14ac:dyDescent="0.3">
      <c r="A1314">
        <v>1313</v>
      </c>
      <c r="B1314" t="s">
        <v>24</v>
      </c>
      <c r="C1314" s="1">
        <v>45786</v>
      </c>
      <c r="D1314" t="s">
        <v>442</v>
      </c>
      <c r="E1314" t="s">
        <v>351</v>
      </c>
      <c r="F1314">
        <v>28</v>
      </c>
      <c r="G1314" t="s">
        <v>656</v>
      </c>
      <c r="H1314" t="s">
        <v>666</v>
      </c>
      <c r="I1314" t="s">
        <v>674</v>
      </c>
      <c r="J1314" t="s">
        <v>675</v>
      </c>
      <c r="K1314">
        <v>3</v>
      </c>
      <c r="L1314" t="s">
        <v>678</v>
      </c>
      <c r="M1314" t="s">
        <v>680</v>
      </c>
      <c r="N1314">
        <v>105</v>
      </c>
      <c r="O1314">
        <v>159</v>
      </c>
      <c r="P1314" t="s">
        <v>680</v>
      </c>
      <c r="Q1314" t="s">
        <v>684</v>
      </c>
      <c r="R1314" t="s">
        <v>686</v>
      </c>
      <c r="S1314" t="s">
        <v>681</v>
      </c>
      <c r="T1314" t="s">
        <v>691</v>
      </c>
      <c r="U1314" s="11">
        <f>COUNTIFS(Table2[Call Type], "Inbound", Table2[Call Abandoned], "Yes") / COUNTIFS(L1314:L6313, "Inbound") * 100</f>
        <v>33.358866334737648</v>
      </c>
    </row>
    <row r="1315" spans="1:21" x14ac:dyDescent="0.3">
      <c r="A1315">
        <v>1314</v>
      </c>
      <c r="B1315" t="s">
        <v>20</v>
      </c>
      <c r="C1315" s="1">
        <v>45700</v>
      </c>
      <c r="D1315" t="s">
        <v>192</v>
      </c>
      <c r="E1315" t="s">
        <v>321</v>
      </c>
      <c r="F1315">
        <v>15</v>
      </c>
      <c r="G1315" t="s">
        <v>659</v>
      </c>
      <c r="H1315" t="s">
        <v>669</v>
      </c>
      <c r="I1315" t="s">
        <v>673</v>
      </c>
      <c r="J1315" t="s">
        <v>674</v>
      </c>
      <c r="K1315">
        <v>5</v>
      </c>
      <c r="L1315" t="s">
        <v>679</v>
      </c>
      <c r="M1315" t="s">
        <v>680</v>
      </c>
      <c r="N1315">
        <v>223</v>
      </c>
      <c r="O1315">
        <v>177</v>
      </c>
      <c r="P1315" t="s">
        <v>680</v>
      </c>
      <c r="Q1315" t="s">
        <v>684</v>
      </c>
      <c r="R1315" t="s">
        <v>686</v>
      </c>
      <c r="S1315" t="s">
        <v>681</v>
      </c>
      <c r="T1315" t="s">
        <v>694</v>
      </c>
      <c r="U1315" s="11">
        <f>COUNTIFS(Table2[Call Type], "Inbound", Table2[Call Abandoned], "Yes") / COUNTIFS(L1315:L6314, "Inbound") * 100</f>
        <v>33.371647509578544</v>
      </c>
    </row>
    <row r="1316" spans="1:21" x14ac:dyDescent="0.3">
      <c r="A1316">
        <v>1315</v>
      </c>
      <c r="B1316" t="s">
        <v>20</v>
      </c>
      <c r="C1316" s="1">
        <v>45663</v>
      </c>
      <c r="D1316" t="s">
        <v>68</v>
      </c>
      <c r="E1316" t="s">
        <v>56</v>
      </c>
      <c r="F1316">
        <v>13</v>
      </c>
      <c r="G1316" t="s">
        <v>659</v>
      </c>
      <c r="H1316" t="s">
        <v>667</v>
      </c>
      <c r="I1316" t="s">
        <v>674</v>
      </c>
      <c r="J1316" t="s">
        <v>677</v>
      </c>
      <c r="K1316">
        <v>5</v>
      </c>
      <c r="L1316" t="s">
        <v>678</v>
      </c>
      <c r="M1316" t="s">
        <v>680</v>
      </c>
      <c r="N1316">
        <v>272</v>
      </c>
      <c r="O1316">
        <v>26</v>
      </c>
      <c r="P1316" t="s">
        <v>680</v>
      </c>
      <c r="Q1316" t="s">
        <v>685</v>
      </c>
      <c r="R1316" t="s">
        <v>687</v>
      </c>
      <c r="S1316" t="s">
        <v>680</v>
      </c>
      <c r="T1316" t="s">
        <v>693</v>
      </c>
      <c r="U1316" s="11">
        <f>COUNTIFS(Table2[Call Type], "Inbound", Table2[Call Abandoned], "Yes") / COUNTIFS(L1316:L6315, "Inbound") * 100</f>
        <v>33.371647509578544</v>
      </c>
    </row>
    <row r="1317" spans="1:21" x14ac:dyDescent="0.3">
      <c r="A1317">
        <v>1316</v>
      </c>
      <c r="B1317" t="s">
        <v>26</v>
      </c>
      <c r="C1317" s="1">
        <v>45807</v>
      </c>
      <c r="D1317" t="s">
        <v>570</v>
      </c>
      <c r="E1317" t="s">
        <v>599</v>
      </c>
      <c r="F1317">
        <v>20</v>
      </c>
      <c r="G1317" t="s">
        <v>661</v>
      </c>
      <c r="H1317" t="s">
        <v>668</v>
      </c>
      <c r="I1317" t="s">
        <v>671</v>
      </c>
      <c r="J1317" t="s">
        <v>674</v>
      </c>
      <c r="K1317">
        <v>5</v>
      </c>
      <c r="L1317" t="s">
        <v>678</v>
      </c>
      <c r="M1317" t="s">
        <v>680</v>
      </c>
      <c r="N1317">
        <v>231</v>
      </c>
      <c r="O1317">
        <v>119</v>
      </c>
      <c r="P1317" t="s">
        <v>680</v>
      </c>
      <c r="Q1317" t="s">
        <v>682</v>
      </c>
      <c r="R1317" t="s">
        <v>686</v>
      </c>
      <c r="S1317" t="s">
        <v>681</v>
      </c>
      <c r="T1317" t="s">
        <v>694</v>
      </c>
      <c r="U1317" s="11">
        <f>COUNTIFS(Table2[Call Type], "Inbound", Table2[Call Abandoned], "Yes") / COUNTIFS(L1317:L6316, "Inbound") * 100</f>
        <v>33.384438482177082</v>
      </c>
    </row>
    <row r="1318" spans="1:21" x14ac:dyDescent="0.3">
      <c r="A1318">
        <v>1317</v>
      </c>
      <c r="B1318" t="s">
        <v>20</v>
      </c>
      <c r="C1318" s="1">
        <v>45716</v>
      </c>
      <c r="D1318" t="s">
        <v>107</v>
      </c>
      <c r="E1318" t="s">
        <v>29</v>
      </c>
      <c r="F1318">
        <v>21</v>
      </c>
      <c r="G1318" t="s">
        <v>661</v>
      </c>
      <c r="H1318" t="s">
        <v>668</v>
      </c>
      <c r="I1318" t="s">
        <v>674</v>
      </c>
      <c r="J1318" t="s">
        <v>674</v>
      </c>
      <c r="K1318">
        <v>2</v>
      </c>
      <c r="L1318" t="s">
        <v>678</v>
      </c>
      <c r="M1318" t="s">
        <v>680</v>
      </c>
      <c r="N1318">
        <v>255</v>
      </c>
      <c r="O1318">
        <v>24</v>
      </c>
      <c r="P1318" t="s">
        <v>680</v>
      </c>
      <c r="Q1318" t="s">
        <v>682</v>
      </c>
      <c r="R1318" t="s">
        <v>689</v>
      </c>
      <c r="S1318" t="s">
        <v>680</v>
      </c>
      <c r="T1318" t="s">
        <v>694</v>
      </c>
      <c r="U1318" s="11">
        <f>COUNTIFS(Table2[Call Type], "Inbound", Table2[Call Abandoned], "Yes") / COUNTIFS(L1318:L6317, "Inbound") * 100</f>
        <v>33.397239263803677</v>
      </c>
    </row>
    <row r="1319" spans="1:21" x14ac:dyDescent="0.3">
      <c r="A1319">
        <v>1318</v>
      </c>
      <c r="B1319" t="s">
        <v>21</v>
      </c>
      <c r="C1319" s="1">
        <v>45773</v>
      </c>
      <c r="D1319" t="s">
        <v>255</v>
      </c>
      <c r="E1319" t="s">
        <v>82</v>
      </c>
      <c r="F1319">
        <v>28</v>
      </c>
      <c r="G1319" t="s">
        <v>657</v>
      </c>
      <c r="H1319" t="s">
        <v>669</v>
      </c>
      <c r="I1319" t="s">
        <v>674</v>
      </c>
      <c r="J1319" t="s">
        <v>674</v>
      </c>
      <c r="K1319">
        <v>3</v>
      </c>
      <c r="L1319" t="s">
        <v>679</v>
      </c>
      <c r="M1319" t="s">
        <v>680</v>
      </c>
      <c r="N1319">
        <v>23</v>
      </c>
      <c r="O1319">
        <v>51</v>
      </c>
      <c r="P1319" t="s">
        <v>681</v>
      </c>
      <c r="Q1319" t="s">
        <v>682</v>
      </c>
      <c r="R1319" t="s">
        <v>686</v>
      </c>
      <c r="S1319" t="s">
        <v>680</v>
      </c>
      <c r="T1319" t="s">
        <v>692</v>
      </c>
      <c r="U1319" s="11">
        <f>COUNTIFS(Table2[Call Type], "Inbound", Table2[Call Abandoned], "Yes") / COUNTIFS(L1319:L6318, "Inbound") * 100</f>
        <v>33.410049865746068</v>
      </c>
    </row>
    <row r="1320" spans="1:21" x14ac:dyDescent="0.3">
      <c r="A1320">
        <v>1319</v>
      </c>
      <c r="B1320" t="s">
        <v>25</v>
      </c>
      <c r="C1320" s="1">
        <v>45775</v>
      </c>
      <c r="D1320" t="s">
        <v>488</v>
      </c>
      <c r="E1320" t="s">
        <v>494</v>
      </c>
      <c r="F1320">
        <v>16</v>
      </c>
      <c r="G1320" t="s">
        <v>660</v>
      </c>
      <c r="H1320" t="s">
        <v>667</v>
      </c>
      <c r="I1320" t="s">
        <v>673</v>
      </c>
      <c r="J1320" t="s">
        <v>675</v>
      </c>
      <c r="K1320">
        <v>3</v>
      </c>
      <c r="L1320" t="s">
        <v>678</v>
      </c>
      <c r="M1320" t="s">
        <v>680</v>
      </c>
      <c r="N1320">
        <v>108</v>
      </c>
      <c r="O1320">
        <v>20</v>
      </c>
      <c r="P1320" t="s">
        <v>680</v>
      </c>
      <c r="Q1320" t="s">
        <v>682</v>
      </c>
      <c r="R1320" t="s">
        <v>688</v>
      </c>
      <c r="S1320" t="s">
        <v>680</v>
      </c>
      <c r="T1320" t="s">
        <v>691</v>
      </c>
      <c r="U1320" s="11">
        <f>COUNTIFS(Table2[Call Type], "Inbound", Table2[Call Abandoned], "Yes") / COUNTIFS(L1320:L6319, "Inbound") * 100</f>
        <v>33.410049865746068</v>
      </c>
    </row>
    <row r="1321" spans="1:21" x14ac:dyDescent="0.3">
      <c r="A1321">
        <v>1320</v>
      </c>
      <c r="B1321" t="s">
        <v>20</v>
      </c>
      <c r="C1321" s="1">
        <v>45727</v>
      </c>
      <c r="D1321" t="s">
        <v>571</v>
      </c>
      <c r="E1321" t="s">
        <v>189</v>
      </c>
      <c r="F1321">
        <v>28</v>
      </c>
      <c r="G1321" t="s">
        <v>663</v>
      </c>
      <c r="H1321" t="s">
        <v>666</v>
      </c>
      <c r="I1321" t="s">
        <v>672</v>
      </c>
      <c r="J1321" t="s">
        <v>674</v>
      </c>
      <c r="K1321">
        <v>4</v>
      </c>
      <c r="L1321" t="s">
        <v>678</v>
      </c>
      <c r="M1321" t="s">
        <v>680</v>
      </c>
      <c r="N1321">
        <v>190</v>
      </c>
      <c r="O1321">
        <v>17</v>
      </c>
      <c r="P1321" t="s">
        <v>680</v>
      </c>
      <c r="Q1321" t="s">
        <v>683</v>
      </c>
      <c r="R1321" t="s">
        <v>688</v>
      </c>
      <c r="S1321" t="s">
        <v>680</v>
      </c>
      <c r="T1321" t="s">
        <v>694</v>
      </c>
      <c r="U1321" s="11">
        <f>COUNTIFS(Table2[Call Type], "Inbound", Table2[Call Abandoned], "Yes") / COUNTIFS(L1321:L6320, "Inbound") * 100</f>
        <v>33.422870299309288</v>
      </c>
    </row>
    <row r="1322" spans="1:21" x14ac:dyDescent="0.3">
      <c r="A1322">
        <v>1321</v>
      </c>
      <c r="B1322" t="s">
        <v>24</v>
      </c>
      <c r="C1322" s="1">
        <v>45785</v>
      </c>
      <c r="D1322" t="s">
        <v>449</v>
      </c>
      <c r="E1322" t="s">
        <v>583</v>
      </c>
      <c r="F1322">
        <v>12</v>
      </c>
      <c r="G1322" t="s">
        <v>663</v>
      </c>
      <c r="H1322" t="s">
        <v>670</v>
      </c>
      <c r="I1322" t="s">
        <v>672</v>
      </c>
      <c r="J1322" t="s">
        <v>675</v>
      </c>
      <c r="K1322">
        <v>4</v>
      </c>
      <c r="L1322" t="s">
        <v>678</v>
      </c>
      <c r="M1322" t="s">
        <v>680</v>
      </c>
      <c r="N1322">
        <v>24</v>
      </c>
      <c r="O1322">
        <v>38</v>
      </c>
      <c r="P1322" t="s">
        <v>680</v>
      </c>
      <c r="Q1322" t="s">
        <v>682</v>
      </c>
      <c r="R1322" t="s">
        <v>686</v>
      </c>
      <c r="S1322" t="s">
        <v>680</v>
      </c>
      <c r="T1322" t="s">
        <v>693</v>
      </c>
      <c r="U1322" s="11">
        <f>COUNTIFS(Table2[Call Type], "Inbound", Table2[Call Abandoned], "Yes") / COUNTIFS(L1322:L6321, "Inbound") * 100</f>
        <v>33.435700575815744</v>
      </c>
    </row>
    <row r="1323" spans="1:21" x14ac:dyDescent="0.3">
      <c r="A1323">
        <v>1322</v>
      </c>
      <c r="B1323" t="s">
        <v>25</v>
      </c>
      <c r="C1323" s="1">
        <v>45707</v>
      </c>
      <c r="D1323" t="s">
        <v>237</v>
      </c>
      <c r="E1323" t="s">
        <v>240</v>
      </c>
      <c r="F1323">
        <v>25</v>
      </c>
      <c r="G1323" t="s">
        <v>660</v>
      </c>
      <c r="H1323" t="s">
        <v>669</v>
      </c>
      <c r="I1323" t="s">
        <v>672</v>
      </c>
      <c r="J1323" t="s">
        <v>674</v>
      </c>
      <c r="K1323">
        <v>2</v>
      </c>
      <c r="L1323" t="s">
        <v>678</v>
      </c>
      <c r="M1323" t="s">
        <v>680</v>
      </c>
      <c r="N1323">
        <v>186</v>
      </c>
      <c r="O1323">
        <v>14</v>
      </c>
      <c r="P1323" t="s">
        <v>680</v>
      </c>
      <c r="Q1323" t="s">
        <v>683</v>
      </c>
      <c r="R1323" t="s">
        <v>687</v>
      </c>
      <c r="S1323" t="s">
        <v>681</v>
      </c>
      <c r="T1323" t="s">
        <v>694</v>
      </c>
      <c r="U1323" s="11">
        <f>COUNTIFS(Table2[Call Type], "Inbound", Table2[Call Abandoned], "Yes") / COUNTIFS(L1323:L6322, "Inbound") * 100</f>
        <v>33.448540706605222</v>
      </c>
    </row>
    <row r="1324" spans="1:21" x14ac:dyDescent="0.3">
      <c r="A1324">
        <v>1323</v>
      </c>
      <c r="B1324" t="s">
        <v>26</v>
      </c>
      <c r="C1324" s="1">
        <v>45831</v>
      </c>
      <c r="D1324" t="s">
        <v>62</v>
      </c>
      <c r="E1324" t="s">
        <v>358</v>
      </c>
      <c r="F1324">
        <v>15</v>
      </c>
      <c r="G1324" t="s">
        <v>657</v>
      </c>
      <c r="H1324" t="s">
        <v>670</v>
      </c>
      <c r="I1324" t="s">
        <v>672</v>
      </c>
      <c r="J1324" t="s">
        <v>675</v>
      </c>
      <c r="K1324">
        <v>3</v>
      </c>
      <c r="L1324" t="s">
        <v>679</v>
      </c>
      <c r="M1324" t="s">
        <v>680</v>
      </c>
      <c r="N1324">
        <v>287</v>
      </c>
      <c r="O1324">
        <v>52</v>
      </c>
      <c r="P1324" t="s">
        <v>680</v>
      </c>
      <c r="Q1324" t="s">
        <v>683</v>
      </c>
      <c r="R1324" t="s">
        <v>686</v>
      </c>
      <c r="S1324" t="s">
        <v>680</v>
      </c>
      <c r="T1324" t="s">
        <v>696</v>
      </c>
      <c r="U1324" s="11">
        <f>COUNTIFS(Table2[Call Type], "Inbound", Table2[Call Abandoned], "Yes") / COUNTIFS(L1324:L6323, "Inbound") * 100</f>
        <v>33.461390703034958</v>
      </c>
    </row>
    <row r="1325" spans="1:21" x14ac:dyDescent="0.3">
      <c r="A1325">
        <v>1324</v>
      </c>
      <c r="B1325" t="s">
        <v>21</v>
      </c>
      <c r="C1325" s="1">
        <v>45806</v>
      </c>
      <c r="D1325" t="s">
        <v>490</v>
      </c>
      <c r="E1325" t="s">
        <v>189</v>
      </c>
      <c r="F1325">
        <v>27</v>
      </c>
      <c r="G1325" t="s">
        <v>661</v>
      </c>
      <c r="H1325" t="s">
        <v>669</v>
      </c>
      <c r="I1325" t="s">
        <v>673</v>
      </c>
      <c r="J1325" t="s">
        <v>674</v>
      </c>
      <c r="K1325">
        <v>3</v>
      </c>
      <c r="L1325" t="s">
        <v>678</v>
      </c>
      <c r="M1325" t="s">
        <v>680</v>
      </c>
      <c r="N1325">
        <v>115</v>
      </c>
      <c r="O1325">
        <v>37</v>
      </c>
      <c r="P1325" t="s">
        <v>681</v>
      </c>
      <c r="Q1325" t="s">
        <v>685</v>
      </c>
      <c r="R1325" t="s">
        <v>688</v>
      </c>
      <c r="S1325" t="s">
        <v>680</v>
      </c>
      <c r="T1325" t="s">
        <v>692</v>
      </c>
      <c r="U1325" s="11">
        <f>COUNTIFS(Table2[Call Type], "Inbound", Table2[Call Abandoned], "Yes") / COUNTIFS(L1325:L6324, "Inbound") * 100</f>
        <v>33.461390703034958</v>
      </c>
    </row>
    <row r="1326" spans="1:21" x14ac:dyDescent="0.3">
      <c r="A1326">
        <v>1325</v>
      </c>
      <c r="B1326" t="s">
        <v>24</v>
      </c>
      <c r="C1326" s="1">
        <v>45731</v>
      </c>
      <c r="D1326" t="s">
        <v>148</v>
      </c>
      <c r="E1326" t="s">
        <v>40</v>
      </c>
      <c r="F1326">
        <v>5</v>
      </c>
      <c r="G1326" t="s">
        <v>665</v>
      </c>
      <c r="H1326" t="s">
        <v>669</v>
      </c>
      <c r="I1326" t="s">
        <v>672</v>
      </c>
      <c r="J1326" t="s">
        <v>674</v>
      </c>
      <c r="K1326">
        <v>4</v>
      </c>
      <c r="L1326" t="s">
        <v>679</v>
      </c>
      <c r="M1326" t="s">
        <v>680</v>
      </c>
      <c r="N1326">
        <v>36</v>
      </c>
      <c r="O1326">
        <v>175</v>
      </c>
      <c r="P1326" t="s">
        <v>681</v>
      </c>
      <c r="Q1326" t="s">
        <v>685</v>
      </c>
      <c r="R1326" t="s">
        <v>689</v>
      </c>
      <c r="S1326" t="s">
        <v>680</v>
      </c>
      <c r="T1326" t="s">
        <v>690</v>
      </c>
      <c r="U1326" s="11">
        <f>COUNTIFS(Table2[Call Type], "Inbound", Table2[Call Abandoned], "Yes") / COUNTIFS(L1326:L6325, "Inbound") * 100</f>
        <v>33.474250576479633</v>
      </c>
    </row>
    <row r="1327" spans="1:21" x14ac:dyDescent="0.3">
      <c r="A1327">
        <v>1326</v>
      </c>
      <c r="B1327" t="s">
        <v>26</v>
      </c>
      <c r="C1327" s="1">
        <v>45817</v>
      </c>
      <c r="D1327" t="s">
        <v>343</v>
      </c>
      <c r="E1327" t="s">
        <v>476</v>
      </c>
      <c r="F1327">
        <v>26</v>
      </c>
      <c r="G1327" t="s">
        <v>657</v>
      </c>
      <c r="H1327" t="s">
        <v>668</v>
      </c>
      <c r="I1327" t="s">
        <v>674</v>
      </c>
      <c r="J1327" t="s">
        <v>675</v>
      </c>
      <c r="K1327">
        <v>2</v>
      </c>
      <c r="L1327" t="s">
        <v>678</v>
      </c>
      <c r="M1327" t="s">
        <v>680</v>
      </c>
      <c r="N1327">
        <v>281</v>
      </c>
      <c r="O1327">
        <v>51</v>
      </c>
      <c r="P1327" t="s">
        <v>681</v>
      </c>
      <c r="Q1327" t="s">
        <v>684</v>
      </c>
      <c r="R1327" t="s">
        <v>688</v>
      </c>
      <c r="S1327" t="s">
        <v>681</v>
      </c>
      <c r="T1327" t="s">
        <v>691</v>
      </c>
      <c r="U1327" s="11">
        <f>COUNTIFS(Table2[Call Type], "Inbound", Table2[Call Abandoned], "Yes") / COUNTIFS(L1327:L6326, "Inbound") * 100</f>
        <v>33.474250576479633</v>
      </c>
    </row>
    <row r="1328" spans="1:21" x14ac:dyDescent="0.3">
      <c r="A1328">
        <v>1327</v>
      </c>
      <c r="B1328" t="s">
        <v>21</v>
      </c>
      <c r="C1328" s="1">
        <v>45774</v>
      </c>
      <c r="D1328" t="s">
        <v>366</v>
      </c>
      <c r="E1328" t="s">
        <v>214</v>
      </c>
      <c r="F1328">
        <v>11</v>
      </c>
      <c r="G1328" t="s">
        <v>661</v>
      </c>
      <c r="H1328" t="s">
        <v>668</v>
      </c>
      <c r="I1328" t="s">
        <v>673</v>
      </c>
      <c r="J1328" t="s">
        <v>674</v>
      </c>
      <c r="K1328">
        <v>3</v>
      </c>
      <c r="L1328" t="s">
        <v>678</v>
      </c>
      <c r="M1328" t="s">
        <v>680</v>
      </c>
      <c r="N1328">
        <v>136</v>
      </c>
      <c r="O1328">
        <v>71</v>
      </c>
      <c r="P1328" t="s">
        <v>680</v>
      </c>
      <c r="Q1328" t="s">
        <v>682</v>
      </c>
      <c r="R1328" t="s">
        <v>686</v>
      </c>
      <c r="S1328" t="s">
        <v>680</v>
      </c>
      <c r="T1328" t="s">
        <v>691</v>
      </c>
      <c r="U1328" s="11">
        <f>COUNTIFS(Table2[Call Type], "Inbound", Table2[Call Abandoned], "Yes") / COUNTIFS(L1328:L6327, "Inbound") * 100</f>
        <v>33.487120338331408</v>
      </c>
    </row>
    <row r="1329" spans="1:21" x14ac:dyDescent="0.3">
      <c r="A1329">
        <v>1328</v>
      </c>
      <c r="B1329" t="s">
        <v>23</v>
      </c>
      <c r="C1329" s="1">
        <v>45659</v>
      </c>
      <c r="D1329" t="s">
        <v>193</v>
      </c>
      <c r="E1329" t="s">
        <v>236</v>
      </c>
      <c r="F1329">
        <v>16</v>
      </c>
      <c r="G1329" t="s">
        <v>659</v>
      </c>
      <c r="H1329" t="s">
        <v>670</v>
      </c>
      <c r="I1329" t="s">
        <v>672</v>
      </c>
      <c r="J1329" t="s">
        <v>674</v>
      </c>
      <c r="K1329">
        <v>4</v>
      </c>
      <c r="L1329" t="s">
        <v>679</v>
      </c>
      <c r="M1329" t="s">
        <v>680</v>
      </c>
      <c r="N1329">
        <v>226</v>
      </c>
      <c r="O1329">
        <v>27</v>
      </c>
      <c r="P1329" t="s">
        <v>680</v>
      </c>
      <c r="Q1329" t="s">
        <v>682</v>
      </c>
      <c r="R1329" t="s">
        <v>686</v>
      </c>
      <c r="S1329" t="s">
        <v>680</v>
      </c>
      <c r="T1329" t="s">
        <v>692</v>
      </c>
      <c r="U1329" s="11">
        <f>COUNTIFS(Table2[Call Type], "Inbound", Table2[Call Abandoned], "Yes") / COUNTIFS(L1329:L6328, "Inbound") * 100</f>
        <v>33.5</v>
      </c>
    </row>
    <row r="1330" spans="1:21" x14ac:dyDescent="0.3">
      <c r="A1330">
        <v>1329</v>
      </c>
      <c r="B1330" t="s">
        <v>21</v>
      </c>
      <c r="C1330" s="1">
        <v>45730</v>
      </c>
      <c r="D1330" t="s">
        <v>305</v>
      </c>
      <c r="E1330" t="s">
        <v>519</v>
      </c>
      <c r="F1330">
        <v>26</v>
      </c>
      <c r="G1330" t="s">
        <v>665</v>
      </c>
      <c r="H1330" t="s">
        <v>668</v>
      </c>
      <c r="I1330" t="s">
        <v>674</v>
      </c>
      <c r="J1330" t="s">
        <v>676</v>
      </c>
      <c r="K1330">
        <v>5</v>
      </c>
      <c r="L1330" t="s">
        <v>678</v>
      </c>
      <c r="M1330" t="s">
        <v>681</v>
      </c>
      <c r="N1330">
        <v>181</v>
      </c>
      <c r="O1330">
        <v>143</v>
      </c>
      <c r="P1330" t="s">
        <v>680</v>
      </c>
      <c r="Q1330" t="s">
        <v>685</v>
      </c>
      <c r="R1330" t="s">
        <v>687</v>
      </c>
      <c r="S1330" t="s">
        <v>680</v>
      </c>
      <c r="T1330" t="s">
        <v>690</v>
      </c>
      <c r="U1330" s="11">
        <f>COUNTIFS(Table2[Call Type], "Inbound", Table2[Call Abandoned], "Yes") / COUNTIFS(L1330:L6329, "Inbound") * 100</f>
        <v>33.5</v>
      </c>
    </row>
    <row r="1331" spans="1:21" x14ac:dyDescent="0.3">
      <c r="A1331">
        <v>1330</v>
      </c>
      <c r="B1331" t="s">
        <v>25</v>
      </c>
      <c r="C1331" s="1">
        <v>45708</v>
      </c>
      <c r="D1331" t="s">
        <v>154</v>
      </c>
      <c r="E1331" t="s">
        <v>474</v>
      </c>
      <c r="F1331">
        <v>23</v>
      </c>
      <c r="G1331" t="s">
        <v>656</v>
      </c>
      <c r="H1331" t="s">
        <v>668</v>
      </c>
      <c r="I1331" t="s">
        <v>673</v>
      </c>
      <c r="J1331" t="s">
        <v>674</v>
      </c>
      <c r="K1331">
        <v>5</v>
      </c>
      <c r="L1331" t="s">
        <v>678</v>
      </c>
      <c r="M1331" t="s">
        <v>680</v>
      </c>
      <c r="N1331">
        <v>85</v>
      </c>
      <c r="O1331">
        <v>117</v>
      </c>
      <c r="P1331" t="s">
        <v>681</v>
      </c>
      <c r="Q1331" t="s">
        <v>685</v>
      </c>
      <c r="R1331" t="s">
        <v>686</v>
      </c>
      <c r="S1331" t="s">
        <v>681</v>
      </c>
      <c r="T1331" t="s">
        <v>694</v>
      </c>
      <c r="U1331" s="11">
        <f>COUNTIFS(Table2[Call Type], "Inbound", Table2[Call Abandoned], "Yes") / COUNTIFS(L1331:L6330, "Inbound") * 100</f>
        <v>33.512889572912655</v>
      </c>
    </row>
    <row r="1332" spans="1:21" x14ac:dyDescent="0.3">
      <c r="A1332">
        <v>1331</v>
      </c>
      <c r="B1332" t="s">
        <v>23</v>
      </c>
      <c r="C1332" s="1">
        <v>45721</v>
      </c>
      <c r="D1332" t="s">
        <v>436</v>
      </c>
      <c r="E1332" t="s">
        <v>513</v>
      </c>
      <c r="F1332">
        <v>18</v>
      </c>
      <c r="G1332" t="s">
        <v>657</v>
      </c>
      <c r="H1332" t="s">
        <v>670</v>
      </c>
      <c r="I1332" t="s">
        <v>674</v>
      </c>
      <c r="J1332" t="s">
        <v>676</v>
      </c>
      <c r="K1332">
        <v>3</v>
      </c>
      <c r="L1332" t="s">
        <v>678</v>
      </c>
      <c r="M1332" t="s">
        <v>681</v>
      </c>
      <c r="N1332">
        <v>52</v>
      </c>
      <c r="O1332">
        <v>143</v>
      </c>
      <c r="P1332" t="s">
        <v>680</v>
      </c>
      <c r="Q1332" t="s">
        <v>685</v>
      </c>
      <c r="R1332" t="s">
        <v>686</v>
      </c>
      <c r="S1332" t="s">
        <v>680</v>
      </c>
      <c r="T1332" t="s">
        <v>693</v>
      </c>
      <c r="U1332" s="11">
        <f>COUNTIFS(Table2[Call Type], "Inbound", Table2[Call Abandoned], "Yes") / COUNTIFS(L1332:L6331, "Inbound") * 100</f>
        <v>33.525789068514236</v>
      </c>
    </row>
    <row r="1333" spans="1:21" x14ac:dyDescent="0.3">
      <c r="A1333">
        <v>1332</v>
      </c>
      <c r="B1333" t="s">
        <v>22</v>
      </c>
      <c r="C1333" s="1">
        <v>45802</v>
      </c>
      <c r="D1333" t="s">
        <v>73</v>
      </c>
      <c r="E1333" t="s">
        <v>90</v>
      </c>
      <c r="F1333">
        <v>26</v>
      </c>
      <c r="G1333" t="s">
        <v>664</v>
      </c>
      <c r="H1333" t="s">
        <v>666</v>
      </c>
      <c r="I1333" t="s">
        <v>672</v>
      </c>
      <c r="J1333" t="s">
        <v>674</v>
      </c>
      <c r="K1333">
        <v>5</v>
      </c>
      <c r="L1333" t="s">
        <v>679</v>
      </c>
      <c r="M1333" t="s">
        <v>680</v>
      </c>
      <c r="N1333">
        <v>234</v>
      </c>
      <c r="O1333">
        <v>34</v>
      </c>
      <c r="P1333" t="s">
        <v>680</v>
      </c>
      <c r="Q1333" t="s">
        <v>684</v>
      </c>
      <c r="R1333" t="s">
        <v>689</v>
      </c>
      <c r="S1333" t="s">
        <v>680</v>
      </c>
      <c r="T1333" t="s">
        <v>690</v>
      </c>
      <c r="U1333" s="11">
        <f>COUNTIFS(Table2[Call Type], "Inbound", Table2[Call Abandoned], "Yes") / COUNTIFS(L1333:L6332, "Inbound") * 100</f>
        <v>33.53869849826723</v>
      </c>
    </row>
    <row r="1334" spans="1:21" x14ac:dyDescent="0.3">
      <c r="A1334">
        <v>1333</v>
      </c>
      <c r="B1334" t="s">
        <v>25</v>
      </c>
      <c r="C1334" s="1">
        <v>45692</v>
      </c>
      <c r="D1334" t="s">
        <v>572</v>
      </c>
      <c r="E1334" t="s">
        <v>355</v>
      </c>
      <c r="F1334">
        <v>22</v>
      </c>
      <c r="G1334" t="s">
        <v>661</v>
      </c>
      <c r="H1334" t="s">
        <v>670</v>
      </c>
      <c r="I1334" t="s">
        <v>673</v>
      </c>
      <c r="J1334" t="s">
        <v>676</v>
      </c>
      <c r="K1334">
        <v>2</v>
      </c>
      <c r="L1334" t="s">
        <v>678</v>
      </c>
      <c r="M1334" t="s">
        <v>681</v>
      </c>
      <c r="N1334">
        <v>266</v>
      </c>
      <c r="O1334">
        <v>144</v>
      </c>
      <c r="P1334" t="s">
        <v>680</v>
      </c>
      <c r="Q1334" t="s">
        <v>682</v>
      </c>
      <c r="R1334" t="s">
        <v>689</v>
      </c>
      <c r="S1334" t="s">
        <v>680</v>
      </c>
      <c r="T1334" t="s">
        <v>693</v>
      </c>
      <c r="U1334" s="11">
        <f>COUNTIFS(Table2[Call Type], "Inbound", Table2[Call Abandoned], "Yes") / COUNTIFS(L1334:L6333, "Inbound") * 100</f>
        <v>33.53869849826723</v>
      </c>
    </row>
    <row r="1335" spans="1:21" x14ac:dyDescent="0.3">
      <c r="A1335">
        <v>1334</v>
      </c>
      <c r="B1335" t="s">
        <v>26</v>
      </c>
      <c r="C1335" s="1">
        <v>45754</v>
      </c>
      <c r="D1335" t="s">
        <v>508</v>
      </c>
      <c r="E1335" t="s">
        <v>592</v>
      </c>
      <c r="F1335">
        <v>8</v>
      </c>
      <c r="G1335" t="s">
        <v>658</v>
      </c>
      <c r="H1335" t="s">
        <v>667</v>
      </c>
      <c r="I1335" t="s">
        <v>674</v>
      </c>
      <c r="J1335" t="s">
        <v>677</v>
      </c>
      <c r="K1335">
        <v>2</v>
      </c>
      <c r="L1335" t="s">
        <v>679</v>
      </c>
      <c r="M1335" t="s">
        <v>680</v>
      </c>
      <c r="N1335">
        <v>286</v>
      </c>
      <c r="O1335">
        <v>98</v>
      </c>
      <c r="P1335" t="s">
        <v>680</v>
      </c>
      <c r="Q1335" t="s">
        <v>684</v>
      </c>
      <c r="R1335" t="s">
        <v>689</v>
      </c>
      <c r="S1335" t="s">
        <v>680</v>
      </c>
      <c r="T1335" t="s">
        <v>691</v>
      </c>
      <c r="U1335" s="11">
        <f>COUNTIFS(Table2[Call Type], "Inbound", Table2[Call Abandoned], "Yes") / COUNTIFS(L1335:L6334, "Inbound") * 100</f>
        <v>33.551617873651772</v>
      </c>
    </row>
    <row r="1336" spans="1:21" x14ac:dyDescent="0.3">
      <c r="A1336">
        <v>1335</v>
      </c>
      <c r="B1336" t="s">
        <v>26</v>
      </c>
      <c r="C1336" s="1">
        <v>45748</v>
      </c>
      <c r="D1336" t="s">
        <v>327</v>
      </c>
      <c r="E1336" t="s">
        <v>236</v>
      </c>
      <c r="F1336">
        <v>19</v>
      </c>
      <c r="G1336" t="s">
        <v>662</v>
      </c>
      <c r="H1336" t="s">
        <v>668</v>
      </c>
      <c r="I1336" t="s">
        <v>671</v>
      </c>
      <c r="J1336" t="s">
        <v>677</v>
      </c>
      <c r="K1336">
        <v>4</v>
      </c>
      <c r="L1336" t="s">
        <v>679</v>
      </c>
      <c r="M1336" t="s">
        <v>680</v>
      </c>
      <c r="N1336">
        <v>99</v>
      </c>
      <c r="O1336">
        <v>51</v>
      </c>
      <c r="P1336" t="s">
        <v>680</v>
      </c>
      <c r="Q1336" t="s">
        <v>683</v>
      </c>
      <c r="R1336" t="s">
        <v>687</v>
      </c>
      <c r="S1336" t="s">
        <v>680</v>
      </c>
      <c r="T1336" t="s">
        <v>694</v>
      </c>
      <c r="U1336" s="11">
        <f>COUNTIFS(Table2[Call Type], "Inbound", Table2[Call Abandoned], "Yes") / COUNTIFS(L1336:L6335, "Inbound") * 100</f>
        <v>33.551617873651772</v>
      </c>
    </row>
    <row r="1337" spans="1:21" x14ac:dyDescent="0.3">
      <c r="A1337">
        <v>1336</v>
      </c>
      <c r="B1337" t="s">
        <v>22</v>
      </c>
      <c r="C1337" s="1">
        <v>45680</v>
      </c>
      <c r="D1337" t="s">
        <v>281</v>
      </c>
      <c r="E1337" t="s">
        <v>415</v>
      </c>
      <c r="F1337">
        <v>24</v>
      </c>
      <c r="G1337" t="s">
        <v>656</v>
      </c>
      <c r="H1337" t="s">
        <v>667</v>
      </c>
      <c r="I1337" t="s">
        <v>674</v>
      </c>
      <c r="J1337" t="s">
        <v>676</v>
      </c>
      <c r="K1337">
        <v>5</v>
      </c>
      <c r="L1337" t="s">
        <v>678</v>
      </c>
      <c r="M1337" t="s">
        <v>681</v>
      </c>
      <c r="N1337">
        <v>86</v>
      </c>
      <c r="O1337">
        <v>139</v>
      </c>
      <c r="P1337" t="s">
        <v>680</v>
      </c>
      <c r="Q1337" t="s">
        <v>683</v>
      </c>
      <c r="R1337" t="s">
        <v>687</v>
      </c>
      <c r="S1337" t="s">
        <v>680</v>
      </c>
      <c r="T1337" t="s">
        <v>693</v>
      </c>
      <c r="U1337" s="11">
        <f>COUNTIFS(Table2[Call Type], "Inbound", Table2[Call Abandoned], "Yes") / COUNTIFS(L1337:L6336, "Inbound") * 100</f>
        <v>33.551617873651772</v>
      </c>
    </row>
    <row r="1338" spans="1:21" x14ac:dyDescent="0.3">
      <c r="A1338">
        <v>1337</v>
      </c>
      <c r="B1338" t="s">
        <v>23</v>
      </c>
      <c r="C1338" s="1">
        <v>45816</v>
      </c>
      <c r="D1338" t="s">
        <v>564</v>
      </c>
      <c r="E1338" t="s">
        <v>158</v>
      </c>
      <c r="F1338">
        <v>23</v>
      </c>
      <c r="G1338" t="s">
        <v>663</v>
      </c>
      <c r="H1338" t="s">
        <v>666</v>
      </c>
      <c r="I1338" t="s">
        <v>673</v>
      </c>
      <c r="J1338" t="s">
        <v>675</v>
      </c>
      <c r="K1338">
        <v>5</v>
      </c>
      <c r="L1338" t="s">
        <v>678</v>
      </c>
      <c r="M1338" t="s">
        <v>680</v>
      </c>
      <c r="N1338">
        <v>14</v>
      </c>
      <c r="O1338">
        <v>82</v>
      </c>
      <c r="P1338" t="s">
        <v>680</v>
      </c>
      <c r="Q1338" t="s">
        <v>682</v>
      </c>
      <c r="R1338" t="s">
        <v>688</v>
      </c>
      <c r="S1338" t="s">
        <v>680</v>
      </c>
      <c r="T1338" t="s">
        <v>691</v>
      </c>
      <c r="U1338" s="11">
        <f>COUNTIFS(Table2[Call Type], "Inbound", Table2[Call Abandoned], "Yes") / COUNTIFS(L1338:L6337, "Inbound") * 100</f>
        <v>33.564547206165699</v>
      </c>
    </row>
    <row r="1339" spans="1:21" x14ac:dyDescent="0.3">
      <c r="A1339">
        <v>1338</v>
      </c>
      <c r="B1339" t="s">
        <v>23</v>
      </c>
      <c r="C1339" s="1">
        <v>45776</v>
      </c>
      <c r="D1339" t="s">
        <v>82</v>
      </c>
      <c r="E1339" t="s">
        <v>267</v>
      </c>
      <c r="F1339">
        <v>19</v>
      </c>
      <c r="G1339" t="s">
        <v>659</v>
      </c>
      <c r="H1339" t="s">
        <v>670</v>
      </c>
      <c r="I1339" t="s">
        <v>671</v>
      </c>
      <c r="J1339" t="s">
        <v>674</v>
      </c>
      <c r="K1339">
        <v>5</v>
      </c>
      <c r="L1339" t="s">
        <v>678</v>
      </c>
      <c r="M1339" t="s">
        <v>680</v>
      </c>
      <c r="N1339">
        <v>100</v>
      </c>
      <c r="O1339">
        <v>47</v>
      </c>
      <c r="P1339" t="s">
        <v>680</v>
      </c>
      <c r="Q1339" t="s">
        <v>685</v>
      </c>
      <c r="R1339" t="s">
        <v>687</v>
      </c>
      <c r="S1339" t="s">
        <v>680</v>
      </c>
      <c r="T1339" t="s">
        <v>695</v>
      </c>
      <c r="U1339" s="11">
        <f>COUNTIFS(Table2[Call Type], "Inbound", Table2[Call Abandoned], "Yes") / COUNTIFS(L1339:L6338, "Inbound") * 100</f>
        <v>33.577486507324593</v>
      </c>
    </row>
    <row r="1340" spans="1:21" x14ac:dyDescent="0.3">
      <c r="A1340">
        <v>1339</v>
      </c>
      <c r="B1340" t="s">
        <v>24</v>
      </c>
      <c r="C1340" s="1">
        <v>45810</v>
      </c>
      <c r="D1340" t="s">
        <v>209</v>
      </c>
      <c r="E1340" t="s">
        <v>434</v>
      </c>
      <c r="F1340">
        <v>14</v>
      </c>
      <c r="G1340" t="s">
        <v>658</v>
      </c>
      <c r="H1340" t="s">
        <v>668</v>
      </c>
      <c r="I1340" t="s">
        <v>671</v>
      </c>
      <c r="J1340" t="s">
        <v>675</v>
      </c>
      <c r="K1340">
        <v>4</v>
      </c>
      <c r="L1340" t="s">
        <v>678</v>
      </c>
      <c r="M1340" t="s">
        <v>680</v>
      </c>
      <c r="N1340">
        <v>164</v>
      </c>
      <c r="O1340">
        <v>21</v>
      </c>
      <c r="P1340" t="s">
        <v>681</v>
      </c>
      <c r="Q1340" t="s">
        <v>685</v>
      </c>
      <c r="R1340" t="s">
        <v>689</v>
      </c>
      <c r="S1340" t="s">
        <v>680</v>
      </c>
      <c r="T1340" t="s">
        <v>692</v>
      </c>
      <c r="U1340" s="11">
        <f>COUNTIFS(Table2[Call Type], "Inbound", Table2[Call Abandoned], "Yes") / COUNTIFS(L1340:L6339, "Inbound") * 100</f>
        <v>33.590435788661779</v>
      </c>
    </row>
    <row r="1341" spans="1:21" x14ac:dyDescent="0.3">
      <c r="A1341">
        <v>1340</v>
      </c>
      <c r="B1341" t="s">
        <v>24</v>
      </c>
      <c r="C1341" s="1">
        <v>45837</v>
      </c>
      <c r="D1341" t="s">
        <v>573</v>
      </c>
      <c r="E1341" t="s">
        <v>283</v>
      </c>
      <c r="F1341">
        <v>21</v>
      </c>
      <c r="G1341" t="s">
        <v>662</v>
      </c>
      <c r="H1341" t="s">
        <v>666</v>
      </c>
      <c r="I1341" t="s">
        <v>672</v>
      </c>
      <c r="J1341" t="s">
        <v>676</v>
      </c>
      <c r="K1341">
        <v>2</v>
      </c>
      <c r="L1341" t="s">
        <v>678</v>
      </c>
      <c r="M1341" t="s">
        <v>681</v>
      </c>
      <c r="N1341">
        <v>28</v>
      </c>
      <c r="O1341">
        <v>122</v>
      </c>
      <c r="P1341" t="s">
        <v>680</v>
      </c>
      <c r="Q1341" t="s">
        <v>684</v>
      </c>
      <c r="R1341" t="s">
        <v>687</v>
      </c>
      <c r="S1341" t="s">
        <v>680</v>
      </c>
      <c r="T1341" t="s">
        <v>694</v>
      </c>
      <c r="U1341" s="11">
        <f>COUNTIFS(Table2[Call Type], "Inbound", Table2[Call Abandoned], "Yes") / COUNTIFS(L1341:L6340, "Inbound") * 100</f>
        <v>33.603395061728399</v>
      </c>
    </row>
    <row r="1342" spans="1:21" x14ac:dyDescent="0.3">
      <c r="A1342">
        <v>1341</v>
      </c>
      <c r="B1342" t="s">
        <v>23</v>
      </c>
      <c r="C1342" s="1">
        <v>45735</v>
      </c>
      <c r="D1342" t="s">
        <v>123</v>
      </c>
      <c r="E1342" t="s">
        <v>622</v>
      </c>
      <c r="F1342">
        <v>28</v>
      </c>
      <c r="G1342" t="s">
        <v>662</v>
      </c>
      <c r="H1342" t="s">
        <v>667</v>
      </c>
      <c r="I1342" t="s">
        <v>672</v>
      </c>
      <c r="J1342" t="s">
        <v>675</v>
      </c>
      <c r="K1342">
        <v>5</v>
      </c>
      <c r="L1342" t="s">
        <v>678</v>
      </c>
      <c r="M1342" t="s">
        <v>680</v>
      </c>
      <c r="N1342">
        <v>113</v>
      </c>
      <c r="O1342">
        <v>126</v>
      </c>
      <c r="P1342" t="s">
        <v>680</v>
      </c>
      <c r="Q1342" t="s">
        <v>683</v>
      </c>
      <c r="R1342" t="s">
        <v>686</v>
      </c>
      <c r="S1342" t="s">
        <v>680</v>
      </c>
      <c r="T1342" t="s">
        <v>690</v>
      </c>
      <c r="U1342" s="11">
        <f>COUNTIFS(Table2[Call Type], "Inbound", Table2[Call Abandoned], "Yes") / COUNTIFS(L1342:L6341, "Inbound") * 100</f>
        <v>33.616364338093405</v>
      </c>
    </row>
    <row r="1343" spans="1:21" x14ac:dyDescent="0.3">
      <c r="A1343">
        <v>1342</v>
      </c>
      <c r="B1343" t="s">
        <v>23</v>
      </c>
      <c r="C1343" s="1">
        <v>45675</v>
      </c>
      <c r="D1343" t="s">
        <v>395</v>
      </c>
      <c r="E1343" t="s">
        <v>67</v>
      </c>
      <c r="F1343">
        <v>9</v>
      </c>
      <c r="G1343" t="s">
        <v>660</v>
      </c>
      <c r="H1343" t="s">
        <v>668</v>
      </c>
      <c r="I1343" t="s">
        <v>672</v>
      </c>
      <c r="J1343" t="s">
        <v>676</v>
      </c>
      <c r="K1343">
        <v>4</v>
      </c>
      <c r="L1343" t="s">
        <v>678</v>
      </c>
      <c r="M1343" t="s">
        <v>681</v>
      </c>
      <c r="N1343">
        <v>106</v>
      </c>
      <c r="O1343">
        <v>176</v>
      </c>
      <c r="P1343" t="s">
        <v>681</v>
      </c>
      <c r="Q1343" t="s">
        <v>683</v>
      </c>
      <c r="R1343" t="s">
        <v>687</v>
      </c>
      <c r="S1343" t="s">
        <v>680</v>
      </c>
      <c r="T1343" t="s">
        <v>696</v>
      </c>
      <c r="U1343" s="11">
        <f>COUNTIFS(Table2[Call Type], "Inbound", Table2[Call Abandoned], "Yes") / COUNTIFS(L1343:L6342, "Inbound") * 100</f>
        <v>33.62934362934363</v>
      </c>
    </row>
    <row r="1344" spans="1:21" x14ac:dyDescent="0.3">
      <c r="A1344">
        <v>1343</v>
      </c>
      <c r="B1344" t="s">
        <v>26</v>
      </c>
      <c r="C1344" s="1">
        <v>45684</v>
      </c>
      <c r="D1344" t="s">
        <v>221</v>
      </c>
      <c r="E1344" t="s">
        <v>266</v>
      </c>
      <c r="F1344">
        <v>5</v>
      </c>
      <c r="G1344" t="s">
        <v>663</v>
      </c>
      <c r="H1344" t="s">
        <v>668</v>
      </c>
      <c r="I1344" t="s">
        <v>671</v>
      </c>
      <c r="J1344" t="s">
        <v>674</v>
      </c>
      <c r="K1344">
        <v>5</v>
      </c>
      <c r="L1344" t="s">
        <v>679</v>
      </c>
      <c r="M1344" t="s">
        <v>680</v>
      </c>
      <c r="N1344">
        <v>129</v>
      </c>
      <c r="O1344">
        <v>51</v>
      </c>
      <c r="P1344" t="s">
        <v>680</v>
      </c>
      <c r="Q1344" t="s">
        <v>682</v>
      </c>
      <c r="R1344" t="s">
        <v>686</v>
      </c>
      <c r="S1344" t="s">
        <v>681</v>
      </c>
      <c r="T1344" t="s">
        <v>692</v>
      </c>
      <c r="U1344" s="11">
        <f>COUNTIFS(Table2[Call Type], "Inbound", Table2[Call Abandoned], "Yes") / COUNTIFS(L1344:L6343, "Inbound") * 100</f>
        <v>33.642332947083815</v>
      </c>
    </row>
    <row r="1345" spans="1:21" x14ac:dyDescent="0.3">
      <c r="A1345">
        <v>1344</v>
      </c>
      <c r="B1345" t="s">
        <v>22</v>
      </c>
      <c r="C1345" s="1">
        <v>45761</v>
      </c>
      <c r="D1345" t="s">
        <v>562</v>
      </c>
      <c r="E1345" t="s">
        <v>169</v>
      </c>
      <c r="F1345">
        <v>10</v>
      </c>
      <c r="G1345" t="s">
        <v>660</v>
      </c>
      <c r="H1345" t="s">
        <v>670</v>
      </c>
      <c r="I1345" t="s">
        <v>673</v>
      </c>
      <c r="J1345" t="s">
        <v>675</v>
      </c>
      <c r="K1345">
        <v>5</v>
      </c>
      <c r="L1345" t="s">
        <v>679</v>
      </c>
      <c r="M1345" t="s">
        <v>680</v>
      </c>
      <c r="N1345">
        <v>83</v>
      </c>
      <c r="O1345">
        <v>78</v>
      </c>
      <c r="P1345" t="s">
        <v>680</v>
      </c>
      <c r="Q1345" t="s">
        <v>683</v>
      </c>
      <c r="R1345" t="s">
        <v>688</v>
      </c>
      <c r="S1345" t="s">
        <v>681</v>
      </c>
      <c r="T1345" t="s">
        <v>693</v>
      </c>
      <c r="U1345" s="11">
        <f>COUNTIFS(Table2[Call Type], "Inbound", Table2[Call Abandoned], "Yes") / COUNTIFS(L1345:L6344, "Inbound") * 100</f>
        <v>33.642332947083815</v>
      </c>
    </row>
    <row r="1346" spans="1:21" x14ac:dyDescent="0.3">
      <c r="A1346">
        <v>1345</v>
      </c>
      <c r="B1346" t="s">
        <v>20</v>
      </c>
      <c r="C1346" s="1">
        <v>45768</v>
      </c>
      <c r="D1346" t="s">
        <v>440</v>
      </c>
      <c r="E1346" t="s">
        <v>503</v>
      </c>
      <c r="F1346">
        <v>25</v>
      </c>
      <c r="G1346" t="s">
        <v>656</v>
      </c>
      <c r="H1346" t="s">
        <v>666</v>
      </c>
      <c r="I1346" t="s">
        <v>672</v>
      </c>
      <c r="J1346" t="s">
        <v>677</v>
      </c>
      <c r="K1346">
        <v>1</v>
      </c>
      <c r="L1346" t="s">
        <v>679</v>
      </c>
      <c r="M1346" t="s">
        <v>680</v>
      </c>
      <c r="N1346">
        <v>270</v>
      </c>
      <c r="O1346">
        <v>128</v>
      </c>
      <c r="P1346" t="s">
        <v>681</v>
      </c>
      <c r="Q1346" t="s">
        <v>685</v>
      </c>
      <c r="R1346" t="s">
        <v>686</v>
      </c>
      <c r="S1346" t="s">
        <v>680</v>
      </c>
      <c r="T1346" t="s">
        <v>695</v>
      </c>
      <c r="U1346" s="11">
        <f>COUNTIFS(Table2[Call Type], "Inbound", Table2[Call Abandoned], "Yes") / COUNTIFS(L1346:L6345, "Inbound") * 100</f>
        <v>33.642332947083815</v>
      </c>
    </row>
    <row r="1347" spans="1:21" x14ac:dyDescent="0.3">
      <c r="A1347">
        <v>1346</v>
      </c>
      <c r="B1347" t="s">
        <v>21</v>
      </c>
      <c r="C1347" s="1">
        <v>45780</v>
      </c>
      <c r="D1347" t="s">
        <v>479</v>
      </c>
      <c r="E1347" t="s">
        <v>265</v>
      </c>
      <c r="F1347">
        <v>14</v>
      </c>
      <c r="G1347" t="s">
        <v>662</v>
      </c>
      <c r="H1347" t="s">
        <v>670</v>
      </c>
      <c r="I1347" t="s">
        <v>674</v>
      </c>
      <c r="J1347" t="s">
        <v>677</v>
      </c>
      <c r="K1347">
        <v>4</v>
      </c>
      <c r="L1347" t="s">
        <v>678</v>
      </c>
      <c r="M1347" t="s">
        <v>680</v>
      </c>
      <c r="N1347">
        <v>243</v>
      </c>
      <c r="O1347">
        <v>65</v>
      </c>
      <c r="P1347" t="s">
        <v>680</v>
      </c>
      <c r="Q1347" t="s">
        <v>685</v>
      </c>
      <c r="R1347" t="s">
        <v>689</v>
      </c>
      <c r="S1347" t="s">
        <v>681</v>
      </c>
      <c r="T1347" t="s">
        <v>692</v>
      </c>
      <c r="U1347" s="11">
        <f>COUNTIFS(Table2[Call Type], "Inbound", Table2[Call Abandoned], "Yes") / COUNTIFS(L1347:L6346, "Inbound") * 100</f>
        <v>33.642332947083815</v>
      </c>
    </row>
    <row r="1348" spans="1:21" x14ac:dyDescent="0.3">
      <c r="A1348">
        <v>1347</v>
      </c>
      <c r="B1348" t="s">
        <v>26</v>
      </c>
      <c r="C1348" s="1">
        <v>45756</v>
      </c>
      <c r="D1348" t="s">
        <v>64</v>
      </c>
      <c r="E1348" t="s">
        <v>146</v>
      </c>
      <c r="F1348">
        <v>19</v>
      </c>
      <c r="G1348" t="s">
        <v>665</v>
      </c>
      <c r="H1348" t="s">
        <v>668</v>
      </c>
      <c r="I1348" t="s">
        <v>674</v>
      </c>
      <c r="J1348" t="s">
        <v>677</v>
      </c>
      <c r="K1348">
        <v>4</v>
      </c>
      <c r="L1348" t="s">
        <v>678</v>
      </c>
      <c r="M1348" t="s">
        <v>680</v>
      </c>
      <c r="N1348">
        <v>213</v>
      </c>
      <c r="O1348">
        <v>63</v>
      </c>
      <c r="P1348" t="s">
        <v>680</v>
      </c>
      <c r="Q1348" t="s">
        <v>685</v>
      </c>
      <c r="R1348" t="s">
        <v>688</v>
      </c>
      <c r="S1348" t="s">
        <v>680</v>
      </c>
      <c r="T1348" t="s">
        <v>691</v>
      </c>
      <c r="U1348" s="11">
        <f>COUNTIFS(Table2[Call Type], "Inbound", Table2[Call Abandoned], "Yes") / COUNTIFS(L1348:L6347, "Inbound") * 100</f>
        <v>33.655332302936628</v>
      </c>
    </row>
    <row r="1349" spans="1:21" x14ac:dyDescent="0.3">
      <c r="A1349">
        <v>1348</v>
      </c>
      <c r="B1349" t="s">
        <v>25</v>
      </c>
      <c r="C1349" s="1">
        <v>45688</v>
      </c>
      <c r="D1349" t="s">
        <v>319</v>
      </c>
      <c r="E1349" t="s">
        <v>206</v>
      </c>
      <c r="F1349">
        <v>17</v>
      </c>
      <c r="G1349" t="s">
        <v>659</v>
      </c>
      <c r="H1349" t="s">
        <v>667</v>
      </c>
      <c r="I1349" t="s">
        <v>673</v>
      </c>
      <c r="J1349" t="s">
        <v>675</v>
      </c>
      <c r="K1349">
        <v>1</v>
      </c>
      <c r="L1349" t="s">
        <v>678</v>
      </c>
      <c r="M1349" t="s">
        <v>680</v>
      </c>
      <c r="N1349">
        <v>165</v>
      </c>
      <c r="O1349">
        <v>7</v>
      </c>
      <c r="P1349" t="s">
        <v>680</v>
      </c>
      <c r="Q1349" t="s">
        <v>682</v>
      </c>
      <c r="R1349" t="s">
        <v>688</v>
      </c>
      <c r="S1349" t="s">
        <v>680</v>
      </c>
      <c r="T1349" t="s">
        <v>692</v>
      </c>
      <c r="U1349" s="11">
        <f>COUNTIFS(Table2[Call Type], "Inbound", Table2[Call Abandoned], "Yes") / COUNTIFS(L1349:L6348, "Inbound") * 100</f>
        <v>33.668341708542712</v>
      </c>
    </row>
    <row r="1350" spans="1:21" x14ac:dyDescent="0.3">
      <c r="A1350">
        <v>1349</v>
      </c>
      <c r="B1350" t="s">
        <v>26</v>
      </c>
      <c r="C1350" s="1">
        <v>45748</v>
      </c>
      <c r="D1350" t="s">
        <v>200</v>
      </c>
      <c r="E1350" t="s">
        <v>41</v>
      </c>
      <c r="F1350">
        <v>19</v>
      </c>
      <c r="G1350" t="s">
        <v>657</v>
      </c>
      <c r="H1350" t="s">
        <v>668</v>
      </c>
      <c r="I1350" t="s">
        <v>672</v>
      </c>
      <c r="J1350" t="s">
        <v>674</v>
      </c>
      <c r="K1350">
        <v>5</v>
      </c>
      <c r="L1350" t="s">
        <v>679</v>
      </c>
      <c r="M1350" t="s">
        <v>680</v>
      </c>
      <c r="N1350">
        <v>278</v>
      </c>
      <c r="O1350">
        <v>24</v>
      </c>
      <c r="P1350" t="s">
        <v>681</v>
      </c>
      <c r="Q1350" t="s">
        <v>684</v>
      </c>
      <c r="R1350" t="s">
        <v>688</v>
      </c>
      <c r="S1350" t="s">
        <v>680</v>
      </c>
      <c r="T1350" t="s">
        <v>694</v>
      </c>
      <c r="U1350" s="11">
        <f>COUNTIFS(Table2[Call Type], "Inbound", Table2[Call Abandoned], "Yes") / COUNTIFS(L1350:L6349, "Inbound") * 100</f>
        <v>33.68136117556071</v>
      </c>
    </row>
    <row r="1351" spans="1:21" x14ac:dyDescent="0.3">
      <c r="A1351">
        <v>1350</v>
      </c>
      <c r="B1351" t="s">
        <v>24</v>
      </c>
      <c r="C1351" s="1">
        <v>45786</v>
      </c>
      <c r="D1351" t="s">
        <v>349</v>
      </c>
      <c r="E1351" t="s">
        <v>370</v>
      </c>
      <c r="F1351">
        <v>11</v>
      </c>
      <c r="G1351" t="s">
        <v>660</v>
      </c>
      <c r="H1351" t="s">
        <v>669</v>
      </c>
      <c r="I1351" t="s">
        <v>671</v>
      </c>
      <c r="J1351" t="s">
        <v>676</v>
      </c>
      <c r="K1351">
        <v>3</v>
      </c>
      <c r="L1351" t="s">
        <v>678</v>
      </c>
      <c r="M1351" t="s">
        <v>681</v>
      </c>
      <c r="N1351">
        <v>58</v>
      </c>
      <c r="O1351">
        <v>93</v>
      </c>
      <c r="P1351" t="s">
        <v>680</v>
      </c>
      <c r="Q1351" t="s">
        <v>683</v>
      </c>
      <c r="R1351" t="s">
        <v>689</v>
      </c>
      <c r="S1351" t="s">
        <v>681</v>
      </c>
      <c r="T1351" t="s">
        <v>693</v>
      </c>
      <c r="U1351" s="11">
        <f>COUNTIFS(Table2[Call Type], "Inbound", Table2[Call Abandoned], "Yes") / COUNTIFS(L1351:L6350, "Inbound") * 100</f>
        <v>33.68136117556071</v>
      </c>
    </row>
    <row r="1352" spans="1:21" x14ac:dyDescent="0.3">
      <c r="A1352">
        <v>1351</v>
      </c>
      <c r="B1352" t="s">
        <v>21</v>
      </c>
      <c r="C1352" s="1">
        <v>45825</v>
      </c>
      <c r="D1352" t="s">
        <v>439</v>
      </c>
      <c r="E1352" t="s">
        <v>566</v>
      </c>
      <c r="F1352">
        <v>16</v>
      </c>
      <c r="G1352" t="s">
        <v>658</v>
      </c>
      <c r="H1352" t="s">
        <v>669</v>
      </c>
      <c r="I1352" t="s">
        <v>672</v>
      </c>
      <c r="J1352" t="s">
        <v>674</v>
      </c>
      <c r="K1352">
        <v>4</v>
      </c>
      <c r="L1352" t="s">
        <v>679</v>
      </c>
      <c r="M1352" t="s">
        <v>680</v>
      </c>
      <c r="N1352">
        <v>89</v>
      </c>
      <c r="O1352">
        <v>178</v>
      </c>
      <c r="P1352" t="s">
        <v>681</v>
      </c>
      <c r="Q1352" t="s">
        <v>682</v>
      </c>
      <c r="R1352" t="s">
        <v>686</v>
      </c>
      <c r="S1352" t="s">
        <v>681</v>
      </c>
      <c r="T1352" t="s">
        <v>692</v>
      </c>
      <c r="U1352" s="11">
        <f>COUNTIFS(Table2[Call Type], "Inbound", Table2[Call Abandoned], "Yes") / COUNTIFS(L1352:L6351, "Inbound") * 100</f>
        <v>33.694390715667311</v>
      </c>
    </row>
    <row r="1353" spans="1:21" x14ac:dyDescent="0.3">
      <c r="A1353">
        <v>1352</v>
      </c>
      <c r="B1353" t="s">
        <v>22</v>
      </c>
      <c r="C1353" s="1">
        <v>45826</v>
      </c>
      <c r="D1353" t="s">
        <v>265</v>
      </c>
      <c r="E1353" t="s">
        <v>322</v>
      </c>
      <c r="F1353">
        <v>17</v>
      </c>
      <c r="G1353" t="s">
        <v>662</v>
      </c>
      <c r="H1353" t="s">
        <v>669</v>
      </c>
      <c r="I1353" t="s">
        <v>673</v>
      </c>
      <c r="J1353" t="s">
        <v>676</v>
      </c>
      <c r="K1353">
        <v>1</v>
      </c>
      <c r="L1353" t="s">
        <v>678</v>
      </c>
      <c r="M1353" t="s">
        <v>681</v>
      </c>
      <c r="N1353">
        <v>193</v>
      </c>
      <c r="O1353">
        <v>14</v>
      </c>
      <c r="P1353" t="s">
        <v>680</v>
      </c>
      <c r="Q1353" t="s">
        <v>684</v>
      </c>
      <c r="R1353" t="s">
        <v>688</v>
      </c>
      <c r="S1353" t="s">
        <v>680</v>
      </c>
      <c r="T1353" t="s">
        <v>694</v>
      </c>
      <c r="U1353" s="11">
        <f>COUNTIFS(Table2[Call Type], "Inbound", Table2[Call Abandoned], "Yes") / COUNTIFS(L1353:L6352, "Inbound") * 100</f>
        <v>33.694390715667311</v>
      </c>
    </row>
    <row r="1354" spans="1:21" x14ac:dyDescent="0.3">
      <c r="A1354">
        <v>1353</v>
      </c>
      <c r="B1354" t="s">
        <v>25</v>
      </c>
      <c r="C1354" s="1">
        <v>45805</v>
      </c>
      <c r="D1354" t="s">
        <v>574</v>
      </c>
      <c r="E1354" t="s">
        <v>399</v>
      </c>
      <c r="F1354">
        <v>29</v>
      </c>
      <c r="G1354" t="s">
        <v>665</v>
      </c>
      <c r="H1354" t="s">
        <v>670</v>
      </c>
      <c r="I1354" t="s">
        <v>674</v>
      </c>
      <c r="J1354" t="s">
        <v>677</v>
      </c>
      <c r="K1354">
        <v>4</v>
      </c>
      <c r="L1354" t="s">
        <v>678</v>
      </c>
      <c r="M1354" t="s">
        <v>680</v>
      </c>
      <c r="N1354">
        <v>122</v>
      </c>
      <c r="O1354">
        <v>177</v>
      </c>
      <c r="P1354" t="s">
        <v>681</v>
      </c>
      <c r="Q1354" t="s">
        <v>682</v>
      </c>
      <c r="R1354" t="s">
        <v>689</v>
      </c>
      <c r="S1354" t="s">
        <v>680</v>
      </c>
      <c r="T1354" t="s">
        <v>692</v>
      </c>
      <c r="U1354" s="11">
        <f>COUNTIFS(Table2[Call Type], "Inbound", Table2[Call Abandoned], "Yes") / COUNTIFS(L1354:L6353, "Inbound") * 100</f>
        <v>33.707430340557273</v>
      </c>
    </row>
    <row r="1355" spans="1:21" x14ac:dyDescent="0.3">
      <c r="A1355">
        <v>1354</v>
      </c>
      <c r="B1355" t="s">
        <v>20</v>
      </c>
      <c r="C1355" s="1">
        <v>45675</v>
      </c>
      <c r="D1355" t="s">
        <v>207</v>
      </c>
      <c r="E1355" t="s">
        <v>57</v>
      </c>
      <c r="F1355">
        <v>5</v>
      </c>
      <c r="G1355" t="s">
        <v>656</v>
      </c>
      <c r="H1355" t="s">
        <v>668</v>
      </c>
      <c r="I1355" t="s">
        <v>671</v>
      </c>
      <c r="J1355" t="s">
        <v>677</v>
      </c>
      <c r="K1355">
        <v>5</v>
      </c>
      <c r="L1355" t="s">
        <v>679</v>
      </c>
      <c r="M1355" t="s">
        <v>680</v>
      </c>
      <c r="N1355">
        <v>135</v>
      </c>
      <c r="O1355">
        <v>121</v>
      </c>
      <c r="P1355" t="s">
        <v>680</v>
      </c>
      <c r="Q1355" t="s">
        <v>683</v>
      </c>
      <c r="R1355" t="s">
        <v>688</v>
      </c>
      <c r="S1355" t="s">
        <v>680</v>
      </c>
      <c r="T1355" t="s">
        <v>693</v>
      </c>
      <c r="U1355" s="11">
        <f>COUNTIFS(Table2[Call Type], "Inbound", Table2[Call Abandoned], "Yes") / COUNTIFS(L1355:L6354, "Inbound") * 100</f>
        <v>33.720480061943476</v>
      </c>
    </row>
    <row r="1356" spans="1:21" x14ac:dyDescent="0.3">
      <c r="A1356">
        <v>1355</v>
      </c>
      <c r="B1356" t="s">
        <v>22</v>
      </c>
      <c r="C1356" s="1">
        <v>45831</v>
      </c>
      <c r="D1356" t="s">
        <v>230</v>
      </c>
      <c r="E1356" t="s">
        <v>255</v>
      </c>
      <c r="F1356">
        <v>15</v>
      </c>
      <c r="G1356" t="s">
        <v>656</v>
      </c>
      <c r="H1356" t="s">
        <v>668</v>
      </c>
      <c r="I1356" t="s">
        <v>672</v>
      </c>
      <c r="J1356" t="s">
        <v>677</v>
      </c>
      <c r="K1356">
        <v>5</v>
      </c>
      <c r="L1356" t="s">
        <v>678</v>
      </c>
      <c r="M1356" t="s">
        <v>680</v>
      </c>
      <c r="N1356">
        <v>138</v>
      </c>
      <c r="O1356">
        <v>74</v>
      </c>
      <c r="P1356" t="s">
        <v>681</v>
      </c>
      <c r="Q1356" t="s">
        <v>685</v>
      </c>
      <c r="R1356" t="s">
        <v>688</v>
      </c>
      <c r="S1356" t="s">
        <v>680</v>
      </c>
      <c r="T1356" t="s">
        <v>696</v>
      </c>
      <c r="U1356" s="11">
        <f>COUNTIFS(Table2[Call Type], "Inbound", Table2[Call Abandoned], "Yes") / COUNTIFS(L1356:L6355, "Inbound") * 100</f>
        <v>33.720480061943476</v>
      </c>
    </row>
    <row r="1357" spans="1:21" x14ac:dyDescent="0.3">
      <c r="A1357">
        <v>1356</v>
      </c>
      <c r="B1357" t="s">
        <v>23</v>
      </c>
      <c r="C1357" s="1">
        <v>45765</v>
      </c>
      <c r="D1357" t="s">
        <v>47</v>
      </c>
      <c r="E1357" t="s">
        <v>71</v>
      </c>
      <c r="F1357">
        <v>6</v>
      </c>
      <c r="G1357" t="s">
        <v>659</v>
      </c>
      <c r="H1357" t="s">
        <v>668</v>
      </c>
      <c r="I1357" t="s">
        <v>673</v>
      </c>
      <c r="J1357" t="s">
        <v>674</v>
      </c>
      <c r="K1357">
        <v>4</v>
      </c>
      <c r="L1357" t="s">
        <v>679</v>
      </c>
      <c r="M1357" t="s">
        <v>680</v>
      </c>
      <c r="N1357">
        <v>228</v>
      </c>
      <c r="O1357">
        <v>103</v>
      </c>
      <c r="P1357" t="s">
        <v>681</v>
      </c>
      <c r="Q1357" t="s">
        <v>684</v>
      </c>
      <c r="R1357" t="s">
        <v>689</v>
      </c>
      <c r="S1357" t="s">
        <v>681</v>
      </c>
      <c r="T1357" t="s">
        <v>695</v>
      </c>
      <c r="U1357" s="11">
        <f>COUNTIFS(Table2[Call Type], "Inbound", Table2[Call Abandoned], "Yes") / COUNTIFS(L1357:L6356, "Inbound") * 100</f>
        <v>33.733539891556937</v>
      </c>
    </row>
    <row r="1358" spans="1:21" x14ac:dyDescent="0.3">
      <c r="A1358">
        <v>1357</v>
      </c>
      <c r="B1358" t="s">
        <v>24</v>
      </c>
      <c r="C1358" s="1">
        <v>45813</v>
      </c>
      <c r="D1358" t="s">
        <v>302</v>
      </c>
      <c r="E1358" t="s">
        <v>59</v>
      </c>
      <c r="F1358">
        <v>10</v>
      </c>
      <c r="G1358" t="s">
        <v>662</v>
      </c>
      <c r="H1358" t="s">
        <v>669</v>
      </c>
      <c r="I1358" t="s">
        <v>672</v>
      </c>
      <c r="J1358" t="s">
        <v>676</v>
      </c>
      <c r="K1358">
        <v>3</v>
      </c>
      <c r="L1358" t="s">
        <v>679</v>
      </c>
      <c r="M1358" t="s">
        <v>680</v>
      </c>
      <c r="N1358">
        <v>273</v>
      </c>
      <c r="O1358">
        <v>37</v>
      </c>
      <c r="P1358" t="s">
        <v>681</v>
      </c>
      <c r="Q1358" t="s">
        <v>684</v>
      </c>
      <c r="R1358" t="s">
        <v>687</v>
      </c>
      <c r="S1358" t="s">
        <v>681</v>
      </c>
      <c r="T1358" t="s">
        <v>692</v>
      </c>
      <c r="U1358" s="11">
        <f>COUNTIFS(Table2[Call Type], "Inbound", Table2[Call Abandoned], "Yes") / COUNTIFS(L1358:L6357, "Inbound") * 100</f>
        <v>33.733539891556937</v>
      </c>
    </row>
    <row r="1359" spans="1:21" x14ac:dyDescent="0.3">
      <c r="A1359">
        <v>1358</v>
      </c>
      <c r="B1359" t="s">
        <v>25</v>
      </c>
      <c r="C1359" s="1">
        <v>45708</v>
      </c>
      <c r="D1359" t="s">
        <v>121</v>
      </c>
      <c r="E1359" t="s">
        <v>311</v>
      </c>
      <c r="F1359">
        <v>20</v>
      </c>
      <c r="G1359" t="s">
        <v>656</v>
      </c>
      <c r="H1359" t="s">
        <v>666</v>
      </c>
      <c r="I1359" t="s">
        <v>672</v>
      </c>
      <c r="J1359" t="s">
        <v>677</v>
      </c>
      <c r="K1359">
        <v>4</v>
      </c>
      <c r="L1359" t="s">
        <v>678</v>
      </c>
      <c r="M1359" t="s">
        <v>680</v>
      </c>
      <c r="N1359">
        <v>49</v>
      </c>
      <c r="O1359">
        <v>167</v>
      </c>
      <c r="P1359" t="s">
        <v>680</v>
      </c>
      <c r="Q1359" t="s">
        <v>682</v>
      </c>
      <c r="R1359" t="s">
        <v>688</v>
      </c>
      <c r="S1359" t="s">
        <v>680</v>
      </c>
      <c r="T1359" t="s">
        <v>692</v>
      </c>
      <c r="U1359" s="11">
        <f>COUNTIFS(Table2[Call Type], "Inbound", Table2[Call Abandoned], "Yes") / COUNTIFS(L1359:L6358, "Inbound") * 100</f>
        <v>33.733539891556937</v>
      </c>
    </row>
    <row r="1360" spans="1:21" x14ac:dyDescent="0.3">
      <c r="A1360">
        <v>1359</v>
      </c>
      <c r="B1360" t="s">
        <v>24</v>
      </c>
      <c r="C1360" s="1">
        <v>45793</v>
      </c>
      <c r="D1360" t="s">
        <v>417</v>
      </c>
      <c r="E1360" t="s">
        <v>409</v>
      </c>
      <c r="F1360">
        <v>7</v>
      </c>
      <c r="G1360" t="s">
        <v>661</v>
      </c>
      <c r="H1360" t="s">
        <v>666</v>
      </c>
      <c r="I1360" t="s">
        <v>671</v>
      </c>
      <c r="J1360" t="s">
        <v>676</v>
      </c>
      <c r="K1360">
        <v>4</v>
      </c>
      <c r="L1360" t="s">
        <v>678</v>
      </c>
      <c r="M1360" t="s">
        <v>681</v>
      </c>
      <c r="N1360">
        <v>117</v>
      </c>
      <c r="O1360">
        <v>114</v>
      </c>
      <c r="P1360" t="s">
        <v>680</v>
      </c>
      <c r="Q1360" t="s">
        <v>682</v>
      </c>
      <c r="R1360" t="s">
        <v>687</v>
      </c>
      <c r="S1360" t="s">
        <v>680</v>
      </c>
      <c r="T1360" t="s">
        <v>696</v>
      </c>
      <c r="U1360" s="11">
        <f>COUNTIFS(Table2[Call Type], "Inbound", Table2[Call Abandoned], "Yes") / COUNTIFS(L1360:L6359, "Inbound") * 100</f>
        <v>33.746609841146842</v>
      </c>
    </row>
    <row r="1361" spans="1:21" x14ac:dyDescent="0.3">
      <c r="A1361">
        <v>1360</v>
      </c>
      <c r="B1361" t="s">
        <v>21</v>
      </c>
      <c r="C1361" s="1">
        <v>45659</v>
      </c>
      <c r="D1361" t="s">
        <v>245</v>
      </c>
      <c r="E1361" t="s">
        <v>507</v>
      </c>
      <c r="F1361">
        <v>29</v>
      </c>
      <c r="G1361" t="s">
        <v>661</v>
      </c>
      <c r="H1361" t="s">
        <v>670</v>
      </c>
      <c r="I1361" t="s">
        <v>672</v>
      </c>
      <c r="J1361" t="s">
        <v>677</v>
      </c>
      <c r="K1361">
        <v>4</v>
      </c>
      <c r="L1361" t="s">
        <v>678</v>
      </c>
      <c r="M1361" t="s">
        <v>680</v>
      </c>
      <c r="N1361">
        <v>201</v>
      </c>
      <c r="O1361">
        <v>38</v>
      </c>
      <c r="P1361" t="s">
        <v>681</v>
      </c>
      <c r="Q1361" t="s">
        <v>685</v>
      </c>
      <c r="R1361" t="s">
        <v>688</v>
      </c>
      <c r="S1361" t="s">
        <v>680</v>
      </c>
      <c r="T1361" t="s">
        <v>690</v>
      </c>
      <c r="U1361" s="11">
        <f>COUNTIFS(Table2[Call Type], "Inbound", Table2[Call Abandoned], "Yes") / COUNTIFS(L1361:L6360, "Inbound") * 100</f>
        <v>33.759689922480618</v>
      </c>
    </row>
    <row r="1362" spans="1:21" x14ac:dyDescent="0.3">
      <c r="A1362">
        <v>1361</v>
      </c>
      <c r="B1362" t="s">
        <v>21</v>
      </c>
      <c r="C1362" s="1">
        <v>45706</v>
      </c>
      <c r="D1362" t="s">
        <v>481</v>
      </c>
      <c r="E1362" t="s">
        <v>587</v>
      </c>
      <c r="F1362">
        <v>23</v>
      </c>
      <c r="G1362" t="s">
        <v>658</v>
      </c>
      <c r="H1362" t="s">
        <v>670</v>
      </c>
      <c r="I1362" t="s">
        <v>672</v>
      </c>
      <c r="J1362" t="s">
        <v>675</v>
      </c>
      <c r="K1362">
        <v>5</v>
      </c>
      <c r="L1362" t="s">
        <v>679</v>
      </c>
      <c r="M1362" t="s">
        <v>680</v>
      </c>
      <c r="N1362">
        <v>190</v>
      </c>
      <c r="O1362">
        <v>107</v>
      </c>
      <c r="P1362" t="s">
        <v>680</v>
      </c>
      <c r="Q1362" t="s">
        <v>682</v>
      </c>
      <c r="R1362" t="s">
        <v>687</v>
      </c>
      <c r="S1362" t="s">
        <v>681</v>
      </c>
      <c r="T1362" t="s">
        <v>692</v>
      </c>
      <c r="U1362" s="11">
        <f>COUNTIFS(Table2[Call Type], "Inbound", Table2[Call Abandoned], "Yes") / COUNTIFS(L1362:L6361, "Inbound") * 100</f>
        <v>33.772780147343937</v>
      </c>
    </row>
    <row r="1363" spans="1:21" x14ac:dyDescent="0.3">
      <c r="A1363">
        <v>1362</v>
      </c>
      <c r="B1363" t="s">
        <v>23</v>
      </c>
      <c r="C1363" s="1">
        <v>45770</v>
      </c>
      <c r="D1363" t="s">
        <v>327</v>
      </c>
      <c r="E1363" t="s">
        <v>290</v>
      </c>
      <c r="F1363">
        <v>25</v>
      </c>
      <c r="G1363" t="s">
        <v>664</v>
      </c>
      <c r="H1363" t="s">
        <v>668</v>
      </c>
      <c r="I1363" t="s">
        <v>672</v>
      </c>
      <c r="J1363" t="s">
        <v>674</v>
      </c>
      <c r="K1363">
        <v>3</v>
      </c>
      <c r="L1363" t="s">
        <v>678</v>
      </c>
      <c r="M1363" t="s">
        <v>680</v>
      </c>
      <c r="N1363">
        <v>180</v>
      </c>
      <c r="O1363">
        <v>16</v>
      </c>
      <c r="P1363" t="s">
        <v>680</v>
      </c>
      <c r="Q1363" t="s">
        <v>683</v>
      </c>
      <c r="R1363" t="s">
        <v>686</v>
      </c>
      <c r="S1363" t="s">
        <v>681</v>
      </c>
      <c r="T1363" t="s">
        <v>694</v>
      </c>
      <c r="U1363" s="11">
        <f>COUNTIFS(Table2[Call Type], "Inbound", Table2[Call Abandoned], "Yes") / COUNTIFS(L1363:L6362, "Inbound") * 100</f>
        <v>33.772780147343937</v>
      </c>
    </row>
    <row r="1364" spans="1:21" x14ac:dyDescent="0.3">
      <c r="A1364">
        <v>1363</v>
      </c>
      <c r="B1364" t="s">
        <v>21</v>
      </c>
      <c r="C1364" s="1">
        <v>45683</v>
      </c>
      <c r="D1364" t="s">
        <v>244</v>
      </c>
      <c r="E1364" t="s">
        <v>178</v>
      </c>
      <c r="F1364">
        <v>20</v>
      </c>
      <c r="G1364" t="s">
        <v>660</v>
      </c>
      <c r="H1364" t="s">
        <v>670</v>
      </c>
      <c r="I1364" t="s">
        <v>671</v>
      </c>
      <c r="J1364" t="s">
        <v>676</v>
      </c>
      <c r="K1364">
        <v>3</v>
      </c>
      <c r="L1364" t="s">
        <v>678</v>
      </c>
      <c r="M1364" t="s">
        <v>681</v>
      </c>
      <c r="N1364">
        <v>77</v>
      </c>
      <c r="O1364">
        <v>134</v>
      </c>
      <c r="P1364" t="s">
        <v>680</v>
      </c>
      <c r="Q1364" t="s">
        <v>683</v>
      </c>
      <c r="R1364" t="s">
        <v>687</v>
      </c>
      <c r="S1364" t="s">
        <v>680</v>
      </c>
      <c r="T1364" t="s">
        <v>693</v>
      </c>
      <c r="U1364" s="11">
        <f>COUNTIFS(Table2[Call Type], "Inbound", Table2[Call Abandoned], "Yes") / COUNTIFS(L1364:L6363, "Inbound") * 100</f>
        <v>33.785880527540726</v>
      </c>
    </row>
    <row r="1365" spans="1:21" x14ac:dyDescent="0.3">
      <c r="A1365">
        <v>1364</v>
      </c>
      <c r="B1365" t="s">
        <v>23</v>
      </c>
      <c r="C1365" s="1">
        <v>45732</v>
      </c>
      <c r="D1365" t="s">
        <v>372</v>
      </c>
      <c r="E1365" t="s">
        <v>584</v>
      </c>
      <c r="F1365">
        <v>17</v>
      </c>
      <c r="G1365" t="s">
        <v>665</v>
      </c>
      <c r="H1365" t="s">
        <v>670</v>
      </c>
      <c r="I1365" t="s">
        <v>671</v>
      </c>
      <c r="J1365" t="s">
        <v>676</v>
      </c>
      <c r="K1365">
        <v>5</v>
      </c>
      <c r="L1365" t="s">
        <v>678</v>
      </c>
      <c r="M1365" t="s">
        <v>681</v>
      </c>
      <c r="N1365">
        <v>74</v>
      </c>
      <c r="O1365">
        <v>117</v>
      </c>
      <c r="P1365" t="s">
        <v>680</v>
      </c>
      <c r="Q1365" t="s">
        <v>683</v>
      </c>
      <c r="R1365" t="s">
        <v>687</v>
      </c>
      <c r="S1365" t="s">
        <v>680</v>
      </c>
      <c r="T1365" t="s">
        <v>694</v>
      </c>
      <c r="U1365" s="11">
        <f>COUNTIFS(Table2[Call Type], "Inbound", Table2[Call Abandoned], "Yes") / COUNTIFS(L1365:L6364, "Inbound") * 100</f>
        <v>33.798991074893287</v>
      </c>
    </row>
    <row r="1366" spans="1:21" x14ac:dyDescent="0.3">
      <c r="A1366">
        <v>1365</v>
      </c>
      <c r="B1366" t="s">
        <v>23</v>
      </c>
      <c r="C1366" s="1">
        <v>45790</v>
      </c>
      <c r="D1366" t="s">
        <v>346</v>
      </c>
      <c r="E1366" t="s">
        <v>370</v>
      </c>
      <c r="F1366">
        <v>14</v>
      </c>
      <c r="G1366" t="s">
        <v>660</v>
      </c>
      <c r="H1366" t="s">
        <v>668</v>
      </c>
      <c r="I1366" t="s">
        <v>673</v>
      </c>
      <c r="J1366" t="s">
        <v>674</v>
      </c>
      <c r="K1366">
        <v>3</v>
      </c>
      <c r="L1366" t="s">
        <v>679</v>
      </c>
      <c r="M1366" t="s">
        <v>680</v>
      </c>
      <c r="N1366">
        <v>294</v>
      </c>
      <c r="O1366">
        <v>38</v>
      </c>
      <c r="P1366" t="s">
        <v>680</v>
      </c>
      <c r="Q1366" t="s">
        <v>683</v>
      </c>
      <c r="R1366" t="s">
        <v>687</v>
      </c>
      <c r="S1366" t="s">
        <v>681</v>
      </c>
      <c r="T1366" t="s">
        <v>693</v>
      </c>
      <c r="U1366" s="11">
        <f>COUNTIFS(Table2[Call Type], "Inbound", Table2[Call Abandoned], "Yes") / COUNTIFS(L1366:L6365, "Inbound") * 100</f>
        <v>33.812111801242231</v>
      </c>
    </row>
    <row r="1367" spans="1:21" x14ac:dyDescent="0.3">
      <c r="A1367">
        <v>1366</v>
      </c>
      <c r="B1367" t="s">
        <v>25</v>
      </c>
      <c r="C1367" s="1">
        <v>45825</v>
      </c>
      <c r="D1367" t="s">
        <v>302</v>
      </c>
      <c r="E1367" t="s">
        <v>129</v>
      </c>
      <c r="F1367">
        <v>6</v>
      </c>
      <c r="G1367" t="s">
        <v>656</v>
      </c>
      <c r="H1367" t="s">
        <v>670</v>
      </c>
      <c r="I1367" t="s">
        <v>671</v>
      </c>
      <c r="J1367" t="s">
        <v>676</v>
      </c>
      <c r="K1367">
        <v>3</v>
      </c>
      <c r="L1367" t="s">
        <v>678</v>
      </c>
      <c r="M1367" t="s">
        <v>681</v>
      </c>
      <c r="N1367">
        <v>280</v>
      </c>
      <c r="O1367">
        <v>34</v>
      </c>
      <c r="P1367" t="s">
        <v>680</v>
      </c>
      <c r="Q1367" t="s">
        <v>685</v>
      </c>
      <c r="R1367" t="s">
        <v>687</v>
      </c>
      <c r="S1367" t="s">
        <v>680</v>
      </c>
      <c r="T1367" t="s">
        <v>692</v>
      </c>
      <c r="U1367" s="11">
        <f>COUNTIFS(Table2[Call Type], "Inbound", Table2[Call Abandoned], "Yes") / COUNTIFS(L1367:L6366, "Inbound") * 100</f>
        <v>33.812111801242231</v>
      </c>
    </row>
    <row r="1368" spans="1:21" x14ac:dyDescent="0.3">
      <c r="A1368">
        <v>1367</v>
      </c>
      <c r="B1368" t="s">
        <v>22</v>
      </c>
      <c r="C1368" s="1">
        <v>45710</v>
      </c>
      <c r="D1368" t="s">
        <v>466</v>
      </c>
      <c r="E1368" t="s">
        <v>202</v>
      </c>
      <c r="F1368">
        <v>28</v>
      </c>
      <c r="G1368" t="s">
        <v>659</v>
      </c>
      <c r="H1368" t="s">
        <v>666</v>
      </c>
      <c r="I1368" t="s">
        <v>673</v>
      </c>
      <c r="J1368" t="s">
        <v>675</v>
      </c>
      <c r="K1368">
        <v>3</v>
      </c>
      <c r="L1368" t="s">
        <v>679</v>
      </c>
      <c r="M1368" t="s">
        <v>680</v>
      </c>
      <c r="N1368">
        <v>20</v>
      </c>
      <c r="O1368">
        <v>50</v>
      </c>
      <c r="P1368" t="s">
        <v>680</v>
      </c>
      <c r="Q1368" t="s">
        <v>685</v>
      </c>
      <c r="R1368" t="s">
        <v>686</v>
      </c>
      <c r="S1368" t="s">
        <v>681</v>
      </c>
      <c r="T1368" t="s">
        <v>690</v>
      </c>
      <c r="U1368" s="11">
        <f>COUNTIFS(Table2[Call Type], "Inbound", Table2[Call Abandoned], "Yes") / COUNTIFS(L1368:L6367, "Inbound") * 100</f>
        <v>33.825242718446603</v>
      </c>
    </row>
    <row r="1369" spans="1:21" x14ac:dyDescent="0.3">
      <c r="A1369">
        <v>1368</v>
      </c>
      <c r="B1369" t="s">
        <v>26</v>
      </c>
      <c r="C1369" s="1">
        <v>45802</v>
      </c>
      <c r="D1369" t="s">
        <v>129</v>
      </c>
      <c r="E1369" t="s">
        <v>214</v>
      </c>
      <c r="F1369">
        <v>16</v>
      </c>
      <c r="G1369" t="s">
        <v>664</v>
      </c>
      <c r="H1369" t="s">
        <v>667</v>
      </c>
      <c r="I1369" t="s">
        <v>671</v>
      </c>
      <c r="J1369" t="s">
        <v>677</v>
      </c>
      <c r="K1369">
        <v>5</v>
      </c>
      <c r="L1369" t="s">
        <v>679</v>
      </c>
      <c r="M1369" t="s">
        <v>680</v>
      </c>
      <c r="N1369">
        <v>170</v>
      </c>
      <c r="O1369">
        <v>46</v>
      </c>
      <c r="P1369" t="s">
        <v>680</v>
      </c>
      <c r="Q1369" t="s">
        <v>685</v>
      </c>
      <c r="R1369" t="s">
        <v>689</v>
      </c>
      <c r="S1369" t="s">
        <v>680</v>
      </c>
      <c r="T1369" t="s">
        <v>693</v>
      </c>
      <c r="U1369" s="11">
        <f>COUNTIFS(Table2[Call Type], "Inbound", Table2[Call Abandoned], "Yes") / COUNTIFS(L1369:L6368, "Inbound") * 100</f>
        <v>33.825242718446603</v>
      </c>
    </row>
    <row r="1370" spans="1:21" x14ac:dyDescent="0.3">
      <c r="A1370">
        <v>1369</v>
      </c>
      <c r="B1370" t="s">
        <v>23</v>
      </c>
      <c r="C1370" s="1">
        <v>45691</v>
      </c>
      <c r="D1370" t="s">
        <v>560</v>
      </c>
      <c r="E1370" t="s">
        <v>42</v>
      </c>
      <c r="F1370">
        <v>28</v>
      </c>
      <c r="G1370" t="s">
        <v>662</v>
      </c>
      <c r="H1370" t="s">
        <v>667</v>
      </c>
      <c r="I1370" t="s">
        <v>672</v>
      </c>
      <c r="J1370" t="s">
        <v>674</v>
      </c>
      <c r="K1370">
        <v>1</v>
      </c>
      <c r="L1370" t="s">
        <v>678</v>
      </c>
      <c r="M1370" t="s">
        <v>680</v>
      </c>
      <c r="N1370">
        <v>14</v>
      </c>
      <c r="O1370">
        <v>35</v>
      </c>
      <c r="P1370" t="s">
        <v>680</v>
      </c>
      <c r="Q1370" t="s">
        <v>682</v>
      </c>
      <c r="R1370" t="s">
        <v>687</v>
      </c>
      <c r="S1370" t="s">
        <v>681</v>
      </c>
      <c r="T1370" t="s">
        <v>694</v>
      </c>
      <c r="U1370" s="11">
        <f>COUNTIFS(Table2[Call Type], "Inbound", Table2[Call Abandoned], "Yes") / COUNTIFS(L1370:L6369, "Inbound") * 100</f>
        <v>33.825242718446603</v>
      </c>
    </row>
    <row r="1371" spans="1:21" x14ac:dyDescent="0.3">
      <c r="A1371">
        <v>1370</v>
      </c>
      <c r="B1371" t="s">
        <v>20</v>
      </c>
      <c r="C1371" s="1">
        <v>45768</v>
      </c>
      <c r="D1371" t="s">
        <v>575</v>
      </c>
      <c r="E1371" t="s">
        <v>111</v>
      </c>
      <c r="F1371">
        <v>14</v>
      </c>
      <c r="G1371" t="s">
        <v>659</v>
      </c>
      <c r="H1371" t="s">
        <v>668</v>
      </c>
      <c r="I1371" t="s">
        <v>671</v>
      </c>
      <c r="J1371" t="s">
        <v>676</v>
      </c>
      <c r="K1371">
        <v>5</v>
      </c>
      <c r="L1371" t="s">
        <v>678</v>
      </c>
      <c r="M1371" t="s">
        <v>681</v>
      </c>
      <c r="N1371">
        <v>210</v>
      </c>
      <c r="O1371">
        <v>63</v>
      </c>
      <c r="P1371" t="s">
        <v>680</v>
      </c>
      <c r="Q1371" t="s">
        <v>685</v>
      </c>
      <c r="R1371" t="s">
        <v>689</v>
      </c>
      <c r="S1371" t="s">
        <v>680</v>
      </c>
      <c r="T1371" t="s">
        <v>694</v>
      </c>
      <c r="U1371" s="11">
        <f>COUNTIFS(Table2[Call Type], "Inbound", Table2[Call Abandoned], "Yes") / COUNTIFS(L1371:L6370, "Inbound") * 100</f>
        <v>33.838383838383841</v>
      </c>
    </row>
    <row r="1372" spans="1:21" x14ac:dyDescent="0.3">
      <c r="A1372">
        <v>1371</v>
      </c>
      <c r="B1372" t="s">
        <v>23</v>
      </c>
      <c r="C1372" s="1">
        <v>45794</v>
      </c>
      <c r="D1372" t="s">
        <v>91</v>
      </c>
      <c r="E1372" t="s">
        <v>165</v>
      </c>
      <c r="F1372">
        <v>26</v>
      </c>
      <c r="G1372" t="s">
        <v>660</v>
      </c>
      <c r="H1372" t="s">
        <v>669</v>
      </c>
      <c r="I1372" t="s">
        <v>671</v>
      </c>
      <c r="J1372" t="s">
        <v>677</v>
      </c>
      <c r="K1372">
        <v>4</v>
      </c>
      <c r="L1372" t="s">
        <v>679</v>
      </c>
      <c r="M1372" t="s">
        <v>680</v>
      </c>
      <c r="N1372">
        <v>47</v>
      </c>
      <c r="O1372">
        <v>94</v>
      </c>
      <c r="P1372" t="s">
        <v>681</v>
      </c>
      <c r="Q1372" t="s">
        <v>684</v>
      </c>
      <c r="R1372" t="s">
        <v>688</v>
      </c>
      <c r="S1372" t="s">
        <v>681</v>
      </c>
      <c r="T1372" t="s">
        <v>692</v>
      </c>
      <c r="U1372" s="11">
        <f>COUNTIFS(Table2[Call Type], "Inbound", Table2[Call Abandoned], "Yes") / COUNTIFS(L1372:L6371, "Inbound") * 100</f>
        <v>33.851535172949866</v>
      </c>
    </row>
    <row r="1373" spans="1:21" x14ac:dyDescent="0.3">
      <c r="A1373">
        <v>1372</v>
      </c>
      <c r="B1373" t="s">
        <v>21</v>
      </c>
      <c r="C1373" s="1">
        <v>45754</v>
      </c>
      <c r="D1373" t="s">
        <v>146</v>
      </c>
      <c r="E1373" t="s">
        <v>388</v>
      </c>
      <c r="F1373">
        <v>18</v>
      </c>
      <c r="G1373" t="s">
        <v>665</v>
      </c>
      <c r="H1373" t="s">
        <v>668</v>
      </c>
      <c r="I1373" t="s">
        <v>673</v>
      </c>
      <c r="J1373" t="s">
        <v>675</v>
      </c>
      <c r="K1373">
        <v>5</v>
      </c>
      <c r="L1373" t="s">
        <v>678</v>
      </c>
      <c r="M1373" t="s">
        <v>680</v>
      </c>
      <c r="N1373">
        <v>85</v>
      </c>
      <c r="O1373">
        <v>104</v>
      </c>
      <c r="P1373" t="s">
        <v>680</v>
      </c>
      <c r="Q1373" t="s">
        <v>684</v>
      </c>
      <c r="R1373" t="s">
        <v>689</v>
      </c>
      <c r="S1373" t="s">
        <v>681</v>
      </c>
      <c r="T1373" t="s">
        <v>692</v>
      </c>
      <c r="U1373" s="11">
        <f>COUNTIFS(Table2[Call Type], "Inbound", Table2[Call Abandoned], "Yes") / COUNTIFS(L1373:L6372, "Inbound") * 100</f>
        <v>33.851535172949866</v>
      </c>
    </row>
    <row r="1374" spans="1:21" x14ac:dyDescent="0.3">
      <c r="A1374">
        <v>1373</v>
      </c>
      <c r="B1374" t="s">
        <v>26</v>
      </c>
      <c r="C1374" s="1">
        <v>45815</v>
      </c>
      <c r="D1374" t="s">
        <v>156</v>
      </c>
      <c r="E1374" t="s">
        <v>316</v>
      </c>
      <c r="F1374">
        <v>16</v>
      </c>
      <c r="G1374" t="s">
        <v>659</v>
      </c>
      <c r="H1374" t="s">
        <v>666</v>
      </c>
      <c r="I1374" t="s">
        <v>672</v>
      </c>
      <c r="J1374" t="s">
        <v>675</v>
      </c>
      <c r="K1374">
        <v>2</v>
      </c>
      <c r="L1374" t="s">
        <v>679</v>
      </c>
      <c r="M1374" t="s">
        <v>680</v>
      </c>
      <c r="N1374">
        <v>148</v>
      </c>
      <c r="O1374">
        <v>12</v>
      </c>
      <c r="P1374" t="s">
        <v>681</v>
      </c>
      <c r="Q1374" t="s">
        <v>684</v>
      </c>
      <c r="R1374" t="s">
        <v>687</v>
      </c>
      <c r="S1374" t="s">
        <v>680</v>
      </c>
      <c r="T1374" t="s">
        <v>692</v>
      </c>
      <c r="U1374" s="11">
        <f>COUNTIFS(Table2[Call Type], "Inbound", Table2[Call Abandoned], "Yes") / COUNTIFS(L1374:L6373, "Inbound") * 100</f>
        <v>33.864696734059095</v>
      </c>
    </row>
    <row r="1375" spans="1:21" x14ac:dyDescent="0.3">
      <c r="A1375">
        <v>1374</v>
      </c>
      <c r="B1375" t="s">
        <v>22</v>
      </c>
      <c r="C1375" s="1">
        <v>45808</v>
      </c>
      <c r="D1375" t="s">
        <v>558</v>
      </c>
      <c r="E1375" t="s">
        <v>425</v>
      </c>
      <c r="F1375">
        <v>12</v>
      </c>
      <c r="G1375" t="s">
        <v>660</v>
      </c>
      <c r="H1375" t="s">
        <v>667</v>
      </c>
      <c r="I1375" t="s">
        <v>671</v>
      </c>
      <c r="J1375" t="s">
        <v>675</v>
      </c>
      <c r="K1375">
        <v>4</v>
      </c>
      <c r="L1375" t="s">
        <v>678</v>
      </c>
      <c r="M1375" t="s">
        <v>680</v>
      </c>
      <c r="N1375">
        <v>187</v>
      </c>
      <c r="O1375">
        <v>145</v>
      </c>
      <c r="P1375" t="s">
        <v>680</v>
      </c>
      <c r="Q1375" t="s">
        <v>682</v>
      </c>
      <c r="R1375" t="s">
        <v>689</v>
      </c>
      <c r="S1375" t="s">
        <v>680</v>
      </c>
      <c r="T1375" t="s">
        <v>695</v>
      </c>
      <c r="U1375" s="11">
        <f>COUNTIFS(Table2[Call Type], "Inbound", Table2[Call Abandoned], "Yes") / COUNTIFS(L1375:L6374, "Inbound") * 100</f>
        <v>33.864696734059095</v>
      </c>
    </row>
    <row r="1376" spans="1:21" x14ac:dyDescent="0.3">
      <c r="A1376">
        <v>1375</v>
      </c>
      <c r="B1376" t="s">
        <v>26</v>
      </c>
      <c r="C1376" s="1">
        <v>45721</v>
      </c>
      <c r="D1376" t="s">
        <v>576</v>
      </c>
      <c r="E1376" t="s">
        <v>47</v>
      </c>
      <c r="F1376">
        <v>7</v>
      </c>
      <c r="G1376" t="s">
        <v>665</v>
      </c>
      <c r="H1376" t="s">
        <v>670</v>
      </c>
      <c r="I1376" t="s">
        <v>671</v>
      </c>
      <c r="J1376" t="s">
        <v>674</v>
      </c>
      <c r="K1376">
        <v>1</v>
      </c>
      <c r="L1376" t="s">
        <v>678</v>
      </c>
      <c r="M1376" t="s">
        <v>680</v>
      </c>
      <c r="N1376">
        <v>150</v>
      </c>
      <c r="O1376">
        <v>148</v>
      </c>
      <c r="P1376" t="s">
        <v>681</v>
      </c>
      <c r="Q1376" t="s">
        <v>682</v>
      </c>
      <c r="R1376" t="s">
        <v>686</v>
      </c>
      <c r="S1376" t="s">
        <v>680</v>
      </c>
      <c r="T1376" t="s">
        <v>693</v>
      </c>
      <c r="U1376" s="11">
        <f>COUNTIFS(Table2[Call Type], "Inbound", Table2[Call Abandoned], "Yes") / COUNTIFS(L1376:L6375, "Inbound") * 100</f>
        <v>33.877868533644495</v>
      </c>
    </row>
    <row r="1377" spans="1:21" x14ac:dyDescent="0.3">
      <c r="A1377">
        <v>1376</v>
      </c>
      <c r="B1377" t="s">
        <v>26</v>
      </c>
      <c r="C1377" s="1">
        <v>45747</v>
      </c>
      <c r="D1377" t="s">
        <v>300</v>
      </c>
      <c r="E1377" t="s">
        <v>337</v>
      </c>
      <c r="F1377">
        <v>14</v>
      </c>
      <c r="G1377" t="s">
        <v>662</v>
      </c>
      <c r="H1377" t="s">
        <v>668</v>
      </c>
      <c r="I1377" t="s">
        <v>671</v>
      </c>
      <c r="J1377" t="s">
        <v>675</v>
      </c>
      <c r="K1377">
        <v>2</v>
      </c>
      <c r="L1377" t="s">
        <v>679</v>
      </c>
      <c r="M1377" t="s">
        <v>680</v>
      </c>
      <c r="N1377">
        <v>140</v>
      </c>
      <c r="O1377">
        <v>111</v>
      </c>
      <c r="P1377" t="s">
        <v>680</v>
      </c>
      <c r="Q1377" t="s">
        <v>685</v>
      </c>
      <c r="R1377" t="s">
        <v>686</v>
      </c>
      <c r="S1377" t="s">
        <v>681</v>
      </c>
      <c r="T1377" t="s">
        <v>691</v>
      </c>
      <c r="U1377" s="11">
        <f>COUNTIFS(Table2[Call Type], "Inbound", Table2[Call Abandoned], "Yes") / COUNTIFS(L1377:L6376, "Inbound") * 100</f>
        <v>33.891050583657588</v>
      </c>
    </row>
    <row r="1378" spans="1:21" x14ac:dyDescent="0.3">
      <c r="A1378">
        <v>1377</v>
      </c>
      <c r="B1378" t="s">
        <v>24</v>
      </c>
      <c r="C1378" s="1">
        <v>45722</v>
      </c>
      <c r="D1378" t="s">
        <v>564</v>
      </c>
      <c r="E1378" t="s">
        <v>468</v>
      </c>
      <c r="F1378">
        <v>11</v>
      </c>
      <c r="G1378" t="s">
        <v>658</v>
      </c>
      <c r="H1378" t="s">
        <v>666</v>
      </c>
      <c r="I1378" t="s">
        <v>673</v>
      </c>
      <c r="J1378" t="s">
        <v>674</v>
      </c>
      <c r="K1378">
        <v>4</v>
      </c>
      <c r="L1378" t="s">
        <v>678</v>
      </c>
      <c r="M1378" t="s">
        <v>680</v>
      </c>
      <c r="N1378">
        <v>68</v>
      </c>
      <c r="O1378">
        <v>64</v>
      </c>
      <c r="P1378" t="s">
        <v>680</v>
      </c>
      <c r="Q1378" t="s">
        <v>683</v>
      </c>
      <c r="R1378" t="s">
        <v>687</v>
      </c>
      <c r="S1378" t="s">
        <v>680</v>
      </c>
      <c r="T1378" t="s">
        <v>695</v>
      </c>
      <c r="U1378" s="11">
        <f>COUNTIFS(Table2[Call Type], "Inbound", Table2[Call Abandoned], "Yes") / COUNTIFS(L1378:L6377, "Inbound") * 100</f>
        <v>33.891050583657588</v>
      </c>
    </row>
    <row r="1379" spans="1:21" x14ac:dyDescent="0.3">
      <c r="A1379">
        <v>1378</v>
      </c>
      <c r="B1379" t="s">
        <v>20</v>
      </c>
      <c r="C1379" s="1">
        <v>45751</v>
      </c>
      <c r="D1379" t="s">
        <v>203</v>
      </c>
      <c r="E1379" t="s">
        <v>610</v>
      </c>
      <c r="F1379">
        <v>14</v>
      </c>
      <c r="G1379" t="s">
        <v>660</v>
      </c>
      <c r="H1379" t="s">
        <v>670</v>
      </c>
      <c r="I1379" t="s">
        <v>674</v>
      </c>
      <c r="J1379" t="s">
        <v>675</v>
      </c>
      <c r="K1379">
        <v>5</v>
      </c>
      <c r="L1379" t="s">
        <v>678</v>
      </c>
      <c r="M1379" t="s">
        <v>680</v>
      </c>
      <c r="N1379">
        <v>259</v>
      </c>
      <c r="O1379">
        <v>7</v>
      </c>
      <c r="P1379" t="s">
        <v>680</v>
      </c>
      <c r="Q1379" t="s">
        <v>684</v>
      </c>
      <c r="R1379" t="s">
        <v>689</v>
      </c>
      <c r="S1379" t="s">
        <v>680</v>
      </c>
      <c r="T1379" t="s">
        <v>690</v>
      </c>
      <c r="U1379" s="11">
        <f>COUNTIFS(Table2[Call Type], "Inbound", Table2[Call Abandoned], "Yes") / COUNTIFS(L1379:L6378, "Inbound") * 100</f>
        <v>33.90424289606851</v>
      </c>
    </row>
    <row r="1380" spans="1:21" x14ac:dyDescent="0.3">
      <c r="A1380">
        <v>1379</v>
      </c>
      <c r="B1380" t="s">
        <v>21</v>
      </c>
      <c r="C1380" s="1">
        <v>45671</v>
      </c>
      <c r="D1380" t="s">
        <v>577</v>
      </c>
      <c r="E1380" t="s">
        <v>358</v>
      </c>
      <c r="F1380">
        <v>18</v>
      </c>
      <c r="G1380" t="s">
        <v>662</v>
      </c>
      <c r="H1380" t="s">
        <v>670</v>
      </c>
      <c r="I1380" t="s">
        <v>671</v>
      </c>
      <c r="J1380" t="s">
        <v>676</v>
      </c>
      <c r="K1380">
        <v>5</v>
      </c>
      <c r="L1380" t="s">
        <v>678</v>
      </c>
      <c r="M1380" t="s">
        <v>681</v>
      </c>
      <c r="N1380">
        <v>8</v>
      </c>
      <c r="O1380">
        <v>47</v>
      </c>
      <c r="P1380" t="s">
        <v>680</v>
      </c>
      <c r="Q1380" t="s">
        <v>682</v>
      </c>
      <c r="R1380" t="s">
        <v>688</v>
      </c>
      <c r="S1380" t="s">
        <v>680</v>
      </c>
      <c r="T1380" t="s">
        <v>695</v>
      </c>
      <c r="U1380" s="11">
        <f>COUNTIFS(Table2[Call Type], "Inbound", Table2[Call Abandoned], "Yes") / COUNTIFS(L1380:L6379, "Inbound") * 100</f>
        <v>33.917445482866043</v>
      </c>
    </row>
    <row r="1381" spans="1:21" x14ac:dyDescent="0.3">
      <c r="A1381">
        <v>1380</v>
      </c>
      <c r="B1381" t="s">
        <v>21</v>
      </c>
      <c r="C1381" s="1">
        <v>45693</v>
      </c>
      <c r="D1381" t="s">
        <v>151</v>
      </c>
      <c r="E1381" t="s">
        <v>536</v>
      </c>
      <c r="F1381">
        <v>12</v>
      </c>
      <c r="G1381" t="s">
        <v>656</v>
      </c>
      <c r="H1381" t="s">
        <v>668</v>
      </c>
      <c r="I1381" t="s">
        <v>674</v>
      </c>
      <c r="J1381" t="s">
        <v>676</v>
      </c>
      <c r="K1381">
        <v>3</v>
      </c>
      <c r="L1381" t="s">
        <v>678</v>
      </c>
      <c r="M1381" t="s">
        <v>681</v>
      </c>
      <c r="N1381">
        <v>120</v>
      </c>
      <c r="O1381">
        <v>84</v>
      </c>
      <c r="P1381" t="s">
        <v>680</v>
      </c>
      <c r="Q1381" t="s">
        <v>684</v>
      </c>
      <c r="R1381" t="s">
        <v>686</v>
      </c>
      <c r="S1381" t="s">
        <v>681</v>
      </c>
      <c r="T1381" t="s">
        <v>694</v>
      </c>
      <c r="U1381" s="11">
        <f>COUNTIFS(Table2[Call Type], "Inbound", Table2[Call Abandoned], "Yes") / COUNTIFS(L1381:L6380, "Inbound") * 100</f>
        <v>33.930658356057656</v>
      </c>
    </row>
    <row r="1382" spans="1:21" x14ac:dyDescent="0.3">
      <c r="A1382">
        <v>1381</v>
      </c>
      <c r="B1382" t="s">
        <v>22</v>
      </c>
      <c r="C1382" s="1">
        <v>45667</v>
      </c>
      <c r="D1382" t="s">
        <v>377</v>
      </c>
      <c r="E1382" t="s">
        <v>72</v>
      </c>
      <c r="F1382">
        <v>27</v>
      </c>
      <c r="G1382" t="s">
        <v>662</v>
      </c>
      <c r="H1382" t="s">
        <v>668</v>
      </c>
      <c r="I1382" t="s">
        <v>671</v>
      </c>
      <c r="J1382" t="s">
        <v>677</v>
      </c>
      <c r="K1382">
        <v>4</v>
      </c>
      <c r="L1382" t="s">
        <v>678</v>
      </c>
      <c r="M1382" t="s">
        <v>680</v>
      </c>
      <c r="N1382">
        <v>100</v>
      </c>
      <c r="O1382">
        <v>42</v>
      </c>
      <c r="P1382" t="s">
        <v>680</v>
      </c>
      <c r="Q1382" t="s">
        <v>685</v>
      </c>
      <c r="R1382" t="s">
        <v>687</v>
      </c>
      <c r="S1382" t="s">
        <v>681</v>
      </c>
      <c r="T1382" t="s">
        <v>695</v>
      </c>
      <c r="U1382" s="11">
        <f>COUNTIFS(Table2[Call Type], "Inbound", Table2[Call Abandoned], "Yes") / COUNTIFS(L1382:L6381, "Inbound") * 100</f>
        <v>33.943881527669525</v>
      </c>
    </row>
    <row r="1383" spans="1:21" x14ac:dyDescent="0.3">
      <c r="A1383">
        <v>1382</v>
      </c>
      <c r="B1383" t="s">
        <v>25</v>
      </c>
      <c r="C1383" s="1">
        <v>45666</v>
      </c>
      <c r="D1383" t="s">
        <v>99</v>
      </c>
      <c r="E1383" t="s">
        <v>115</v>
      </c>
      <c r="F1383">
        <v>13</v>
      </c>
      <c r="G1383" t="s">
        <v>661</v>
      </c>
      <c r="H1383" t="s">
        <v>668</v>
      </c>
      <c r="I1383" t="s">
        <v>674</v>
      </c>
      <c r="J1383" t="s">
        <v>677</v>
      </c>
      <c r="K1383">
        <v>4</v>
      </c>
      <c r="L1383" t="s">
        <v>678</v>
      </c>
      <c r="M1383" t="s">
        <v>680</v>
      </c>
      <c r="N1383">
        <v>148</v>
      </c>
      <c r="O1383">
        <v>84</v>
      </c>
      <c r="P1383" t="s">
        <v>680</v>
      </c>
      <c r="Q1383" t="s">
        <v>682</v>
      </c>
      <c r="R1383" t="s">
        <v>686</v>
      </c>
      <c r="S1383" t="s">
        <v>680</v>
      </c>
      <c r="T1383" t="s">
        <v>696</v>
      </c>
      <c r="U1383" s="11">
        <f>COUNTIFS(Table2[Call Type], "Inbound", Table2[Call Abandoned], "Yes") / COUNTIFS(L1383:L6382, "Inbound") * 100</f>
        <v>33.957115009746595</v>
      </c>
    </row>
    <row r="1384" spans="1:21" x14ac:dyDescent="0.3">
      <c r="A1384">
        <v>1383</v>
      </c>
      <c r="B1384" t="s">
        <v>23</v>
      </c>
      <c r="C1384" s="1">
        <v>45784</v>
      </c>
      <c r="D1384" t="s">
        <v>380</v>
      </c>
      <c r="E1384" t="s">
        <v>129</v>
      </c>
      <c r="F1384">
        <v>17</v>
      </c>
      <c r="G1384" t="s">
        <v>656</v>
      </c>
      <c r="H1384" t="s">
        <v>666</v>
      </c>
      <c r="I1384" t="s">
        <v>673</v>
      </c>
      <c r="J1384" t="s">
        <v>676</v>
      </c>
      <c r="K1384">
        <v>3</v>
      </c>
      <c r="L1384" t="s">
        <v>679</v>
      </c>
      <c r="M1384" t="s">
        <v>680</v>
      </c>
      <c r="N1384">
        <v>145</v>
      </c>
      <c r="O1384">
        <v>154</v>
      </c>
      <c r="P1384" t="s">
        <v>681</v>
      </c>
      <c r="Q1384" t="s">
        <v>683</v>
      </c>
      <c r="R1384" t="s">
        <v>687</v>
      </c>
      <c r="S1384" t="s">
        <v>680</v>
      </c>
      <c r="T1384" t="s">
        <v>690</v>
      </c>
      <c r="U1384" s="11">
        <f>COUNTIFS(Table2[Call Type], "Inbound", Table2[Call Abandoned], "Yes") / COUNTIFS(L1384:L6383, "Inbound") * 100</f>
        <v>33.970358814352572</v>
      </c>
    </row>
    <row r="1385" spans="1:21" x14ac:dyDescent="0.3">
      <c r="A1385">
        <v>1384</v>
      </c>
      <c r="B1385" t="s">
        <v>25</v>
      </c>
      <c r="C1385" s="1">
        <v>45826</v>
      </c>
      <c r="D1385" t="s">
        <v>213</v>
      </c>
      <c r="E1385" t="s">
        <v>273</v>
      </c>
      <c r="F1385">
        <v>22</v>
      </c>
      <c r="G1385" t="s">
        <v>659</v>
      </c>
      <c r="H1385" t="s">
        <v>667</v>
      </c>
      <c r="I1385" t="s">
        <v>674</v>
      </c>
      <c r="J1385" t="s">
        <v>675</v>
      </c>
      <c r="K1385">
        <v>1</v>
      </c>
      <c r="L1385" t="s">
        <v>678</v>
      </c>
      <c r="M1385" t="s">
        <v>680</v>
      </c>
      <c r="N1385">
        <v>242</v>
      </c>
      <c r="O1385">
        <v>18</v>
      </c>
      <c r="P1385" t="s">
        <v>680</v>
      </c>
      <c r="Q1385" t="s">
        <v>683</v>
      </c>
      <c r="R1385" t="s">
        <v>689</v>
      </c>
      <c r="S1385" t="s">
        <v>680</v>
      </c>
      <c r="T1385" t="s">
        <v>690</v>
      </c>
      <c r="U1385" s="11">
        <f>COUNTIFS(Table2[Call Type], "Inbound", Table2[Call Abandoned], "Yes") / COUNTIFS(L1385:L6384, "Inbound") * 100</f>
        <v>33.970358814352572</v>
      </c>
    </row>
    <row r="1386" spans="1:21" x14ac:dyDescent="0.3">
      <c r="A1386">
        <v>1385</v>
      </c>
      <c r="B1386" t="s">
        <v>21</v>
      </c>
      <c r="C1386" s="1">
        <v>45813</v>
      </c>
      <c r="D1386" t="s">
        <v>493</v>
      </c>
      <c r="E1386" t="s">
        <v>62</v>
      </c>
      <c r="F1386">
        <v>13</v>
      </c>
      <c r="G1386" t="s">
        <v>656</v>
      </c>
      <c r="H1386" t="s">
        <v>668</v>
      </c>
      <c r="I1386" t="s">
        <v>674</v>
      </c>
      <c r="J1386" t="s">
        <v>677</v>
      </c>
      <c r="K1386">
        <v>5</v>
      </c>
      <c r="L1386" t="s">
        <v>678</v>
      </c>
      <c r="M1386" t="s">
        <v>680</v>
      </c>
      <c r="N1386">
        <v>240</v>
      </c>
      <c r="O1386">
        <v>22</v>
      </c>
      <c r="P1386" t="s">
        <v>680</v>
      </c>
      <c r="Q1386" t="s">
        <v>682</v>
      </c>
      <c r="R1386" t="s">
        <v>689</v>
      </c>
      <c r="S1386" t="s">
        <v>680</v>
      </c>
      <c r="T1386" t="s">
        <v>690</v>
      </c>
      <c r="U1386" s="11">
        <f>COUNTIFS(Table2[Call Type], "Inbound", Table2[Call Abandoned], "Yes") / COUNTIFS(L1386:L6385, "Inbound") * 100</f>
        <v>33.983612953570038</v>
      </c>
    </row>
    <row r="1387" spans="1:21" x14ac:dyDescent="0.3">
      <c r="A1387">
        <v>1386</v>
      </c>
      <c r="B1387" t="s">
        <v>26</v>
      </c>
      <c r="C1387" s="1">
        <v>45767</v>
      </c>
      <c r="D1387" t="s">
        <v>576</v>
      </c>
      <c r="E1387" t="s">
        <v>373</v>
      </c>
      <c r="F1387">
        <v>30</v>
      </c>
      <c r="G1387" t="s">
        <v>657</v>
      </c>
      <c r="H1387" t="s">
        <v>667</v>
      </c>
      <c r="I1387" t="s">
        <v>673</v>
      </c>
      <c r="J1387" t="s">
        <v>677</v>
      </c>
      <c r="K1387">
        <v>2</v>
      </c>
      <c r="L1387" t="s">
        <v>678</v>
      </c>
      <c r="M1387" t="s">
        <v>680</v>
      </c>
      <c r="N1387">
        <v>42</v>
      </c>
      <c r="O1387">
        <v>114</v>
      </c>
      <c r="P1387" t="s">
        <v>680</v>
      </c>
      <c r="Q1387" t="s">
        <v>683</v>
      </c>
      <c r="R1387" t="s">
        <v>689</v>
      </c>
      <c r="S1387" t="s">
        <v>680</v>
      </c>
      <c r="T1387" t="s">
        <v>695</v>
      </c>
      <c r="U1387" s="11">
        <f>COUNTIFS(Table2[Call Type], "Inbound", Table2[Call Abandoned], "Yes") / COUNTIFS(L1387:L6386, "Inbound") * 100</f>
        <v>33.996877439500388</v>
      </c>
    </row>
    <row r="1388" spans="1:21" x14ac:dyDescent="0.3">
      <c r="A1388">
        <v>1387</v>
      </c>
      <c r="B1388" t="s">
        <v>20</v>
      </c>
      <c r="C1388" s="1">
        <v>45804</v>
      </c>
      <c r="D1388" t="s">
        <v>578</v>
      </c>
      <c r="E1388" t="s">
        <v>644</v>
      </c>
      <c r="F1388">
        <v>29</v>
      </c>
      <c r="G1388" t="s">
        <v>663</v>
      </c>
      <c r="H1388" t="s">
        <v>669</v>
      </c>
      <c r="I1388" t="s">
        <v>672</v>
      </c>
      <c r="J1388" t="s">
        <v>676</v>
      </c>
      <c r="K1388">
        <v>4</v>
      </c>
      <c r="L1388" t="s">
        <v>679</v>
      </c>
      <c r="M1388" t="s">
        <v>680</v>
      </c>
      <c r="N1388">
        <v>94</v>
      </c>
      <c r="O1388">
        <v>49</v>
      </c>
      <c r="P1388" t="s">
        <v>681</v>
      </c>
      <c r="Q1388" t="s">
        <v>685</v>
      </c>
      <c r="R1388" t="s">
        <v>689</v>
      </c>
      <c r="S1388" t="s">
        <v>680</v>
      </c>
      <c r="T1388" t="s">
        <v>690</v>
      </c>
      <c r="U1388" s="11">
        <f>COUNTIFS(Table2[Call Type], "Inbound", Table2[Call Abandoned], "Yes") / COUNTIFS(L1388:L6387, "Inbound") * 100</f>
        <v>34.01015228426396</v>
      </c>
    </row>
    <row r="1389" spans="1:21" x14ac:dyDescent="0.3">
      <c r="A1389">
        <v>1388</v>
      </c>
      <c r="B1389" t="s">
        <v>25</v>
      </c>
      <c r="C1389" s="1">
        <v>45661</v>
      </c>
      <c r="D1389" t="s">
        <v>263</v>
      </c>
      <c r="E1389" t="s">
        <v>79</v>
      </c>
      <c r="F1389">
        <v>30</v>
      </c>
      <c r="G1389" t="s">
        <v>661</v>
      </c>
      <c r="H1389" t="s">
        <v>666</v>
      </c>
      <c r="I1389" t="s">
        <v>674</v>
      </c>
      <c r="J1389" t="s">
        <v>674</v>
      </c>
      <c r="K1389">
        <v>4</v>
      </c>
      <c r="L1389" t="s">
        <v>678</v>
      </c>
      <c r="M1389" t="s">
        <v>680</v>
      </c>
      <c r="N1389">
        <v>225</v>
      </c>
      <c r="O1389">
        <v>178</v>
      </c>
      <c r="P1389" t="s">
        <v>680</v>
      </c>
      <c r="Q1389" t="s">
        <v>683</v>
      </c>
      <c r="R1389" t="s">
        <v>689</v>
      </c>
      <c r="S1389" t="s">
        <v>680</v>
      </c>
      <c r="T1389" t="s">
        <v>693</v>
      </c>
      <c r="U1389" s="11">
        <f>COUNTIFS(Table2[Call Type], "Inbound", Table2[Call Abandoned], "Yes") / COUNTIFS(L1389:L6388, "Inbound") * 100</f>
        <v>34.01015228426396</v>
      </c>
    </row>
    <row r="1390" spans="1:21" x14ac:dyDescent="0.3">
      <c r="A1390">
        <v>1389</v>
      </c>
      <c r="B1390" t="s">
        <v>25</v>
      </c>
      <c r="C1390" s="1">
        <v>45804</v>
      </c>
      <c r="D1390" t="s">
        <v>431</v>
      </c>
      <c r="E1390" t="s">
        <v>167</v>
      </c>
      <c r="F1390">
        <v>6</v>
      </c>
      <c r="G1390" t="s">
        <v>657</v>
      </c>
      <c r="H1390" t="s">
        <v>670</v>
      </c>
      <c r="I1390" t="s">
        <v>671</v>
      </c>
      <c r="J1390" t="s">
        <v>675</v>
      </c>
      <c r="K1390">
        <v>4</v>
      </c>
      <c r="L1390" t="s">
        <v>679</v>
      </c>
      <c r="M1390" t="s">
        <v>680</v>
      </c>
      <c r="N1390">
        <v>5</v>
      </c>
      <c r="O1390">
        <v>42</v>
      </c>
      <c r="P1390" t="s">
        <v>681</v>
      </c>
      <c r="Q1390" t="s">
        <v>684</v>
      </c>
      <c r="R1390" t="s">
        <v>687</v>
      </c>
      <c r="S1390" t="s">
        <v>680</v>
      </c>
      <c r="T1390" t="s">
        <v>696</v>
      </c>
      <c r="U1390" s="11">
        <f>COUNTIFS(Table2[Call Type], "Inbound", Table2[Call Abandoned], "Yes") / COUNTIFS(L1390:L6389, "Inbound") * 100</f>
        <v>34.0234375</v>
      </c>
    </row>
    <row r="1391" spans="1:21" x14ac:dyDescent="0.3">
      <c r="A1391">
        <v>1390</v>
      </c>
      <c r="B1391" t="s">
        <v>25</v>
      </c>
      <c r="C1391" s="1">
        <v>45736</v>
      </c>
      <c r="D1391" t="s">
        <v>76</v>
      </c>
      <c r="E1391" t="s">
        <v>640</v>
      </c>
      <c r="F1391">
        <v>26</v>
      </c>
      <c r="G1391" t="s">
        <v>665</v>
      </c>
      <c r="H1391" t="s">
        <v>669</v>
      </c>
      <c r="I1391" t="s">
        <v>673</v>
      </c>
      <c r="J1391" t="s">
        <v>675</v>
      </c>
      <c r="K1391">
        <v>3</v>
      </c>
      <c r="L1391" t="s">
        <v>678</v>
      </c>
      <c r="M1391" t="s">
        <v>680</v>
      </c>
      <c r="N1391">
        <v>213</v>
      </c>
      <c r="O1391">
        <v>98</v>
      </c>
      <c r="P1391" t="s">
        <v>680</v>
      </c>
      <c r="Q1391" t="s">
        <v>684</v>
      </c>
      <c r="R1391" t="s">
        <v>686</v>
      </c>
      <c r="S1391" t="s">
        <v>681</v>
      </c>
      <c r="T1391" t="s">
        <v>692</v>
      </c>
      <c r="U1391" s="11">
        <f>COUNTIFS(Table2[Call Type], "Inbound", Table2[Call Abandoned], "Yes") / COUNTIFS(L1391:L6390, "Inbound") * 100</f>
        <v>34.0234375</v>
      </c>
    </row>
    <row r="1392" spans="1:21" x14ac:dyDescent="0.3">
      <c r="A1392">
        <v>1391</v>
      </c>
      <c r="B1392" t="s">
        <v>25</v>
      </c>
      <c r="C1392" s="1">
        <v>45770</v>
      </c>
      <c r="D1392" t="s">
        <v>67</v>
      </c>
      <c r="E1392" t="s">
        <v>541</v>
      </c>
      <c r="F1392">
        <v>19</v>
      </c>
      <c r="G1392" t="s">
        <v>662</v>
      </c>
      <c r="H1392" t="s">
        <v>667</v>
      </c>
      <c r="I1392" t="s">
        <v>672</v>
      </c>
      <c r="J1392" t="s">
        <v>677</v>
      </c>
      <c r="K1392">
        <v>1</v>
      </c>
      <c r="L1392" t="s">
        <v>678</v>
      </c>
      <c r="M1392" t="s">
        <v>680</v>
      </c>
      <c r="N1392">
        <v>205</v>
      </c>
      <c r="O1392">
        <v>103</v>
      </c>
      <c r="P1392" t="s">
        <v>680</v>
      </c>
      <c r="Q1392" t="s">
        <v>684</v>
      </c>
      <c r="R1392" t="s">
        <v>688</v>
      </c>
      <c r="S1392" t="s">
        <v>681</v>
      </c>
      <c r="T1392" t="s">
        <v>695</v>
      </c>
      <c r="U1392" s="11">
        <f>COUNTIFS(Table2[Call Type], "Inbound", Table2[Call Abandoned], "Yes") / COUNTIFS(L1392:L6391, "Inbound") * 100</f>
        <v>34.036733098866748</v>
      </c>
    </row>
    <row r="1393" spans="1:21" x14ac:dyDescent="0.3">
      <c r="A1393">
        <v>1392</v>
      </c>
      <c r="B1393" t="s">
        <v>21</v>
      </c>
      <c r="C1393" s="1">
        <v>45672</v>
      </c>
      <c r="D1393" t="s">
        <v>77</v>
      </c>
      <c r="E1393" t="s">
        <v>228</v>
      </c>
      <c r="F1393">
        <v>7</v>
      </c>
      <c r="G1393" t="s">
        <v>660</v>
      </c>
      <c r="H1393" t="s">
        <v>670</v>
      </c>
      <c r="I1393" t="s">
        <v>671</v>
      </c>
      <c r="J1393" t="s">
        <v>677</v>
      </c>
      <c r="K1393">
        <v>3</v>
      </c>
      <c r="L1393" t="s">
        <v>678</v>
      </c>
      <c r="M1393" t="s">
        <v>680</v>
      </c>
      <c r="N1393">
        <v>66</v>
      </c>
      <c r="O1393">
        <v>115</v>
      </c>
      <c r="P1393" t="s">
        <v>680</v>
      </c>
      <c r="Q1393" t="s">
        <v>682</v>
      </c>
      <c r="R1393" t="s">
        <v>686</v>
      </c>
      <c r="S1393" t="s">
        <v>681</v>
      </c>
      <c r="T1393" t="s">
        <v>692</v>
      </c>
      <c r="U1393" s="11">
        <f>COUNTIFS(Table2[Call Type], "Inbound", Table2[Call Abandoned], "Yes") / COUNTIFS(L1393:L6392, "Inbound") * 100</f>
        <v>34.050039093041441</v>
      </c>
    </row>
    <row r="1394" spans="1:21" x14ac:dyDescent="0.3">
      <c r="A1394">
        <v>1393</v>
      </c>
      <c r="B1394" t="s">
        <v>25</v>
      </c>
      <c r="C1394" s="1">
        <v>45704</v>
      </c>
      <c r="D1394" t="s">
        <v>337</v>
      </c>
      <c r="E1394" t="s">
        <v>299</v>
      </c>
      <c r="F1394">
        <v>29</v>
      </c>
      <c r="G1394" t="s">
        <v>662</v>
      </c>
      <c r="H1394" t="s">
        <v>666</v>
      </c>
      <c r="I1394" t="s">
        <v>672</v>
      </c>
      <c r="J1394" t="s">
        <v>676</v>
      </c>
      <c r="K1394">
        <v>5</v>
      </c>
      <c r="L1394" t="s">
        <v>678</v>
      </c>
      <c r="M1394" t="s">
        <v>681</v>
      </c>
      <c r="N1394">
        <v>99</v>
      </c>
      <c r="O1394">
        <v>50</v>
      </c>
      <c r="P1394" t="s">
        <v>680</v>
      </c>
      <c r="Q1394" t="s">
        <v>682</v>
      </c>
      <c r="R1394" t="s">
        <v>689</v>
      </c>
      <c r="S1394" t="s">
        <v>680</v>
      </c>
      <c r="T1394" t="s">
        <v>692</v>
      </c>
      <c r="U1394" s="11">
        <f>COUNTIFS(Table2[Call Type], "Inbound", Table2[Call Abandoned], "Yes") / COUNTIFS(L1394:L6393, "Inbound") * 100</f>
        <v>34.063355494720376</v>
      </c>
    </row>
    <row r="1395" spans="1:21" x14ac:dyDescent="0.3">
      <c r="A1395">
        <v>1394</v>
      </c>
      <c r="B1395" t="s">
        <v>23</v>
      </c>
      <c r="C1395" s="1">
        <v>45695</v>
      </c>
      <c r="D1395" t="s">
        <v>579</v>
      </c>
      <c r="E1395" t="s">
        <v>526</v>
      </c>
      <c r="F1395">
        <v>12</v>
      </c>
      <c r="G1395" t="s">
        <v>665</v>
      </c>
      <c r="H1395" t="s">
        <v>667</v>
      </c>
      <c r="I1395" t="s">
        <v>673</v>
      </c>
      <c r="J1395" t="s">
        <v>674</v>
      </c>
      <c r="K1395">
        <v>2</v>
      </c>
      <c r="L1395" t="s">
        <v>678</v>
      </c>
      <c r="M1395" t="s">
        <v>680</v>
      </c>
      <c r="N1395">
        <v>11</v>
      </c>
      <c r="O1395">
        <v>105</v>
      </c>
      <c r="P1395" t="s">
        <v>680</v>
      </c>
      <c r="Q1395" t="s">
        <v>682</v>
      </c>
      <c r="R1395" t="s">
        <v>686</v>
      </c>
      <c r="S1395" t="s">
        <v>680</v>
      </c>
      <c r="T1395" t="s">
        <v>695</v>
      </c>
      <c r="U1395" s="11">
        <f>COUNTIFS(Table2[Call Type], "Inbound", Table2[Call Abandoned], "Yes") / COUNTIFS(L1395:L6394, "Inbound") * 100</f>
        <v>34.076682316118934</v>
      </c>
    </row>
    <row r="1396" spans="1:21" x14ac:dyDescent="0.3">
      <c r="A1396">
        <v>1395</v>
      </c>
      <c r="B1396" t="s">
        <v>24</v>
      </c>
      <c r="C1396" s="1">
        <v>45668</v>
      </c>
      <c r="D1396" t="s">
        <v>475</v>
      </c>
      <c r="E1396" t="s">
        <v>77</v>
      </c>
      <c r="F1396">
        <v>27</v>
      </c>
      <c r="G1396" t="s">
        <v>657</v>
      </c>
      <c r="H1396" t="s">
        <v>670</v>
      </c>
      <c r="I1396" t="s">
        <v>671</v>
      </c>
      <c r="J1396" t="s">
        <v>674</v>
      </c>
      <c r="K1396">
        <v>3</v>
      </c>
      <c r="L1396" t="s">
        <v>678</v>
      </c>
      <c r="M1396" t="s">
        <v>680</v>
      </c>
      <c r="N1396">
        <v>236</v>
      </c>
      <c r="O1396">
        <v>111</v>
      </c>
      <c r="P1396" t="s">
        <v>680</v>
      </c>
      <c r="Q1396" t="s">
        <v>682</v>
      </c>
      <c r="R1396" t="s">
        <v>686</v>
      </c>
      <c r="S1396" t="s">
        <v>680</v>
      </c>
      <c r="T1396" t="s">
        <v>693</v>
      </c>
      <c r="U1396" s="11">
        <f>COUNTIFS(Table2[Call Type], "Inbound", Table2[Call Abandoned], "Yes") / COUNTIFS(L1396:L6395, "Inbound") * 100</f>
        <v>34.090019569471622</v>
      </c>
    </row>
    <row r="1397" spans="1:21" x14ac:dyDescent="0.3">
      <c r="A1397">
        <v>1396</v>
      </c>
      <c r="B1397" t="s">
        <v>23</v>
      </c>
      <c r="C1397" s="1">
        <v>45796</v>
      </c>
      <c r="D1397" t="s">
        <v>268</v>
      </c>
      <c r="E1397" t="s">
        <v>368</v>
      </c>
      <c r="F1397">
        <v>24</v>
      </c>
      <c r="G1397" t="s">
        <v>661</v>
      </c>
      <c r="H1397" t="s">
        <v>667</v>
      </c>
      <c r="I1397" t="s">
        <v>673</v>
      </c>
      <c r="J1397" t="s">
        <v>675</v>
      </c>
      <c r="K1397">
        <v>3</v>
      </c>
      <c r="L1397" t="s">
        <v>679</v>
      </c>
      <c r="M1397" t="s">
        <v>680</v>
      </c>
      <c r="N1397">
        <v>257</v>
      </c>
      <c r="O1397">
        <v>168</v>
      </c>
      <c r="P1397" t="s">
        <v>680</v>
      </c>
      <c r="Q1397" t="s">
        <v>682</v>
      </c>
      <c r="R1397" t="s">
        <v>687</v>
      </c>
      <c r="S1397" t="s">
        <v>680</v>
      </c>
      <c r="T1397" t="s">
        <v>695</v>
      </c>
      <c r="U1397" s="11">
        <f>COUNTIFS(Table2[Call Type], "Inbound", Table2[Call Abandoned], "Yes") / COUNTIFS(L1397:L6396, "Inbound") * 100</f>
        <v>34.103367267032105</v>
      </c>
    </row>
    <row r="1398" spans="1:21" x14ac:dyDescent="0.3">
      <c r="A1398">
        <v>1397</v>
      </c>
      <c r="B1398" t="s">
        <v>21</v>
      </c>
      <c r="C1398" s="1">
        <v>45788</v>
      </c>
      <c r="D1398" t="s">
        <v>568</v>
      </c>
      <c r="E1398" t="s">
        <v>344</v>
      </c>
      <c r="F1398">
        <v>12</v>
      </c>
      <c r="G1398" t="s">
        <v>658</v>
      </c>
      <c r="H1398" t="s">
        <v>669</v>
      </c>
      <c r="I1398" t="s">
        <v>671</v>
      </c>
      <c r="J1398" t="s">
        <v>677</v>
      </c>
      <c r="K1398">
        <v>3</v>
      </c>
      <c r="L1398" t="s">
        <v>678</v>
      </c>
      <c r="M1398" t="s">
        <v>680</v>
      </c>
      <c r="N1398">
        <v>134</v>
      </c>
      <c r="O1398">
        <v>71</v>
      </c>
      <c r="P1398" t="s">
        <v>680</v>
      </c>
      <c r="Q1398" t="s">
        <v>685</v>
      </c>
      <c r="R1398" t="s">
        <v>688</v>
      </c>
      <c r="S1398" t="s">
        <v>680</v>
      </c>
      <c r="T1398" t="s">
        <v>690</v>
      </c>
      <c r="U1398" s="11">
        <f>COUNTIFS(Table2[Call Type], "Inbound", Table2[Call Abandoned], "Yes") / COUNTIFS(L1398:L6397, "Inbound") * 100</f>
        <v>34.103367267032105</v>
      </c>
    </row>
    <row r="1399" spans="1:21" x14ac:dyDescent="0.3">
      <c r="A1399">
        <v>1398</v>
      </c>
      <c r="B1399" t="s">
        <v>22</v>
      </c>
      <c r="C1399" s="1">
        <v>45730</v>
      </c>
      <c r="D1399" t="s">
        <v>388</v>
      </c>
      <c r="E1399" t="s">
        <v>147</v>
      </c>
      <c r="F1399">
        <v>5</v>
      </c>
      <c r="G1399" t="s">
        <v>658</v>
      </c>
      <c r="H1399" t="s">
        <v>670</v>
      </c>
      <c r="I1399" t="s">
        <v>673</v>
      </c>
      <c r="J1399" t="s">
        <v>674</v>
      </c>
      <c r="K1399">
        <v>3</v>
      </c>
      <c r="L1399" t="s">
        <v>678</v>
      </c>
      <c r="M1399" t="s">
        <v>680</v>
      </c>
      <c r="N1399">
        <v>221</v>
      </c>
      <c r="O1399">
        <v>138</v>
      </c>
      <c r="P1399" t="s">
        <v>680</v>
      </c>
      <c r="Q1399" t="s">
        <v>682</v>
      </c>
      <c r="R1399" t="s">
        <v>688</v>
      </c>
      <c r="S1399" t="s">
        <v>681</v>
      </c>
      <c r="T1399" t="s">
        <v>696</v>
      </c>
      <c r="U1399" s="11">
        <f>COUNTIFS(Table2[Call Type], "Inbound", Table2[Call Abandoned], "Yes") / COUNTIFS(L1399:L6398, "Inbound") * 100</f>
        <v>34.116725421073248</v>
      </c>
    </row>
    <row r="1400" spans="1:21" x14ac:dyDescent="0.3">
      <c r="A1400">
        <v>1399</v>
      </c>
      <c r="B1400" t="s">
        <v>25</v>
      </c>
      <c r="C1400" s="1">
        <v>45778</v>
      </c>
      <c r="D1400" t="s">
        <v>365</v>
      </c>
      <c r="E1400" t="s">
        <v>521</v>
      </c>
      <c r="F1400">
        <v>24</v>
      </c>
      <c r="G1400" t="s">
        <v>659</v>
      </c>
      <c r="H1400" t="s">
        <v>670</v>
      </c>
      <c r="I1400" t="s">
        <v>672</v>
      </c>
      <c r="J1400" t="s">
        <v>675</v>
      </c>
      <c r="K1400">
        <v>1</v>
      </c>
      <c r="L1400" t="s">
        <v>678</v>
      </c>
      <c r="M1400" t="s">
        <v>680</v>
      </c>
      <c r="N1400">
        <v>155</v>
      </c>
      <c r="O1400">
        <v>79</v>
      </c>
      <c r="P1400" t="s">
        <v>680</v>
      </c>
      <c r="Q1400" t="s">
        <v>683</v>
      </c>
      <c r="R1400" t="s">
        <v>689</v>
      </c>
      <c r="S1400" t="s">
        <v>680</v>
      </c>
      <c r="T1400" t="s">
        <v>695</v>
      </c>
      <c r="U1400" s="11">
        <f>COUNTIFS(Table2[Call Type], "Inbound", Table2[Call Abandoned], "Yes") / COUNTIFS(L1400:L6399, "Inbound") * 100</f>
        <v>34.130094043887148</v>
      </c>
    </row>
    <row r="1401" spans="1:21" x14ac:dyDescent="0.3">
      <c r="A1401">
        <v>1400</v>
      </c>
      <c r="B1401" t="s">
        <v>24</v>
      </c>
      <c r="C1401" s="1">
        <v>45685</v>
      </c>
      <c r="D1401" t="s">
        <v>113</v>
      </c>
      <c r="E1401" t="s">
        <v>103</v>
      </c>
      <c r="F1401">
        <v>30</v>
      </c>
      <c r="G1401" t="s">
        <v>660</v>
      </c>
      <c r="H1401" t="s">
        <v>667</v>
      </c>
      <c r="I1401" t="s">
        <v>674</v>
      </c>
      <c r="J1401" t="s">
        <v>676</v>
      </c>
      <c r="K1401">
        <v>3</v>
      </c>
      <c r="L1401" t="s">
        <v>679</v>
      </c>
      <c r="M1401" t="s">
        <v>680</v>
      </c>
      <c r="N1401">
        <v>141</v>
      </c>
      <c r="O1401">
        <v>179</v>
      </c>
      <c r="P1401" t="s">
        <v>680</v>
      </c>
      <c r="Q1401" t="s">
        <v>685</v>
      </c>
      <c r="R1401" t="s">
        <v>687</v>
      </c>
      <c r="S1401" t="s">
        <v>680</v>
      </c>
      <c r="T1401" t="s">
        <v>692</v>
      </c>
      <c r="U1401" s="11">
        <f>COUNTIFS(Table2[Call Type], "Inbound", Table2[Call Abandoned], "Yes") / COUNTIFS(L1401:L6400, "Inbound") * 100</f>
        <v>34.14347314778518</v>
      </c>
    </row>
    <row r="1402" spans="1:21" x14ac:dyDescent="0.3">
      <c r="A1402">
        <v>1401</v>
      </c>
      <c r="B1402" t="s">
        <v>20</v>
      </c>
      <c r="C1402" s="1">
        <v>45754</v>
      </c>
      <c r="D1402" t="s">
        <v>175</v>
      </c>
      <c r="E1402" t="s">
        <v>636</v>
      </c>
      <c r="F1402">
        <v>6</v>
      </c>
      <c r="G1402" t="s">
        <v>663</v>
      </c>
      <c r="H1402" t="s">
        <v>668</v>
      </c>
      <c r="I1402" t="s">
        <v>671</v>
      </c>
      <c r="J1402" t="s">
        <v>676</v>
      </c>
      <c r="K1402">
        <v>4</v>
      </c>
      <c r="L1402" t="s">
        <v>678</v>
      </c>
      <c r="M1402" t="s">
        <v>681</v>
      </c>
      <c r="N1402">
        <v>157</v>
      </c>
      <c r="O1402">
        <v>150</v>
      </c>
      <c r="P1402" t="s">
        <v>680</v>
      </c>
      <c r="Q1402" t="s">
        <v>682</v>
      </c>
      <c r="R1402" t="s">
        <v>687</v>
      </c>
      <c r="S1402" t="s">
        <v>681</v>
      </c>
      <c r="T1402" t="s">
        <v>695</v>
      </c>
      <c r="U1402" s="11">
        <f>COUNTIFS(Table2[Call Type], "Inbound", Table2[Call Abandoned], "Yes") / COUNTIFS(L1402:L6401, "Inbound") * 100</f>
        <v>34.14347314778518</v>
      </c>
    </row>
    <row r="1403" spans="1:21" x14ac:dyDescent="0.3">
      <c r="A1403">
        <v>1402</v>
      </c>
      <c r="B1403" t="s">
        <v>24</v>
      </c>
      <c r="C1403" s="1">
        <v>45802</v>
      </c>
      <c r="D1403" t="s">
        <v>349</v>
      </c>
      <c r="E1403" t="s">
        <v>624</v>
      </c>
      <c r="F1403">
        <v>23</v>
      </c>
      <c r="G1403" t="s">
        <v>663</v>
      </c>
      <c r="H1403" t="s">
        <v>667</v>
      </c>
      <c r="I1403" t="s">
        <v>671</v>
      </c>
      <c r="J1403" t="s">
        <v>675</v>
      </c>
      <c r="K1403">
        <v>4</v>
      </c>
      <c r="L1403" t="s">
        <v>678</v>
      </c>
      <c r="M1403" t="s">
        <v>680</v>
      </c>
      <c r="N1403">
        <v>261</v>
      </c>
      <c r="O1403">
        <v>48</v>
      </c>
      <c r="P1403" t="s">
        <v>680</v>
      </c>
      <c r="Q1403" t="s">
        <v>683</v>
      </c>
      <c r="R1403" t="s">
        <v>687</v>
      </c>
      <c r="S1403" t="s">
        <v>681</v>
      </c>
      <c r="T1403" t="s">
        <v>696</v>
      </c>
      <c r="U1403" s="11">
        <f>COUNTIFS(Table2[Call Type], "Inbound", Table2[Call Abandoned], "Yes") / COUNTIFS(L1403:L6402, "Inbound") * 100</f>
        <v>34.156862745098039</v>
      </c>
    </row>
    <row r="1404" spans="1:21" x14ac:dyDescent="0.3">
      <c r="A1404">
        <v>1403</v>
      </c>
      <c r="B1404" t="s">
        <v>26</v>
      </c>
      <c r="C1404" s="1">
        <v>45813</v>
      </c>
      <c r="D1404" t="s">
        <v>184</v>
      </c>
      <c r="E1404" t="s">
        <v>211</v>
      </c>
      <c r="F1404">
        <v>26</v>
      </c>
      <c r="G1404" t="s">
        <v>658</v>
      </c>
      <c r="H1404" t="s">
        <v>670</v>
      </c>
      <c r="I1404" t="s">
        <v>672</v>
      </c>
      <c r="J1404" t="s">
        <v>674</v>
      </c>
      <c r="K1404">
        <v>4</v>
      </c>
      <c r="L1404" t="s">
        <v>678</v>
      </c>
      <c r="M1404" t="s">
        <v>680</v>
      </c>
      <c r="N1404">
        <v>282</v>
      </c>
      <c r="O1404">
        <v>165</v>
      </c>
      <c r="P1404" t="s">
        <v>681</v>
      </c>
      <c r="Q1404" t="s">
        <v>685</v>
      </c>
      <c r="R1404" t="s">
        <v>687</v>
      </c>
      <c r="S1404" t="s">
        <v>681</v>
      </c>
      <c r="T1404" t="s">
        <v>691</v>
      </c>
      <c r="U1404" s="11">
        <f>COUNTIFS(Table2[Call Type], "Inbound", Table2[Call Abandoned], "Yes") / COUNTIFS(L1404:L6403, "Inbound") * 100</f>
        <v>34.170262848175753</v>
      </c>
    </row>
    <row r="1405" spans="1:21" x14ac:dyDescent="0.3">
      <c r="A1405">
        <v>1404</v>
      </c>
      <c r="B1405" t="s">
        <v>25</v>
      </c>
      <c r="C1405" s="1">
        <v>45720</v>
      </c>
      <c r="D1405" t="s">
        <v>528</v>
      </c>
      <c r="E1405" t="s">
        <v>254</v>
      </c>
      <c r="F1405">
        <v>12</v>
      </c>
      <c r="G1405" t="s">
        <v>656</v>
      </c>
      <c r="H1405" t="s">
        <v>669</v>
      </c>
      <c r="I1405" t="s">
        <v>674</v>
      </c>
      <c r="J1405" t="s">
        <v>675</v>
      </c>
      <c r="K1405">
        <v>5</v>
      </c>
      <c r="L1405" t="s">
        <v>679</v>
      </c>
      <c r="M1405" t="s">
        <v>680</v>
      </c>
      <c r="N1405">
        <v>228</v>
      </c>
      <c r="O1405">
        <v>46</v>
      </c>
      <c r="P1405" t="s">
        <v>680</v>
      </c>
      <c r="Q1405" t="s">
        <v>684</v>
      </c>
      <c r="R1405" t="s">
        <v>687</v>
      </c>
      <c r="S1405" t="s">
        <v>680</v>
      </c>
      <c r="T1405" t="s">
        <v>693</v>
      </c>
      <c r="U1405" s="11">
        <f>COUNTIFS(Table2[Call Type], "Inbound", Table2[Call Abandoned], "Yes") / COUNTIFS(L1405:L6404, "Inbound") * 100</f>
        <v>34.183673469387756</v>
      </c>
    </row>
    <row r="1406" spans="1:21" x14ac:dyDescent="0.3">
      <c r="A1406">
        <v>1405</v>
      </c>
      <c r="B1406" t="s">
        <v>26</v>
      </c>
      <c r="C1406" s="1">
        <v>45835</v>
      </c>
      <c r="D1406" t="s">
        <v>103</v>
      </c>
      <c r="E1406" t="s">
        <v>405</v>
      </c>
      <c r="F1406">
        <v>19</v>
      </c>
      <c r="G1406" t="s">
        <v>658</v>
      </c>
      <c r="H1406" t="s">
        <v>668</v>
      </c>
      <c r="I1406" t="s">
        <v>674</v>
      </c>
      <c r="J1406" t="s">
        <v>675</v>
      </c>
      <c r="K1406">
        <v>5</v>
      </c>
      <c r="L1406" t="s">
        <v>678</v>
      </c>
      <c r="M1406" t="s">
        <v>680</v>
      </c>
      <c r="N1406">
        <v>279</v>
      </c>
      <c r="O1406">
        <v>71</v>
      </c>
      <c r="P1406" t="s">
        <v>681</v>
      </c>
      <c r="Q1406" t="s">
        <v>685</v>
      </c>
      <c r="R1406" t="s">
        <v>688</v>
      </c>
      <c r="S1406" t="s">
        <v>681</v>
      </c>
      <c r="T1406" t="s">
        <v>692</v>
      </c>
      <c r="U1406" s="11">
        <f>COUNTIFS(Table2[Call Type], "Inbound", Table2[Call Abandoned], "Yes") / COUNTIFS(L1406:L6405, "Inbound") * 100</f>
        <v>34.183673469387756</v>
      </c>
    </row>
    <row r="1407" spans="1:21" x14ac:dyDescent="0.3">
      <c r="A1407">
        <v>1406</v>
      </c>
      <c r="B1407" t="s">
        <v>22</v>
      </c>
      <c r="C1407" s="1">
        <v>45750</v>
      </c>
      <c r="D1407" t="s">
        <v>562</v>
      </c>
      <c r="E1407" t="s">
        <v>574</v>
      </c>
      <c r="F1407">
        <v>24</v>
      </c>
      <c r="G1407" t="s">
        <v>663</v>
      </c>
      <c r="H1407" t="s">
        <v>666</v>
      </c>
      <c r="I1407" t="s">
        <v>672</v>
      </c>
      <c r="J1407" t="s">
        <v>676</v>
      </c>
      <c r="K1407">
        <v>3</v>
      </c>
      <c r="L1407" t="s">
        <v>678</v>
      </c>
      <c r="M1407" t="s">
        <v>681</v>
      </c>
      <c r="N1407">
        <v>289</v>
      </c>
      <c r="O1407">
        <v>6</v>
      </c>
      <c r="P1407" t="s">
        <v>681</v>
      </c>
      <c r="Q1407" t="s">
        <v>682</v>
      </c>
      <c r="R1407" t="s">
        <v>688</v>
      </c>
      <c r="S1407" t="s">
        <v>680</v>
      </c>
      <c r="T1407" t="s">
        <v>691</v>
      </c>
      <c r="U1407" s="11">
        <f>COUNTIFS(Table2[Call Type], "Inbound", Table2[Call Abandoned], "Yes") / COUNTIFS(L1407:L6406, "Inbound") * 100</f>
        <v>34.197094621122893</v>
      </c>
    </row>
    <row r="1408" spans="1:21" x14ac:dyDescent="0.3">
      <c r="A1408">
        <v>1407</v>
      </c>
      <c r="B1408" t="s">
        <v>25</v>
      </c>
      <c r="C1408" s="1">
        <v>45762</v>
      </c>
      <c r="D1408" t="s">
        <v>246</v>
      </c>
      <c r="E1408" t="s">
        <v>649</v>
      </c>
      <c r="F1408">
        <v>26</v>
      </c>
      <c r="G1408" t="s">
        <v>657</v>
      </c>
      <c r="H1408" t="s">
        <v>670</v>
      </c>
      <c r="I1408" t="s">
        <v>674</v>
      </c>
      <c r="J1408" t="s">
        <v>675</v>
      </c>
      <c r="K1408">
        <v>2</v>
      </c>
      <c r="L1408" t="s">
        <v>679</v>
      </c>
      <c r="M1408" t="s">
        <v>680</v>
      </c>
      <c r="N1408">
        <v>167</v>
      </c>
      <c r="O1408">
        <v>65</v>
      </c>
      <c r="P1408" t="s">
        <v>680</v>
      </c>
      <c r="Q1408" t="s">
        <v>685</v>
      </c>
      <c r="R1408" t="s">
        <v>686</v>
      </c>
      <c r="S1408" t="s">
        <v>680</v>
      </c>
      <c r="T1408" t="s">
        <v>691</v>
      </c>
      <c r="U1408" s="11">
        <f>COUNTIFS(Table2[Call Type], "Inbound", Table2[Call Abandoned], "Yes") / COUNTIFS(L1408:L6407, "Inbound") * 100</f>
        <v>34.210526315789473</v>
      </c>
    </row>
    <row r="1409" spans="1:21" x14ac:dyDescent="0.3">
      <c r="A1409">
        <v>1408</v>
      </c>
      <c r="B1409" t="s">
        <v>20</v>
      </c>
      <c r="C1409" s="1">
        <v>45678</v>
      </c>
      <c r="D1409" t="s">
        <v>114</v>
      </c>
      <c r="E1409" t="s">
        <v>315</v>
      </c>
      <c r="F1409">
        <v>18</v>
      </c>
      <c r="G1409" t="s">
        <v>664</v>
      </c>
      <c r="H1409" t="s">
        <v>669</v>
      </c>
      <c r="I1409" t="s">
        <v>672</v>
      </c>
      <c r="J1409" t="s">
        <v>676</v>
      </c>
      <c r="K1409">
        <v>4</v>
      </c>
      <c r="L1409" t="s">
        <v>679</v>
      </c>
      <c r="M1409" t="s">
        <v>680</v>
      </c>
      <c r="N1409">
        <v>46</v>
      </c>
      <c r="O1409">
        <v>76</v>
      </c>
      <c r="P1409" t="s">
        <v>680</v>
      </c>
      <c r="Q1409" t="s">
        <v>685</v>
      </c>
      <c r="R1409" t="s">
        <v>688</v>
      </c>
      <c r="S1409" t="s">
        <v>680</v>
      </c>
      <c r="T1409" t="s">
        <v>694</v>
      </c>
      <c r="U1409" s="11">
        <f>COUNTIFS(Table2[Call Type], "Inbound", Table2[Call Abandoned], "Yes") / COUNTIFS(L1409:L6408, "Inbound") * 100</f>
        <v>34.210526315789473</v>
      </c>
    </row>
    <row r="1410" spans="1:21" x14ac:dyDescent="0.3">
      <c r="A1410">
        <v>1409</v>
      </c>
      <c r="B1410" t="s">
        <v>25</v>
      </c>
      <c r="C1410" s="1">
        <v>45774</v>
      </c>
      <c r="D1410" t="s">
        <v>419</v>
      </c>
      <c r="E1410" t="s">
        <v>469</v>
      </c>
      <c r="F1410">
        <v>10</v>
      </c>
      <c r="G1410" t="s">
        <v>660</v>
      </c>
      <c r="H1410" t="s">
        <v>669</v>
      </c>
      <c r="I1410" t="s">
        <v>671</v>
      </c>
      <c r="J1410" t="s">
        <v>676</v>
      </c>
      <c r="K1410">
        <v>2</v>
      </c>
      <c r="L1410" t="s">
        <v>678</v>
      </c>
      <c r="M1410" t="s">
        <v>681</v>
      </c>
      <c r="N1410">
        <v>202</v>
      </c>
      <c r="O1410">
        <v>61</v>
      </c>
      <c r="P1410" t="s">
        <v>680</v>
      </c>
      <c r="Q1410" t="s">
        <v>684</v>
      </c>
      <c r="R1410" t="s">
        <v>687</v>
      </c>
      <c r="S1410" t="s">
        <v>680</v>
      </c>
      <c r="T1410" t="s">
        <v>696</v>
      </c>
      <c r="U1410" s="11">
        <f>COUNTIFS(Table2[Call Type], "Inbound", Table2[Call Abandoned], "Yes") / COUNTIFS(L1410:L6409, "Inbound") * 100</f>
        <v>34.210526315789473</v>
      </c>
    </row>
    <row r="1411" spans="1:21" x14ac:dyDescent="0.3">
      <c r="A1411">
        <v>1410</v>
      </c>
      <c r="B1411" t="s">
        <v>23</v>
      </c>
      <c r="C1411" s="1">
        <v>45666</v>
      </c>
      <c r="D1411" t="s">
        <v>213</v>
      </c>
      <c r="E1411" t="s">
        <v>73</v>
      </c>
      <c r="F1411">
        <v>5</v>
      </c>
      <c r="G1411" t="s">
        <v>665</v>
      </c>
      <c r="H1411" t="s">
        <v>667</v>
      </c>
      <c r="I1411" t="s">
        <v>673</v>
      </c>
      <c r="J1411" t="s">
        <v>677</v>
      </c>
      <c r="K1411">
        <v>4</v>
      </c>
      <c r="L1411" t="s">
        <v>679</v>
      </c>
      <c r="M1411" t="s">
        <v>680</v>
      </c>
      <c r="N1411">
        <v>213</v>
      </c>
      <c r="O1411">
        <v>156</v>
      </c>
      <c r="P1411" t="s">
        <v>680</v>
      </c>
      <c r="Q1411" t="s">
        <v>685</v>
      </c>
      <c r="R1411" t="s">
        <v>686</v>
      </c>
      <c r="S1411" t="s">
        <v>680</v>
      </c>
      <c r="T1411" t="s">
        <v>693</v>
      </c>
      <c r="U1411" s="11">
        <f>COUNTIFS(Table2[Call Type], "Inbound", Table2[Call Abandoned], "Yes") / COUNTIFS(L1411:L6410, "Inbound") * 100</f>
        <v>34.223968565815319</v>
      </c>
    </row>
    <row r="1412" spans="1:21" x14ac:dyDescent="0.3">
      <c r="A1412">
        <v>1411</v>
      </c>
      <c r="B1412" t="s">
        <v>20</v>
      </c>
      <c r="C1412" s="1">
        <v>45748</v>
      </c>
      <c r="D1412" t="s">
        <v>516</v>
      </c>
      <c r="E1412" t="s">
        <v>127</v>
      </c>
      <c r="F1412">
        <v>17</v>
      </c>
      <c r="G1412" t="s">
        <v>657</v>
      </c>
      <c r="H1412" t="s">
        <v>668</v>
      </c>
      <c r="I1412" t="s">
        <v>674</v>
      </c>
      <c r="J1412" t="s">
        <v>674</v>
      </c>
      <c r="K1412">
        <v>4</v>
      </c>
      <c r="L1412" t="s">
        <v>678</v>
      </c>
      <c r="M1412" t="s">
        <v>680</v>
      </c>
      <c r="N1412">
        <v>245</v>
      </c>
      <c r="O1412">
        <v>37</v>
      </c>
      <c r="P1412" t="s">
        <v>680</v>
      </c>
      <c r="Q1412" t="s">
        <v>685</v>
      </c>
      <c r="R1412" t="s">
        <v>688</v>
      </c>
      <c r="S1412" t="s">
        <v>681</v>
      </c>
      <c r="T1412" t="s">
        <v>695</v>
      </c>
      <c r="U1412" s="11">
        <f>COUNTIFS(Table2[Call Type], "Inbound", Table2[Call Abandoned], "Yes") / COUNTIFS(L1412:L6411, "Inbound") * 100</f>
        <v>34.223968565815319</v>
      </c>
    </row>
    <row r="1413" spans="1:21" x14ac:dyDescent="0.3">
      <c r="A1413">
        <v>1412</v>
      </c>
      <c r="B1413" t="s">
        <v>24</v>
      </c>
      <c r="C1413" s="1">
        <v>45809</v>
      </c>
      <c r="D1413" t="s">
        <v>69</v>
      </c>
      <c r="E1413" t="s">
        <v>602</v>
      </c>
      <c r="F1413">
        <v>28</v>
      </c>
      <c r="G1413" t="s">
        <v>658</v>
      </c>
      <c r="H1413" t="s">
        <v>669</v>
      </c>
      <c r="I1413" t="s">
        <v>673</v>
      </c>
      <c r="J1413" t="s">
        <v>677</v>
      </c>
      <c r="K1413">
        <v>1</v>
      </c>
      <c r="L1413" t="s">
        <v>678</v>
      </c>
      <c r="M1413" t="s">
        <v>680</v>
      </c>
      <c r="N1413">
        <v>23</v>
      </c>
      <c r="O1413">
        <v>124</v>
      </c>
      <c r="P1413" t="s">
        <v>681</v>
      </c>
      <c r="Q1413" t="s">
        <v>684</v>
      </c>
      <c r="R1413" t="s">
        <v>686</v>
      </c>
      <c r="S1413" t="s">
        <v>681</v>
      </c>
      <c r="T1413" t="s">
        <v>691</v>
      </c>
      <c r="U1413" s="11">
        <f>COUNTIFS(Table2[Call Type], "Inbound", Table2[Call Abandoned], "Yes") / COUNTIFS(L1413:L6412, "Inbound") * 100</f>
        <v>34.237421383647799</v>
      </c>
    </row>
    <row r="1414" spans="1:21" x14ac:dyDescent="0.3">
      <c r="A1414">
        <v>1413</v>
      </c>
      <c r="B1414" t="s">
        <v>20</v>
      </c>
      <c r="C1414" s="1">
        <v>45769</v>
      </c>
      <c r="D1414" t="s">
        <v>479</v>
      </c>
      <c r="E1414" t="s">
        <v>521</v>
      </c>
      <c r="F1414">
        <v>29</v>
      </c>
      <c r="G1414" t="s">
        <v>665</v>
      </c>
      <c r="H1414" t="s">
        <v>667</v>
      </c>
      <c r="I1414" t="s">
        <v>671</v>
      </c>
      <c r="J1414" t="s">
        <v>676</v>
      </c>
      <c r="K1414">
        <v>4</v>
      </c>
      <c r="L1414" t="s">
        <v>678</v>
      </c>
      <c r="M1414" t="s">
        <v>681</v>
      </c>
      <c r="N1414">
        <v>273</v>
      </c>
      <c r="O1414">
        <v>83</v>
      </c>
      <c r="P1414" t="s">
        <v>680</v>
      </c>
      <c r="Q1414" t="s">
        <v>682</v>
      </c>
      <c r="R1414" t="s">
        <v>688</v>
      </c>
      <c r="S1414" t="s">
        <v>681</v>
      </c>
      <c r="T1414" t="s">
        <v>694</v>
      </c>
      <c r="U1414" s="11">
        <f>COUNTIFS(Table2[Call Type], "Inbound", Table2[Call Abandoned], "Yes") / COUNTIFS(L1414:L6413, "Inbound") * 100</f>
        <v>34.250884781753832</v>
      </c>
    </row>
    <row r="1415" spans="1:21" x14ac:dyDescent="0.3">
      <c r="A1415">
        <v>1414</v>
      </c>
      <c r="B1415" t="s">
        <v>26</v>
      </c>
      <c r="C1415" s="1">
        <v>45659</v>
      </c>
      <c r="D1415" t="s">
        <v>329</v>
      </c>
      <c r="E1415" t="s">
        <v>431</v>
      </c>
      <c r="F1415">
        <v>26</v>
      </c>
      <c r="G1415" t="s">
        <v>658</v>
      </c>
      <c r="H1415" t="s">
        <v>669</v>
      </c>
      <c r="I1415" t="s">
        <v>672</v>
      </c>
      <c r="J1415" t="s">
        <v>674</v>
      </c>
      <c r="K1415">
        <v>4</v>
      </c>
      <c r="L1415" t="s">
        <v>678</v>
      </c>
      <c r="M1415" t="s">
        <v>680</v>
      </c>
      <c r="N1415">
        <v>43</v>
      </c>
      <c r="O1415">
        <v>160</v>
      </c>
      <c r="P1415" t="s">
        <v>680</v>
      </c>
      <c r="Q1415" t="s">
        <v>683</v>
      </c>
      <c r="R1415" t="s">
        <v>689</v>
      </c>
      <c r="S1415" t="s">
        <v>680</v>
      </c>
      <c r="T1415" t="s">
        <v>690</v>
      </c>
      <c r="U1415" s="11">
        <f>COUNTIFS(Table2[Call Type], "Inbound", Table2[Call Abandoned], "Yes") / COUNTIFS(L1415:L6414, "Inbound") * 100</f>
        <v>34.264358772619985</v>
      </c>
    </row>
    <row r="1416" spans="1:21" x14ac:dyDescent="0.3">
      <c r="A1416">
        <v>1415</v>
      </c>
      <c r="B1416" t="s">
        <v>23</v>
      </c>
      <c r="C1416" s="1">
        <v>45682</v>
      </c>
      <c r="D1416" t="s">
        <v>275</v>
      </c>
      <c r="E1416" t="s">
        <v>100</v>
      </c>
      <c r="F1416">
        <v>14</v>
      </c>
      <c r="G1416" t="s">
        <v>664</v>
      </c>
      <c r="H1416" t="s">
        <v>667</v>
      </c>
      <c r="I1416" t="s">
        <v>673</v>
      </c>
      <c r="J1416" t="s">
        <v>674</v>
      </c>
      <c r="K1416">
        <v>4</v>
      </c>
      <c r="L1416" t="s">
        <v>678</v>
      </c>
      <c r="M1416" t="s">
        <v>680</v>
      </c>
      <c r="N1416">
        <v>155</v>
      </c>
      <c r="O1416">
        <v>28</v>
      </c>
      <c r="P1416" t="s">
        <v>681</v>
      </c>
      <c r="Q1416" t="s">
        <v>685</v>
      </c>
      <c r="R1416" t="s">
        <v>688</v>
      </c>
      <c r="S1416" t="s">
        <v>680</v>
      </c>
      <c r="T1416" t="s">
        <v>695</v>
      </c>
      <c r="U1416" s="11">
        <f>COUNTIFS(Table2[Call Type], "Inbound", Table2[Call Abandoned], "Yes") / COUNTIFS(L1416:L6415, "Inbound") * 100</f>
        <v>34.277843368752457</v>
      </c>
    </row>
    <row r="1417" spans="1:21" x14ac:dyDescent="0.3">
      <c r="A1417">
        <v>1416</v>
      </c>
      <c r="B1417" t="s">
        <v>20</v>
      </c>
      <c r="C1417" s="1">
        <v>45740</v>
      </c>
      <c r="D1417" t="s">
        <v>360</v>
      </c>
      <c r="E1417" t="s">
        <v>46</v>
      </c>
      <c r="F1417">
        <v>15</v>
      </c>
      <c r="G1417" t="s">
        <v>659</v>
      </c>
      <c r="H1417" t="s">
        <v>666</v>
      </c>
      <c r="I1417" t="s">
        <v>673</v>
      </c>
      <c r="J1417" t="s">
        <v>674</v>
      </c>
      <c r="K1417">
        <v>5</v>
      </c>
      <c r="L1417" t="s">
        <v>679</v>
      </c>
      <c r="M1417" t="s">
        <v>680</v>
      </c>
      <c r="N1417">
        <v>198</v>
      </c>
      <c r="O1417">
        <v>113</v>
      </c>
      <c r="P1417" t="s">
        <v>680</v>
      </c>
      <c r="Q1417" t="s">
        <v>684</v>
      </c>
      <c r="R1417" t="s">
        <v>686</v>
      </c>
      <c r="S1417" t="s">
        <v>680</v>
      </c>
      <c r="T1417" t="s">
        <v>693</v>
      </c>
      <c r="U1417" s="11">
        <f>COUNTIFS(Table2[Call Type], "Inbound", Table2[Call Abandoned], "Yes") / COUNTIFS(L1417:L6416, "Inbound") * 100</f>
        <v>34.29133858267717</v>
      </c>
    </row>
    <row r="1418" spans="1:21" x14ac:dyDescent="0.3">
      <c r="A1418">
        <v>1417</v>
      </c>
      <c r="B1418" t="s">
        <v>20</v>
      </c>
      <c r="C1418" s="1">
        <v>45805</v>
      </c>
      <c r="D1418" t="s">
        <v>60</v>
      </c>
      <c r="E1418" t="s">
        <v>304</v>
      </c>
      <c r="F1418">
        <v>8</v>
      </c>
      <c r="G1418" t="s">
        <v>661</v>
      </c>
      <c r="H1418" t="s">
        <v>670</v>
      </c>
      <c r="I1418" t="s">
        <v>674</v>
      </c>
      <c r="J1418" t="s">
        <v>677</v>
      </c>
      <c r="K1418">
        <v>3</v>
      </c>
      <c r="L1418" t="s">
        <v>678</v>
      </c>
      <c r="M1418" t="s">
        <v>680</v>
      </c>
      <c r="N1418">
        <v>161</v>
      </c>
      <c r="O1418">
        <v>78</v>
      </c>
      <c r="P1418" t="s">
        <v>680</v>
      </c>
      <c r="Q1418" t="s">
        <v>685</v>
      </c>
      <c r="R1418" t="s">
        <v>689</v>
      </c>
      <c r="S1418" t="s">
        <v>680</v>
      </c>
      <c r="T1418" t="s">
        <v>692</v>
      </c>
      <c r="U1418" s="11">
        <f>COUNTIFS(Table2[Call Type], "Inbound", Table2[Call Abandoned], "Yes") / COUNTIFS(L1418:L6417, "Inbound") * 100</f>
        <v>34.29133858267717</v>
      </c>
    </row>
    <row r="1419" spans="1:21" x14ac:dyDescent="0.3">
      <c r="A1419">
        <v>1418</v>
      </c>
      <c r="B1419" t="s">
        <v>25</v>
      </c>
      <c r="C1419" s="1">
        <v>45770</v>
      </c>
      <c r="D1419" t="s">
        <v>504</v>
      </c>
      <c r="E1419" t="s">
        <v>139</v>
      </c>
      <c r="F1419">
        <v>10</v>
      </c>
      <c r="G1419" t="s">
        <v>664</v>
      </c>
      <c r="H1419" t="s">
        <v>668</v>
      </c>
      <c r="I1419" t="s">
        <v>672</v>
      </c>
      <c r="J1419" t="s">
        <v>674</v>
      </c>
      <c r="K1419">
        <v>3</v>
      </c>
      <c r="L1419" t="s">
        <v>678</v>
      </c>
      <c r="M1419" t="s">
        <v>680</v>
      </c>
      <c r="N1419">
        <v>233</v>
      </c>
      <c r="O1419">
        <v>22</v>
      </c>
      <c r="P1419" t="s">
        <v>680</v>
      </c>
      <c r="Q1419" t="s">
        <v>682</v>
      </c>
      <c r="R1419" t="s">
        <v>687</v>
      </c>
      <c r="S1419" t="s">
        <v>681</v>
      </c>
      <c r="T1419" t="s">
        <v>695</v>
      </c>
      <c r="U1419" s="11">
        <f>COUNTIFS(Table2[Call Type], "Inbound", Table2[Call Abandoned], "Yes") / COUNTIFS(L1419:L6418, "Inbound") * 100</f>
        <v>34.304844426939738</v>
      </c>
    </row>
    <row r="1420" spans="1:21" x14ac:dyDescent="0.3">
      <c r="A1420">
        <v>1419</v>
      </c>
      <c r="B1420" t="s">
        <v>21</v>
      </c>
      <c r="C1420" s="1">
        <v>45694</v>
      </c>
      <c r="D1420" t="s">
        <v>251</v>
      </c>
      <c r="E1420" t="s">
        <v>64</v>
      </c>
      <c r="F1420">
        <v>11</v>
      </c>
      <c r="G1420" t="s">
        <v>665</v>
      </c>
      <c r="H1420" t="s">
        <v>668</v>
      </c>
      <c r="I1420" t="s">
        <v>671</v>
      </c>
      <c r="J1420" t="s">
        <v>676</v>
      </c>
      <c r="K1420">
        <v>4</v>
      </c>
      <c r="L1420" t="s">
        <v>678</v>
      </c>
      <c r="M1420" t="s">
        <v>681</v>
      </c>
      <c r="N1420">
        <v>162</v>
      </c>
      <c r="O1420">
        <v>105</v>
      </c>
      <c r="P1420" t="s">
        <v>680</v>
      </c>
      <c r="Q1420" t="s">
        <v>682</v>
      </c>
      <c r="R1420" t="s">
        <v>686</v>
      </c>
      <c r="S1420" t="s">
        <v>680</v>
      </c>
      <c r="T1420" t="s">
        <v>696</v>
      </c>
      <c r="U1420" s="11">
        <f>COUNTIFS(Table2[Call Type], "Inbound", Table2[Call Abandoned], "Yes") / COUNTIFS(L1420:L6419, "Inbound") * 100</f>
        <v>34.318360914105597</v>
      </c>
    </row>
    <row r="1421" spans="1:21" x14ac:dyDescent="0.3">
      <c r="A1421">
        <v>1420</v>
      </c>
      <c r="B1421" t="s">
        <v>25</v>
      </c>
      <c r="C1421" s="1">
        <v>45659</v>
      </c>
      <c r="D1421" t="s">
        <v>328</v>
      </c>
      <c r="E1421" t="s">
        <v>169</v>
      </c>
      <c r="F1421">
        <v>5</v>
      </c>
      <c r="G1421" t="s">
        <v>664</v>
      </c>
      <c r="H1421" t="s">
        <v>669</v>
      </c>
      <c r="I1421" t="s">
        <v>673</v>
      </c>
      <c r="J1421" t="s">
        <v>676</v>
      </c>
      <c r="K1421">
        <v>3</v>
      </c>
      <c r="L1421" t="s">
        <v>679</v>
      </c>
      <c r="M1421" t="s">
        <v>680</v>
      </c>
      <c r="N1421">
        <v>115</v>
      </c>
      <c r="O1421">
        <v>130</v>
      </c>
      <c r="P1421" t="s">
        <v>680</v>
      </c>
      <c r="Q1421" t="s">
        <v>684</v>
      </c>
      <c r="R1421" t="s">
        <v>687</v>
      </c>
      <c r="S1421" t="s">
        <v>681</v>
      </c>
      <c r="T1421" t="s">
        <v>694</v>
      </c>
      <c r="U1421" s="11">
        <f>COUNTIFS(Table2[Call Type], "Inbound", Table2[Call Abandoned], "Yes") / COUNTIFS(L1421:L6420, "Inbound") * 100</f>
        <v>34.331888056759951</v>
      </c>
    </row>
    <row r="1422" spans="1:21" x14ac:dyDescent="0.3">
      <c r="A1422">
        <v>1421</v>
      </c>
      <c r="B1422" t="s">
        <v>22</v>
      </c>
      <c r="C1422" s="1">
        <v>45774</v>
      </c>
      <c r="D1422" t="s">
        <v>256</v>
      </c>
      <c r="E1422" t="s">
        <v>265</v>
      </c>
      <c r="F1422">
        <v>8</v>
      </c>
      <c r="G1422" t="s">
        <v>661</v>
      </c>
      <c r="H1422" t="s">
        <v>669</v>
      </c>
      <c r="I1422" t="s">
        <v>673</v>
      </c>
      <c r="J1422" t="s">
        <v>677</v>
      </c>
      <c r="K1422">
        <v>5</v>
      </c>
      <c r="L1422" t="s">
        <v>678</v>
      </c>
      <c r="M1422" t="s">
        <v>680</v>
      </c>
      <c r="N1422">
        <v>92</v>
      </c>
      <c r="O1422">
        <v>100</v>
      </c>
      <c r="P1422" t="s">
        <v>680</v>
      </c>
      <c r="Q1422" t="s">
        <v>683</v>
      </c>
      <c r="R1422" t="s">
        <v>687</v>
      </c>
      <c r="S1422" t="s">
        <v>681</v>
      </c>
      <c r="T1422" t="s">
        <v>696</v>
      </c>
      <c r="U1422" s="11">
        <f>COUNTIFS(Table2[Call Type], "Inbound", Table2[Call Abandoned], "Yes") / COUNTIFS(L1422:L6421, "Inbound") * 100</f>
        <v>34.331888056759951</v>
      </c>
    </row>
    <row r="1423" spans="1:21" x14ac:dyDescent="0.3">
      <c r="A1423">
        <v>1422</v>
      </c>
      <c r="B1423" t="s">
        <v>24</v>
      </c>
      <c r="C1423" s="1">
        <v>45725</v>
      </c>
      <c r="D1423" t="s">
        <v>373</v>
      </c>
      <c r="E1423" t="s">
        <v>412</v>
      </c>
      <c r="F1423">
        <v>9</v>
      </c>
      <c r="G1423" t="s">
        <v>661</v>
      </c>
      <c r="H1423" t="s">
        <v>670</v>
      </c>
      <c r="I1423" t="s">
        <v>671</v>
      </c>
      <c r="J1423" t="s">
        <v>676</v>
      </c>
      <c r="K1423">
        <v>5</v>
      </c>
      <c r="L1423" t="s">
        <v>678</v>
      </c>
      <c r="M1423" t="s">
        <v>681</v>
      </c>
      <c r="N1423">
        <v>41</v>
      </c>
      <c r="O1423">
        <v>172</v>
      </c>
      <c r="P1423" t="s">
        <v>680</v>
      </c>
      <c r="Q1423" t="s">
        <v>683</v>
      </c>
      <c r="R1423" t="s">
        <v>686</v>
      </c>
      <c r="S1423" t="s">
        <v>680</v>
      </c>
      <c r="T1423" t="s">
        <v>692</v>
      </c>
      <c r="U1423" s="11">
        <f>COUNTIFS(Table2[Call Type], "Inbound", Table2[Call Abandoned], "Yes") / COUNTIFS(L1423:L6422, "Inbound") * 100</f>
        <v>34.345425867507885</v>
      </c>
    </row>
    <row r="1424" spans="1:21" x14ac:dyDescent="0.3">
      <c r="A1424">
        <v>1423</v>
      </c>
      <c r="B1424" t="s">
        <v>25</v>
      </c>
      <c r="C1424" s="1">
        <v>45677</v>
      </c>
      <c r="D1424" t="s">
        <v>546</v>
      </c>
      <c r="E1424" t="s">
        <v>493</v>
      </c>
      <c r="F1424">
        <v>10</v>
      </c>
      <c r="G1424" t="s">
        <v>662</v>
      </c>
      <c r="H1424" t="s">
        <v>667</v>
      </c>
      <c r="I1424" t="s">
        <v>671</v>
      </c>
      <c r="J1424" t="s">
        <v>674</v>
      </c>
      <c r="K1424">
        <v>4</v>
      </c>
      <c r="L1424" t="s">
        <v>678</v>
      </c>
      <c r="M1424" t="s">
        <v>680</v>
      </c>
      <c r="N1424">
        <v>283</v>
      </c>
      <c r="O1424">
        <v>7</v>
      </c>
      <c r="P1424" t="s">
        <v>680</v>
      </c>
      <c r="Q1424" t="s">
        <v>685</v>
      </c>
      <c r="R1424" t="s">
        <v>687</v>
      </c>
      <c r="S1424" t="s">
        <v>680</v>
      </c>
      <c r="T1424" t="s">
        <v>692</v>
      </c>
      <c r="U1424" s="11">
        <f>COUNTIFS(Table2[Call Type], "Inbound", Table2[Call Abandoned], "Yes") / COUNTIFS(L1424:L6423, "Inbound") * 100</f>
        <v>34.358974358974358</v>
      </c>
    </row>
    <row r="1425" spans="1:21" x14ac:dyDescent="0.3">
      <c r="A1425">
        <v>1424</v>
      </c>
      <c r="B1425" t="s">
        <v>22</v>
      </c>
      <c r="C1425" s="1">
        <v>45667</v>
      </c>
      <c r="D1425" t="s">
        <v>98</v>
      </c>
      <c r="E1425" t="s">
        <v>110</v>
      </c>
      <c r="F1425">
        <v>8</v>
      </c>
      <c r="G1425" t="s">
        <v>660</v>
      </c>
      <c r="H1425" t="s">
        <v>670</v>
      </c>
      <c r="I1425" t="s">
        <v>672</v>
      </c>
      <c r="J1425" t="s">
        <v>675</v>
      </c>
      <c r="K1425">
        <v>5</v>
      </c>
      <c r="L1425" t="s">
        <v>678</v>
      </c>
      <c r="M1425" t="s">
        <v>680</v>
      </c>
      <c r="N1425">
        <v>209</v>
      </c>
      <c r="O1425">
        <v>85</v>
      </c>
      <c r="P1425" t="s">
        <v>680</v>
      </c>
      <c r="Q1425" t="s">
        <v>684</v>
      </c>
      <c r="R1425" t="s">
        <v>686</v>
      </c>
      <c r="S1425" t="s">
        <v>681</v>
      </c>
      <c r="T1425" t="s">
        <v>692</v>
      </c>
      <c r="U1425" s="11">
        <f>COUNTIFS(Table2[Call Type], "Inbound", Table2[Call Abandoned], "Yes") / COUNTIFS(L1425:L6424, "Inbound") * 100</f>
        <v>34.372533543804259</v>
      </c>
    </row>
    <row r="1426" spans="1:21" x14ac:dyDescent="0.3">
      <c r="A1426">
        <v>1425</v>
      </c>
      <c r="B1426" t="s">
        <v>26</v>
      </c>
      <c r="C1426" s="1">
        <v>45820</v>
      </c>
      <c r="D1426" t="s">
        <v>339</v>
      </c>
      <c r="E1426" t="s">
        <v>324</v>
      </c>
      <c r="F1426">
        <v>12</v>
      </c>
      <c r="G1426" t="s">
        <v>656</v>
      </c>
      <c r="H1426" t="s">
        <v>666</v>
      </c>
      <c r="I1426" t="s">
        <v>674</v>
      </c>
      <c r="J1426" t="s">
        <v>677</v>
      </c>
      <c r="K1426">
        <v>2</v>
      </c>
      <c r="L1426" t="s">
        <v>679</v>
      </c>
      <c r="M1426" t="s">
        <v>680</v>
      </c>
      <c r="N1426">
        <v>205</v>
      </c>
      <c r="O1426">
        <v>116</v>
      </c>
      <c r="P1426" t="s">
        <v>680</v>
      </c>
      <c r="Q1426" t="s">
        <v>683</v>
      </c>
      <c r="R1426" t="s">
        <v>686</v>
      </c>
      <c r="S1426" t="s">
        <v>680</v>
      </c>
      <c r="T1426" t="s">
        <v>694</v>
      </c>
      <c r="U1426" s="11">
        <f>COUNTIFS(Table2[Call Type], "Inbound", Table2[Call Abandoned], "Yes") / COUNTIFS(L1426:L6425, "Inbound") * 100</f>
        <v>34.386103434662459</v>
      </c>
    </row>
    <row r="1427" spans="1:21" x14ac:dyDescent="0.3">
      <c r="A1427">
        <v>1426</v>
      </c>
      <c r="B1427" t="s">
        <v>25</v>
      </c>
      <c r="C1427" s="1">
        <v>45696</v>
      </c>
      <c r="D1427" t="s">
        <v>580</v>
      </c>
      <c r="E1427" t="s">
        <v>101</v>
      </c>
      <c r="F1427">
        <v>10</v>
      </c>
      <c r="G1427" t="s">
        <v>665</v>
      </c>
      <c r="H1427" t="s">
        <v>666</v>
      </c>
      <c r="I1427" t="s">
        <v>671</v>
      </c>
      <c r="J1427" t="s">
        <v>676</v>
      </c>
      <c r="K1427">
        <v>5</v>
      </c>
      <c r="L1427" t="s">
        <v>679</v>
      </c>
      <c r="M1427" t="s">
        <v>680</v>
      </c>
      <c r="N1427">
        <v>219</v>
      </c>
      <c r="O1427">
        <v>28</v>
      </c>
      <c r="P1427" t="s">
        <v>681</v>
      </c>
      <c r="Q1427" t="s">
        <v>682</v>
      </c>
      <c r="R1427" t="s">
        <v>688</v>
      </c>
      <c r="S1427" t="s">
        <v>680</v>
      </c>
      <c r="T1427" t="s">
        <v>694</v>
      </c>
      <c r="U1427" s="11">
        <f>COUNTIFS(Table2[Call Type], "Inbound", Table2[Call Abandoned], "Yes") / COUNTIFS(L1427:L6426, "Inbound") * 100</f>
        <v>34.386103434662459</v>
      </c>
    </row>
    <row r="1428" spans="1:21" x14ac:dyDescent="0.3">
      <c r="A1428">
        <v>1427</v>
      </c>
      <c r="B1428" t="s">
        <v>21</v>
      </c>
      <c r="C1428" s="1">
        <v>45658</v>
      </c>
      <c r="D1428" t="s">
        <v>347</v>
      </c>
      <c r="E1428" t="s">
        <v>110</v>
      </c>
      <c r="F1428">
        <v>7</v>
      </c>
      <c r="G1428" t="s">
        <v>656</v>
      </c>
      <c r="H1428" t="s">
        <v>666</v>
      </c>
      <c r="I1428" t="s">
        <v>671</v>
      </c>
      <c r="J1428" t="s">
        <v>677</v>
      </c>
      <c r="K1428">
        <v>4</v>
      </c>
      <c r="L1428" t="s">
        <v>678</v>
      </c>
      <c r="M1428" t="s">
        <v>680</v>
      </c>
      <c r="N1428">
        <v>279</v>
      </c>
      <c r="O1428">
        <v>1</v>
      </c>
      <c r="P1428" t="s">
        <v>681</v>
      </c>
      <c r="Q1428" t="s">
        <v>683</v>
      </c>
      <c r="R1428" t="s">
        <v>689</v>
      </c>
      <c r="S1428" t="s">
        <v>681</v>
      </c>
      <c r="T1428" t="s">
        <v>696</v>
      </c>
      <c r="U1428" s="11">
        <f>COUNTIFS(Table2[Call Type], "Inbound", Table2[Call Abandoned], "Yes") / COUNTIFS(L1428:L6427, "Inbound") * 100</f>
        <v>34.386103434662459</v>
      </c>
    </row>
    <row r="1429" spans="1:21" x14ac:dyDescent="0.3">
      <c r="A1429">
        <v>1428</v>
      </c>
      <c r="B1429" t="s">
        <v>21</v>
      </c>
      <c r="C1429" s="1">
        <v>45834</v>
      </c>
      <c r="D1429" t="s">
        <v>581</v>
      </c>
      <c r="E1429" t="s">
        <v>299</v>
      </c>
      <c r="F1429">
        <v>24</v>
      </c>
      <c r="G1429" t="s">
        <v>656</v>
      </c>
      <c r="H1429" t="s">
        <v>670</v>
      </c>
      <c r="I1429" t="s">
        <v>673</v>
      </c>
      <c r="J1429" t="s">
        <v>676</v>
      </c>
      <c r="K1429">
        <v>3</v>
      </c>
      <c r="L1429" t="s">
        <v>679</v>
      </c>
      <c r="M1429" t="s">
        <v>680</v>
      </c>
      <c r="N1429">
        <v>135</v>
      </c>
      <c r="O1429">
        <v>112</v>
      </c>
      <c r="P1429" t="s">
        <v>680</v>
      </c>
      <c r="Q1429" t="s">
        <v>684</v>
      </c>
      <c r="R1429" t="s">
        <v>687</v>
      </c>
      <c r="S1429" t="s">
        <v>681</v>
      </c>
      <c r="T1429" t="s">
        <v>693</v>
      </c>
      <c r="U1429" s="11">
        <f>COUNTIFS(Table2[Call Type], "Inbound", Table2[Call Abandoned], "Yes") / COUNTIFS(L1429:L6428, "Inbound") * 100</f>
        <v>34.399684044233808</v>
      </c>
    </row>
    <row r="1430" spans="1:21" x14ac:dyDescent="0.3">
      <c r="A1430">
        <v>1429</v>
      </c>
      <c r="B1430" t="s">
        <v>26</v>
      </c>
      <c r="C1430" s="1">
        <v>45734</v>
      </c>
      <c r="D1430" t="s">
        <v>275</v>
      </c>
      <c r="E1430" t="s">
        <v>100</v>
      </c>
      <c r="F1430">
        <v>14</v>
      </c>
      <c r="G1430" t="s">
        <v>663</v>
      </c>
      <c r="H1430" t="s">
        <v>667</v>
      </c>
      <c r="I1430" t="s">
        <v>674</v>
      </c>
      <c r="J1430" t="s">
        <v>677</v>
      </c>
      <c r="K1430">
        <v>4</v>
      </c>
      <c r="L1430" t="s">
        <v>678</v>
      </c>
      <c r="M1430" t="s">
        <v>680</v>
      </c>
      <c r="N1430">
        <v>105</v>
      </c>
      <c r="O1430">
        <v>177</v>
      </c>
      <c r="P1430" t="s">
        <v>680</v>
      </c>
      <c r="Q1430" t="s">
        <v>682</v>
      </c>
      <c r="R1430" t="s">
        <v>687</v>
      </c>
      <c r="S1430" t="s">
        <v>680</v>
      </c>
      <c r="T1430" t="s">
        <v>694</v>
      </c>
      <c r="U1430" s="11">
        <f>COUNTIFS(Table2[Call Type], "Inbound", Table2[Call Abandoned], "Yes") / COUNTIFS(L1430:L6429, "Inbound") * 100</f>
        <v>34.399684044233808</v>
      </c>
    </row>
    <row r="1431" spans="1:21" x14ac:dyDescent="0.3">
      <c r="A1431">
        <v>1430</v>
      </c>
      <c r="B1431" t="s">
        <v>22</v>
      </c>
      <c r="C1431" s="1">
        <v>45733</v>
      </c>
      <c r="D1431" t="s">
        <v>251</v>
      </c>
      <c r="E1431" t="s">
        <v>69</v>
      </c>
      <c r="F1431">
        <v>12</v>
      </c>
      <c r="G1431" t="s">
        <v>657</v>
      </c>
      <c r="H1431" t="s">
        <v>669</v>
      </c>
      <c r="I1431" t="s">
        <v>673</v>
      </c>
      <c r="J1431" t="s">
        <v>674</v>
      </c>
      <c r="K1431">
        <v>2</v>
      </c>
      <c r="L1431" t="s">
        <v>679</v>
      </c>
      <c r="M1431" t="s">
        <v>680</v>
      </c>
      <c r="N1431">
        <v>117</v>
      </c>
      <c r="O1431">
        <v>64</v>
      </c>
      <c r="P1431" t="s">
        <v>680</v>
      </c>
      <c r="Q1431" t="s">
        <v>685</v>
      </c>
      <c r="R1431" t="s">
        <v>689</v>
      </c>
      <c r="S1431" t="s">
        <v>680</v>
      </c>
      <c r="T1431" t="s">
        <v>693</v>
      </c>
      <c r="U1431" s="11">
        <f>COUNTIFS(Table2[Call Type], "Inbound", Table2[Call Abandoned], "Yes") / COUNTIFS(L1431:L6430, "Inbound") * 100</f>
        <v>34.41327538522323</v>
      </c>
    </row>
    <row r="1432" spans="1:21" x14ac:dyDescent="0.3">
      <c r="A1432">
        <v>1431</v>
      </c>
      <c r="B1432" t="s">
        <v>25</v>
      </c>
      <c r="C1432" s="1">
        <v>45721</v>
      </c>
      <c r="D1432" t="s">
        <v>485</v>
      </c>
      <c r="E1432" t="s">
        <v>98</v>
      </c>
      <c r="F1432">
        <v>8</v>
      </c>
      <c r="G1432" t="s">
        <v>661</v>
      </c>
      <c r="H1432" t="s">
        <v>670</v>
      </c>
      <c r="I1432" t="s">
        <v>673</v>
      </c>
      <c r="J1432" t="s">
        <v>676</v>
      </c>
      <c r="K1432">
        <v>2</v>
      </c>
      <c r="L1432" t="s">
        <v>678</v>
      </c>
      <c r="M1432" t="s">
        <v>681</v>
      </c>
      <c r="N1432">
        <v>236</v>
      </c>
      <c r="O1432">
        <v>107</v>
      </c>
      <c r="P1432" t="s">
        <v>681</v>
      </c>
      <c r="Q1432" t="s">
        <v>682</v>
      </c>
      <c r="R1432" t="s">
        <v>689</v>
      </c>
      <c r="S1432" t="s">
        <v>680</v>
      </c>
      <c r="T1432" t="s">
        <v>694</v>
      </c>
      <c r="U1432" s="11">
        <f>COUNTIFS(Table2[Call Type], "Inbound", Table2[Call Abandoned], "Yes") / COUNTIFS(L1432:L6431, "Inbound") * 100</f>
        <v>34.41327538522323</v>
      </c>
    </row>
    <row r="1433" spans="1:21" x14ac:dyDescent="0.3">
      <c r="A1433">
        <v>1432</v>
      </c>
      <c r="B1433" t="s">
        <v>20</v>
      </c>
      <c r="C1433" s="1">
        <v>45781</v>
      </c>
      <c r="D1433" t="s">
        <v>328</v>
      </c>
      <c r="E1433" t="s">
        <v>375</v>
      </c>
      <c r="F1433">
        <v>24</v>
      </c>
      <c r="G1433" t="s">
        <v>659</v>
      </c>
      <c r="H1433" t="s">
        <v>670</v>
      </c>
      <c r="I1433" t="s">
        <v>674</v>
      </c>
      <c r="J1433" t="s">
        <v>676</v>
      </c>
      <c r="K1433">
        <v>4</v>
      </c>
      <c r="L1433" t="s">
        <v>678</v>
      </c>
      <c r="M1433" t="s">
        <v>681</v>
      </c>
      <c r="N1433">
        <v>99</v>
      </c>
      <c r="O1433">
        <v>19</v>
      </c>
      <c r="P1433" t="s">
        <v>680</v>
      </c>
      <c r="Q1433" t="s">
        <v>683</v>
      </c>
      <c r="R1433" t="s">
        <v>689</v>
      </c>
      <c r="S1433" t="s">
        <v>681</v>
      </c>
      <c r="T1433" t="s">
        <v>695</v>
      </c>
      <c r="U1433" s="11">
        <f>COUNTIFS(Table2[Call Type], "Inbound", Table2[Call Abandoned], "Yes") / COUNTIFS(L1433:L6432, "Inbound") * 100</f>
        <v>34.426877470355734</v>
      </c>
    </row>
    <row r="1434" spans="1:21" x14ac:dyDescent="0.3">
      <c r="A1434">
        <v>1433</v>
      </c>
      <c r="B1434" t="s">
        <v>25</v>
      </c>
      <c r="C1434" s="1">
        <v>45762</v>
      </c>
      <c r="D1434" t="s">
        <v>526</v>
      </c>
      <c r="E1434" t="s">
        <v>462</v>
      </c>
      <c r="F1434">
        <v>22</v>
      </c>
      <c r="G1434" t="s">
        <v>658</v>
      </c>
      <c r="H1434" t="s">
        <v>669</v>
      </c>
      <c r="I1434" t="s">
        <v>673</v>
      </c>
      <c r="J1434" t="s">
        <v>677</v>
      </c>
      <c r="K1434">
        <v>5</v>
      </c>
      <c r="L1434" t="s">
        <v>678</v>
      </c>
      <c r="M1434" t="s">
        <v>680</v>
      </c>
      <c r="N1434">
        <v>260</v>
      </c>
      <c r="O1434">
        <v>179</v>
      </c>
      <c r="P1434" t="s">
        <v>680</v>
      </c>
      <c r="Q1434" t="s">
        <v>683</v>
      </c>
      <c r="R1434" t="s">
        <v>689</v>
      </c>
      <c r="S1434" t="s">
        <v>680</v>
      </c>
      <c r="T1434" t="s">
        <v>691</v>
      </c>
      <c r="U1434" s="11">
        <f>COUNTIFS(Table2[Call Type], "Inbound", Table2[Call Abandoned], "Yes") / COUNTIFS(L1434:L6433, "Inbound") * 100</f>
        <v>34.440490312376433</v>
      </c>
    </row>
    <row r="1435" spans="1:21" x14ac:dyDescent="0.3">
      <c r="A1435">
        <v>1434</v>
      </c>
      <c r="B1435" t="s">
        <v>25</v>
      </c>
      <c r="C1435" s="1">
        <v>45766</v>
      </c>
      <c r="D1435" t="s">
        <v>46</v>
      </c>
      <c r="E1435" t="s">
        <v>288</v>
      </c>
      <c r="F1435">
        <v>13</v>
      </c>
      <c r="G1435" t="s">
        <v>662</v>
      </c>
      <c r="H1435" t="s">
        <v>666</v>
      </c>
      <c r="I1435" t="s">
        <v>674</v>
      </c>
      <c r="J1435" t="s">
        <v>675</v>
      </c>
      <c r="K1435">
        <v>5</v>
      </c>
      <c r="L1435" t="s">
        <v>678</v>
      </c>
      <c r="M1435" t="s">
        <v>680</v>
      </c>
      <c r="N1435">
        <v>285</v>
      </c>
      <c r="O1435">
        <v>36</v>
      </c>
      <c r="P1435" t="s">
        <v>680</v>
      </c>
      <c r="Q1435" t="s">
        <v>683</v>
      </c>
      <c r="R1435" t="s">
        <v>689</v>
      </c>
      <c r="S1435" t="s">
        <v>680</v>
      </c>
      <c r="T1435" t="s">
        <v>691</v>
      </c>
      <c r="U1435" s="11">
        <f>COUNTIFS(Table2[Call Type], "Inbound", Table2[Call Abandoned], "Yes") / COUNTIFS(L1435:L6434, "Inbound") * 100</f>
        <v>34.454113924050631</v>
      </c>
    </row>
    <row r="1436" spans="1:21" x14ac:dyDescent="0.3">
      <c r="A1436">
        <v>1435</v>
      </c>
      <c r="B1436" t="s">
        <v>20</v>
      </c>
      <c r="C1436" s="1">
        <v>45736</v>
      </c>
      <c r="D1436" t="s">
        <v>582</v>
      </c>
      <c r="E1436" t="s">
        <v>306</v>
      </c>
      <c r="F1436">
        <v>18</v>
      </c>
      <c r="G1436" t="s">
        <v>660</v>
      </c>
      <c r="H1436" t="s">
        <v>666</v>
      </c>
      <c r="I1436" t="s">
        <v>671</v>
      </c>
      <c r="J1436" t="s">
        <v>674</v>
      </c>
      <c r="K1436">
        <v>3</v>
      </c>
      <c r="L1436" t="s">
        <v>678</v>
      </c>
      <c r="M1436" t="s">
        <v>680</v>
      </c>
      <c r="N1436">
        <v>102</v>
      </c>
      <c r="O1436">
        <v>71</v>
      </c>
      <c r="P1436" t="s">
        <v>680</v>
      </c>
      <c r="Q1436" t="s">
        <v>685</v>
      </c>
      <c r="R1436" t="s">
        <v>688</v>
      </c>
      <c r="S1436" t="s">
        <v>680</v>
      </c>
      <c r="T1436" t="s">
        <v>690</v>
      </c>
      <c r="U1436" s="11">
        <f>COUNTIFS(Table2[Call Type], "Inbound", Table2[Call Abandoned], "Yes") / COUNTIFS(L1436:L6435, "Inbound") * 100</f>
        <v>34.467748318163835</v>
      </c>
    </row>
    <row r="1437" spans="1:21" x14ac:dyDescent="0.3">
      <c r="A1437">
        <v>1436</v>
      </c>
      <c r="B1437" t="s">
        <v>23</v>
      </c>
      <c r="C1437" s="1">
        <v>45691</v>
      </c>
      <c r="D1437" t="s">
        <v>92</v>
      </c>
      <c r="E1437" t="s">
        <v>116</v>
      </c>
      <c r="F1437">
        <v>5</v>
      </c>
      <c r="G1437" t="s">
        <v>663</v>
      </c>
      <c r="H1437" t="s">
        <v>668</v>
      </c>
      <c r="I1437" t="s">
        <v>674</v>
      </c>
      <c r="J1437" t="s">
        <v>674</v>
      </c>
      <c r="K1437">
        <v>5</v>
      </c>
      <c r="L1437" t="s">
        <v>678</v>
      </c>
      <c r="M1437" t="s">
        <v>680</v>
      </c>
      <c r="N1437">
        <v>62</v>
      </c>
      <c r="O1437">
        <v>26</v>
      </c>
      <c r="P1437" t="s">
        <v>680</v>
      </c>
      <c r="Q1437" t="s">
        <v>683</v>
      </c>
      <c r="R1437" t="s">
        <v>686</v>
      </c>
      <c r="S1437" t="s">
        <v>681</v>
      </c>
      <c r="T1437" t="s">
        <v>696</v>
      </c>
      <c r="U1437" s="11">
        <f>COUNTIFS(Table2[Call Type], "Inbound", Table2[Call Abandoned], "Yes") / COUNTIFS(L1437:L6436, "Inbound") * 100</f>
        <v>34.481393507521773</v>
      </c>
    </row>
    <row r="1438" spans="1:21" x14ac:dyDescent="0.3">
      <c r="A1438">
        <v>1437</v>
      </c>
      <c r="B1438" t="s">
        <v>20</v>
      </c>
      <c r="C1438" s="1">
        <v>45799</v>
      </c>
      <c r="D1438" t="s">
        <v>277</v>
      </c>
      <c r="E1438" t="s">
        <v>332</v>
      </c>
      <c r="F1438">
        <v>25</v>
      </c>
      <c r="G1438" t="s">
        <v>658</v>
      </c>
      <c r="H1438" t="s">
        <v>667</v>
      </c>
      <c r="I1438" t="s">
        <v>672</v>
      </c>
      <c r="J1438" t="s">
        <v>676</v>
      </c>
      <c r="K1438">
        <v>1</v>
      </c>
      <c r="L1438" t="s">
        <v>678</v>
      </c>
      <c r="M1438" t="s">
        <v>681</v>
      </c>
      <c r="N1438">
        <v>174</v>
      </c>
      <c r="O1438">
        <v>174</v>
      </c>
      <c r="P1438" t="s">
        <v>681</v>
      </c>
      <c r="Q1438" t="s">
        <v>684</v>
      </c>
      <c r="R1438" t="s">
        <v>689</v>
      </c>
      <c r="S1438" t="s">
        <v>680</v>
      </c>
      <c r="T1438" t="s">
        <v>692</v>
      </c>
      <c r="U1438" s="11">
        <f>COUNTIFS(Table2[Call Type], "Inbound", Table2[Call Abandoned], "Yes") / COUNTIFS(L1438:L6437, "Inbound") * 100</f>
        <v>34.495049504950494</v>
      </c>
    </row>
    <row r="1439" spans="1:21" x14ac:dyDescent="0.3">
      <c r="A1439">
        <v>1438</v>
      </c>
      <c r="B1439" t="s">
        <v>22</v>
      </c>
      <c r="C1439" s="1">
        <v>45795</v>
      </c>
      <c r="D1439" t="s">
        <v>134</v>
      </c>
      <c r="E1439" t="s">
        <v>28</v>
      </c>
      <c r="F1439">
        <v>27</v>
      </c>
      <c r="G1439" t="s">
        <v>665</v>
      </c>
      <c r="H1439" t="s">
        <v>670</v>
      </c>
      <c r="I1439" t="s">
        <v>674</v>
      </c>
      <c r="J1439" t="s">
        <v>677</v>
      </c>
      <c r="K1439">
        <v>3</v>
      </c>
      <c r="L1439" t="s">
        <v>679</v>
      </c>
      <c r="M1439" t="s">
        <v>680</v>
      </c>
      <c r="N1439">
        <v>281</v>
      </c>
      <c r="O1439">
        <v>122</v>
      </c>
      <c r="P1439" t="s">
        <v>680</v>
      </c>
      <c r="Q1439" t="s">
        <v>685</v>
      </c>
      <c r="R1439" t="s">
        <v>688</v>
      </c>
      <c r="S1439" t="s">
        <v>680</v>
      </c>
      <c r="T1439" t="s">
        <v>693</v>
      </c>
      <c r="U1439" s="11">
        <f>COUNTIFS(Table2[Call Type], "Inbound", Table2[Call Abandoned], "Yes") / COUNTIFS(L1439:L6438, "Inbound") * 100</f>
        <v>34.508716323296355</v>
      </c>
    </row>
    <row r="1440" spans="1:21" x14ac:dyDescent="0.3">
      <c r="A1440">
        <v>1439</v>
      </c>
      <c r="B1440" t="s">
        <v>23</v>
      </c>
      <c r="C1440" s="1">
        <v>45713</v>
      </c>
      <c r="D1440" t="s">
        <v>475</v>
      </c>
      <c r="E1440" t="s">
        <v>206</v>
      </c>
      <c r="F1440">
        <v>28</v>
      </c>
      <c r="G1440" t="s">
        <v>659</v>
      </c>
      <c r="H1440" t="s">
        <v>668</v>
      </c>
      <c r="I1440" t="s">
        <v>671</v>
      </c>
      <c r="J1440" t="s">
        <v>677</v>
      </c>
      <c r="K1440">
        <v>3</v>
      </c>
      <c r="L1440" t="s">
        <v>678</v>
      </c>
      <c r="M1440" t="s">
        <v>680</v>
      </c>
      <c r="N1440">
        <v>292</v>
      </c>
      <c r="O1440">
        <v>133</v>
      </c>
      <c r="P1440" t="s">
        <v>680</v>
      </c>
      <c r="Q1440" t="s">
        <v>682</v>
      </c>
      <c r="R1440" t="s">
        <v>689</v>
      </c>
      <c r="S1440" t="s">
        <v>680</v>
      </c>
      <c r="T1440" t="s">
        <v>694</v>
      </c>
      <c r="U1440" s="11">
        <f>COUNTIFS(Table2[Call Type], "Inbound", Table2[Call Abandoned], "Yes") / COUNTIFS(L1440:L6439, "Inbound") * 100</f>
        <v>34.508716323296355</v>
      </c>
    </row>
    <row r="1441" spans="1:21" x14ac:dyDescent="0.3">
      <c r="A1441">
        <v>1440</v>
      </c>
      <c r="B1441" t="s">
        <v>23</v>
      </c>
      <c r="C1441" s="1">
        <v>45782</v>
      </c>
      <c r="D1441" t="s">
        <v>583</v>
      </c>
      <c r="E1441" t="s">
        <v>181</v>
      </c>
      <c r="F1441">
        <v>10</v>
      </c>
      <c r="G1441" t="s">
        <v>656</v>
      </c>
      <c r="H1441" t="s">
        <v>666</v>
      </c>
      <c r="I1441" t="s">
        <v>671</v>
      </c>
      <c r="J1441" t="s">
        <v>674</v>
      </c>
      <c r="K1441">
        <v>3</v>
      </c>
      <c r="L1441" t="s">
        <v>678</v>
      </c>
      <c r="M1441" t="s">
        <v>680</v>
      </c>
      <c r="N1441">
        <v>225</v>
      </c>
      <c r="O1441">
        <v>44</v>
      </c>
      <c r="P1441" t="s">
        <v>680</v>
      </c>
      <c r="Q1441" t="s">
        <v>683</v>
      </c>
      <c r="R1441" t="s">
        <v>689</v>
      </c>
      <c r="S1441" t="s">
        <v>680</v>
      </c>
      <c r="T1441" t="s">
        <v>695</v>
      </c>
      <c r="U1441" s="11">
        <f>COUNTIFS(Table2[Call Type], "Inbound", Table2[Call Abandoned], "Yes") / COUNTIFS(L1441:L6440, "Inbound") * 100</f>
        <v>34.522393975426077</v>
      </c>
    </row>
    <row r="1442" spans="1:21" x14ac:dyDescent="0.3">
      <c r="A1442">
        <v>1441</v>
      </c>
      <c r="B1442" t="s">
        <v>22</v>
      </c>
      <c r="C1442" s="1">
        <v>45689</v>
      </c>
      <c r="D1442" t="s">
        <v>237</v>
      </c>
      <c r="E1442" t="s">
        <v>240</v>
      </c>
      <c r="F1442">
        <v>25</v>
      </c>
      <c r="G1442" t="s">
        <v>657</v>
      </c>
      <c r="H1442" t="s">
        <v>668</v>
      </c>
      <c r="I1442" t="s">
        <v>671</v>
      </c>
      <c r="J1442" t="s">
        <v>675</v>
      </c>
      <c r="K1442">
        <v>4</v>
      </c>
      <c r="L1442" t="s">
        <v>679</v>
      </c>
      <c r="M1442" t="s">
        <v>680</v>
      </c>
      <c r="N1442">
        <v>6</v>
      </c>
      <c r="O1442">
        <v>171</v>
      </c>
      <c r="P1442" t="s">
        <v>680</v>
      </c>
      <c r="Q1442" t="s">
        <v>684</v>
      </c>
      <c r="R1442" t="s">
        <v>687</v>
      </c>
      <c r="S1442" t="s">
        <v>680</v>
      </c>
      <c r="T1442" t="s">
        <v>693</v>
      </c>
      <c r="U1442" s="11">
        <f>COUNTIFS(Table2[Call Type], "Inbound", Table2[Call Abandoned], "Yes") / COUNTIFS(L1442:L6441, "Inbound") * 100</f>
        <v>34.536082474226802</v>
      </c>
    </row>
    <row r="1443" spans="1:21" x14ac:dyDescent="0.3">
      <c r="A1443">
        <v>1442</v>
      </c>
      <c r="B1443" t="s">
        <v>22</v>
      </c>
      <c r="C1443" s="1">
        <v>45787</v>
      </c>
      <c r="D1443" t="s">
        <v>457</v>
      </c>
      <c r="E1443" t="s">
        <v>501</v>
      </c>
      <c r="F1443">
        <v>5</v>
      </c>
      <c r="G1443" t="s">
        <v>660</v>
      </c>
      <c r="H1443" t="s">
        <v>667</v>
      </c>
      <c r="I1443" t="s">
        <v>672</v>
      </c>
      <c r="J1443" t="s">
        <v>675</v>
      </c>
      <c r="K1443">
        <v>1</v>
      </c>
      <c r="L1443" t="s">
        <v>678</v>
      </c>
      <c r="M1443" t="s">
        <v>680</v>
      </c>
      <c r="N1443">
        <v>126</v>
      </c>
      <c r="O1443">
        <v>82</v>
      </c>
      <c r="P1443" t="s">
        <v>680</v>
      </c>
      <c r="Q1443" t="s">
        <v>684</v>
      </c>
      <c r="R1443" t="s">
        <v>687</v>
      </c>
      <c r="S1443" t="s">
        <v>680</v>
      </c>
      <c r="T1443" t="s">
        <v>696</v>
      </c>
      <c r="U1443" s="11">
        <f>COUNTIFS(Table2[Call Type], "Inbound", Table2[Call Abandoned], "Yes") / COUNTIFS(L1443:L6442, "Inbound") * 100</f>
        <v>34.536082474226802</v>
      </c>
    </row>
    <row r="1444" spans="1:21" x14ac:dyDescent="0.3">
      <c r="A1444">
        <v>1443</v>
      </c>
      <c r="B1444" t="s">
        <v>22</v>
      </c>
      <c r="C1444" s="1">
        <v>45808</v>
      </c>
      <c r="D1444" t="s">
        <v>270</v>
      </c>
      <c r="E1444" t="s">
        <v>240</v>
      </c>
      <c r="F1444">
        <v>11</v>
      </c>
      <c r="G1444" t="s">
        <v>657</v>
      </c>
      <c r="H1444" t="s">
        <v>670</v>
      </c>
      <c r="I1444" t="s">
        <v>673</v>
      </c>
      <c r="J1444" t="s">
        <v>675</v>
      </c>
      <c r="K1444">
        <v>5</v>
      </c>
      <c r="L1444" t="s">
        <v>678</v>
      </c>
      <c r="M1444" t="s">
        <v>680</v>
      </c>
      <c r="N1444">
        <v>91</v>
      </c>
      <c r="O1444">
        <v>145</v>
      </c>
      <c r="P1444" t="s">
        <v>680</v>
      </c>
      <c r="Q1444" t="s">
        <v>685</v>
      </c>
      <c r="R1444" t="s">
        <v>687</v>
      </c>
      <c r="S1444" t="s">
        <v>680</v>
      </c>
      <c r="T1444" t="s">
        <v>690</v>
      </c>
      <c r="U1444" s="11">
        <f>COUNTIFS(Table2[Call Type], "Inbound", Table2[Call Abandoned], "Yes") / COUNTIFS(L1444:L6443, "Inbound") * 100</f>
        <v>34.549781832606108</v>
      </c>
    </row>
    <row r="1445" spans="1:21" x14ac:dyDescent="0.3">
      <c r="A1445">
        <v>1444</v>
      </c>
      <c r="B1445" t="s">
        <v>25</v>
      </c>
      <c r="C1445" s="1">
        <v>45735</v>
      </c>
      <c r="D1445" t="s">
        <v>441</v>
      </c>
      <c r="E1445" t="s">
        <v>593</v>
      </c>
      <c r="F1445">
        <v>19</v>
      </c>
      <c r="G1445" t="s">
        <v>664</v>
      </c>
      <c r="H1445" t="s">
        <v>669</v>
      </c>
      <c r="I1445" t="s">
        <v>673</v>
      </c>
      <c r="J1445" t="s">
        <v>674</v>
      </c>
      <c r="K1445">
        <v>3</v>
      </c>
      <c r="L1445" t="s">
        <v>678</v>
      </c>
      <c r="M1445" t="s">
        <v>680</v>
      </c>
      <c r="N1445">
        <v>189</v>
      </c>
      <c r="O1445">
        <v>119</v>
      </c>
      <c r="P1445" t="s">
        <v>680</v>
      </c>
      <c r="Q1445" t="s">
        <v>684</v>
      </c>
      <c r="R1445" t="s">
        <v>687</v>
      </c>
      <c r="S1445" t="s">
        <v>680</v>
      </c>
      <c r="T1445" t="s">
        <v>693</v>
      </c>
      <c r="U1445" s="11">
        <f>COUNTIFS(Table2[Call Type], "Inbound", Table2[Call Abandoned], "Yes") / COUNTIFS(L1445:L6444, "Inbound") * 100</f>
        <v>34.563492063492063</v>
      </c>
    </row>
    <row r="1446" spans="1:21" x14ac:dyDescent="0.3">
      <c r="A1446">
        <v>1445</v>
      </c>
      <c r="B1446" t="s">
        <v>21</v>
      </c>
      <c r="C1446" s="1">
        <v>45767</v>
      </c>
      <c r="D1446" t="s">
        <v>309</v>
      </c>
      <c r="E1446" t="s">
        <v>271</v>
      </c>
      <c r="F1446">
        <v>12</v>
      </c>
      <c r="G1446" t="s">
        <v>657</v>
      </c>
      <c r="H1446" t="s">
        <v>669</v>
      </c>
      <c r="I1446" t="s">
        <v>674</v>
      </c>
      <c r="J1446" t="s">
        <v>676</v>
      </c>
      <c r="K1446">
        <v>5</v>
      </c>
      <c r="L1446" t="s">
        <v>679</v>
      </c>
      <c r="M1446" t="s">
        <v>680</v>
      </c>
      <c r="N1446">
        <v>52</v>
      </c>
      <c r="O1446">
        <v>64</v>
      </c>
      <c r="P1446" t="s">
        <v>680</v>
      </c>
      <c r="Q1446" t="s">
        <v>685</v>
      </c>
      <c r="R1446" t="s">
        <v>686</v>
      </c>
      <c r="S1446" t="s">
        <v>680</v>
      </c>
      <c r="T1446" t="s">
        <v>691</v>
      </c>
      <c r="U1446" s="11">
        <f>COUNTIFS(Table2[Call Type], "Inbound", Table2[Call Abandoned], "Yes") / COUNTIFS(L1446:L6445, "Inbound") * 100</f>
        <v>34.577213179833265</v>
      </c>
    </row>
    <row r="1447" spans="1:21" x14ac:dyDescent="0.3">
      <c r="A1447">
        <v>1446</v>
      </c>
      <c r="B1447" t="s">
        <v>25</v>
      </c>
      <c r="C1447" s="1">
        <v>45755</v>
      </c>
      <c r="D1447" t="s">
        <v>220</v>
      </c>
      <c r="E1447" t="s">
        <v>470</v>
      </c>
      <c r="F1447">
        <v>20</v>
      </c>
      <c r="G1447" t="s">
        <v>660</v>
      </c>
      <c r="H1447" t="s">
        <v>668</v>
      </c>
      <c r="I1447" t="s">
        <v>673</v>
      </c>
      <c r="J1447" t="s">
        <v>676</v>
      </c>
      <c r="K1447">
        <v>5</v>
      </c>
      <c r="L1447" t="s">
        <v>678</v>
      </c>
      <c r="M1447" t="s">
        <v>681</v>
      </c>
      <c r="N1447">
        <v>241</v>
      </c>
      <c r="O1447">
        <v>24</v>
      </c>
      <c r="P1447" t="s">
        <v>681</v>
      </c>
      <c r="Q1447" t="s">
        <v>685</v>
      </c>
      <c r="R1447" t="s">
        <v>686</v>
      </c>
      <c r="S1447" t="s">
        <v>680</v>
      </c>
      <c r="T1447" t="s">
        <v>695</v>
      </c>
      <c r="U1447" s="11">
        <f>COUNTIFS(Table2[Call Type], "Inbound", Table2[Call Abandoned], "Yes") / COUNTIFS(L1447:L6446, "Inbound") * 100</f>
        <v>34.577213179833265</v>
      </c>
    </row>
    <row r="1448" spans="1:21" x14ac:dyDescent="0.3">
      <c r="A1448">
        <v>1447</v>
      </c>
      <c r="B1448" t="s">
        <v>26</v>
      </c>
      <c r="C1448" s="1">
        <v>45805</v>
      </c>
      <c r="D1448" t="s">
        <v>469</v>
      </c>
      <c r="E1448" t="s">
        <v>428</v>
      </c>
      <c r="F1448">
        <v>17</v>
      </c>
      <c r="G1448" t="s">
        <v>658</v>
      </c>
      <c r="H1448" t="s">
        <v>669</v>
      </c>
      <c r="I1448" t="s">
        <v>671</v>
      </c>
      <c r="J1448" t="s">
        <v>674</v>
      </c>
      <c r="K1448">
        <v>5</v>
      </c>
      <c r="L1448" t="s">
        <v>678</v>
      </c>
      <c r="M1448" t="s">
        <v>680</v>
      </c>
      <c r="N1448">
        <v>131</v>
      </c>
      <c r="O1448">
        <v>26</v>
      </c>
      <c r="P1448" t="s">
        <v>680</v>
      </c>
      <c r="Q1448" t="s">
        <v>685</v>
      </c>
      <c r="R1448" t="s">
        <v>687</v>
      </c>
      <c r="S1448" t="s">
        <v>680</v>
      </c>
      <c r="T1448" t="s">
        <v>691</v>
      </c>
      <c r="U1448" s="11">
        <f>COUNTIFS(Table2[Call Type], "Inbound", Table2[Call Abandoned], "Yes") / COUNTIFS(L1448:L6447, "Inbound") * 100</f>
        <v>34.590945194598888</v>
      </c>
    </row>
    <row r="1449" spans="1:21" x14ac:dyDescent="0.3">
      <c r="A1449">
        <v>1448</v>
      </c>
      <c r="B1449" t="s">
        <v>23</v>
      </c>
      <c r="C1449" s="1">
        <v>45743</v>
      </c>
      <c r="D1449" t="s">
        <v>127</v>
      </c>
      <c r="E1449" t="s">
        <v>331</v>
      </c>
      <c r="F1449">
        <v>30</v>
      </c>
      <c r="G1449" t="s">
        <v>661</v>
      </c>
      <c r="H1449" t="s">
        <v>667</v>
      </c>
      <c r="I1449" t="s">
        <v>672</v>
      </c>
      <c r="J1449" t="s">
        <v>676</v>
      </c>
      <c r="K1449">
        <v>4</v>
      </c>
      <c r="L1449" t="s">
        <v>679</v>
      </c>
      <c r="M1449" t="s">
        <v>680</v>
      </c>
      <c r="N1449">
        <v>111</v>
      </c>
      <c r="O1449">
        <v>134</v>
      </c>
      <c r="P1449" t="s">
        <v>681</v>
      </c>
      <c r="Q1449" t="s">
        <v>682</v>
      </c>
      <c r="R1449" t="s">
        <v>687</v>
      </c>
      <c r="S1449" t="s">
        <v>681</v>
      </c>
      <c r="T1449" t="s">
        <v>695</v>
      </c>
      <c r="U1449" s="11">
        <f>COUNTIFS(Table2[Call Type], "Inbound", Table2[Call Abandoned], "Yes") / COUNTIFS(L1449:L6448, "Inbound") * 100</f>
        <v>34.604688120778704</v>
      </c>
    </row>
    <row r="1450" spans="1:21" x14ac:dyDescent="0.3">
      <c r="A1450">
        <v>1449</v>
      </c>
      <c r="B1450" t="s">
        <v>21</v>
      </c>
      <c r="C1450" s="1">
        <v>45783</v>
      </c>
      <c r="D1450" t="s">
        <v>53</v>
      </c>
      <c r="E1450" t="s">
        <v>94</v>
      </c>
      <c r="F1450">
        <v>7</v>
      </c>
      <c r="G1450" t="s">
        <v>662</v>
      </c>
      <c r="H1450" t="s">
        <v>667</v>
      </c>
      <c r="I1450" t="s">
        <v>672</v>
      </c>
      <c r="J1450" t="s">
        <v>675</v>
      </c>
      <c r="K1450">
        <v>2</v>
      </c>
      <c r="L1450" t="s">
        <v>679</v>
      </c>
      <c r="M1450" t="s">
        <v>680</v>
      </c>
      <c r="N1450">
        <v>6</v>
      </c>
      <c r="O1450">
        <v>171</v>
      </c>
      <c r="P1450" t="s">
        <v>680</v>
      </c>
      <c r="Q1450" t="s">
        <v>682</v>
      </c>
      <c r="R1450" t="s">
        <v>689</v>
      </c>
      <c r="S1450" t="s">
        <v>680</v>
      </c>
      <c r="T1450" t="s">
        <v>692</v>
      </c>
      <c r="U1450" s="11">
        <f>COUNTIFS(Table2[Call Type], "Inbound", Table2[Call Abandoned], "Yes") / COUNTIFS(L1450:L6449, "Inbound") * 100</f>
        <v>34.604688120778704</v>
      </c>
    </row>
    <row r="1451" spans="1:21" x14ac:dyDescent="0.3">
      <c r="A1451">
        <v>1450</v>
      </c>
      <c r="B1451" t="s">
        <v>25</v>
      </c>
      <c r="C1451" s="1">
        <v>45784</v>
      </c>
      <c r="D1451" t="s">
        <v>121</v>
      </c>
      <c r="E1451" t="s">
        <v>99</v>
      </c>
      <c r="F1451">
        <v>18</v>
      </c>
      <c r="G1451" t="s">
        <v>665</v>
      </c>
      <c r="H1451" t="s">
        <v>668</v>
      </c>
      <c r="I1451" t="s">
        <v>674</v>
      </c>
      <c r="J1451" t="s">
        <v>677</v>
      </c>
      <c r="K1451">
        <v>3</v>
      </c>
      <c r="L1451" t="s">
        <v>678</v>
      </c>
      <c r="M1451" t="s">
        <v>680</v>
      </c>
      <c r="N1451">
        <v>229</v>
      </c>
      <c r="O1451">
        <v>105</v>
      </c>
      <c r="P1451" t="s">
        <v>680</v>
      </c>
      <c r="Q1451" t="s">
        <v>684</v>
      </c>
      <c r="R1451" t="s">
        <v>689</v>
      </c>
      <c r="S1451" t="s">
        <v>681</v>
      </c>
      <c r="T1451" t="s">
        <v>695</v>
      </c>
      <c r="U1451" s="11">
        <f>COUNTIFS(Table2[Call Type], "Inbound", Table2[Call Abandoned], "Yes") / COUNTIFS(L1451:L6450, "Inbound") * 100</f>
        <v>34.604688120778704</v>
      </c>
    </row>
    <row r="1452" spans="1:21" x14ac:dyDescent="0.3">
      <c r="A1452">
        <v>1451</v>
      </c>
      <c r="B1452" t="s">
        <v>21</v>
      </c>
      <c r="C1452" s="1">
        <v>45659</v>
      </c>
      <c r="D1452" t="s">
        <v>584</v>
      </c>
      <c r="E1452" t="s">
        <v>365</v>
      </c>
      <c r="F1452">
        <v>27</v>
      </c>
      <c r="G1452" t="s">
        <v>662</v>
      </c>
      <c r="H1452" t="s">
        <v>667</v>
      </c>
      <c r="I1452" t="s">
        <v>673</v>
      </c>
      <c r="J1452" t="s">
        <v>674</v>
      </c>
      <c r="K1452">
        <v>3</v>
      </c>
      <c r="L1452" t="s">
        <v>678</v>
      </c>
      <c r="M1452" t="s">
        <v>680</v>
      </c>
      <c r="N1452">
        <v>155</v>
      </c>
      <c r="O1452">
        <v>156</v>
      </c>
      <c r="P1452" t="s">
        <v>680</v>
      </c>
      <c r="Q1452" t="s">
        <v>682</v>
      </c>
      <c r="R1452" t="s">
        <v>687</v>
      </c>
      <c r="S1452" t="s">
        <v>680</v>
      </c>
      <c r="T1452" t="s">
        <v>694</v>
      </c>
      <c r="U1452" s="11">
        <f>COUNTIFS(Table2[Call Type], "Inbound", Table2[Call Abandoned], "Yes") / COUNTIFS(L1452:L6451, "Inbound") * 100</f>
        <v>34.618441971383149</v>
      </c>
    </row>
    <row r="1453" spans="1:21" x14ac:dyDescent="0.3">
      <c r="A1453">
        <v>1452</v>
      </c>
      <c r="B1453" t="s">
        <v>26</v>
      </c>
      <c r="C1453" s="1">
        <v>45824</v>
      </c>
      <c r="D1453" t="s">
        <v>456</v>
      </c>
      <c r="E1453" t="s">
        <v>407</v>
      </c>
      <c r="F1453">
        <v>15</v>
      </c>
      <c r="G1453" t="s">
        <v>660</v>
      </c>
      <c r="H1453" t="s">
        <v>667</v>
      </c>
      <c r="I1453" t="s">
        <v>671</v>
      </c>
      <c r="J1453" t="s">
        <v>675</v>
      </c>
      <c r="K1453">
        <v>4</v>
      </c>
      <c r="L1453" t="s">
        <v>678</v>
      </c>
      <c r="M1453" t="s">
        <v>680</v>
      </c>
      <c r="N1453">
        <v>196</v>
      </c>
      <c r="O1453">
        <v>43</v>
      </c>
      <c r="P1453" t="s">
        <v>681</v>
      </c>
      <c r="Q1453" t="s">
        <v>685</v>
      </c>
      <c r="R1453" t="s">
        <v>687</v>
      </c>
      <c r="S1453" t="s">
        <v>681</v>
      </c>
      <c r="T1453" t="s">
        <v>692</v>
      </c>
      <c r="U1453" s="11">
        <f>COUNTIFS(Table2[Call Type], "Inbound", Table2[Call Abandoned], "Yes") / COUNTIFS(L1453:L6452, "Inbound") * 100</f>
        <v>34.632206759443342</v>
      </c>
    </row>
    <row r="1454" spans="1:21" x14ac:dyDescent="0.3">
      <c r="A1454">
        <v>1453</v>
      </c>
      <c r="B1454" t="s">
        <v>23</v>
      </c>
      <c r="C1454" s="1">
        <v>45766</v>
      </c>
      <c r="D1454" t="s">
        <v>568</v>
      </c>
      <c r="E1454" t="s">
        <v>550</v>
      </c>
      <c r="F1454">
        <v>17</v>
      </c>
      <c r="G1454" t="s">
        <v>665</v>
      </c>
      <c r="H1454" t="s">
        <v>667</v>
      </c>
      <c r="I1454" t="s">
        <v>671</v>
      </c>
      <c r="J1454" t="s">
        <v>676</v>
      </c>
      <c r="K1454">
        <v>2</v>
      </c>
      <c r="L1454" t="s">
        <v>679</v>
      </c>
      <c r="M1454" t="s">
        <v>680</v>
      </c>
      <c r="N1454">
        <v>222</v>
      </c>
      <c r="O1454">
        <v>106</v>
      </c>
      <c r="P1454" t="s">
        <v>680</v>
      </c>
      <c r="Q1454" t="s">
        <v>685</v>
      </c>
      <c r="R1454" t="s">
        <v>687</v>
      </c>
      <c r="S1454" t="s">
        <v>680</v>
      </c>
      <c r="T1454" t="s">
        <v>696</v>
      </c>
      <c r="U1454" s="11">
        <f>COUNTIFS(Table2[Call Type], "Inbound", Table2[Call Abandoned], "Yes") / COUNTIFS(L1454:L6453, "Inbound") * 100</f>
        <v>34.645982498011136</v>
      </c>
    </row>
    <row r="1455" spans="1:21" x14ac:dyDescent="0.3">
      <c r="A1455">
        <v>1454</v>
      </c>
      <c r="B1455" t="s">
        <v>26</v>
      </c>
      <c r="C1455" s="1">
        <v>45708</v>
      </c>
      <c r="D1455" t="s">
        <v>355</v>
      </c>
      <c r="E1455" t="s">
        <v>236</v>
      </c>
      <c r="F1455">
        <v>8</v>
      </c>
      <c r="G1455" t="s">
        <v>662</v>
      </c>
      <c r="H1455" t="s">
        <v>666</v>
      </c>
      <c r="I1455" t="s">
        <v>673</v>
      </c>
      <c r="J1455" t="s">
        <v>676</v>
      </c>
      <c r="K1455">
        <v>1</v>
      </c>
      <c r="L1455" t="s">
        <v>678</v>
      </c>
      <c r="M1455" t="s">
        <v>681</v>
      </c>
      <c r="N1455">
        <v>249</v>
      </c>
      <c r="O1455">
        <v>35</v>
      </c>
      <c r="P1455" t="s">
        <v>680</v>
      </c>
      <c r="Q1455" t="s">
        <v>682</v>
      </c>
      <c r="R1455" t="s">
        <v>689</v>
      </c>
      <c r="S1455" t="s">
        <v>680</v>
      </c>
      <c r="T1455" t="s">
        <v>691</v>
      </c>
      <c r="U1455" s="11">
        <f>COUNTIFS(Table2[Call Type], "Inbound", Table2[Call Abandoned], "Yes") / COUNTIFS(L1455:L6454, "Inbound") * 100</f>
        <v>34.645982498011136</v>
      </c>
    </row>
    <row r="1456" spans="1:21" x14ac:dyDescent="0.3">
      <c r="A1456">
        <v>1455</v>
      </c>
      <c r="B1456" t="s">
        <v>23</v>
      </c>
      <c r="C1456" s="1">
        <v>45798</v>
      </c>
      <c r="D1456" t="s">
        <v>561</v>
      </c>
      <c r="E1456" t="s">
        <v>260</v>
      </c>
      <c r="F1456">
        <v>17</v>
      </c>
      <c r="G1456" t="s">
        <v>663</v>
      </c>
      <c r="H1456" t="s">
        <v>670</v>
      </c>
      <c r="I1456" t="s">
        <v>674</v>
      </c>
      <c r="J1456" t="s">
        <v>674</v>
      </c>
      <c r="K1456">
        <v>1</v>
      </c>
      <c r="L1456" t="s">
        <v>678</v>
      </c>
      <c r="M1456" t="s">
        <v>680</v>
      </c>
      <c r="N1456">
        <v>82</v>
      </c>
      <c r="O1456">
        <v>146</v>
      </c>
      <c r="P1456" t="s">
        <v>680</v>
      </c>
      <c r="Q1456" t="s">
        <v>684</v>
      </c>
      <c r="R1456" t="s">
        <v>687</v>
      </c>
      <c r="S1456" t="s">
        <v>681</v>
      </c>
      <c r="T1456" t="s">
        <v>695</v>
      </c>
      <c r="U1456" s="11">
        <f>COUNTIFS(Table2[Call Type], "Inbound", Table2[Call Abandoned], "Yes") / COUNTIFS(L1456:L6455, "Inbound") * 100</f>
        <v>34.659769200159175</v>
      </c>
    </row>
    <row r="1457" spans="1:21" x14ac:dyDescent="0.3">
      <c r="A1457">
        <v>1456</v>
      </c>
      <c r="B1457" t="s">
        <v>20</v>
      </c>
      <c r="C1457" s="1">
        <v>45815</v>
      </c>
      <c r="D1457" t="s">
        <v>403</v>
      </c>
      <c r="E1457" t="s">
        <v>216</v>
      </c>
      <c r="F1457">
        <v>23</v>
      </c>
      <c r="G1457" t="s">
        <v>657</v>
      </c>
      <c r="H1457" t="s">
        <v>667</v>
      </c>
      <c r="I1457" t="s">
        <v>672</v>
      </c>
      <c r="J1457" t="s">
        <v>674</v>
      </c>
      <c r="K1457">
        <v>4</v>
      </c>
      <c r="L1457" t="s">
        <v>679</v>
      </c>
      <c r="M1457" t="s">
        <v>680</v>
      </c>
      <c r="N1457">
        <v>239</v>
      </c>
      <c r="O1457">
        <v>5</v>
      </c>
      <c r="P1457" t="s">
        <v>680</v>
      </c>
      <c r="Q1457" t="s">
        <v>685</v>
      </c>
      <c r="R1457" t="s">
        <v>687</v>
      </c>
      <c r="S1457" t="s">
        <v>680</v>
      </c>
      <c r="T1457" t="s">
        <v>695</v>
      </c>
      <c r="U1457" s="11">
        <f>COUNTIFS(Table2[Call Type], "Inbound", Table2[Call Abandoned], "Yes") / COUNTIFS(L1457:L6456, "Inbound") * 100</f>
        <v>34.673566878980893</v>
      </c>
    </row>
    <row r="1458" spans="1:21" x14ac:dyDescent="0.3">
      <c r="A1458">
        <v>1457</v>
      </c>
      <c r="B1458" t="s">
        <v>25</v>
      </c>
      <c r="C1458" s="1">
        <v>45790</v>
      </c>
      <c r="D1458" t="s">
        <v>372</v>
      </c>
      <c r="E1458" t="s">
        <v>560</v>
      </c>
      <c r="F1458">
        <v>20</v>
      </c>
      <c r="G1458" t="s">
        <v>665</v>
      </c>
      <c r="H1458" t="s">
        <v>666</v>
      </c>
      <c r="I1458" t="s">
        <v>673</v>
      </c>
      <c r="J1458" t="s">
        <v>675</v>
      </c>
      <c r="K1458">
        <v>4</v>
      </c>
      <c r="L1458" t="s">
        <v>678</v>
      </c>
      <c r="M1458" t="s">
        <v>680</v>
      </c>
      <c r="N1458">
        <v>262</v>
      </c>
      <c r="O1458">
        <v>152</v>
      </c>
      <c r="P1458" t="s">
        <v>680</v>
      </c>
      <c r="Q1458" t="s">
        <v>682</v>
      </c>
      <c r="R1458" t="s">
        <v>686</v>
      </c>
      <c r="S1458" t="s">
        <v>681</v>
      </c>
      <c r="T1458" t="s">
        <v>690</v>
      </c>
      <c r="U1458" s="11">
        <f>COUNTIFS(Table2[Call Type], "Inbound", Table2[Call Abandoned], "Yes") / COUNTIFS(L1458:L6457, "Inbound") * 100</f>
        <v>34.673566878980893</v>
      </c>
    </row>
    <row r="1459" spans="1:21" x14ac:dyDescent="0.3">
      <c r="A1459">
        <v>1458</v>
      </c>
      <c r="B1459" t="s">
        <v>23</v>
      </c>
      <c r="C1459" s="1">
        <v>45739</v>
      </c>
      <c r="D1459" t="s">
        <v>572</v>
      </c>
      <c r="E1459" t="s">
        <v>315</v>
      </c>
      <c r="F1459">
        <v>10</v>
      </c>
      <c r="G1459" t="s">
        <v>659</v>
      </c>
      <c r="H1459" t="s">
        <v>670</v>
      </c>
      <c r="I1459" t="s">
        <v>672</v>
      </c>
      <c r="J1459" t="s">
        <v>676</v>
      </c>
      <c r="K1459">
        <v>2</v>
      </c>
      <c r="L1459" t="s">
        <v>678</v>
      </c>
      <c r="M1459" t="s">
        <v>681</v>
      </c>
      <c r="N1459">
        <v>188</v>
      </c>
      <c r="O1459">
        <v>158</v>
      </c>
      <c r="P1459" t="s">
        <v>680</v>
      </c>
      <c r="Q1459" t="s">
        <v>683</v>
      </c>
      <c r="R1459" t="s">
        <v>686</v>
      </c>
      <c r="S1459" t="s">
        <v>680</v>
      </c>
      <c r="T1459" t="s">
        <v>691</v>
      </c>
      <c r="U1459" s="11">
        <f>COUNTIFS(Table2[Call Type], "Inbound", Table2[Call Abandoned], "Yes") / COUNTIFS(L1459:L6458, "Inbound") * 100</f>
        <v>34.687375547590598</v>
      </c>
    </row>
    <row r="1460" spans="1:21" x14ac:dyDescent="0.3">
      <c r="A1460">
        <v>1459</v>
      </c>
      <c r="B1460" t="s">
        <v>23</v>
      </c>
      <c r="C1460" s="1">
        <v>45835</v>
      </c>
      <c r="D1460" t="s">
        <v>550</v>
      </c>
      <c r="E1460" t="s">
        <v>354</v>
      </c>
      <c r="F1460">
        <v>22</v>
      </c>
      <c r="G1460" t="s">
        <v>659</v>
      </c>
      <c r="H1460" t="s">
        <v>667</v>
      </c>
      <c r="I1460" t="s">
        <v>673</v>
      </c>
      <c r="J1460" t="s">
        <v>676</v>
      </c>
      <c r="K1460">
        <v>4</v>
      </c>
      <c r="L1460" t="s">
        <v>678</v>
      </c>
      <c r="M1460" t="s">
        <v>681</v>
      </c>
      <c r="N1460">
        <v>289</v>
      </c>
      <c r="O1460">
        <v>8</v>
      </c>
      <c r="P1460" t="s">
        <v>680</v>
      </c>
      <c r="Q1460" t="s">
        <v>684</v>
      </c>
      <c r="R1460" t="s">
        <v>689</v>
      </c>
      <c r="S1460" t="s">
        <v>680</v>
      </c>
      <c r="T1460" t="s">
        <v>696</v>
      </c>
      <c r="U1460" s="11">
        <f>COUNTIFS(Table2[Call Type], "Inbound", Table2[Call Abandoned], "Yes") / COUNTIFS(L1460:L6459, "Inbound") * 100</f>
        <v>34.701195219123505</v>
      </c>
    </row>
    <row r="1461" spans="1:21" x14ac:dyDescent="0.3">
      <c r="A1461">
        <v>1460</v>
      </c>
      <c r="B1461" t="s">
        <v>20</v>
      </c>
      <c r="C1461" s="1">
        <v>45675</v>
      </c>
      <c r="D1461" t="s">
        <v>453</v>
      </c>
      <c r="E1461" t="s">
        <v>183</v>
      </c>
      <c r="F1461">
        <v>25</v>
      </c>
      <c r="G1461" t="s">
        <v>658</v>
      </c>
      <c r="H1461" t="s">
        <v>668</v>
      </c>
      <c r="I1461" t="s">
        <v>672</v>
      </c>
      <c r="J1461" t="s">
        <v>674</v>
      </c>
      <c r="K1461">
        <v>4</v>
      </c>
      <c r="L1461" t="s">
        <v>678</v>
      </c>
      <c r="M1461" t="s">
        <v>680</v>
      </c>
      <c r="N1461">
        <v>57</v>
      </c>
      <c r="O1461">
        <v>164</v>
      </c>
      <c r="P1461" t="s">
        <v>680</v>
      </c>
      <c r="Q1461" t="s">
        <v>684</v>
      </c>
      <c r="R1461" t="s">
        <v>686</v>
      </c>
      <c r="S1461" t="s">
        <v>680</v>
      </c>
      <c r="T1461" t="s">
        <v>692</v>
      </c>
      <c r="U1461" s="11">
        <f>COUNTIFS(Table2[Call Type], "Inbound", Table2[Call Abandoned], "Yes") / COUNTIFS(L1461:L6460, "Inbound") * 100</f>
        <v>34.715025906735754</v>
      </c>
    </row>
    <row r="1462" spans="1:21" x14ac:dyDescent="0.3">
      <c r="A1462">
        <v>1461</v>
      </c>
      <c r="B1462" t="s">
        <v>25</v>
      </c>
      <c r="C1462" s="1">
        <v>45730</v>
      </c>
      <c r="D1462" t="s">
        <v>315</v>
      </c>
      <c r="E1462" t="s">
        <v>150</v>
      </c>
      <c r="F1462">
        <v>23</v>
      </c>
      <c r="G1462" t="s">
        <v>664</v>
      </c>
      <c r="H1462" t="s">
        <v>669</v>
      </c>
      <c r="I1462" t="s">
        <v>674</v>
      </c>
      <c r="J1462" t="s">
        <v>676</v>
      </c>
      <c r="K1462">
        <v>5</v>
      </c>
      <c r="L1462" t="s">
        <v>678</v>
      </c>
      <c r="M1462" t="s">
        <v>681</v>
      </c>
      <c r="N1462">
        <v>8</v>
      </c>
      <c r="O1462">
        <v>154</v>
      </c>
      <c r="P1462" t="s">
        <v>680</v>
      </c>
      <c r="Q1462" t="s">
        <v>684</v>
      </c>
      <c r="R1462" t="s">
        <v>689</v>
      </c>
      <c r="S1462" t="s">
        <v>680</v>
      </c>
      <c r="T1462" t="s">
        <v>696</v>
      </c>
      <c r="U1462" s="11">
        <f>COUNTIFS(Table2[Call Type], "Inbound", Table2[Call Abandoned], "Yes") / COUNTIFS(L1462:L6461, "Inbound") * 100</f>
        <v>34.728867623604465</v>
      </c>
    </row>
    <row r="1463" spans="1:21" x14ac:dyDescent="0.3">
      <c r="A1463">
        <v>1462</v>
      </c>
      <c r="B1463" t="s">
        <v>25</v>
      </c>
      <c r="C1463" s="1">
        <v>45677</v>
      </c>
      <c r="D1463" t="s">
        <v>204</v>
      </c>
      <c r="E1463" t="s">
        <v>182</v>
      </c>
      <c r="F1463">
        <v>8</v>
      </c>
      <c r="G1463" t="s">
        <v>665</v>
      </c>
      <c r="H1463" t="s">
        <v>670</v>
      </c>
      <c r="I1463" t="s">
        <v>671</v>
      </c>
      <c r="J1463" t="s">
        <v>676</v>
      </c>
      <c r="K1463">
        <v>5</v>
      </c>
      <c r="L1463" t="s">
        <v>678</v>
      </c>
      <c r="M1463" t="s">
        <v>681</v>
      </c>
      <c r="N1463">
        <v>114</v>
      </c>
      <c r="O1463">
        <v>12</v>
      </c>
      <c r="P1463" t="s">
        <v>680</v>
      </c>
      <c r="Q1463" t="s">
        <v>683</v>
      </c>
      <c r="R1463" t="s">
        <v>688</v>
      </c>
      <c r="S1463" t="s">
        <v>680</v>
      </c>
      <c r="T1463" t="s">
        <v>690</v>
      </c>
      <c r="U1463" s="11">
        <f>COUNTIFS(Table2[Call Type], "Inbound", Table2[Call Abandoned], "Yes") / COUNTIFS(L1463:L6462, "Inbound") * 100</f>
        <v>34.7427203829278</v>
      </c>
    </row>
    <row r="1464" spans="1:21" x14ac:dyDescent="0.3">
      <c r="A1464">
        <v>1463</v>
      </c>
      <c r="B1464" t="s">
        <v>22</v>
      </c>
      <c r="C1464" s="1">
        <v>45791</v>
      </c>
      <c r="D1464" t="s">
        <v>316</v>
      </c>
      <c r="E1464" t="s">
        <v>128</v>
      </c>
      <c r="F1464">
        <v>15</v>
      </c>
      <c r="G1464" t="s">
        <v>664</v>
      </c>
      <c r="H1464" t="s">
        <v>667</v>
      </c>
      <c r="I1464" t="s">
        <v>674</v>
      </c>
      <c r="J1464" t="s">
        <v>677</v>
      </c>
      <c r="K1464">
        <v>4</v>
      </c>
      <c r="L1464" t="s">
        <v>678</v>
      </c>
      <c r="M1464" t="s">
        <v>680</v>
      </c>
      <c r="N1464">
        <v>209</v>
      </c>
      <c r="O1464">
        <v>40</v>
      </c>
      <c r="P1464" t="s">
        <v>680</v>
      </c>
      <c r="Q1464" t="s">
        <v>685</v>
      </c>
      <c r="R1464" t="s">
        <v>687</v>
      </c>
      <c r="S1464" t="s">
        <v>680</v>
      </c>
      <c r="T1464" t="s">
        <v>696</v>
      </c>
      <c r="U1464" s="11">
        <f>COUNTIFS(Table2[Call Type], "Inbound", Table2[Call Abandoned], "Yes") / COUNTIFS(L1464:L6463, "Inbound") * 100</f>
        <v>34.75658419792498</v>
      </c>
    </row>
    <row r="1465" spans="1:21" x14ac:dyDescent="0.3">
      <c r="A1465">
        <v>1464</v>
      </c>
      <c r="B1465" t="s">
        <v>20</v>
      </c>
      <c r="C1465" s="1">
        <v>45711</v>
      </c>
      <c r="D1465" t="s">
        <v>248</v>
      </c>
      <c r="E1465" t="s">
        <v>331</v>
      </c>
      <c r="F1465">
        <v>5</v>
      </c>
      <c r="G1465" t="s">
        <v>661</v>
      </c>
      <c r="H1465" t="s">
        <v>667</v>
      </c>
      <c r="I1465" t="s">
        <v>672</v>
      </c>
      <c r="J1465" t="s">
        <v>676</v>
      </c>
      <c r="K1465">
        <v>5</v>
      </c>
      <c r="L1465" t="s">
        <v>678</v>
      </c>
      <c r="M1465" t="s">
        <v>681</v>
      </c>
      <c r="N1465">
        <v>40</v>
      </c>
      <c r="O1465">
        <v>127</v>
      </c>
      <c r="P1465" t="s">
        <v>680</v>
      </c>
      <c r="Q1465" t="s">
        <v>684</v>
      </c>
      <c r="R1465" t="s">
        <v>689</v>
      </c>
      <c r="S1465" t="s">
        <v>680</v>
      </c>
      <c r="T1465" t="s">
        <v>692</v>
      </c>
      <c r="U1465" s="11">
        <f>COUNTIFS(Table2[Call Type], "Inbound", Table2[Call Abandoned], "Yes") / COUNTIFS(L1465:L6464, "Inbound") * 100</f>
        <v>34.770459081836322</v>
      </c>
    </row>
    <row r="1466" spans="1:21" x14ac:dyDescent="0.3">
      <c r="A1466">
        <v>1465</v>
      </c>
      <c r="B1466" t="s">
        <v>23</v>
      </c>
      <c r="C1466" s="1">
        <v>45700</v>
      </c>
      <c r="D1466" t="s">
        <v>45</v>
      </c>
      <c r="E1466" t="s">
        <v>222</v>
      </c>
      <c r="F1466">
        <v>5</v>
      </c>
      <c r="G1466" t="s">
        <v>665</v>
      </c>
      <c r="H1466" t="s">
        <v>667</v>
      </c>
      <c r="I1466" t="s">
        <v>673</v>
      </c>
      <c r="J1466" t="s">
        <v>677</v>
      </c>
      <c r="K1466">
        <v>3</v>
      </c>
      <c r="L1466" t="s">
        <v>679</v>
      </c>
      <c r="M1466" t="s">
        <v>680</v>
      </c>
      <c r="N1466">
        <v>172</v>
      </c>
      <c r="O1466">
        <v>65</v>
      </c>
      <c r="P1466" t="s">
        <v>680</v>
      </c>
      <c r="Q1466" t="s">
        <v>682</v>
      </c>
      <c r="R1466" t="s">
        <v>686</v>
      </c>
      <c r="S1466" t="s">
        <v>680</v>
      </c>
      <c r="T1466" t="s">
        <v>691</v>
      </c>
      <c r="U1466" s="11">
        <f>COUNTIFS(Table2[Call Type], "Inbound", Table2[Call Abandoned], "Yes") / COUNTIFS(L1466:L6465, "Inbound") * 100</f>
        <v>34.784345047923324</v>
      </c>
    </row>
    <row r="1467" spans="1:21" x14ac:dyDescent="0.3">
      <c r="A1467">
        <v>1466</v>
      </c>
      <c r="B1467" t="s">
        <v>22</v>
      </c>
      <c r="C1467" s="1">
        <v>45828</v>
      </c>
      <c r="D1467" t="s">
        <v>184</v>
      </c>
      <c r="E1467" t="s">
        <v>280</v>
      </c>
      <c r="F1467">
        <v>15</v>
      </c>
      <c r="G1467" t="s">
        <v>661</v>
      </c>
      <c r="H1467" t="s">
        <v>666</v>
      </c>
      <c r="I1467" t="s">
        <v>673</v>
      </c>
      <c r="J1467" t="s">
        <v>677</v>
      </c>
      <c r="K1467">
        <v>3</v>
      </c>
      <c r="L1467" t="s">
        <v>678</v>
      </c>
      <c r="M1467" t="s">
        <v>680</v>
      </c>
      <c r="N1467">
        <v>233</v>
      </c>
      <c r="O1467">
        <v>84</v>
      </c>
      <c r="P1467" t="s">
        <v>680</v>
      </c>
      <c r="Q1467" t="s">
        <v>684</v>
      </c>
      <c r="R1467" t="s">
        <v>688</v>
      </c>
      <c r="S1467" t="s">
        <v>680</v>
      </c>
      <c r="T1467" t="s">
        <v>693</v>
      </c>
      <c r="U1467" s="11">
        <f>COUNTIFS(Table2[Call Type], "Inbound", Table2[Call Abandoned], "Yes") / COUNTIFS(L1467:L6466, "Inbound") * 100</f>
        <v>34.784345047923324</v>
      </c>
    </row>
    <row r="1468" spans="1:21" x14ac:dyDescent="0.3">
      <c r="A1468">
        <v>1467</v>
      </c>
      <c r="B1468" t="s">
        <v>21</v>
      </c>
      <c r="C1468" s="1">
        <v>45756</v>
      </c>
      <c r="D1468" t="s">
        <v>221</v>
      </c>
      <c r="E1468" t="s">
        <v>437</v>
      </c>
      <c r="F1468">
        <v>16</v>
      </c>
      <c r="G1468" t="s">
        <v>658</v>
      </c>
      <c r="H1468" t="s">
        <v>667</v>
      </c>
      <c r="I1468" t="s">
        <v>671</v>
      </c>
      <c r="J1468" t="s">
        <v>676</v>
      </c>
      <c r="K1468">
        <v>3</v>
      </c>
      <c r="L1468" t="s">
        <v>679</v>
      </c>
      <c r="M1468" t="s">
        <v>680</v>
      </c>
      <c r="N1468">
        <v>280</v>
      </c>
      <c r="O1468">
        <v>23</v>
      </c>
      <c r="P1468" t="s">
        <v>680</v>
      </c>
      <c r="Q1468" t="s">
        <v>682</v>
      </c>
      <c r="R1468" t="s">
        <v>686</v>
      </c>
      <c r="S1468" t="s">
        <v>681</v>
      </c>
      <c r="T1468" t="s">
        <v>690</v>
      </c>
      <c r="U1468" s="11">
        <f>COUNTIFS(Table2[Call Type], "Inbound", Table2[Call Abandoned], "Yes") / COUNTIFS(L1468:L6467, "Inbound") * 100</f>
        <v>34.798242109468639</v>
      </c>
    </row>
    <row r="1469" spans="1:21" x14ac:dyDescent="0.3">
      <c r="A1469">
        <v>1468</v>
      </c>
      <c r="B1469" t="s">
        <v>26</v>
      </c>
      <c r="C1469" s="1">
        <v>45700</v>
      </c>
      <c r="D1469" t="s">
        <v>30</v>
      </c>
      <c r="E1469" t="s">
        <v>533</v>
      </c>
      <c r="F1469">
        <v>27</v>
      </c>
      <c r="G1469" t="s">
        <v>660</v>
      </c>
      <c r="H1469" t="s">
        <v>669</v>
      </c>
      <c r="I1469" t="s">
        <v>673</v>
      </c>
      <c r="J1469" t="s">
        <v>674</v>
      </c>
      <c r="K1469">
        <v>2</v>
      </c>
      <c r="L1469" t="s">
        <v>678</v>
      </c>
      <c r="M1469" t="s">
        <v>680</v>
      </c>
      <c r="N1469">
        <v>77</v>
      </c>
      <c r="O1469">
        <v>43</v>
      </c>
      <c r="P1469" t="s">
        <v>680</v>
      </c>
      <c r="Q1469" t="s">
        <v>684</v>
      </c>
      <c r="R1469" t="s">
        <v>689</v>
      </c>
      <c r="S1469" t="s">
        <v>681</v>
      </c>
      <c r="T1469" t="s">
        <v>694</v>
      </c>
      <c r="U1469" s="11">
        <f>COUNTIFS(Table2[Call Type], "Inbound", Table2[Call Abandoned], "Yes") / COUNTIFS(L1469:L6468, "Inbound") * 100</f>
        <v>34.798242109468639</v>
      </c>
    </row>
    <row r="1470" spans="1:21" x14ac:dyDescent="0.3">
      <c r="A1470">
        <v>1469</v>
      </c>
      <c r="B1470" t="s">
        <v>24</v>
      </c>
      <c r="C1470" s="1">
        <v>45833</v>
      </c>
      <c r="D1470" t="s">
        <v>537</v>
      </c>
      <c r="E1470" t="s">
        <v>620</v>
      </c>
      <c r="F1470">
        <v>22</v>
      </c>
      <c r="G1470" t="s">
        <v>658</v>
      </c>
      <c r="H1470" t="s">
        <v>666</v>
      </c>
      <c r="I1470" t="s">
        <v>671</v>
      </c>
      <c r="J1470" t="s">
        <v>674</v>
      </c>
      <c r="K1470">
        <v>5</v>
      </c>
      <c r="L1470" t="s">
        <v>679</v>
      </c>
      <c r="M1470" t="s">
        <v>680</v>
      </c>
      <c r="N1470">
        <v>107</v>
      </c>
      <c r="O1470">
        <v>105</v>
      </c>
      <c r="P1470" t="s">
        <v>680</v>
      </c>
      <c r="Q1470" t="s">
        <v>682</v>
      </c>
      <c r="R1470" t="s">
        <v>688</v>
      </c>
      <c r="S1470" t="s">
        <v>681</v>
      </c>
      <c r="T1470" t="s">
        <v>695</v>
      </c>
      <c r="U1470" s="11">
        <f>COUNTIFS(Table2[Call Type], "Inbound", Table2[Call Abandoned], "Yes") / COUNTIFS(L1470:L6469, "Inbound") * 100</f>
        <v>34.812150279776176</v>
      </c>
    </row>
    <row r="1471" spans="1:21" x14ac:dyDescent="0.3">
      <c r="A1471">
        <v>1470</v>
      </c>
      <c r="B1471" t="s">
        <v>21</v>
      </c>
      <c r="C1471" s="1">
        <v>45777</v>
      </c>
      <c r="D1471" t="s">
        <v>577</v>
      </c>
      <c r="E1471" t="s">
        <v>374</v>
      </c>
      <c r="F1471">
        <v>28</v>
      </c>
      <c r="G1471" t="s">
        <v>660</v>
      </c>
      <c r="H1471" t="s">
        <v>666</v>
      </c>
      <c r="I1471" t="s">
        <v>673</v>
      </c>
      <c r="J1471" t="s">
        <v>674</v>
      </c>
      <c r="K1471">
        <v>4</v>
      </c>
      <c r="L1471" t="s">
        <v>679</v>
      </c>
      <c r="M1471" t="s">
        <v>680</v>
      </c>
      <c r="N1471">
        <v>280</v>
      </c>
      <c r="O1471">
        <v>97</v>
      </c>
      <c r="P1471" t="s">
        <v>680</v>
      </c>
      <c r="Q1471" t="s">
        <v>682</v>
      </c>
      <c r="R1471" t="s">
        <v>686</v>
      </c>
      <c r="S1471" t="s">
        <v>680</v>
      </c>
      <c r="T1471" t="s">
        <v>695</v>
      </c>
      <c r="U1471" s="11">
        <f>COUNTIFS(Table2[Call Type], "Inbound", Table2[Call Abandoned], "Yes") / COUNTIFS(L1471:L6470, "Inbound") * 100</f>
        <v>34.812150279776176</v>
      </c>
    </row>
    <row r="1472" spans="1:21" x14ac:dyDescent="0.3">
      <c r="A1472">
        <v>1471</v>
      </c>
      <c r="B1472" t="s">
        <v>21</v>
      </c>
      <c r="C1472" s="1">
        <v>45703</v>
      </c>
      <c r="D1472" t="s">
        <v>558</v>
      </c>
      <c r="E1472" t="s">
        <v>599</v>
      </c>
      <c r="F1472">
        <v>11</v>
      </c>
      <c r="G1472" t="s">
        <v>656</v>
      </c>
      <c r="H1472" t="s">
        <v>668</v>
      </c>
      <c r="I1472" t="s">
        <v>674</v>
      </c>
      <c r="J1472" t="s">
        <v>674</v>
      </c>
      <c r="K1472">
        <v>4</v>
      </c>
      <c r="L1472" t="s">
        <v>678</v>
      </c>
      <c r="M1472" t="s">
        <v>680</v>
      </c>
      <c r="N1472">
        <v>38</v>
      </c>
      <c r="O1472">
        <v>59</v>
      </c>
      <c r="P1472" t="s">
        <v>680</v>
      </c>
      <c r="Q1472" t="s">
        <v>682</v>
      </c>
      <c r="R1472" t="s">
        <v>688</v>
      </c>
      <c r="S1472" t="s">
        <v>680</v>
      </c>
      <c r="T1472" t="s">
        <v>691</v>
      </c>
      <c r="U1472" s="11">
        <f>COUNTIFS(Table2[Call Type], "Inbound", Table2[Call Abandoned], "Yes") / COUNTIFS(L1472:L6471, "Inbound") * 100</f>
        <v>34.812150279776176</v>
      </c>
    </row>
    <row r="1473" spans="1:21" x14ac:dyDescent="0.3">
      <c r="A1473">
        <v>1472</v>
      </c>
      <c r="B1473" t="s">
        <v>23</v>
      </c>
      <c r="C1473" s="1">
        <v>45682</v>
      </c>
      <c r="D1473" t="s">
        <v>559</v>
      </c>
      <c r="E1473" t="s">
        <v>427</v>
      </c>
      <c r="F1473">
        <v>13</v>
      </c>
      <c r="G1473" t="s">
        <v>664</v>
      </c>
      <c r="H1473" t="s">
        <v>670</v>
      </c>
      <c r="I1473" t="s">
        <v>671</v>
      </c>
      <c r="J1473" t="s">
        <v>674</v>
      </c>
      <c r="K1473">
        <v>4</v>
      </c>
      <c r="L1473" t="s">
        <v>679</v>
      </c>
      <c r="M1473" t="s">
        <v>680</v>
      </c>
      <c r="N1473">
        <v>118</v>
      </c>
      <c r="O1473">
        <v>8</v>
      </c>
      <c r="P1473" t="s">
        <v>680</v>
      </c>
      <c r="Q1473" t="s">
        <v>683</v>
      </c>
      <c r="R1473" t="s">
        <v>687</v>
      </c>
      <c r="S1473" t="s">
        <v>681</v>
      </c>
      <c r="T1473" t="s">
        <v>693</v>
      </c>
      <c r="U1473" s="11">
        <f>COUNTIFS(Table2[Call Type], "Inbound", Table2[Call Abandoned], "Yes") / COUNTIFS(L1473:L6472, "Inbound") * 100</f>
        <v>34.826069572171129</v>
      </c>
    </row>
    <row r="1474" spans="1:21" x14ac:dyDescent="0.3">
      <c r="A1474">
        <v>1473</v>
      </c>
      <c r="B1474" t="s">
        <v>24</v>
      </c>
      <c r="C1474" s="1">
        <v>45822</v>
      </c>
      <c r="D1474" t="s">
        <v>266</v>
      </c>
      <c r="E1474" t="s">
        <v>120</v>
      </c>
      <c r="F1474">
        <v>17</v>
      </c>
      <c r="G1474" t="s">
        <v>657</v>
      </c>
      <c r="H1474" t="s">
        <v>670</v>
      </c>
      <c r="I1474" t="s">
        <v>671</v>
      </c>
      <c r="J1474" t="s">
        <v>675</v>
      </c>
      <c r="K1474">
        <v>1</v>
      </c>
      <c r="L1474" t="s">
        <v>679</v>
      </c>
      <c r="M1474" t="s">
        <v>680</v>
      </c>
      <c r="N1474">
        <v>26</v>
      </c>
      <c r="O1474">
        <v>129</v>
      </c>
      <c r="P1474" t="s">
        <v>681</v>
      </c>
      <c r="Q1474" t="s">
        <v>683</v>
      </c>
      <c r="R1474" t="s">
        <v>687</v>
      </c>
      <c r="S1474" t="s">
        <v>681</v>
      </c>
      <c r="T1474" t="s">
        <v>696</v>
      </c>
      <c r="U1474" s="11">
        <f>COUNTIFS(Table2[Call Type], "Inbound", Table2[Call Abandoned], "Yes") / COUNTIFS(L1474:L6473, "Inbound") * 100</f>
        <v>34.826069572171129</v>
      </c>
    </row>
    <row r="1475" spans="1:21" x14ac:dyDescent="0.3">
      <c r="A1475">
        <v>1474</v>
      </c>
      <c r="B1475" t="s">
        <v>24</v>
      </c>
      <c r="C1475" s="1">
        <v>45778</v>
      </c>
      <c r="D1475" t="s">
        <v>474</v>
      </c>
      <c r="E1475" t="s">
        <v>221</v>
      </c>
      <c r="F1475">
        <v>20</v>
      </c>
      <c r="G1475" t="s">
        <v>660</v>
      </c>
      <c r="H1475" t="s">
        <v>668</v>
      </c>
      <c r="I1475" t="s">
        <v>671</v>
      </c>
      <c r="J1475" t="s">
        <v>674</v>
      </c>
      <c r="K1475">
        <v>2</v>
      </c>
      <c r="L1475" t="s">
        <v>678</v>
      </c>
      <c r="M1475" t="s">
        <v>680</v>
      </c>
      <c r="N1475">
        <v>103</v>
      </c>
      <c r="O1475">
        <v>55</v>
      </c>
      <c r="P1475" t="s">
        <v>680</v>
      </c>
      <c r="Q1475" t="s">
        <v>683</v>
      </c>
      <c r="R1475" t="s">
        <v>688</v>
      </c>
      <c r="S1475" t="s">
        <v>680</v>
      </c>
      <c r="T1475" t="s">
        <v>694</v>
      </c>
      <c r="U1475" s="11">
        <f>COUNTIFS(Table2[Call Type], "Inbound", Table2[Call Abandoned], "Yes") / COUNTIFS(L1475:L6474, "Inbound") * 100</f>
        <v>34.826069572171129</v>
      </c>
    </row>
    <row r="1476" spans="1:21" x14ac:dyDescent="0.3">
      <c r="A1476">
        <v>1475</v>
      </c>
      <c r="B1476" t="s">
        <v>22</v>
      </c>
      <c r="C1476" s="1">
        <v>45665</v>
      </c>
      <c r="D1476" t="s">
        <v>204</v>
      </c>
      <c r="E1476" t="s">
        <v>383</v>
      </c>
      <c r="F1476">
        <v>27</v>
      </c>
      <c r="G1476" t="s">
        <v>665</v>
      </c>
      <c r="H1476" t="s">
        <v>668</v>
      </c>
      <c r="I1476" t="s">
        <v>673</v>
      </c>
      <c r="J1476" t="s">
        <v>675</v>
      </c>
      <c r="K1476">
        <v>5</v>
      </c>
      <c r="L1476" t="s">
        <v>678</v>
      </c>
      <c r="M1476" t="s">
        <v>680</v>
      </c>
      <c r="N1476">
        <v>73</v>
      </c>
      <c r="O1476">
        <v>157</v>
      </c>
      <c r="P1476" t="s">
        <v>680</v>
      </c>
      <c r="Q1476" t="s">
        <v>685</v>
      </c>
      <c r="R1476" t="s">
        <v>686</v>
      </c>
      <c r="S1476" t="s">
        <v>681</v>
      </c>
      <c r="T1476" t="s">
        <v>694</v>
      </c>
      <c r="U1476" s="11">
        <f>COUNTIFS(Table2[Call Type], "Inbound", Table2[Call Abandoned], "Yes") / COUNTIFS(L1476:L6475, "Inbound") * 100</f>
        <v>34.839999999999996</v>
      </c>
    </row>
    <row r="1477" spans="1:21" x14ac:dyDescent="0.3">
      <c r="A1477">
        <v>1476</v>
      </c>
      <c r="B1477" t="s">
        <v>25</v>
      </c>
      <c r="C1477" s="1">
        <v>45672</v>
      </c>
      <c r="D1477" t="s">
        <v>282</v>
      </c>
      <c r="E1477" t="s">
        <v>232</v>
      </c>
      <c r="F1477">
        <v>25</v>
      </c>
      <c r="G1477" t="s">
        <v>661</v>
      </c>
      <c r="H1477" t="s">
        <v>667</v>
      </c>
      <c r="I1477" t="s">
        <v>674</v>
      </c>
      <c r="J1477" t="s">
        <v>676</v>
      </c>
      <c r="K1477">
        <v>5</v>
      </c>
      <c r="L1477" t="s">
        <v>678</v>
      </c>
      <c r="M1477" t="s">
        <v>681</v>
      </c>
      <c r="N1477">
        <v>190</v>
      </c>
      <c r="O1477">
        <v>21</v>
      </c>
      <c r="P1477" t="s">
        <v>680</v>
      </c>
      <c r="Q1477" t="s">
        <v>682</v>
      </c>
      <c r="R1477" t="s">
        <v>686</v>
      </c>
      <c r="S1477" t="s">
        <v>680</v>
      </c>
      <c r="T1477" t="s">
        <v>695</v>
      </c>
      <c r="U1477" s="11">
        <f>COUNTIFS(Table2[Call Type], "Inbound", Table2[Call Abandoned], "Yes") / COUNTIFS(L1477:L6476, "Inbound") * 100</f>
        <v>34.853941576630653</v>
      </c>
    </row>
    <row r="1478" spans="1:21" x14ac:dyDescent="0.3">
      <c r="A1478">
        <v>1477</v>
      </c>
      <c r="B1478" t="s">
        <v>22</v>
      </c>
      <c r="C1478" s="1">
        <v>45825</v>
      </c>
      <c r="D1478" t="s">
        <v>220</v>
      </c>
      <c r="E1478" t="s">
        <v>36</v>
      </c>
      <c r="F1478">
        <v>15</v>
      </c>
      <c r="G1478" t="s">
        <v>658</v>
      </c>
      <c r="H1478" t="s">
        <v>666</v>
      </c>
      <c r="I1478" t="s">
        <v>674</v>
      </c>
      <c r="J1478" t="s">
        <v>675</v>
      </c>
      <c r="K1478">
        <v>5</v>
      </c>
      <c r="L1478" t="s">
        <v>679</v>
      </c>
      <c r="M1478" t="s">
        <v>680</v>
      </c>
      <c r="N1478">
        <v>146</v>
      </c>
      <c r="O1478">
        <v>80</v>
      </c>
      <c r="P1478" t="s">
        <v>680</v>
      </c>
      <c r="Q1478" t="s">
        <v>685</v>
      </c>
      <c r="R1478" t="s">
        <v>686</v>
      </c>
      <c r="S1478" t="s">
        <v>680</v>
      </c>
      <c r="T1478" t="s">
        <v>690</v>
      </c>
      <c r="U1478" s="11">
        <f>COUNTIFS(Table2[Call Type], "Inbound", Table2[Call Abandoned], "Yes") / COUNTIFS(L1478:L6477, "Inbound") * 100</f>
        <v>34.867894315452361</v>
      </c>
    </row>
    <row r="1479" spans="1:21" x14ac:dyDescent="0.3">
      <c r="A1479">
        <v>1478</v>
      </c>
      <c r="B1479" t="s">
        <v>24</v>
      </c>
      <c r="C1479" s="1">
        <v>45828</v>
      </c>
      <c r="D1479" t="s">
        <v>75</v>
      </c>
      <c r="E1479" t="s">
        <v>501</v>
      </c>
      <c r="F1479">
        <v>18</v>
      </c>
      <c r="G1479" t="s">
        <v>659</v>
      </c>
      <c r="H1479" t="s">
        <v>668</v>
      </c>
      <c r="I1479" t="s">
        <v>672</v>
      </c>
      <c r="J1479" t="s">
        <v>676</v>
      </c>
      <c r="K1479">
        <v>5</v>
      </c>
      <c r="L1479" t="s">
        <v>679</v>
      </c>
      <c r="M1479" t="s">
        <v>680</v>
      </c>
      <c r="N1479">
        <v>254</v>
      </c>
      <c r="O1479">
        <v>99</v>
      </c>
      <c r="P1479" t="s">
        <v>680</v>
      </c>
      <c r="Q1479" t="s">
        <v>683</v>
      </c>
      <c r="R1479" t="s">
        <v>687</v>
      </c>
      <c r="S1479" t="s">
        <v>680</v>
      </c>
      <c r="T1479" t="s">
        <v>693</v>
      </c>
      <c r="U1479" s="11">
        <f>COUNTIFS(Table2[Call Type], "Inbound", Table2[Call Abandoned], "Yes") / COUNTIFS(L1479:L6478, "Inbound") * 100</f>
        <v>34.867894315452361</v>
      </c>
    </row>
    <row r="1480" spans="1:21" x14ac:dyDescent="0.3">
      <c r="A1480">
        <v>1479</v>
      </c>
      <c r="B1480" t="s">
        <v>25</v>
      </c>
      <c r="C1480" s="1">
        <v>45726</v>
      </c>
      <c r="D1480" t="s">
        <v>413</v>
      </c>
      <c r="E1480" t="s">
        <v>309</v>
      </c>
      <c r="F1480">
        <v>10</v>
      </c>
      <c r="G1480" t="s">
        <v>664</v>
      </c>
      <c r="H1480" t="s">
        <v>666</v>
      </c>
      <c r="I1480" t="s">
        <v>673</v>
      </c>
      <c r="J1480" t="s">
        <v>676</v>
      </c>
      <c r="K1480">
        <v>4</v>
      </c>
      <c r="L1480" t="s">
        <v>679</v>
      </c>
      <c r="M1480" t="s">
        <v>680</v>
      </c>
      <c r="N1480">
        <v>283</v>
      </c>
      <c r="O1480">
        <v>12</v>
      </c>
      <c r="P1480" t="s">
        <v>680</v>
      </c>
      <c r="Q1480" t="s">
        <v>682</v>
      </c>
      <c r="R1480" t="s">
        <v>689</v>
      </c>
      <c r="S1480" t="s">
        <v>681</v>
      </c>
      <c r="T1480" t="s">
        <v>692</v>
      </c>
      <c r="U1480" s="11">
        <f>COUNTIFS(Table2[Call Type], "Inbound", Table2[Call Abandoned], "Yes") / COUNTIFS(L1480:L6479, "Inbound") * 100</f>
        <v>34.867894315452361</v>
      </c>
    </row>
    <row r="1481" spans="1:21" x14ac:dyDescent="0.3">
      <c r="A1481">
        <v>1480</v>
      </c>
      <c r="B1481" t="s">
        <v>25</v>
      </c>
      <c r="C1481" s="1">
        <v>45820</v>
      </c>
      <c r="D1481" t="s">
        <v>66</v>
      </c>
      <c r="E1481" t="s">
        <v>220</v>
      </c>
      <c r="F1481">
        <v>14</v>
      </c>
      <c r="G1481" t="s">
        <v>661</v>
      </c>
      <c r="H1481" t="s">
        <v>670</v>
      </c>
      <c r="I1481" t="s">
        <v>673</v>
      </c>
      <c r="J1481" t="s">
        <v>675</v>
      </c>
      <c r="K1481">
        <v>3</v>
      </c>
      <c r="L1481" t="s">
        <v>678</v>
      </c>
      <c r="M1481" t="s">
        <v>680</v>
      </c>
      <c r="N1481">
        <v>212</v>
      </c>
      <c r="O1481">
        <v>70</v>
      </c>
      <c r="P1481" t="s">
        <v>680</v>
      </c>
      <c r="Q1481" t="s">
        <v>685</v>
      </c>
      <c r="R1481" t="s">
        <v>689</v>
      </c>
      <c r="S1481" t="s">
        <v>680</v>
      </c>
      <c r="T1481" t="s">
        <v>694</v>
      </c>
      <c r="U1481" s="11">
        <f>COUNTIFS(Table2[Call Type], "Inbound", Table2[Call Abandoned], "Yes") / COUNTIFS(L1481:L6480, "Inbound") * 100</f>
        <v>34.867894315452361</v>
      </c>
    </row>
    <row r="1482" spans="1:21" x14ac:dyDescent="0.3">
      <c r="A1482">
        <v>1481</v>
      </c>
      <c r="B1482" t="s">
        <v>23</v>
      </c>
      <c r="C1482" s="1">
        <v>45802</v>
      </c>
      <c r="D1482" t="s">
        <v>483</v>
      </c>
      <c r="E1482" t="s">
        <v>119</v>
      </c>
      <c r="F1482">
        <v>7</v>
      </c>
      <c r="G1482" t="s">
        <v>665</v>
      </c>
      <c r="H1482" t="s">
        <v>668</v>
      </c>
      <c r="I1482" t="s">
        <v>672</v>
      </c>
      <c r="J1482" t="s">
        <v>674</v>
      </c>
      <c r="K1482">
        <v>2</v>
      </c>
      <c r="L1482" t="s">
        <v>679</v>
      </c>
      <c r="M1482" t="s">
        <v>680</v>
      </c>
      <c r="N1482">
        <v>122</v>
      </c>
      <c r="O1482">
        <v>15</v>
      </c>
      <c r="P1482" t="s">
        <v>681</v>
      </c>
      <c r="Q1482" t="s">
        <v>683</v>
      </c>
      <c r="R1482" t="s">
        <v>688</v>
      </c>
      <c r="S1482" t="s">
        <v>680</v>
      </c>
      <c r="T1482" t="s">
        <v>696</v>
      </c>
      <c r="U1482" s="11">
        <f>COUNTIFS(Table2[Call Type], "Inbound", Table2[Call Abandoned], "Yes") / COUNTIFS(L1482:L6481, "Inbound") * 100</f>
        <v>34.881858229875853</v>
      </c>
    </row>
    <row r="1483" spans="1:21" x14ac:dyDescent="0.3">
      <c r="A1483">
        <v>1482</v>
      </c>
      <c r="B1483" t="s">
        <v>23</v>
      </c>
      <c r="C1483" s="1">
        <v>45809</v>
      </c>
      <c r="D1483" t="s">
        <v>324</v>
      </c>
      <c r="E1483" t="s">
        <v>352</v>
      </c>
      <c r="F1483">
        <v>29</v>
      </c>
      <c r="G1483" t="s">
        <v>656</v>
      </c>
      <c r="H1483" t="s">
        <v>670</v>
      </c>
      <c r="I1483" t="s">
        <v>673</v>
      </c>
      <c r="J1483" t="s">
        <v>675</v>
      </c>
      <c r="K1483">
        <v>2</v>
      </c>
      <c r="L1483" t="s">
        <v>678</v>
      </c>
      <c r="M1483" t="s">
        <v>680</v>
      </c>
      <c r="N1483">
        <v>205</v>
      </c>
      <c r="O1483">
        <v>44</v>
      </c>
      <c r="P1483" t="s">
        <v>680</v>
      </c>
      <c r="Q1483" t="s">
        <v>685</v>
      </c>
      <c r="R1483" t="s">
        <v>686</v>
      </c>
      <c r="S1483" t="s">
        <v>681</v>
      </c>
      <c r="T1483" t="s">
        <v>693</v>
      </c>
      <c r="U1483" s="11">
        <f>COUNTIFS(Table2[Call Type], "Inbound", Table2[Call Abandoned], "Yes") / COUNTIFS(L1483:L6482, "Inbound") * 100</f>
        <v>34.881858229875853</v>
      </c>
    </row>
    <row r="1484" spans="1:21" x14ac:dyDescent="0.3">
      <c r="A1484">
        <v>1483</v>
      </c>
      <c r="B1484" t="s">
        <v>22</v>
      </c>
      <c r="C1484" s="1">
        <v>45721</v>
      </c>
      <c r="D1484" t="s">
        <v>312</v>
      </c>
      <c r="E1484" t="s">
        <v>447</v>
      </c>
      <c r="F1484">
        <v>26</v>
      </c>
      <c r="G1484" t="s">
        <v>656</v>
      </c>
      <c r="H1484" t="s">
        <v>666</v>
      </c>
      <c r="I1484" t="s">
        <v>674</v>
      </c>
      <c r="J1484" t="s">
        <v>675</v>
      </c>
      <c r="K1484">
        <v>4</v>
      </c>
      <c r="L1484" t="s">
        <v>678</v>
      </c>
      <c r="M1484" t="s">
        <v>680</v>
      </c>
      <c r="N1484">
        <v>239</v>
      </c>
      <c r="O1484">
        <v>64</v>
      </c>
      <c r="P1484" t="s">
        <v>680</v>
      </c>
      <c r="Q1484" t="s">
        <v>685</v>
      </c>
      <c r="R1484" t="s">
        <v>688</v>
      </c>
      <c r="S1484" t="s">
        <v>680</v>
      </c>
      <c r="T1484" t="s">
        <v>694</v>
      </c>
      <c r="U1484" s="11">
        <f>COUNTIFS(Table2[Call Type], "Inbound", Table2[Call Abandoned], "Yes") / COUNTIFS(L1484:L6483, "Inbound") * 100</f>
        <v>34.895833333333329</v>
      </c>
    </row>
    <row r="1485" spans="1:21" x14ac:dyDescent="0.3">
      <c r="A1485">
        <v>1484</v>
      </c>
      <c r="B1485" t="s">
        <v>21</v>
      </c>
      <c r="C1485" s="1">
        <v>45755</v>
      </c>
      <c r="D1485" t="s">
        <v>299</v>
      </c>
      <c r="E1485" t="s">
        <v>623</v>
      </c>
      <c r="F1485">
        <v>10</v>
      </c>
      <c r="G1485" t="s">
        <v>658</v>
      </c>
      <c r="H1485" t="s">
        <v>669</v>
      </c>
      <c r="I1485" t="s">
        <v>672</v>
      </c>
      <c r="J1485" t="s">
        <v>676</v>
      </c>
      <c r="K1485">
        <v>3</v>
      </c>
      <c r="L1485" t="s">
        <v>678</v>
      </c>
      <c r="M1485" t="s">
        <v>681</v>
      </c>
      <c r="N1485">
        <v>285</v>
      </c>
      <c r="O1485">
        <v>138</v>
      </c>
      <c r="P1485" t="s">
        <v>681</v>
      </c>
      <c r="Q1485" t="s">
        <v>683</v>
      </c>
      <c r="R1485" t="s">
        <v>689</v>
      </c>
      <c r="S1485" t="s">
        <v>680</v>
      </c>
      <c r="T1485" t="s">
        <v>692</v>
      </c>
      <c r="U1485" s="11">
        <f>COUNTIFS(Table2[Call Type], "Inbound", Table2[Call Abandoned], "Yes") / COUNTIFS(L1485:L6484, "Inbound") * 100</f>
        <v>34.909819639278552</v>
      </c>
    </row>
    <row r="1486" spans="1:21" x14ac:dyDescent="0.3">
      <c r="A1486">
        <v>1485</v>
      </c>
      <c r="B1486" t="s">
        <v>25</v>
      </c>
      <c r="C1486" s="1">
        <v>45727</v>
      </c>
      <c r="D1486" t="s">
        <v>93</v>
      </c>
      <c r="E1486" t="s">
        <v>264</v>
      </c>
      <c r="F1486">
        <v>10</v>
      </c>
      <c r="G1486" t="s">
        <v>662</v>
      </c>
      <c r="H1486" t="s">
        <v>670</v>
      </c>
      <c r="I1486" t="s">
        <v>671</v>
      </c>
      <c r="J1486" t="s">
        <v>677</v>
      </c>
      <c r="K1486">
        <v>5</v>
      </c>
      <c r="L1486" t="s">
        <v>678</v>
      </c>
      <c r="M1486" t="s">
        <v>680</v>
      </c>
      <c r="N1486">
        <v>21</v>
      </c>
      <c r="O1486">
        <v>69</v>
      </c>
      <c r="P1486" t="s">
        <v>680</v>
      </c>
      <c r="Q1486" t="s">
        <v>682</v>
      </c>
      <c r="R1486" t="s">
        <v>689</v>
      </c>
      <c r="S1486" t="s">
        <v>681</v>
      </c>
      <c r="T1486" t="s">
        <v>693</v>
      </c>
      <c r="U1486" s="11">
        <f>COUNTIFS(Table2[Call Type], "Inbound", Table2[Call Abandoned], "Yes") / COUNTIFS(L1486:L6485, "Inbound") * 100</f>
        <v>34.923817161186847</v>
      </c>
    </row>
    <row r="1487" spans="1:21" x14ac:dyDescent="0.3">
      <c r="A1487">
        <v>1486</v>
      </c>
      <c r="B1487" t="s">
        <v>24</v>
      </c>
      <c r="C1487" s="1">
        <v>45748</v>
      </c>
      <c r="D1487" t="s">
        <v>95</v>
      </c>
      <c r="E1487" t="s">
        <v>640</v>
      </c>
      <c r="F1487">
        <v>16</v>
      </c>
      <c r="G1487" t="s">
        <v>660</v>
      </c>
      <c r="H1487" t="s">
        <v>669</v>
      </c>
      <c r="I1487" t="s">
        <v>672</v>
      </c>
      <c r="J1487" t="s">
        <v>675</v>
      </c>
      <c r="K1487">
        <v>3</v>
      </c>
      <c r="L1487" t="s">
        <v>678</v>
      </c>
      <c r="M1487" t="s">
        <v>680</v>
      </c>
      <c r="N1487">
        <v>258</v>
      </c>
      <c r="O1487">
        <v>147</v>
      </c>
      <c r="P1487" t="s">
        <v>680</v>
      </c>
      <c r="Q1487" t="s">
        <v>684</v>
      </c>
      <c r="R1487" t="s">
        <v>686</v>
      </c>
      <c r="S1487" t="s">
        <v>680</v>
      </c>
      <c r="T1487" t="s">
        <v>693</v>
      </c>
      <c r="U1487" s="11">
        <f>COUNTIFS(Table2[Call Type], "Inbound", Table2[Call Abandoned], "Yes") / COUNTIFS(L1487:L6486, "Inbound") * 100</f>
        <v>34.937825912555155</v>
      </c>
    </row>
    <row r="1488" spans="1:21" x14ac:dyDescent="0.3">
      <c r="A1488">
        <v>1487</v>
      </c>
      <c r="B1488" t="s">
        <v>20</v>
      </c>
      <c r="C1488" s="1">
        <v>45807</v>
      </c>
      <c r="D1488" t="s">
        <v>585</v>
      </c>
      <c r="E1488" t="s">
        <v>216</v>
      </c>
      <c r="F1488">
        <v>9</v>
      </c>
      <c r="G1488" t="s">
        <v>663</v>
      </c>
      <c r="H1488" t="s">
        <v>670</v>
      </c>
      <c r="I1488" t="s">
        <v>674</v>
      </c>
      <c r="J1488" t="s">
        <v>676</v>
      </c>
      <c r="K1488">
        <v>4</v>
      </c>
      <c r="L1488" t="s">
        <v>678</v>
      </c>
      <c r="M1488" t="s">
        <v>681</v>
      </c>
      <c r="N1488">
        <v>104</v>
      </c>
      <c r="O1488">
        <v>98</v>
      </c>
      <c r="P1488" t="s">
        <v>680</v>
      </c>
      <c r="Q1488" t="s">
        <v>684</v>
      </c>
      <c r="R1488" t="s">
        <v>688</v>
      </c>
      <c r="S1488" t="s">
        <v>681</v>
      </c>
      <c r="T1488" t="s">
        <v>696</v>
      </c>
      <c r="U1488" s="11">
        <f>COUNTIFS(Table2[Call Type], "Inbound", Table2[Call Abandoned], "Yes") / COUNTIFS(L1488:L6487, "Inbound") * 100</f>
        <v>34.951845906902086</v>
      </c>
    </row>
    <row r="1489" spans="1:21" x14ac:dyDescent="0.3">
      <c r="A1489">
        <v>1488</v>
      </c>
      <c r="B1489" t="s">
        <v>22</v>
      </c>
      <c r="C1489" s="1">
        <v>45745</v>
      </c>
      <c r="D1489" t="s">
        <v>349</v>
      </c>
      <c r="E1489" t="s">
        <v>107</v>
      </c>
      <c r="F1489">
        <v>22</v>
      </c>
      <c r="G1489" t="s">
        <v>657</v>
      </c>
      <c r="H1489" t="s">
        <v>668</v>
      </c>
      <c r="I1489" t="s">
        <v>672</v>
      </c>
      <c r="J1489" t="s">
        <v>674</v>
      </c>
      <c r="K1489">
        <v>5</v>
      </c>
      <c r="L1489" t="s">
        <v>678</v>
      </c>
      <c r="M1489" t="s">
        <v>680</v>
      </c>
      <c r="N1489">
        <v>257</v>
      </c>
      <c r="O1489">
        <v>100</v>
      </c>
      <c r="P1489" t="s">
        <v>680</v>
      </c>
      <c r="Q1489" t="s">
        <v>685</v>
      </c>
      <c r="R1489" t="s">
        <v>686</v>
      </c>
      <c r="S1489" t="s">
        <v>680</v>
      </c>
      <c r="T1489" t="s">
        <v>690</v>
      </c>
      <c r="U1489" s="11">
        <f>COUNTIFS(Table2[Call Type], "Inbound", Table2[Call Abandoned], "Yes") / COUNTIFS(L1489:L6488, "Inbound") * 100</f>
        <v>34.965877157767963</v>
      </c>
    </row>
    <row r="1490" spans="1:21" x14ac:dyDescent="0.3">
      <c r="A1490">
        <v>1489</v>
      </c>
      <c r="B1490" t="s">
        <v>23</v>
      </c>
      <c r="C1490" s="1">
        <v>45713</v>
      </c>
      <c r="D1490" t="s">
        <v>586</v>
      </c>
      <c r="E1490" t="s">
        <v>222</v>
      </c>
      <c r="F1490">
        <v>13</v>
      </c>
      <c r="G1490" t="s">
        <v>660</v>
      </c>
      <c r="H1490" t="s">
        <v>666</v>
      </c>
      <c r="I1490" t="s">
        <v>673</v>
      </c>
      <c r="J1490" t="s">
        <v>676</v>
      </c>
      <c r="K1490">
        <v>1</v>
      </c>
      <c r="L1490" t="s">
        <v>678</v>
      </c>
      <c r="M1490" t="s">
        <v>681</v>
      </c>
      <c r="N1490">
        <v>203</v>
      </c>
      <c r="O1490">
        <v>104</v>
      </c>
      <c r="P1490" t="s">
        <v>680</v>
      </c>
      <c r="Q1490" t="s">
        <v>685</v>
      </c>
      <c r="R1490" t="s">
        <v>689</v>
      </c>
      <c r="S1490" t="s">
        <v>680</v>
      </c>
      <c r="T1490" t="s">
        <v>692</v>
      </c>
      <c r="U1490" s="11">
        <f>COUNTIFS(Table2[Call Type], "Inbound", Table2[Call Abandoned], "Yes") / COUNTIFS(L1490:L6489, "Inbound") * 100</f>
        <v>34.979919678714857</v>
      </c>
    </row>
    <row r="1491" spans="1:21" x14ac:dyDescent="0.3">
      <c r="A1491">
        <v>1490</v>
      </c>
      <c r="B1491" t="s">
        <v>26</v>
      </c>
      <c r="C1491" s="1">
        <v>45777</v>
      </c>
      <c r="D1491" t="s">
        <v>228</v>
      </c>
      <c r="E1491" t="s">
        <v>647</v>
      </c>
      <c r="F1491">
        <v>15</v>
      </c>
      <c r="G1491" t="s">
        <v>664</v>
      </c>
      <c r="H1491" t="s">
        <v>668</v>
      </c>
      <c r="I1491" t="s">
        <v>674</v>
      </c>
      <c r="J1491" t="s">
        <v>675</v>
      </c>
      <c r="K1491">
        <v>3</v>
      </c>
      <c r="L1491" t="s">
        <v>678</v>
      </c>
      <c r="M1491" t="s">
        <v>680</v>
      </c>
      <c r="N1491">
        <v>261</v>
      </c>
      <c r="O1491">
        <v>139</v>
      </c>
      <c r="P1491" t="s">
        <v>680</v>
      </c>
      <c r="Q1491" t="s">
        <v>685</v>
      </c>
      <c r="R1491" t="s">
        <v>689</v>
      </c>
      <c r="S1491" t="s">
        <v>681</v>
      </c>
      <c r="T1491" t="s">
        <v>690</v>
      </c>
      <c r="U1491" s="11">
        <f>COUNTIFS(Table2[Call Type], "Inbound", Table2[Call Abandoned], "Yes") / COUNTIFS(L1491:L6490, "Inbound") * 100</f>
        <v>34.993973483326634</v>
      </c>
    </row>
    <row r="1492" spans="1:21" x14ac:dyDescent="0.3">
      <c r="A1492">
        <v>1491</v>
      </c>
      <c r="B1492" t="s">
        <v>26</v>
      </c>
      <c r="C1492" s="1">
        <v>45819</v>
      </c>
      <c r="D1492" t="s">
        <v>31</v>
      </c>
      <c r="E1492" t="s">
        <v>358</v>
      </c>
      <c r="F1492">
        <v>5</v>
      </c>
      <c r="G1492" t="s">
        <v>658</v>
      </c>
      <c r="H1492" t="s">
        <v>670</v>
      </c>
      <c r="I1492" t="s">
        <v>671</v>
      </c>
      <c r="J1492" t="s">
        <v>676</v>
      </c>
      <c r="K1492">
        <v>2</v>
      </c>
      <c r="L1492" t="s">
        <v>678</v>
      </c>
      <c r="M1492" t="s">
        <v>681</v>
      </c>
      <c r="N1492">
        <v>106</v>
      </c>
      <c r="O1492">
        <v>93</v>
      </c>
      <c r="P1492" t="s">
        <v>680</v>
      </c>
      <c r="Q1492" t="s">
        <v>682</v>
      </c>
      <c r="R1492" t="s">
        <v>686</v>
      </c>
      <c r="S1492" t="s">
        <v>681</v>
      </c>
      <c r="T1492" t="s">
        <v>692</v>
      </c>
      <c r="U1492" s="11">
        <f>COUNTIFS(Table2[Call Type], "Inbound", Table2[Call Abandoned], "Yes") / COUNTIFS(L1492:L6491, "Inbound") * 100</f>
        <v>35.008038585209007</v>
      </c>
    </row>
    <row r="1493" spans="1:21" x14ac:dyDescent="0.3">
      <c r="A1493">
        <v>1492</v>
      </c>
      <c r="B1493" t="s">
        <v>20</v>
      </c>
      <c r="C1493" s="1">
        <v>45749</v>
      </c>
      <c r="D1493" t="s">
        <v>378</v>
      </c>
      <c r="E1493" t="s">
        <v>464</v>
      </c>
      <c r="F1493">
        <v>10</v>
      </c>
      <c r="G1493" t="s">
        <v>659</v>
      </c>
      <c r="H1493" t="s">
        <v>669</v>
      </c>
      <c r="I1493" t="s">
        <v>673</v>
      </c>
      <c r="J1493" t="s">
        <v>677</v>
      </c>
      <c r="K1493">
        <v>4</v>
      </c>
      <c r="L1493" t="s">
        <v>678</v>
      </c>
      <c r="M1493" t="s">
        <v>680</v>
      </c>
      <c r="N1493">
        <v>250</v>
      </c>
      <c r="O1493">
        <v>41</v>
      </c>
      <c r="P1493" t="s">
        <v>680</v>
      </c>
      <c r="Q1493" t="s">
        <v>685</v>
      </c>
      <c r="R1493" t="s">
        <v>688</v>
      </c>
      <c r="S1493" t="s">
        <v>680</v>
      </c>
      <c r="T1493" t="s">
        <v>694</v>
      </c>
      <c r="U1493" s="11">
        <f>COUNTIFS(Table2[Call Type], "Inbound", Table2[Call Abandoned], "Yes") / COUNTIFS(L1493:L6492, "Inbound") * 100</f>
        <v>35.022114997989547</v>
      </c>
    </row>
    <row r="1494" spans="1:21" x14ac:dyDescent="0.3">
      <c r="A1494">
        <v>1493</v>
      </c>
      <c r="B1494" t="s">
        <v>25</v>
      </c>
      <c r="C1494" s="1">
        <v>45760</v>
      </c>
      <c r="D1494" t="s">
        <v>461</v>
      </c>
      <c r="E1494" t="s">
        <v>580</v>
      </c>
      <c r="F1494">
        <v>12</v>
      </c>
      <c r="G1494" t="s">
        <v>664</v>
      </c>
      <c r="H1494" t="s">
        <v>670</v>
      </c>
      <c r="I1494" t="s">
        <v>673</v>
      </c>
      <c r="J1494" t="s">
        <v>677</v>
      </c>
      <c r="K1494">
        <v>3</v>
      </c>
      <c r="L1494" t="s">
        <v>678</v>
      </c>
      <c r="M1494" t="s">
        <v>680</v>
      </c>
      <c r="N1494">
        <v>220</v>
      </c>
      <c r="O1494">
        <v>82</v>
      </c>
      <c r="P1494" t="s">
        <v>680</v>
      </c>
      <c r="Q1494" t="s">
        <v>685</v>
      </c>
      <c r="R1494" t="s">
        <v>687</v>
      </c>
      <c r="S1494" t="s">
        <v>680</v>
      </c>
      <c r="T1494" t="s">
        <v>694</v>
      </c>
      <c r="U1494" s="11">
        <f>COUNTIFS(Table2[Call Type], "Inbound", Table2[Call Abandoned], "Yes") / COUNTIFS(L1494:L6493, "Inbound") * 100</f>
        <v>35.036202735317779</v>
      </c>
    </row>
    <row r="1495" spans="1:21" x14ac:dyDescent="0.3">
      <c r="A1495">
        <v>1494</v>
      </c>
      <c r="B1495" t="s">
        <v>21</v>
      </c>
      <c r="C1495" s="1">
        <v>45734</v>
      </c>
      <c r="D1495" t="s">
        <v>366</v>
      </c>
      <c r="E1495" t="s">
        <v>181</v>
      </c>
      <c r="F1495">
        <v>12</v>
      </c>
      <c r="G1495" t="s">
        <v>661</v>
      </c>
      <c r="H1495" t="s">
        <v>669</v>
      </c>
      <c r="I1495" t="s">
        <v>673</v>
      </c>
      <c r="J1495" t="s">
        <v>674</v>
      </c>
      <c r="K1495">
        <v>5</v>
      </c>
      <c r="L1495" t="s">
        <v>678</v>
      </c>
      <c r="M1495" t="s">
        <v>680</v>
      </c>
      <c r="N1495">
        <v>221</v>
      </c>
      <c r="O1495">
        <v>132</v>
      </c>
      <c r="P1495" t="s">
        <v>680</v>
      </c>
      <c r="Q1495" t="s">
        <v>685</v>
      </c>
      <c r="R1495" t="s">
        <v>686</v>
      </c>
      <c r="S1495" t="s">
        <v>680</v>
      </c>
      <c r="T1495" t="s">
        <v>696</v>
      </c>
      <c r="U1495" s="11">
        <f>COUNTIFS(Table2[Call Type], "Inbound", Table2[Call Abandoned], "Yes") / COUNTIFS(L1495:L6494, "Inbound") * 100</f>
        <v>35.050301810865193</v>
      </c>
    </row>
    <row r="1496" spans="1:21" x14ac:dyDescent="0.3">
      <c r="A1496">
        <v>1495</v>
      </c>
      <c r="B1496" t="s">
        <v>21</v>
      </c>
      <c r="C1496" s="1">
        <v>45805</v>
      </c>
      <c r="D1496" t="s">
        <v>167</v>
      </c>
      <c r="E1496" t="s">
        <v>619</v>
      </c>
      <c r="F1496">
        <v>23</v>
      </c>
      <c r="G1496" t="s">
        <v>665</v>
      </c>
      <c r="H1496" t="s">
        <v>670</v>
      </c>
      <c r="I1496" t="s">
        <v>672</v>
      </c>
      <c r="J1496" t="s">
        <v>676</v>
      </c>
      <c r="K1496">
        <v>1</v>
      </c>
      <c r="L1496" t="s">
        <v>678</v>
      </c>
      <c r="M1496" t="s">
        <v>681</v>
      </c>
      <c r="N1496">
        <v>257</v>
      </c>
      <c r="O1496">
        <v>104</v>
      </c>
      <c r="P1496" t="s">
        <v>680</v>
      </c>
      <c r="Q1496" t="s">
        <v>683</v>
      </c>
      <c r="R1496" t="s">
        <v>689</v>
      </c>
      <c r="S1496" t="s">
        <v>680</v>
      </c>
      <c r="T1496" t="s">
        <v>690</v>
      </c>
      <c r="U1496" s="11">
        <f>COUNTIFS(Table2[Call Type], "Inbound", Table2[Call Abandoned], "Yes") / COUNTIFS(L1496:L6495, "Inbound") * 100</f>
        <v>35.064412238325282</v>
      </c>
    </row>
    <row r="1497" spans="1:21" x14ac:dyDescent="0.3">
      <c r="A1497">
        <v>1496</v>
      </c>
      <c r="B1497" t="s">
        <v>23</v>
      </c>
      <c r="C1497" s="1">
        <v>45691</v>
      </c>
      <c r="D1497" t="s">
        <v>447</v>
      </c>
      <c r="E1497" t="s">
        <v>411</v>
      </c>
      <c r="F1497">
        <v>30</v>
      </c>
      <c r="G1497" t="s">
        <v>657</v>
      </c>
      <c r="H1497" t="s">
        <v>666</v>
      </c>
      <c r="I1497" t="s">
        <v>674</v>
      </c>
      <c r="J1497" t="s">
        <v>677</v>
      </c>
      <c r="K1497">
        <v>5</v>
      </c>
      <c r="L1497" t="s">
        <v>678</v>
      </c>
      <c r="M1497" t="s">
        <v>680</v>
      </c>
      <c r="N1497">
        <v>200</v>
      </c>
      <c r="O1497">
        <v>154</v>
      </c>
      <c r="P1497" t="s">
        <v>681</v>
      </c>
      <c r="Q1497" t="s">
        <v>684</v>
      </c>
      <c r="R1497" t="s">
        <v>687</v>
      </c>
      <c r="S1497" t="s">
        <v>680</v>
      </c>
      <c r="T1497" t="s">
        <v>694</v>
      </c>
      <c r="U1497" s="11">
        <f>COUNTIFS(Table2[Call Type], "Inbound", Table2[Call Abandoned], "Yes") / COUNTIFS(L1497:L6496, "Inbound") * 100</f>
        <v>35.078534031413611</v>
      </c>
    </row>
    <row r="1498" spans="1:21" x14ac:dyDescent="0.3">
      <c r="A1498">
        <v>1497</v>
      </c>
      <c r="B1498" t="s">
        <v>20</v>
      </c>
      <c r="C1498" s="1">
        <v>45759</v>
      </c>
      <c r="D1498" t="s">
        <v>555</v>
      </c>
      <c r="E1498" t="s">
        <v>502</v>
      </c>
      <c r="F1498">
        <v>19</v>
      </c>
      <c r="G1498" t="s">
        <v>656</v>
      </c>
      <c r="H1498" t="s">
        <v>666</v>
      </c>
      <c r="I1498" t="s">
        <v>674</v>
      </c>
      <c r="J1498" t="s">
        <v>674</v>
      </c>
      <c r="K1498">
        <v>1</v>
      </c>
      <c r="L1498" t="s">
        <v>678</v>
      </c>
      <c r="M1498" t="s">
        <v>680</v>
      </c>
      <c r="N1498">
        <v>257</v>
      </c>
      <c r="O1498">
        <v>27</v>
      </c>
      <c r="P1498" t="s">
        <v>681</v>
      </c>
      <c r="Q1498" t="s">
        <v>684</v>
      </c>
      <c r="R1498" t="s">
        <v>686</v>
      </c>
      <c r="S1498" t="s">
        <v>681</v>
      </c>
      <c r="T1498" t="s">
        <v>696</v>
      </c>
      <c r="U1498" s="11">
        <f>COUNTIFS(Table2[Call Type], "Inbound", Table2[Call Abandoned], "Yes") / COUNTIFS(L1498:L6497, "Inbound") * 100</f>
        <v>35.092667203867848</v>
      </c>
    </row>
    <row r="1499" spans="1:21" x14ac:dyDescent="0.3">
      <c r="A1499">
        <v>1498</v>
      </c>
      <c r="B1499" t="s">
        <v>26</v>
      </c>
      <c r="C1499" s="1">
        <v>45678</v>
      </c>
      <c r="D1499" t="s">
        <v>444</v>
      </c>
      <c r="E1499" t="s">
        <v>205</v>
      </c>
      <c r="F1499">
        <v>12</v>
      </c>
      <c r="G1499" t="s">
        <v>661</v>
      </c>
      <c r="H1499" t="s">
        <v>666</v>
      </c>
      <c r="I1499" t="s">
        <v>672</v>
      </c>
      <c r="J1499" t="s">
        <v>674</v>
      </c>
      <c r="K1499">
        <v>5</v>
      </c>
      <c r="L1499" t="s">
        <v>678</v>
      </c>
      <c r="M1499" t="s">
        <v>680</v>
      </c>
      <c r="N1499">
        <v>224</v>
      </c>
      <c r="O1499">
        <v>25</v>
      </c>
      <c r="P1499" t="s">
        <v>680</v>
      </c>
      <c r="Q1499" t="s">
        <v>683</v>
      </c>
      <c r="R1499" t="s">
        <v>687</v>
      </c>
      <c r="S1499" t="s">
        <v>680</v>
      </c>
      <c r="T1499" t="s">
        <v>693</v>
      </c>
      <c r="U1499" s="11">
        <f>COUNTIFS(Table2[Call Type], "Inbound", Table2[Call Abandoned], "Yes") / COUNTIFS(L1499:L6498, "Inbound") * 100</f>
        <v>35.106811769447802</v>
      </c>
    </row>
    <row r="1500" spans="1:21" x14ac:dyDescent="0.3">
      <c r="A1500">
        <v>1499</v>
      </c>
      <c r="B1500" t="s">
        <v>26</v>
      </c>
      <c r="C1500" s="1">
        <v>45659</v>
      </c>
      <c r="D1500" t="s">
        <v>442</v>
      </c>
      <c r="E1500" t="s">
        <v>280</v>
      </c>
      <c r="F1500">
        <v>10</v>
      </c>
      <c r="G1500" t="s">
        <v>660</v>
      </c>
      <c r="H1500" t="s">
        <v>669</v>
      </c>
      <c r="I1500" t="s">
        <v>672</v>
      </c>
      <c r="J1500" t="s">
        <v>677</v>
      </c>
      <c r="K1500">
        <v>3</v>
      </c>
      <c r="L1500" t="s">
        <v>678</v>
      </c>
      <c r="M1500" t="s">
        <v>680</v>
      </c>
      <c r="N1500">
        <v>201</v>
      </c>
      <c r="O1500">
        <v>115</v>
      </c>
      <c r="P1500" t="s">
        <v>680</v>
      </c>
      <c r="Q1500" t="s">
        <v>682</v>
      </c>
      <c r="R1500" t="s">
        <v>686</v>
      </c>
      <c r="S1500" t="s">
        <v>680</v>
      </c>
      <c r="T1500" t="s">
        <v>693</v>
      </c>
      <c r="U1500" s="11">
        <f>COUNTIFS(Table2[Call Type], "Inbound", Table2[Call Abandoned], "Yes") / COUNTIFS(L1500:L6499, "Inbound") * 100</f>
        <v>35.12096774193548</v>
      </c>
    </row>
    <row r="1501" spans="1:21" x14ac:dyDescent="0.3">
      <c r="A1501">
        <v>1500</v>
      </c>
      <c r="B1501" t="s">
        <v>22</v>
      </c>
      <c r="C1501" s="1">
        <v>45829</v>
      </c>
      <c r="D1501" t="s">
        <v>548</v>
      </c>
      <c r="E1501" t="s">
        <v>431</v>
      </c>
      <c r="F1501">
        <v>19</v>
      </c>
      <c r="G1501" t="s">
        <v>661</v>
      </c>
      <c r="H1501" t="s">
        <v>669</v>
      </c>
      <c r="I1501" t="s">
        <v>672</v>
      </c>
      <c r="J1501" t="s">
        <v>674</v>
      </c>
      <c r="K1501">
        <v>5</v>
      </c>
      <c r="L1501" t="s">
        <v>679</v>
      </c>
      <c r="M1501" t="s">
        <v>680</v>
      </c>
      <c r="N1501">
        <v>225</v>
      </c>
      <c r="O1501">
        <v>48</v>
      </c>
      <c r="P1501" t="s">
        <v>680</v>
      </c>
      <c r="Q1501" t="s">
        <v>682</v>
      </c>
      <c r="R1501" t="s">
        <v>689</v>
      </c>
      <c r="S1501" t="s">
        <v>680</v>
      </c>
      <c r="T1501" t="s">
        <v>696</v>
      </c>
      <c r="U1501" s="11">
        <f>COUNTIFS(Table2[Call Type], "Inbound", Table2[Call Abandoned], "Yes") / COUNTIFS(L1501:L6500, "Inbound") * 100</f>
        <v>35.135135135135137</v>
      </c>
    </row>
    <row r="1502" spans="1:21" x14ac:dyDescent="0.3">
      <c r="A1502">
        <v>1501</v>
      </c>
      <c r="B1502" t="s">
        <v>25</v>
      </c>
      <c r="C1502" s="1">
        <v>45692</v>
      </c>
      <c r="D1502" t="s">
        <v>565</v>
      </c>
      <c r="E1502" t="s">
        <v>97</v>
      </c>
      <c r="F1502">
        <v>29</v>
      </c>
      <c r="G1502" t="s">
        <v>663</v>
      </c>
      <c r="H1502" t="s">
        <v>667</v>
      </c>
      <c r="I1502" t="s">
        <v>673</v>
      </c>
      <c r="J1502" t="s">
        <v>675</v>
      </c>
      <c r="K1502">
        <v>3</v>
      </c>
      <c r="L1502" t="s">
        <v>678</v>
      </c>
      <c r="M1502" t="s">
        <v>680</v>
      </c>
      <c r="N1502">
        <v>235</v>
      </c>
      <c r="O1502">
        <v>148</v>
      </c>
      <c r="P1502" t="s">
        <v>680</v>
      </c>
      <c r="Q1502" t="s">
        <v>682</v>
      </c>
      <c r="R1502" t="s">
        <v>686</v>
      </c>
      <c r="S1502" t="s">
        <v>681</v>
      </c>
      <c r="T1502" t="s">
        <v>692</v>
      </c>
      <c r="U1502" s="11">
        <f>COUNTIFS(Table2[Call Type], "Inbound", Table2[Call Abandoned], "Yes") / COUNTIFS(L1502:L6501, "Inbound") * 100</f>
        <v>35.135135135135137</v>
      </c>
    </row>
    <row r="1503" spans="1:21" x14ac:dyDescent="0.3">
      <c r="A1503">
        <v>1502</v>
      </c>
      <c r="B1503" t="s">
        <v>21</v>
      </c>
      <c r="C1503" s="1">
        <v>45746</v>
      </c>
      <c r="D1503" t="s">
        <v>328</v>
      </c>
      <c r="E1503" t="s">
        <v>370</v>
      </c>
      <c r="F1503">
        <v>26</v>
      </c>
      <c r="G1503" t="s">
        <v>659</v>
      </c>
      <c r="H1503" t="s">
        <v>666</v>
      </c>
      <c r="I1503" t="s">
        <v>672</v>
      </c>
      <c r="J1503" t="s">
        <v>676</v>
      </c>
      <c r="K1503">
        <v>5</v>
      </c>
      <c r="L1503" t="s">
        <v>678</v>
      </c>
      <c r="M1503" t="s">
        <v>681</v>
      </c>
      <c r="N1503">
        <v>182</v>
      </c>
      <c r="O1503">
        <v>0</v>
      </c>
      <c r="P1503" t="s">
        <v>681</v>
      </c>
      <c r="Q1503" t="s">
        <v>683</v>
      </c>
      <c r="R1503" t="s">
        <v>687</v>
      </c>
      <c r="S1503" t="s">
        <v>680</v>
      </c>
      <c r="T1503" t="s">
        <v>694</v>
      </c>
      <c r="U1503" s="11">
        <f>COUNTIFS(Table2[Call Type], "Inbound", Table2[Call Abandoned], "Yes") / COUNTIFS(L1503:L6502, "Inbound") * 100</f>
        <v>35.149313962873286</v>
      </c>
    </row>
    <row r="1504" spans="1:21" x14ac:dyDescent="0.3">
      <c r="A1504">
        <v>1503</v>
      </c>
      <c r="B1504" t="s">
        <v>23</v>
      </c>
      <c r="C1504" s="1">
        <v>45752</v>
      </c>
      <c r="D1504" t="s">
        <v>177</v>
      </c>
      <c r="E1504" t="s">
        <v>548</v>
      </c>
      <c r="F1504">
        <v>15</v>
      </c>
      <c r="G1504" t="s">
        <v>664</v>
      </c>
      <c r="H1504" t="s">
        <v>667</v>
      </c>
      <c r="I1504" t="s">
        <v>673</v>
      </c>
      <c r="J1504" t="s">
        <v>675</v>
      </c>
      <c r="K1504">
        <v>4</v>
      </c>
      <c r="L1504" t="s">
        <v>678</v>
      </c>
      <c r="M1504" t="s">
        <v>680</v>
      </c>
      <c r="N1504">
        <v>199</v>
      </c>
      <c r="O1504">
        <v>91</v>
      </c>
      <c r="P1504" t="s">
        <v>680</v>
      </c>
      <c r="Q1504" t="s">
        <v>684</v>
      </c>
      <c r="R1504" t="s">
        <v>688</v>
      </c>
      <c r="S1504" t="s">
        <v>680</v>
      </c>
      <c r="T1504" t="s">
        <v>693</v>
      </c>
      <c r="U1504" s="11">
        <f>COUNTIFS(Table2[Call Type], "Inbound", Table2[Call Abandoned], "Yes") / COUNTIFS(L1504:L6503, "Inbound") * 100</f>
        <v>35.16350423899879</v>
      </c>
    </row>
    <row r="1505" spans="1:21" x14ac:dyDescent="0.3">
      <c r="A1505">
        <v>1504</v>
      </c>
      <c r="B1505" t="s">
        <v>23</v>
      </c>
      <c r="C1505" s="1">
        <v>45823</v>
      </c>
      <c r="D1505" t="s">
        <v>587</v>
      </c>
      <c r="E1505" t="s">
        <v>382</v>
      </c>
      <c r="F1505">
        <v>9</v>
      </c>
      <c r="G1505" t="s">
        <v>656</v>
      </c>
      <c r="H1505" t="s">
        <v>670</v>
      </c>
      <c r="I1505" t="s">
        <v>673</v>
      </c>
      <c r="J1505" t="s">
        <v>675</v>
      </c>
      <c r="K1505">
        <v>4</v>
      </c>
      <c r="L1505" t="s">
        <v>678</v>
      </c>
      <c r="M1505" t="s">
        <v>680</v>
      </c>
      <c r="N1505">
        <v>245</v>
      </c>
      <c r="O1505">
        <v>57</v>
      </c>
      <c r="P1505" t="s">
        <v>680</v>
      </c>
      <c r="Q1505" t="s">
        <v>684</v>
      </c>
      <c r="R1505" t="s">
        <v>689</v>
      </c>
      <c r="S1505" t="s">
        <v>680</v>
      </c>
      <c r="T1505" t="s">
        <v>692</v>
      </c>
      <c r="U1505" s="11">
        <f>COUNTIFS(Table2[Call Type], "Inbound", Table2[Call Abandoned], "Yes") / COUNTIFS(L1505:L6504, "Inbound") * 100</f>
        <v>35.177705977382878</v>
      </c>
    </row>
    <row r="1506" spans="1:21" x14ac:dyDescent="0.3">
      <c r="A1506">
        <v>1505</v>
      </c>
      <c r="B1506" t="s">
        <v>20</v>
      </c>
      <c r="C1506" s="1">
        <v>45744</v>
      </c>
      <c r="D1506" t="s">
        <v>360</v>
      </c>
      <c r="E1506" t="s">
        <v>114</v>
      </c>
      <c r="F1506">
        <v>25</v>
      </c>
      <c r="G1506" t="s">
        <v>657</v>
      </c>
      <c r="H1506" t="s">
        <v>670</v>
      </c>
      <c r="I1506" t="s">
        <v>673</v>
      </c>
      <c r="J1506" t="s">
        <v>677</v>
      </c>
      <c r="K1506">
        <v>2</v>
      </c>
      <c r="L1506" t="s">
        <v>678</v>
      </c>
      <c r="M1506" t="s">
        <v>680</v>
      </c>
      <c r="N1506">
        <v>110</v>
      </c>
      <c r="O1506">
        <v>78</v>
      </c>
      <c r="P1506" t="s">
        <v>680</v>
      </c>
      <c r="Q1506" t="s">
        <v>685</v>
      </c>
      <c r="R1506" t="s">
        <v>689</v>
      </c>
      <c r="S1506" t="s">
        <v>680</v>
      </c>
      <c r="T1506" t="s">
        <v>690</v>
      </c>
      <c r="U1506" s="11">
        <f>COUNTIFS(Table2[Call Type], "Inbound", Table2[Call Abandoned], "Yes") / COUNTIFS(L1506:L6505, "Inbound") * 100</f>
        <v>35.19191919191919</v>
      </c>
    </row>
    <row r="1507" spans="1:21" x14ac:dyDescent="0.3">
      <c r="A1507">
        <v>1506</v>
      </c>
      <c r="B1507" t="s">
        <v>26</v>
      </c>
      <c r="C1507" s="1">
        <v>45666</v>
      </c>
      <c r="D1507" t="s">
        <v>72</v>
      </c>
      <c r="E1507" t="s">
        <v>227</v>
      </c>
      <c r="F1507">
        <v>18</v>
      </c>
      <c r="G1507" t="s">
        <v>660</v>
      </c>
      <c r="H1507" t="s">
        <v>668</v>
      </c>
      <c r="I1507" t="s">
        <v>673</v>
      </c>
      <c r="J1507" t="s">
        <v>675</v>
      </c>
      <c r="K1507">
        <v>2</v>
      </c>
      <c r="L1507" t="s">
        <v>678</v>
      </c>
      <c r="M1507" t="s">
        <v>680</v>
      </c>
      <c r="N1507">
        <v>5</v>
      </c>
      <c r="O1507">
        <v>80</v>
      </c>
      <c r="P1507" t="s">
        <v>681</v>
      </c>
      <c r="Q1507" t="s">
        <v>684</v>
      </c>
      <c r="R1507" t="s">
        <v>687</v>
      </c>
      <c r="S1507" t="s">
        <v>680</v>
      </c>
      <c r="T1507" t="s">
        <v>695</v>
      </c>
      <c r="U1507" s="11">
        <f>COUNTIFS(Table2[Call Type], "Inbound", Table2[Call Abandoned], "Yes") / COUNTIFS(L1507:L6506, "Inbound") * 100</f>
        <v>35.206143896523848</v>
      </c>
    </row>
    <row r="1508" spans="1:21" x14ac:dyDescent="0.3">
      <c r="A1508">
        <v>1507</v>
      </c>
      <c r="B1508" t="s">
        <v>22</v>
      </c>
      <c r="C1508" s="1">
        <v>45746</v>
      </c>
      <c r="D1508" t="s">
        <v>334</v>
      </c>
      <c r="E1508" t="s">
        <v>146</v>
      </c>
      <c r="F1508">
        <v>25</v>
      </c>
      <c r="G1508" t="s">
        <v>659</v>
      </c>
      <c r="H1508" t="s">
        <v>666</v>
      </c>
      <c r="I1508" t="s">
        <v>674</v>
      </c>
      <c r="J1508" t="s">
        <v>676</v>
      </c>
      <c r="K1508">
        <v>5</v>
      </c>
      <c r="L1508" t="s">
        <v>678</v>
      </c>
      <c r="M1508" t="s">
        <v>681</v>
      </c>
      <c r="N1508">
        <v>235</v>
      </c>
      <c r="O1508">
        <v>25</v>
      </c>
      <c r="P1508" t="s">
        <v>680</v>
      </c>
      <c r="Q1508" t="s">
        <v>682</v>
      </c>
      <c r="R1508" t="s">
        <v>686</v>
      </c>
      <c r="S1508" t="s">
        <v>681</v>
      </c>
      <c r="T1508" t="s">
        <v>693</v>
      </c>
      <c r="U1508" s="11">
        <f>COUNTIFS(Table2[Call Type], "Inbound", Table2[Call Abandoned], "Yes") / COUNTIFS(L1508:L6507, "Inbound") * 100</f>
        <v>35.220380105135462</v>
      </c>
    </row>
    <row r="1509" spans="1:21" x14ac:dyDescent="0.3">
      <c r="A1509">
        <v>1508</v>
      </c>
      <c r="B1509" t="s">
        <v>23</v>
      </c>
      <c r="C1509" s="1">
        <v>45805</v>
      </c>
      <c r="D1509" t="s">
        <v>574</v>
      </c>
      <c r="E1509" t="s">
        <v>350</v>
      </c>
      <c r="F1509">
        <v>17</v>
      </c>
      <c r="G1509" t="s">
        <v>662</v>
      </c>
      <c r="H1509" t="s">
        <v>669</v>
      </c>
      <c r="I1509" t="s">
        <v>673</v>
      </c>
      <c r="J1509" t="s">
        <v>675</v>
      </c>
      <c r="K1509">
        <v>4</v>
      </c>
      <c r="L1509" t="s">
        <v>678</v>
      </c>
      <c r="M1509" t="s">
        <v>680</v>
      </c>
      <c r="N1509">
        <v>126</v>
      </c>
      <c r="O1509">
        <v>152</v>
      </c>
      <c r="P1509" t="s">
        <v>680</v>
      </c>
      <c r="Q1509" t="s">
        <v>682</v>
      </c>
      <c r="R1509" t="s">
        <v>686</v>
      </c>
      <c r="S1509" t="s">
        <v>680</v>
      </c>
      <c r="T1509" t="s">
        <v>693</v>
      </c>
      <c r="U1509" s="11">
        <f>COUNTIFS(Table2[Call Type], "Inbound", Table2[Call Abandoned], "Yes") / COUNTIFS(L1509:L6508, "Inbound") * 100</f>
        <v>35.234627831715208</v>
      </c>
    </row>
    <row r="1510" spans="1:21" x14ac:dyDescent="0.3">
      <c r="A1510">
        <v>1509</v>
      </c>
      <c r="B1510" t="s">
        <v>23</v>
      </c>
      <c r="C1510" s="1">
        <v>45735</v>
      </c>
      <c r="D1510" t="s">
        <v>485</v>
      </c>
      <c r="E1510" t="s">
        <v>355</v>
      </c>
      <c r="F1510">
        <v>13</v>
      </c>
      <c r="G1510" t="s">
        <v>664</v>
      </c>
      <c r="H1510" t="s">
        <v>669</v>
      </c>
      <c r="I1510" t="s">
        <v>674</v>
      </c>
      <c r="J1510" t="s">
        <v>677</v>
      </c>
      <c r="K1510">
        <v>5</v>
      </c>
      <c r="L1510" t="s">
        <v>678</v>
      </c>
      <c r="M1510" t="s">
        <v>680</v>
      </c>
      <c r="N1510">
        <v>103</v>
      </c>
      <c r="O1510">
        <v>76</v>
      </c>
      <c r="P1510" t="s">
        <v>680</v>
      </c>
      <c r="Q1510" t="s">
        <v>685</v>
      </c>
      <c r="R1510" t="s">
        <v>686</v>
      </c>
      <c r="S1510" t="s">
        <v>681</v>
      </c>
      <c r="T1510" t="s">
        <v>691</v>
      </c>
      <c r="U1510" s="11">
        <f>COUNTIFS(Table2[Call Type], "Inbound", Table2[Call Abandoned], "Yes") / COUNTIFS(L1510:L6509, "Inbound") * 100</f>
        <v>35.248887090246861</v>
      </c>
    </row>
    <row r="1511" spans="1:21" x14ac:dyDescent="0.3">
      <c r="A1511">
        <v>1510</v>
      </c>
      <c r="B1511" t="s">
        <v>20</v>
      </c>
      <c r="C1511" s="1">
        <v>45743</v>
      </c>
      <c r="D1511" t="s">
        <v>460</v>
      </c>
      <c r="E1511" t="s">
        <v>105</v>
      </c>
      <c r="F1511">
        <v>16</v>
      </c>
      <c r="G1511" t="s">
        <v>663</v>
      </c>
      <c r="H1511" t="s">
        <v>667</v>
      </c>
      <c r="I1511" t="s">
        <v>673</v>
      </c>
      <c r="J1511" t="s">
        <v>675</v>
      </c>
      <c r="K1511">
        <v>2</v>
      </c>
      <c r="L1511" t="s">
        <v>679</v>
      </c>
      <c r="M1511" t="s">
        <v>680</v>
      </c>
      <c r="N1511">
        <v>236</v>
      </c>
      <c r="O1511">
        <v>160</v>
      </c>
      <c r="P1511" t="s">
        <v>680</v>
      </c>
      <c r="Q1511" t="s">
        <v>685</v>
      </c>
      <c r="R1511" t="s">
        <v>689</v>
      </c>
      <c r="S1511" t="s">
        <v>681</v>
      </c>
      <c r="T1511" t="s">
        <v>692</v>
      </c>
      <c r="U1511" s="11">
        <f>COUNTIFS(Table2[Call Type], "Inbound", Table2[Call Abandoned], "Yes") / COUNTIFS(L1511:L6510, "Inbound") * 100</f>
        <v>35.263157894736842</v>
      </c>
    </row>
    <row r="1512" spans="1:21" x14ac:dyDescent="0.3">
      <c r="A1512">
        <v>1511</v>
      </c>
      <c r="B1512" t="s">
        <v>24</v>
      </c>
      <c r="C1512" s="1">
        <v>45696</v>
      </c>
      <c r="D1512" t="s">
        <v>163</v>
      </c>
      <c r="E1512" t="s">
        <v>425</v>
      </c>
      <c r="F1512">
        <v>15</v>
      </c>
      <c r="G1512" t="s">
        <v>664</v>
      </c>
      <c r="H1512" t="s">
        <v>670</v>
      </c>
      <c r="I1512" t="s">
        <v>672</v>
      </c>
      <c r="J1512" t="s">
        <v>677</v>
      </c>
      <c r="K1512">
        <v>5</v>
      </c>
      <c r="L1512" t="s">
        <v>679</v>
      </c>
      <c r="M1512" t="s">
        <v>680</v>
      </c>
      <c r="N1512">
        <v>154</v>
      </c>
      <c r="O1512">
        <v>71</v>
      </c>
      <c r="P1512" t="s">
        <v>680</v>
      </c>
      <c r="Q1512" t="s">
        <v>684</v>
      </c>
      <c r="R1512" t="s">
        <v>689</v>
      </c>
      <c r="S1512" t="s">
        <v>680</v>
      </c>
      <c r="T1512" t="s">
        <v>696</v>
      </c>
      <c r="U1512" s="11">
        <f>COUNTIFS(Table2[Call Type], "Inbound", Table2[Call Abandoned], "Yes") / COUNTIFS(L1512:L6511, "Inbound") * 100</f>
        <v>35.263157894736842</v>
      </c>
    </row>
    <row r="1513" spans="1:21" x14ac:dyDescent="0.3">
      <c r="A1513">
        <v>1512</v>
      </c>
      <c r="B1513" t="s">
        <v>23</v>
      </c>
      <c r="C1513" s="1">
        <v>45769</v>
      </c>
      <c r="D1513" t="s">
        <v>352</v>
      </c>
      <c r="E1513" t="s">
        <v>376</v>
      </c>
      <c r="F1513">
        <v>19</v>
      </c>
      <c r="G1513" t="s">
        <v>662</v>
      </c>
      <c r="H1513" t="s">
        <v>669</v>
      </c>
      <c r="I1513" t="s">
        <v>674</v>
      </c>
      <c r="J1513" t="s">
        <v>675</v>
      </c>
      <c r="K1513">
        <v>3</v>
      </c>
      <c r="L1513" t="s">
        <v>679</v>
      </c>
      <c r="M1513" t="s">
        <v>680</v>
      </c>
      <c r="N1513">
        <v>256</v>
      </c>
      <c r="O1513">
        <v>68</v>
      </c>
      <c r="P1513" t="s">
        <v>680</v>
      </c>
      <c r="Q1513" t="s">
        <v>685</v>
      </c>
      <c r="R1513" t="s">
        <v>687</v>
      </c>
      <c r="S1513" t="s">
        <v>680</v>
      </c>
      <c r="T1513" t="s">
        <v>691</v>
      </c>
      <c r="U1513" s="11">
        <f>COUNTIFS(Table2[Call Type], "Inbound", Table2[Call Abandoned], "Yes") / COUNTIFS(L1513:L6512, "Inbound") * 100</f>
        <v>35.263157894736842</v>
      </c>
    </row>
    <row r="1514" spans="1:21" x14ac:dyDescent="0.3">
      <c r="A1514">
        <v>1513</v>
      </c>
      <c r="B1514" t="s">
        <v>24</v>
      </c>
      <c r="C1514" s="1">
        <v>45811</v>
      </c>
      <c r="D1514" t="s">
        <v>329</v>
      </c>
      <c r="E1514" t="s">
        <v>549</v>
      </c>
      <c r="F1514">
        <v>13</v>
      </c>
      <c r="G1514" t="s">
        <v>657</v>
      </c>
      <c r="H1514" t="s">
        <v>668</v>
      </c>
      <c r="I1514" t="s">
        <v>674</v>
      </c>
      <c r="J1514" t="s">
        <v>676</v>
      </c>
      <c r="K1514">
        <v>4</v>
      </c>
      <c r="L1514" t="s">
        <v>679</v>
      </c>
      <c r="M1514" t="s">
        <v>680</v>
      </c>
      <c r="N1514">
        <v>234</v>
      </c>
      <c r="O1514">
        <v>5</v>
      </c>
      <c r="P1514" t="s">
        <v>680</v>
      </c>
      <c r="Q1514" t="s">
        <v>685</v>
      </c>
      <c r="R1514" t="s">
        <v>686</v>
      </c>
      <c r="S1514" t="s">
        <v>680</v>
      </c>
      <c r="T1514" t="s">
        <v>690</v>
      </c>
      <c r="U1514" s="11">
        <f>COUNTIFS(Table2[Call Type], "Inbound", Table2[Call Abandoned], "Yes") / COUNTIFS(L1514:L6513, "Inbound") * 100</f>
        <v>35.263157894736842</v>
      </c>
    </row>
    <row r="1515" spans="1:21" x14ac:dyDescent="0.3">
      <c r="A1515">
        <v>1514</v>
      </c>
      <c r="B1515" t="s">
        <v>25</v>
      </c>
      <c r="C1515" s="1">
        <v>45733</v>
      </c>
      <c r="D1515" t="s">
        <v>414</v>
      </c>
      <c r="E1515" t="s">
        <v>183</v>
      </c>
      <c r="F1515">
        <v>18</v>
      </c>
      <c r="G1515" t="s">
        <v>657</v>
      </c>
      <c r="H1515" t="s">
        <v>668</v>
      </c>
      <c r="I1515" t="s">
        <v>671</v>
      </c>
      <c r="J1515" t="s">
        <v>674</v>
      </c>
      <c r="K1515">
        <v>1</v>
      </c>
      <c r="L1515" t="s">
        <v>678</v>
      </c>
      <c r="M1515" t="s">
        <v>680</v>
      </c>
      <c r="N1515">
        <v>288</v>
      </c>
      <c r="O1515">
        <v>22</v>
      </c>
      <c r="P1515" t="s">
        <v>680</v>
      </c>
      <c r="Q1515" t="s">
        <v>683</v>
      </c>
      <c r="R1515" t="s">
        <v>686</v>
      </c>
      <c r="S1515" t="s">
        <v>680</v>
      </c>
      <c r="T1515" t="s">
        <v>691</v>
      </c>
      <c r="U1515" s="11">
        <f>COUNTIFS(Table2[Call Type], "Inbound", Table2[Call Abandoned], "Yes") / COUNTIFS(L1515:L6514, "Inbound") * 100</f>
        <v>35.263157894736842</v>
      </c>
    </row>
    <row r="1516" spans="1:21" x14ac:dyDescent="0.3">
      <c r="A1516">
        <v>1515</v>
      </c>
      <c r="B1516" t="s">
        <v>20</v>
      </c>
      <c r="C1516" s="1">
        <v>45667</v>
      </c>
      <c r="D1516" t="s">
        <v>552</v>
      </c>
      <c r="E1516" t="s">
        <v>176</v>
      </c>
      <c r="F1516">
        <v>28</v>
      </c>
      <c r="G1516" t="s">
        <v>661</v>
      </c>
      <c r="H1516" t="s">
        <v>667</v>
      </c>
      <c r="I1516" t="s">
        <v>671</v>
      </c>
      <c r="J1516" t="s">
        <v>676</v>
      </c>
      <c r="K1516">
        <v>3</v>
      </c>
      <c r="L1516" t="s">
        <v>678</v>
      </c>
      <c r="M1516" t="s">
        <v>681</v>
      </c>
      <c r="N1516">
        <v>39</v>
      </c>
      <c r="O1516">
        <v>157</v>
      </c>
      <c r="P1516" t="s">
        <v>680</v>
      </c>
      <c r="Q1516" t="s">
        <v>684</v>
      </c>
      <c r="R1516" t="s">
        <v>687</v>
      </c>
      <c r="S1516" t="s">
        <v>680</v>
      </c>
      <c r="T1516" t="s">
        <v>691</v>
      </c>
      <c r="U1516" s="11">
        <f>COUNTIFS(Table2[Call Type], "Inbound", Table2[Call Abandoned], "Yes") / COUNTIFS(L1516:L6515, "Inbound") * 100</f>
        <v>35.277440259214252</v>
      </c>
    </row>
    <row r="1517" spans="1:21" x14ac:dyDescent="0.3">
      <c r="A1517">
        <v>1516</v>
      </c>
      <c r="B1517" t="s">
        <v>25</v>
      </c>
      <c r="C1517" s="1">
        <v>45695</v>
      </c>
      <c r="D1517" t="s">
        <v>169</v>
      </c>
      <c r="E1517" t="s">
        <v>340</v>
      </c>
      <c r="F1517">
        <v>18</v>
      </c>
      <c r="G1517" t="s">
        <v>662</v>
      </c>
      <c r="H1517" t="s">
        <v>667</v>
      </c>
      <c r="I1517" t="s">
        <v>672</v>
      </c>
      <c r="J1517" t="s">
        <v>677</v>
      </c>
      <c r="K1517">
        <v>5</v>
      </c>
      <c r="L1517" t="s">
        <v>678</v>
      </c>
      <c r="M1517" t="s">
        <v>680</v>
      </c>
      <c r="N1517">
        <v>287</v>
      </c>
      <c r="O1517">
        <v>53</v>
      </c>
      <c r="P1517" t="s">
        <v>680</v>
      </c>
      <c r="Q1517" t="s">
        <v>682</v>
      </c>
      <c r="R1517" t="s">
        <v>689</v>
      </c>
      <c r="S1517" t="s">
        <v>680</v>
      </c>
      <c r="T1517" t="s">
        <v>695</v>
      </c>
      <c r="U1517" s="11">
        <f>COUNTIFS(Table2[Call Type], "Inbound", Table2[Call Abandoned], "Yes") / COUNTIFS(L1517:L6516, "Inbound") * 100</f>
        <v>35.291734197730953</v>
      </c>
    </row>
    <row r="1518" spans="1:21" x14ac:dyDescent="0.3">
      <c r="A1518">
        <v>1517</v>
      </c>
      <c r="B1518" t="s">
        <v>20</v>
      </c>
      <c r="C1518" s="1">
        <v>45668</v>
      </c>
      <c r="D1518" t="s">
        <v>168</v>
      </c>
      <c r="E1518" t="s">
        <v>606</v>
      </c>
      <c r="F1518">
        <v>15</v>
      </c>
      <c r="G1518" t="s">
        <v>664</v>
      </c>
      <c r="H1518" t="s">
        <v>668</v>
      </c>
      <c r="I1518" t="s">
        <v>673</v>
      </c>
      <c r="J1518" t="s">
        <v>675</v>
      </c>
      <c r="K1518">
        <v>3</v>
      </c>
      <c r="L1518" t="s">
        <v>678</v>
      </c>
      <c r="M1518" t="s">
        <v>680</v>
      </c>
      <c r="N1518">
        <v>196</v>
      </c>
      <c r="O1518">
        <v>86</v>
      </c>
      <c r="P1518" t="s">
        <v>680</v>
      </c>
      <c r="Q1518" t="s">
        <v>683</v>
      </c>
      <c r="R1518" t="s">
        <v>689</v>
      </c>
      <c r="S1518" t="s">
        <v>681</v>
      </c>
      <c r="T1518" t="s">
        <v>695</v>
      </c>
      <c r="U1518" s="11">
        <f>COUNTIFS(Table2[Call Type], "Inbound", Table2[Call Abandoned], "Yes") / COUNTIFS(L1518:L6517, "Inbound") * 100</f>
        <v>35.306039724361568</v>
      </c>
    </row>
    <row r="1519" spans="1:21" x14ac:dyDescent="0.3">
      <c r="A1519">
        <v>1518</v>
      </c>
      <c r="B1519" t="s">
        <v>20</v>
      </c>
      <c r="C1519" s="1">
        <v>45744</v>
      </c>
      <c r="D1519" t="s">
        <v>108</v>
      </c>
      <c r="E1519" t="s">
        <v>322</v>
      </c>
      <c r="F1519">
        <v>18</v>
      </c>
      <c r="G1519" t="s">
        <v>657</v>
      </c>
      <c r="H1519" t="s">
        <v>668</v>
      </c>
      <c r="I1519" t="s">
        <v>673</v>
      </c>
      <c r="J1519" t="s">
        <v>675</v>
      </c>
      <c r="K1519">
        <v>4</v>
      </c>
      <c r="L1519" t="s">
        <v>679</v>
      </c>
      <c r="M1519" t="s">
        <v>680</v>
      </c>
      <c r="N1519">
        <v>272</v>
      </c>
      <c r="O1519">
        <v>10</v>
      </c>
      <c r="P1519" t="s">
        <v>681</v>
      </c>
      <c r="Q1519" t="s">
        <v>682</v>
      </c>
      <c r="R1519" t="s">
        <v>688</v>
      </c>
      <c r="S1519" t="s">
        <v>680</v>
      </c>
      <c r="T1519" t="s">
        <v>691</v>
      </c>
      <c r="U1519" s="11">
        <f>COUNTIFS(Table2[Call Type], "Inbound", Table2[Call Abandoned], "Yes") / COUNTIFS(L1519:L6518, "Inbound") * 100</f>
        <v>35.320356853203563</v>
      </c>
    </row>
    <row r="1520" spans="1:21" x14ac:dyDescent="0.3">
      <c r="A1520">
        <v>1519</v>
      </c>
      <c r="B1520" t="s">
        <v>21</v>
      </c>
      <c r="C1520" s="1">
        <v>45707</v>
      </c>
      <c r="D1520" t="s">
        <v>588</v>
      </c>
      <c r="E1520" t="s">
        <v>476</v>
      </c>
      <c r="F1520">
        <v>13</v>
      </c>
      <c r="G1520" t="s">
        <v>660</v>
      </c>
      <c r="H1520" t="s">
        <v>667</v>
      </c>
      <c r="I1520" t="s">
        <v>672</v>
      </c>
      <c r="J1520" t="s">
        <v>675</v>
      </c>
      <c r="K1520">
        <v>5</v>
      </c>
      <c r="L1520" t="s">
        <v>678</v>
      </c>
      <c r="M1520" t="s">
        <v>680</v>
      </c>
      <c r="N1520">
        <v>263</v>
      </c>
      <c r="O1520">
        <v>158</v>
      </c>
      <c r="P1520" t="s">
        <v>681</v>
      </c>
      <c r="Q1520" t="s">
        <v>685</v>
      </c>
      <c r="R1520" t="s">
        <v>688</v>
      </c>
      <c r="S1520" t="s">
        <v>681</v>
      </c>
      <c r="T1520" t="s">
        <v>695</v>
      </c>
      <c r="U1520" s="11">
        <f>COUNTIFS(Table2[Call Type], "Inbound", Table2[Call Abandoned], "Yes") / COUNTIFS(L1520:L6519, "Inbound") * 100</f>
        <v>35.320356853203563</v>
      </c>
    </row>
    <row r="1521" spans="1:21" x14ac:dyDescent="0.3">
      <c r="A1521">
        <v>1520</v>
      </c>
      <c r="B1521" t="s">
        <v>26</v>
      </c>
      <c r="C1521" s="1">
        <v>45753</v>
      </c>
      <c r="D1521" t="s">
        <v>231</v>
      </c>
      <c r="E1521" t="s">
        <v>650</v>
      </c>
      <c r="F1521">
        <v>20</v>
      </c>
      <c r="G1521" t="s">
        <v>657</v>
      </c>
      <c r="H1521" t="s">
        <v>666</v>
      </c>
      <c r="I1521" t="s">
        <v>674</v>
      </c>
      <c r="J1521" t="s">
        <v>675</v>
      </c>
      <c r="K1521">
        <v>3</v>
      </c>
      <c r="L1521" t="s">
        <v>679</v>
      </c>
      <c r="M1521" t="s">
        <v>680</v>
      </c>
      <c r="N1521">
        <v>56</v>
      </c>
      <c r="O1521">
        <v>133</v>
      </c>
      <c r="P1521" t="s">
        <v>680</v>
      </c>
      <c r="Q1521" t="s">
        <v>685</v>
      </c>
      <c r="R1521" t="s">
        <v>686</v>
      </c>
      <c r="S1521" t="s">
        <v>680</v>
      </c>
      <c r="T1521" t="s">
        <v>694</v>
      </c>
      <c r="U1521" s="11">
        <f>COUNTIFS(Table2[Call Type], "Inbound", Table2[Call Abandoned], "Yes") / COUNTIFS(L1521:L6520, "Inbound") * 100</f>
        <v>35.334685598377277</v>
      </c>
    </row>
    <row r="1522" spans="1:21" x14ac:dyDescent="0.3">
      <c r="A1522">
        <v>1521</v>
      </c>
      <c r="B1522" t="s">
        <v>25</v>
      </c>
      <c r="C1522" s="1">
        <v>45812</v>
      </c>
      <c r="D1522" t="s">
        <v>46</v>
      </c>
      <c r="E1522" t="s">
        <v>114</v>
      </c>
      <c r="F1522">
        <v>10</v>
      </c>
      <c r="G1522" t="s">
        <v>659</v>
      </c>
      <c r="H1522" t="s">
        <v>669</v>
      </c>
      <c r="I1522" t="s">
        <v>672</v>
      </c>
      <c r="J1522" t="s">
        <v>675</v>
      </c>
      <c r="K1522">
        <v>4</v>
      </c>
      <c r="L1522" t="s">
        <v>678</v>
      </c>
      <c r="M1522" t="s">
        <v>680</v>
      </c>
      <c r="N1522">
        <v>297</v>
      </c>
      <c r="O1522">
        <v>10</v>
      </c>
      <c r="P1522" t="s">
        <v>680</v>
      </c>
      <c r="Q1522" t="s">
        <v>682</v>
      </c>
      <c r="R1522" t="s">
        <v>689</v>
      </c>
      <c r="S1522" t="s">
        <v>680</v>
      </c>
      <c r="T1522" t="s">
        <v>695</v>
      </c>
      <c r="U1522" s="11">
        <f>COUNTIFS(Table2[Call Type], "Inbound", Table2[Call Abandoned], "Yes") / COUNTIFS(L1522:L6521, "Inbound") * 100</f>
        <v>35.334685598377277</v>
      </c>
    </row>
    <row r="1523" spans="1:21" x14ac:dyDescent="0.3">
      <c r="A1523">
        <v>1522</v>
      </c>
      <c r="B1523" t="s">
        <v>21</v>
      </c>
      <c r="C1523" s="1">
        <v>45764</v>
      </c>
      <c r="D1523" t="s">
        <v>201</v>
      </c>
      <c r="E1523" t="s">
        <v>620</v>
      </c>
      <c r="F1523">
        <v>13</v>
      </c>
      <c r="G1523" t="s">
        <v>658</v>
      </c>
      <c r="H1523" t="s">
        <v>668</v>
      </c>
      <c r="I1523" t="s">
        <v>672</v>
      </c>
      <c r="J1523" t="s">
        <v>676</v>
      </c>
      <c r="K1523">
        <v>3</v>
      </c>
      <c r="L1523" t="s">
        <v>679</v>
      </c>
      <c r="M1523" t="s">
        <v>680</v>
      </c>
      <c r="N1523">
        <v>97</v>
      </c>
      <c r="O1523">
        <v>76</v>
      </c>
      <c r="P1523" t="s">
        <v>680</v>
      </c>
      <c r="Q1523" t="s">
        <v>683</v>
      </c>
      <c r="R1523" t="s">
        <v>686</v>
      </c>
      <c r="S1523" t="s">
        <v>681</v>
      </c>
      <c r="T1523" t="s">
        <v>691</v>
      </c>
      <c r="U1523" s="11">
        <f>COUNTIFS(Table2[Call Type], "Inbound", Table2[Call Abandoned], "Yes") / COUNTIFS(L1523:L6522, "Inbound") * 100</f>
        <v>35.34902597402597</v>
      </c>
    </row>
    <row r="1524" spans="1:21" x14ac:dyDescent="0.3">
      <c r="A1524">
        <v>1523</v>
      </c>
      <c r="B1524" t="s">
        <v>25</v>
      </c>
      <c r="C1524" s="1">
        <v>45662</v>
      </c>
      <c r="D1524" t="s">
        <v>225</v>
      </c>
      <c r="E1524" t="s">
        <v>493</v>
      </c>
      <c r="F1524">
        <v>12</v>
      </c>
      <c r="G1524" t="s">
        <v>664</v>
      </c>
      <c r="H1524" t="s">
        <v>669</v>
      </c>
      <c r="I1524" t="s">
        <v>673</v>
      </c>
      <c r="J1524" t="s">
        <v>674</v>
      </c>
      <c r="K1524">
        <v>1</v>
      </c>
      <c r="L1524" t="s">
        <v>678</v>
      </c>
      <c r="M1524" t="s">
        <v>680</v>
      </c>
      <c r="N1524">
        <v>136</v>
      </c>
      <c r="O1524">
        <v>11</v>
      </c>
      <c r="P1524" t="s">
        <v>680</v>
      </c>
      <c r="Q1524" t="s">
        <v>683</v>
      </c>
      <c r="R1524" t="s">
        <v>689</v>
      </c>
      <c r="S1524" t="s">
        <v>681</v>
      </c>
      <c r="T1524" t="s">
        <v>692</v>
      </c>
      <c r="U1524" s="11">
        <f>COUNTIFS(Table2[Call Type], "Inbound", Table2[Call Abandoned], "Yes") / COUNTIFS(L1524:L6523, "Inbound") * 100</f>
        <v>35.34902597402597</v>
      </c>
    </row>
    <row r="1525" spans="1:21" x14ac:dyDescent="0.3">
      <c r="A1525">
        <v>1524</v>
      </c>
      <c r="B1525" t="s">
        <v>23</v>
      </c>
      <c r="C1525" s="1">
        <v>45796</v>
      </c>
      <c r="D1525" t="s">
        <v>589</v>
      </c>
      <c r="E1525" t="s">
        <v>114</v>
      </c>
      <c r="F1525">
        <v>20</v>
      </c>
      <c r="G1525" t="s">
        <v>658</v>
      </c>
      <c r="H1525" t="s">
        <v>670</v>
      </c>
      <c r="I1525" t="s">
        <v>674</v>
      </c>
      <c r="J1525" t="s">
        <v>674</v>
      </c>
      <c r="K1525">
        <v>5</v>
      </c>
      <c r="L1525" t="s">
        <v>678</v>
      </c>
      <c r="M1525" t="s">
        <v>680</v>
      </c>
      <c r="N1525">
        <v>86</v>
      </c>
      <c r="O1525">
        <v>52</v>
      </c>
      <c r="P1525" t="s">
        <v>680</v>
      </c>
      <c r="Q1525" t="s">
        <v>683</v>
      </c>
      <c r="R1525" t="s">
        <v>688</v>
      </c>
      <c r="S1525" t="s">
        <v>680</v>
      </c>
      <c r="T1525" t="s">
        <v>695</v>
      </c>
      <c r="U1525" s="11">
        <f>COUNTIFS(Table2[Call Type], "Inbound", Table2[Call Abandoned], "Yes") / COUNTIFS(L1525:L6524, "Inbound") * 100</f>
        <v>35.363377994315876</v>
      </c>
    </row>
    <row r="1526" spans="1:21" x14ac:dyDescent="0.3">
      <c r="A1526">
        <v>1525</v>
      </c>
      <c r="B1526" t="s">
        <v>26</v>
      </c>
      <c r="C1526" s="1">
        <v>45771</v>
      </c>
      <c r="D1526" t="s">
        <v>439</v>
      </c>
      <c r="E1526" t="s">
        <v>503</v>
      </c>
      <c r="F1526">
        <v>19</v>
      </c>
      <c r="G1526" t="s">
        <v>656</v>
      </c>
      <c r="H1526" t="s">
        <v>667</v>
      </c>
      <c r="I1526" t="s">
        <v>672</v>
      </c>
      <c r="J1526" t="s">
        <v>677</v>
      </c>
      <c r="K1526">
        <v>5</v>
      </c>
      <c r="L1526" t="s">
        <v>678</v>
      </c>
      <c r="M1526" t="s">
        <v>680</v>
      </c>
      <c r="N1526">
        <v>241</v>
      </c>
      <c r="O1526">
        <v>98</v>
      </c>
      <c r="P1526" t="s">
        <v>680</v>
      </c>
      <c r="Q1526" t="s">
        <v>685</v>
      </c>
      <c r="R1526" t="s">
        <v>687</v>
      </c>
      <c r="S1526" t="s">
        <v>680</v>
      </c>
      <c r="T1526" t="s">
        <v>691</v>
      </c>
      <c r="U1526" s="11">
        <f>COUNTIFS(Table2[Call Type], "Inbound", Table2[Call Abandoned], "Yes") / COUNTIFS(L1526:L6525, "Inbound") * 100</f>
        <v>35.377741673436233</v>
      </c>
    </row>
    <row r="1527" spans="1:21" x14ac:dyDescent="0.3">
      <c r="A1527">
        <v>1526</v>
      </c>
      <c r="B1527" t="s">
        <v>21</v>
      </c>
      <c r="C1527" s="1">
        <v>45723</v>
      </c>
      <c r="D1527" t="s">
        <v>75</v>
      </c>
      <c r="E1527" t="s">
        <v>114</v>
      </c>
      <c r="F1527">
        <v>6</v>
      </c>
      <c r="G1527" t="s">
        <v>661</v>
      </c>
      <c r="H1527" t="s">
        <v>669</v>
      </c>
      <c r="I1527" t="s">
        <v>674</v>
      </c>
      <c r="J1527" t="s">
        <v>675</v>
      </c>
      <c r="K1527">
        <v>4</v>
      </c>
      <c r="L1527" t="s">
        <v>678</v>
      </c>
      <c r="M1527" t="s">
        <v>680</v>
      </c>
      <c r="N1527">
        <v>198</v>
      </c>
      <c r="O1527">
        <v>35</v>
      </c>
      <c r="P1527" t="s">
        <v>680</v>
      </c>
      <c r="Q1527" t="s">
        <v>684</v>
      </c>
      <c r="R1527" t="s">
        <v>689</v>
      </c>
      <c r="S1527" t="s">
        <v>680</v>
      </c>
      <c r="T1527" t="s">
        <v>692</v>
      </c>
      <c r="U1527" s="11">
        <f>COUNTIFS(Table2[Call Type], "Inbound", Table2[Call Abandoned], "Yes") / COUNTIFS(L1527:L6526, "Inbound") * 100</f>
        <v>35.392117025599354</v>
      </c>
    </row>
    <row r="1528" spans="1:21" x14ac:dyDescent="0.3">
      <c r="A1528">
        <v>1527</v>
      </c>
      <c r="B1528" t="s">
        <v>22</v>
      </c>
      <c r="C1528" s="1">
        <v>45711</v>
      </c>
      <c r="D1528" t="s">
        <v>250</v>
      </c>
      <c r="E1528" t="s">
        <v>29</v>
      </c>
      <c r="F1528">
        <v>16</v>
      </c>
      <c r="G1528" t="s">
        <v>658</v>
      </c>
      <c r="H1528" t="s">
        <v>669</v>
      </c>
      <c r="I1528" t="s">
        <v>673</v>
      </c>
      <c r="J1528" t="s">
        <v>675</v>
      </c>
      <c r="K1528">
        <v>3</v>
      </c>
      <c r="L1528" t="s">
        <v>678</v>
      </c>
      <c r="M1528" t="s">
        <v>680</v>
      </c>
      <c r="N1528">
        <v>83</v>
      </c>
      <c r="O1528">
        <v>144</v>
      </c>
      <c r="P1528" t="s">
        <v>681</v>
      </c>
      <c r="Q1528" t="s">
        <v>685</v>
      </c>
      <c r="R1528" t="s">
        <v>688</v>
      </c>
      <c r="S1528" t="s">
        <v>680</v>
      </c>
      <c r="T1528" t="s">
        <v>693</v>
      </c>
      <c r="U1528" s="11">
        <f>COUNTIFS(Table2[Call Type], "Inbound", Table2[Call Abandoned], "Yes") / COUNTIFS(L1528:L6527, "Inbound") * 100</f>
        <v>35.40650406504065</v>
      </c>
    </row>
    <row r="1529" spans="1:21" x14ac:dyDescent="0.3">
      <c r="A1529">
        <v>1528</v>
      </c>
      <c r="B1529" t="s">
        <v>21</v>
      </c>
      <c r="C1529" s="1">
        <v>45697</v>
      </c>
      <c r="D1529" t="s">
        <v>246</v>
      </c>
      <c r="E1529" t="s">
        <v>640</v>
      </c>
      <c r="F1529">
        <v>10</v>
      </c>
      <c r="G1529" t="s">
        <v>663</v>
      </c>
      <c r="H1529" t="s">
        <v>669</v>
      </c>
      <c r="I1529" t="s">
        <v>671</v>
      </c>
      <c r="J1529" t="s">
        <v>674</v>
      </c>
      <c r="K1529">
        <v>4</v>
      </c>
      <c r="L1529" t="s">
        <v>678</v>
      </c>
      <c r="M1529" t="s">
        <v>680</v>
      </c>
      <c r="N1529">
        <v>241</v>
      </c>
      <c r="O1529">
        <v>27</v>
      </c>
      <c r="P1529" t="s">
        <v>680</v>
      </c>
      <c r="Q1529" t="s">
        <v>682</v>
      </c>
      <c r="R1529" t="s">
        <v>688</v>
      </c>
      <c r="S1529" t="s">
        <v>680</v>
      </c>
      <c r="T1529" t="s">
        <v>695</v>
      </c>
      <c r="U1529" s="11">
        <f>COUNTIFS(Table2[Call Type], "Inbound", Table2[Call Abandoned], "Yes") / COUNTIFS(L1529:L6528, "Inbound") * 100</f>
        <v>35.420902806018702</v>
      </c>
    </row>
    <row r="1530" spans="1:21" x14ac:dyDescent="0.3">
      <c r="A1530">
        <v>1529</v>
      </c>
      <c r="B1530" t="s">
        <v>21</v>
      </c>
      <c r="C1530" s="1">
        <v>45800</v>
      </c>
      <c r="D1530" t="s">
        <v>255</v>
      </c>
      <c r="E1530" t="s">
        <v>305</v>
      </c>
      <c r="F1530">
        <v>12</v>
      </c>
      <c r="G1530" t="s">
        <v>665</v>
      </c>
      <c r="H1530" t="s">
        <v>669</v>
      </c>
      <c r="I1530" t="s">
        <v>671</v>
      </c>
      <c r="J1530" t="s">
        <v>675</v>
      </c>
      <c r="K1530">
        <v>3</v>
      </c>
      <c r="L1530" t="s">
        <v>679</v>
      </c>
      <c r="M1530" t="s">
        <v>680</v>
      </c>
      <c r="N1530">
        <v>280</v>
      </c>
      <c r="O1530">
        <v>149</v>
      </c>
      <c r="P1530" t="s">
        <v>680</v>
      </c>
      <c r="Q1530" t="s">
        <v>683</v>
      </c>
      <c r="R1530" t="s">
        <v>689</v>
      </c>
      <c r="S1530" t="s">
        <v>680</v>
      </c>
      <c r="T1530" t="s">
        <v>691</v>
      </c>
      <c r="U1530" s="11">
        <f>COUNTIFS(Table2[Call Type], "Inbound", Table2[Call Abandoned], "Yes") / COUNTIFS(L1530:L6529, "Inbound") * 100</f>
        <v>35.435313262815299</v>
      </c>
    </row>
    <row r="1531" spans="1:21" x14ac:dyDescent="0.3">
      <c r="A1531">
        <v>1530</v>
      </c>
      <c r="B1531" t="s">
        <v>21</v>
      </c>
      <c r="C1531" s="1">
        <v>45759</v>
      </c>
      <c r="D1531" t="s">
        <v>285</v>
      </c>
      <c r="E1531" t="s">
        <v>118</v>
      </c>
      <c r="F1531">
        <v>11</v>
      </c>
      <c r="G1531" t="s">
        <v>657</v>
      </c>
      <c r="H1531" t="s">
        <v>666</v>
      </c>
      <c r="I1531" t="s">
        <v>672</v>
      </c>
      <c r="J1531" t="s">
        <v>677</v>
      </c>
      <c r="K1531">
        <v>5</v>
      </c>
      <c r="L1531" t="s">
        <v>678</v>
      </c>
      <c r="M1531" t="s">
        <v>680</v>
      </c>
      <c r="N1531">
        <v>251</v>
      </c>
      <c r="O1531">
        <v>101</v>
      </c>
      <c r="P1531" t="s">
        <v>681</v>
      </c>
      <c r="Q1531" t="s">
        <v>684</v>
      </c>
      <c r="R1531" t="s">
        <v>686</v>
      </c>
      <c r="S1531" t="s">
        <v>680</v>
      </c>
      <c r="T1531" t="s">
        <v>695</v>
      </c>
      <c r="U1531" s="11">
        <f>COUNTIFS(Table2[Call Type], "Inbound", Table2[Call Abandoned], "Yes") / COUNTIFS(L1531:L6530, "Inbound") * 100</f>
        <v>35.435313262815299</v>
      </c>
    </row>
    <row r="1532" spans="1:21" x14ac:dyDescent="0.3">
      <c r="A1532">
        <v>1531</v>
      </c>
      <c r="B1532" t="s">
        <v>26</v>
      </c>
      <c r="C1532" s="1">
        <v>45798</v>
      </c>
      <c r="D1532" t="s">
        <v>114</v>
      </c>
      <c r="E1532" t="s">
        <v>458</v>
      </c>
      <c r="F1532">
        <v>16</v>
      </c>
      <c r="G1532" t="s">
        <v>664</v>
      </c>
      <c r="H1532" t="s">
        <v>670</v>
      </c>
      <c r="I1532" t="s">
        <v>674</v>
      </c>
      <c r="J1532" t="s">
        <v>674</v>
      </c>
      <c r="K1532">
        <v>5</v>
      </c>
      <c r="L1532" t="s">
        <v>678</v>
      </c>
      <c r="M1532" t="s">
        <v>680</v>
      </c>
      <c r="N1532">
        <v>189</v>
      </c>
      <c r="O1532">
        <v>6</v>
      </c>
      <c r="P1532" t="s">
        <v>681</v>
      </c>
      <c r="Q1532" t="s">
        <v>683</v>
      </c>
      <c r="R1532" t="s">
        <v>689</v>
      </c>
      <c r="S1532" t="s">
        <v>681</v>
      </c>
      <c r="T1532" t="s">
        <v>692</v>
      </c>
      <c r="U1532" s="11">
        <f>COUNTIFS(Table2[Call Type], "Inbound", Table2[Call Abandoned], "Yes") / COUNTIFS(L1532:L6531, "Inbound") * 100</f>
        <v>35.449735449735449</v>
      </c>
    </row>
    <row r="1533" spans="1:21" x14ac:dyDescent="0.3">
      <c r="A1533">
        <v>1532</v>
      </c>
      <c r="B1533" t="s">
        <v>24</v>
      </c>
      <c r="C1533" s="1">
        <v>45819</v>
      </c>
      <c r="D1533" t="s">
        <v>590</v>
      </c>
      <c r="E1533" t="s">
        <v>179</v>
      </c>
      <c r="F1533">
        <v>26</v>
      </c>
      <c r="G1533" t="s">
        <v>658</v>
      </c>
      <c r="H1533" t="s">
        <v>667</v>
      </c>
      <c r="I1533" t="s">
        <v>673</v>
      </c>
      <c r="J1533" t="s">
        <v>676</v>
      </c>
      <c r="K1533">
        <v>5</v>
      </c>
      <c r="L1533" t="s">
        <v>678</v>
      </c>
      <c r="M1533" t="s">
        <v>681</v>
      </c>
      <c r="N1533">
        <v>151</v>
      </c>
      <c r="O1533">
        <v>14</v>
      </c>
      <c r="P1533" t="s">
        <v>680</v>
      </c>
      <c r="Q1533" t="s">
        <v>685</v>
      </c>
      <c r="R1533" t="s">
        <v>688</v>
      </c>
      <c r="S1533" t="s">
        <v>680</v>
      </c>
      <c r="T1533" t="s">
        <v>694</v>
      </c>
      <c r="U1533" s="11">
        <f>COUNTIFS(Table2[Call Type], "Inbound", Table2[Call Abandoned], "Yes") / COUNTIFS(L1533:L6532, "Inbound") * 100</f>
        <v>35.464169381107489</v>
      </c>
    </row>
    <row r="1534" spans="1:21" x14ac:dyDescent="0.3">
      <c r="A1534">
        <v>1533</v>
      </c>
      <c r="B1534" t="s">
        <v>22</v>
      </c>
      <c r="C1534" s="1">
        <v>45761</v>
      </c>
      <c r="D1534" t="s">
        <v>101</v>
      </c>
      <c r="E1534" t="s">
        <v>333</v>
      </c>
      <c r="F1534">
        <v>29</v>
      </c>
      <c r="G1534" t="s">
        <v>662</v>
      </c>
      <c r="H1534" t="s">
        <v>666</v>
      </c>
      <c r="I1534" t="s">
        <v>672</v>
      </c>
      <c r="J1534" t="s">
        <v>677</v>
      </c>
      <c r="K1534">
        <v>4</v>
      </c>
      <c r="L1534" t="s">
        <v>679</v>
      </c>
      <c r="M1534" t="s">
        <v>680</v>
      </c>
      <c r="N1534">
        <v>277</v>
      </c>
      <c r="O1534">
        <v>138</v>
      </c>
      <c r="P1534" t="s">
        <v>680</v>
      </c>
      <c r="Q1534" t="s">
        <v>684</v>
      </c>
      <c r="R1534" t="s">
        <v>689</v>
      </c>
      <c r="S1534" t="s">
        <v>680</v>
      </c>
      <c r="T1534" t="s">
        <v>691</v>
      </c>
      <c r="U1534" s="11">
        <f>COUNTIFS(Table2[Call Type], "Inbound", Table2[Call Abandoned], "Yes") / COUNTIFS(L1534:L6533, "Inbound") * 100</f>
        <v>35.478615071283102</v>
      </c>
    </row>
    <row r="1535" spans="1:21" x14ac:dyDescent="0.3">
      <c r="A1535">
        <v>1534</v>
      </c>
      <c r="B1535" t="s">
        <v>22</v>
      </c>
      <c r="C1535" s="1">
        <v>45731</v>
      </c>
      <c r="D1535" t="s">
        <v>66</v>
      </c>
      <c r="E1535" t="s">
        <v>469</v>
      </c>
      <c r="F1535">
        <v>22</v>
      </c>
      <c r="G1535" t="s">
        <v>662</v>
      </c>
      <c r="H1535" t="s">
        <v>666</v>
      </c>
      <c r="I1535" t="s">
        <v>671</v>
      </c>
      <c r="J1535" t="s">
        <v>677</v>
      </c>
      <c r="K1535">
        <v>5</v>
      </c>
      <c r="L1535" t="s">
        <v>678</v>
      </c>
      <c r="M1535" t="s">
        <v>680</v>
      </c>
      <c r="N1535">
        <v>138</v>
      </c>
      <c r="O1535">
        <v>23</v>
      </c>
      <c r="P1535" t="s">
        <v>680</v>
      </c>
      <c r="Q1535" t="s">
        <v>684</v>
      </c>
      <c r="R1535" t="s">
        <v>687</v>
      </c>
      <c r="S1535" t="s">
        <v>680</v>
      </c>
      <c r="T1535" t="s">
        <v>692</v>
      </c>
      <c r="U1535" s="11">
        <f>COUNTIFS(Table2[Call Type], "Inbound", Table2[Call Abandoned], "Yes") / COUNTIFS(L1535:L6534, "Inbound") * 100</f>
        <v>35.478615071283102</v>
      </c>
    </row>
    <row r="1536" spans="1:21" x14ac:dyDescent="0.3">
      <c r="A1536">
        <v>1535</v>
      </c>
      <c r="B1536" t="s">
        <v>24</v>
      </c>
      <c r="C1536" s="1">
        <v>45806</v>
      </c>
      <c r="D1536" t="s">
        <v>561</v>
      </c>
      <c r="E1536" t="s">
        <v>73</v>
      </c>
      <c r="F1536">
        <v>18</v>
      </c>
      <c r="G1536" t="s">
        <v>659</v>
      </c>
      <c r="H1536" t="s">
        <v>667</v>
      </c>
      <c r="I1536" t="s">
        <v>672</v>
      </c>
      <c r="J1536" t="s">
        <v>676</v>
      </c>
      <c r="K1536">
        <v>4</v>
      </c>
      <c r="L1536" t="s">
        <v>678</v>
      </c>
      <c r="M1536" t="s">
        <v>681</v>
      </c>
      <c r="N1536">
        <v>175</v>
      </c>
      <c r="O1536">
        <v>29</v>
      </c>
      <c r="P1536" t="s">
        <v>680</v>
      </c>
      <c r="Q1536" t="s">
        <v>685</v>
      </c>
      <c r="R1536" t="s">
        <v>686</v>
      </c>
      <c r="S1536" t="s">
        <v>680</v>
      </c>
      <c r="T1536" t="s">
        <v>693</v>
      </c>
      <c r="U1536" s="11">
        <f>COUNTIFS(Table2[Call Type], "Inbound", Table2[Call Abandoned], "Yes") / COUNTIFS(L1536:L6535, "Inbound") * 100</f>
        <v>35.493072534637328</v>
      </c>
    </row>
    <row r="1537" spans="1:21" x14ac:dyDescent="0.3">
      <c r="A1537">
        <v>1536</v>
      </c>
      <c r="B1537" t="s">
        <v>24</v>
      </c>
      <c r="C1537" s="1">
        <v>45814</v>
      </c>
      <c r="D1537" t="s">
        <v>349</v>
      </c>
      <c r="E1537" t="s">
        <v>394</v>
      </c>
      <c r="F1537">
        <v>7</v>
      </c>
      <c r="G1537" t="s">
        <v>663</v>
      </c>
      <c r="H1537" t="s">
        <v>668</v>
      </c>
      <c r="I1537" t="s">
        <v>674</v>
      </c>
      <c r="J1537" t="s">
        <v>676</v>
      </c>
      <c r="K1537">
        <v>4</v>
      </c>
      <c r="L1537" t="s">
        <v>678</v>
      </c>
      <c r="M1537" t="s">
        <v>681</v>
      </c>
      <c r="N1537">
        <v>7</v>
      </c>
      <c r="O1537">
        <v>65</v>
      </c>
      <c r="P1537" t="s">
        <v>681</v>
      </c>
      <c r="Q1537" t="s">
        <v>683</v>
      </c>
      <c r="R1537" t="s">
        <v>689</v>
      </c>
      <c r="S1537" t="s">
        <v>680</v>
      </c>
      <c r="T1537" t="s">
        <v>696</v>
      </c>
      <c r="U1537" s="11">
        <f>COUNTIFS(Table2[Call Type], "Inbound", Table2[Call Abandoned], "Yes") / COUNTIFS(L1537:L6536, "Inbound") * 100</f>
        <v>35.507541785568691</v>
      </c>
    </row>
    <row r="1538" spans="1:21" x14ac:dyDescent="0.3">
      <c r="A1538">
        <v>1537</v>
      </c>
      <c r="B1538" t="s">
        <v>23</v>
      </c>
      <c r="C1538" s="1">
        <v>45700</v>
      </c>
      <c r="D1538" t="s">
        <v>76</v>
      </c>
      <c r="E1538" t="s">
        <v>650</v>
      </c>
      <c r="F1538">
        <v>25</v>
      </c>
      <c r="G1538" t="s">
        <v>658</v>
      </c>
      <c r="H1538" t="s">
        <v>668</v>
      </c>
      <c r="I1538" t="s">
        <v>673</v>
      </c>
      <c r="J1538" t="s">
        <v>676</v>
      </c>
      <c r="K1538">
        <v>4</v>
      </c>
      <c r="L1538" t="s">
        <v>678</v>
      </c>
      <c r="M1538" t="s">
        <v>681</v>
      </c>
      <c r="N1538">
        <v>294</v>
      </c>
      <c r="O1538">
        <v>60</v>
      </c>
      <c r="P1538" t="s">
        <v>680</v>
      </c>
      <c r="Q1538" t="s">
        <v>683</v>
      </c>
      <c r="R1538" t="s">
        <v>688</v>
      </c>
      <c r="S1538" t="s">
        <v>681</v>
      </c>
      <c r="T1538" t="s">
        <v>690</v>
      </c>
      <c r="U1538" s="11">
        <f>COUNTIFS(Table2[Call Type], "Inbound", Table2[Call Abandoned], "Yes") / COUNTIFS(L1538:L6537, "Inbound") * 100</f>
        <v>35.522022838499183</v>
      </c>
    </row>
    <row r="1539" spans="1:21" x14ac:dyDescent="0.3">
      <c r="A1539">
        <v>1538</v>
      </c>
      <c r="B1539" t="s">
        <v>20</v>
      </c>
      <c r="C1539" s="1">
        <v>45699</v>
      </c>
      <c r="D1539" t="s">
        <v>190</v>
      </c>
      <c r="E1539" t="s">
        <v>461</v>
      </c>
      <c r="F1539">
        <v>16</v>
      </c>
      <c r="G1539" t="s">
        <v>665</v>
      </c>
      <c r="H1539" t="s">
        <v>669</v>
      </c>
      <c r="I1539" t="s">
        <v>672</v>
      </c>
      <c r="J1539" t="s">
        <v>674</v>
      </c>
      <c r="K1539">
        <v>5</v>
      </c>
      <c r="L1539" t="s">
        <v>678</v>
      </c>
      <c r="M1539" t="s">
        <v>680</v>
      </c>
      <c r="N1539">
        <v>234</v>
      </c>
      <c r="O1539">
        <v>77</v>
      </c>
      <c r="P1539" t="s">
        <v>681</v>
      </c>
      <c r="Q1539" t="s">
        <v>683</v>
      </c>
      <c r="R1539" t="s">
        <v>688</v>
      </c>
      <c r="S1539" t="s">
        <v>680</v>
      </c>
      <c r="T1539" t="s">
        <v>694</v>
      </c>
      <c r="U1539" s="11">
        <f>COUNTIFS(Table2[Call Type], "Inbound", Table2[Call Abandoned], "Yes") / COUNTIFS(L1539:L6538, "Inbound") * 100</f>
        <v>35.536515707874337</v>
      </c>
    </row>
    <row r="1540" spans="1:21" x14ac:dyDescent="0.3">
      <c r="A1540">
        <v>1539</v>
      </c>
      <c r="B1540" t="s">
        <v>20</v>
      </c>
      <c r="C1540" s="1">
        <v>45691</v>
      </c>
      <c r="D1540" t="s">
        <v>510</v>
      </c>
      <c r="E1540" t="s">
        <v>426</v>
      </c>
      <c r="F1540">
        <v>7</v>
      </c>
      <c r="G1540" t="s">
        <v>664</v>
      </c>
      <c r="H1540" t="s">
        <v>669</v>
      </c>
      <c r="I1540" t="s">
        <v>673</v>
      </c>
      <c r="J1540" t="s">
        <v>676</v>
      </c>
      <c r="K1540">
        <v>5</v>
      </c>
      <c r="L1540" t="s">
        <v>678</v>
      </c>
      <c r="M1540" t="s">
        <v>681</v>
      </c>
      <c r="N1540">
        <v>162</v>
      </c>
      <c r="O1540">
        <v>40</v>
      </c>
      <c r="P1540" t="s">
        <v>680</v>
      </c>
      <c r="Q1540" t="s">
        <v>685</v>
      </c>
      <c r="R1540" t="s">
        <v>686</v>
      </c>
      <c r="S1540" t="s">
        <v>681</v>
      </c>
      <c r="T1540" t="s">
        <v>696</v>
      </c>
      <c r="U1540" s="11">
        <f>COUNTIFS(Table2[Call Type], "Inbound", Table2[Call Abandoned], "Yes") / COUNTIFS(L1540:L6539, "Inbound") * 100</f>
        <v>35.551020408163261</v>
      </c>
    </row>
    <row r="1541" spans="1:21" x14ac:dyDescent="0.3">
      <c r="A1541">
        <v>1540</v>
      </c>
      <c r="B1541" t="s">
        <v>26</v>
      </c>
      <c r="C1541" s="1">
        <v>45833</v>
      </c>
      <c r="D1541" t="s">
        <v>282</v>
      </c>
      <c r="E1541" t="s">
        <v>272</v>
      </c>
      <c r="F1541">
        <v>12</v>
      </c>
      <c r="G1541" t="s">
        <v>660</v>
      </c>
      <c r="H1541" t="s">
        <v>668</v>
      </c>
      <c r="I1541" t="s">
        <v>674</v>
      </c>
      <c r="J1541" t="s">
        <v>676</v>
      </c>
      <c r="K1541">
        <v>5</v>
      </c>
      <c r="L1541" t="s">
        <v>678</v>
      </c>
      <c r="M1541" t="s">
        <v>681</v>
      </c>
      <c r="N1541">
        <v>48</v>
      </c>
      <c r="O1541">
        <v>81</v>
      </c>
      <c r="P1541" t="s">
        <v>680</v>
      </c>
      <c r="Q1541" t="s">
        <v>682</v>
      </c>
      <c r="R1541" t="s">
        <v>689</v>
      </c>
      <c r="S1541" t="s">
        <v>681</v>
      </c>
      <c r="T1541" t="s">
        <v>695</v>
      </c>
      <c r="U1541" s="11">
        <f>COUNTIFS(Table2[Call Type], "Inbound", Table2[Call Abandoned], "Yes") / COUNTIFS(L1541:L6540, "Inbound") * 100</f>
        <v>35.565536953858718</v>
      </c>
    </row>
    <row r="1542" spans="1:21" x14ac:dyDescent="0.3">
      <c r="A1542">
        <v>1541</v>
      </c>
      <c r="B1542" t="s">
        <v>23</v>
      </c>
      <c r="C1542" s="1">
        <v>45720</v>
      </c>
      <c r="D1542" t="s">
        <v>35</v>
      </c>
      <c r="E1542" t="s">
        <v>437</v>
      </c>
      <c r="F1542">
        <v>28</v>
      </c>
      <c r="G1542" t="s">
        <v>659</v>
      </c>
      <c r="H1542" t="s">
        <v>669</v>
      </c>
      <c r="I1542" t="s">
        <v>673</v>
      </c>
      <c r="J1542" t="s">
        <v>677</v>
      </c>
      <c r="K1542">
        <v>5</v>
      </c>
      <c r="L1542" t="s">
        <v>679</v>
      </c>
      <c r="M1542" t="s">
        <v>680</v>
      </c>
      <c r="N1542">
        <v>37</v>
      </c>
      <c r="O1542">
        <v>50</v>
      </c>
      <c r="P1542" t="s">
        <v>680</v>
      </c>
      <c r="Q1542" t="s">
        <v>682</v>
      </c>
      <c r="R1542" t="s">
        <v>688</v>
      </c>
      <c r="S1542" t="s">
        <v>680</v>
      </c>
      <c r="T1542" t="s">
        <v>692</v>
      </c>
      <c r="U1542" s="11">
        <f>COUNTIFS(Table2[Call Type], "Inbound", Table2[Call Abandoned], "Yes") / COUNTIFS(L1542:L6541, "Inbound") * 100</f>
        <v>35.580065359477125</v>
      </c>
    </row>
    <row r="1543" spans="1:21" x14ac:dyDescent="0.3">
      <c r="A1543">
        <v>1542</v>
      </c>
      <c r="B1543" t="s">
        <v>21</v>
      </c>
      <c r="C1543" s="1">
        <v>45676</v>
      </c>
      <c r="D1543" t="s">
        <v>543</v>
      </c>
      <c r="E1543" t="s">
        <v>193</v>
      </c>
      <c r="F1543">
        <v>13</v>
      </c>
      <c r="G1543" t="s">
        <v>661</v>
      </c>
      <c r="H1543" t="s">
        <v>667</v>
      </c>
      <c r="I1543" t="s">
        <v>671</v>
      </c>
      <c r="J1543" t="s">
        <v>677</v>
      </c>
      <c r="K1543">
        <v>5</v>
      </c>
      <c r="L1543" t="s">
        <v>678</v>
      </c>
      <c r="M1543" t="s">
        <v>680</v>
      </c>
      <c r="N1543">
        <v>135</v>
      </c>
      <c r="O1543">
        <v>171</v>
      </c>
      <c r="P1543" t="s">
        <v>680</v>
      </c>
      <c r="Q1543" t="s">
        <v>683</v>
      </c>
      <c r="R1543" t="s">
        <v>686</v>
      </c>
      <c r="S1543" t="s">
        <v>680</v>
      </c>
      <c r="T1543" t="s">
        <v>691</v>
      </c>
      <c r="U1543" s="11">
        <f>COUNTIFS(Table2[Call Type], "Inbound", Table2[Call Abandoned], "Yes") / COUNTIFS(L1543:L6542, "Inbound") * 100</f>
        <v>35.580065359477125</v>
      </c>
    </row>
    <row r="1544" spans="1:21" x14ac:dyDescent="0.3">
      <c r="A1544">
        <v>1543</v>
      </c>
      <c r="B1544" t="s">
        <v>22</v>
      </c>
      <c r="C1544" s="1">
        <v>45781</v>
      </c>
      <c r="D1544" t="s">
        <v>591</v>
      </c>
      <c r="E1544" t="s">
        <v>170</v>
      </c>
      <c r="F1544">
        <v>14</v>
      </c>
      <c r="G1544" t="s">
        <v>659</v>
      </c>
      <c r="H1544" t="s">
        <v>670</v>
      </c>
      <c r="I1544" t="s">
        <v>673</v>
      </c>
      <c r="J1544" t="s">
        <v>677</v>
      </c>
      <c r="K1544">
        <v>5</v>
      </c>
      <c r="L1544" t="s">
        <v>678</v>
      </c>
      <c r="M1544" t="s">
        <v>680</v>
      </c>
      <c r="N1544">
        <v>218</v>
      </c>
      <c r="O1544">
        <v>94</v>
      </c>
      <c r="P1544" t="s">
        <v>680</v>
      </c>
      <c r="Q1544" t="s">
        <v>684</v>
      </c>
      <c r="R1544" t="s">
        <v>687</v>
      </c>
      <c r="S1544" t="s">
        <v>680</v>
      </c>
      <c r="T1544" t="s">
        <v>694</v>
      </c>
      <c r="U1544" s="11">
        <f>COUNTIFS(Table2[Call Type], "Inbound", Table2[Call Abandoned], "Yes") / COUNTIFS(L1544:L6543, "Inbound") * 100</f>
        <v>35.594605639558644</v>
      </c>
    </row>
    <row r="1545" spans="1:21" x14ac:dyDescent="0.3">
      <c r="A1545">
        <v>1544</v>
      </c>
      <c r="B1545" t="s">
        <v>25</v>
      </c>
      <c r="C1545" s="1">
        <v>45767</v>
      </c>
      <c r="D1545" t="s">
        <v>514</v>
      </c>
      <c r="E1545" t="s">
        <v>295</v>
      </c>
      <c r="F1545">
        <v>8</v>
      </c>
      <c r="G1545" t="s">
        <v>664</v>
      </c>
      <c r="H1545" t="s">
        <v>668</v>
      </c>
      <c r="I1545" t="s">
        <v>672</v>
      </c>
      <c r="J1545" t="s">
        <v>674</v>
      </c>
      <c r="K1545">
        <v>2</v>
      </c>
      <c r="L1545" t="s">
        <v>678</v>
      </c>
      <c r="M1545" t="s">
        <v>680</v>
      </c>
      <c r="N1545">
        <v>295</v>
      </c>
      <c r="O1545">
        <v>12</v>
      </c>
      <c r="P1545" t="s">
        <v>680</v>
      </c>
      <c r="Q1545" t="s">
        <v>682</v>
      </c>
      <c r="R1545" t="s">
        <v>686</v>
      </c>
      <c r="S1545" t="s">
        <v>681</v>
      </c>
      <c r="T1545" t="s">
        <v>692</v>
      </c>
      <c r="U1545" s="11">
        <f>COUNTIFS(Table2[Call Type], "Inbound", Table2[Call Abandoned], "Yes") / COUNTIFS(L1545:L6544, "Inbound") * 100</f>
        <v>35.609157808667213</v>
      </c>
    </row>
    <row r="1546" spans="1:21" x14ac:dyDescent="0.3">
      <c r="A1546">
        <v>1545</v>
      </c>
      <c r="B1546" t="s">
        <v>22</v>
      </c>
      <c r="C1546" s="1">
        <v>45763</v>
      </c>
      <c r="D1546" t="s">
        <v>398</v>
      </c>
      <c r="E1546" t="s">
        <v>286</v>
      </c>
      <c r="F1546">
        <v>9</v>
      </c>
      <c r="G1546" t="s">
        <v>662</v>
      </c>
      <c r="H1546" t="s">
        <v>666</v>
      </c>
      <c r="I1546" t="s">
        <v>674</v>
      </c>
      <c r="J1546" t="s">
        <v>675</v>
      </c>
      <c r="K1546">
        <v>5</v>
      </c>
      <c r="L1546" t="s">
        <v>679</v>
      </c>
      <c r="M1546" t="s">
        <v>680</v>
      </c>
      <c r="N1546">
        <v>33</v>
      </c>
      <c r="O1546">
        <v>89</v>
      </c>
      <c r="P1546" t="s">
        <v>680</v>
      </c>
      <c r="Q1546" t="s">
        <v>683</v>
      </c>
      <c r="R1546" t="s">
        <v>689</v>
      </c>
      <c r="S1546" t="s">
        <v>680</v>
      </c>
      <c r="T1546" t="s">
        <v>695</v>
      </c>
      <c r="U1546" s="11">
        <f>COUNTIFS(Table2[Call Type], "Inbound", Table2[Call Abandoned], "Yes") / COUNTIFS(L1546:L6545, "Inbound") * 100</f>
        <v>35.623721881390594</v>
      </c>
    </row>
    <row r="1547" spans="1:21" x14ac:dyDescent="0.3">
      <c r="A1547">
        <v>1546</v>
      </c>
      <c r="B1547" t="s">
        <v>26</v>
      </c>
      <c r="C1547" s="1">
        <v>45742</v>
      </c>
      <c r="D1547" t="s">
        <v>170</v>
      </c>
      <c r="E1547" t="s">
        <v>467</v>
      </c>
      <c r="F1547">
        <v>19</v>
      </c>
      <c r="G1547" t="s">
        <v>656</v>
      </c>
      <c r="H1547" t="s">
        <v>670</v>
      </c>
      <c r="I1547" t="s">
        <v>674</v>
      </c>
      <c r="J1547" t="s">
        <v>674</v>
      </c>
      <c r="K1547">
        <v>5</v>
      </c>
      <c r="L1547" t="s">
        <v>678</v>
      </c>
      <c r="M1547" t="s">
        <v>680</v>
      </c>
      <c r="N1547">
        <v>78</v>
      </c>
      <c r="O1547">
        <v>139</v>
      </c>
      <c r="P1547" t="s">
        <v>680</v>
      </c>
      <c r="Q1547" t="s">
        <v>682</v>
      </c>
      <c r="R1547" t="s">
        <v>689</v>
      </c>
      <c r="S1547" t="s">
        <v>681</v>
      </c>
      <c r="T1547" t="s">
        <v>691</v>
      </c>
      <c r="U1547" s="11">
        <f>COUNTIFS(Table2[Call Type], "Inbound", Table2[Call Abandoned], "Yes") / COUNTIFS(L1547:L6546, "Inbound") * 100</f>
        <v>35.623721881390594</v>
      </c>
    </row>
    <row r="1548" spans="1:21" x14ac:dyDescent="0.3">
      <c r="A1548">
        <v>1547</v>
      </c>
      <c r="B1548" t="s">
        <v>24</v>
      </c>
      <c r="C1548" s="1">
        <v>45834</v>
      </c>
      <c r="D1548" t="s">
        <v>592</v>
      </c>
      <c r="E1548" t="s">
        <v>293</v>
      </c>
      <c r="F1548">
        <v>15</v>
      </c>
      <c r="G1548" t="s">
        <v>657</v>
      </c>
      <c r="H1548" t="s">
        <v>667</v>
      </c>
      <c r="I1548" t="s">
        <v>674</v>
      </c>
      <c r="J1548" t="s">
        <v>675</v>
      </c>
      <c r="K1548">
        <v>5</v>
      </c>
      <c r="L1548" t="s">
        <v>679</v>
      </c>
      <c r="M1548" t="s">
        <v>680</v>
      </c>
      <c r="N1548">
        <v>235</v>
      </c>
      <c r="O1548">
        <v>81</v>
      </c>
      <c r="P1548" t="s">
        <v>680</v>
      </c>
      <c r="Q1548" t="s">
        <v>683</v>
      </c>
      <c r="R1548" t="s">
        <v>688</v>
      </c>
      <c r="S1548" t="s">
        <v>680</v>
      </c>
      <c r="T1548" t="s">
        <v>694</v>
      </c>
      <c r="U1548" s="11">
        <f>COUNTIFS(Table2[Call Type], "Inbound", Table2[Call Abandoned], "Yes") / COUNTIFS(L1548:L6547, "Inbound") * 100</f>
        <v>35.638297872340424</v>
      </c>
    </row>
    <row r="1549" spans="1:21" x14ac:dyDescent="0.3">
      <c r="A1549">
        <v>1548</v>
      </c>
      <c r="B1549" t="s">
        <v>20</v>
      </c>
      <c r="C1549" s="1">
        <v>45693</v>
      </c>
      <c r="D1549" t="s">
        <v>147</v>
      </c>
      <c r="E1549" t="s">
        <v>248</v>
      </c>
      <c r="F1549">
        <v>21</v>
      </c>
      <c r="G1549" t="s">
        <v>658</v>
      </c>
      <c r="H1549" t="s">
        <v>667</v>
      </c>
      <c r="I1549" t="s">
        <v>674</v>
      </c>
      <c r="J1549" t="s">
        <v>674</v>
      </c>
      <c r="K1549">
        <v>3</v>
      </c>
      <c r="L1549" t="s">
        <v>678</v>
      </c>
      <c r="M1549" t="s">
        <v>680</v>
      </c>
      <c r="N1549">
        <v>272</v>
      </c>
      <c r="O1549">
        <v>8</v>
      </c>
      <c r="P1549" t="s">
        <v>680</v>
      </c>
      <c r="Q1549" t="s">
        <v>682</v>
      </c>
      <c r="R1549" t="s">
        <v>687</v>
      </c>
      <c r="S1549" t="s">
        <v>680</v>
      </c>
      <c r="T1549" t="s">
        <v>696</v>
      </c>
      <c r="U1549" s="11">
        <f>COUNTIFS(Table2[Call Type], "Inbound", Table2[Call Abandoned], "Yes") / COUNTIFS(L1549:L6548, "Inbound") * 100</f>
        <v>35.638297872340424</v>
      </c>
    </row>
    <row r="1550" spans="1:21" x14ac:dyDescent="0.3">
      <c r="A1550">
        <v>1549</v>
      </c>
      <c r="B1550" t="s">
        <v>26</v>
      </c>
      <c r="C1550" s="1">
        <v>45736</v>
      </c>
      <c r="D1550" t="s">
        <v>336</v>
      </c>
      <c r="E1550" t="s">
        <v>604</v>
      </c>
      <c r="F1550">
        <v>23</v>
      </c>
      <c r="G1550" t="s">
        <v>662</v>
      </c>
      <c r="H1550" t="s">
        <v>670</v>
      </c>
      <c r="I1550" t="s">
        <v>672</v>
      </c>
      <c r="J1550" t="s">
        <v>676</v>
      </c>
      <c r="K1550">
        <v>4</v>
      </c>
      <c r="L1550" t="s">
        <v>678</v>
      </c>
      <c r="M1550" t="s">
        <v>681</v>
      </c>
      <c r="N1550">
        <v>160</v>
      </c>
      <c r="O1550">
        <v>47</v>
      </c>
      <c r="P1550" t="s">
        <v>680</v>
      </c>
      <c r="Q1550" t="s">
        <v>682</v>
      </c>
      <c r="R1550" t="s">
        <v>689</v>
      </c>
      <c r="S1550" t="s">
        <v>680</v>
      </c>
      <c r="T1550" t="s">
        <v>692</v>
      </c>
      <c r="U1550" s="11">
        <f>COUNTIFS(Table2[Call Type], "Inbound", Table2[Call Abandoned], "Yes") / COUNTIFS(L1550:L6549, "Inbound") * 100</f>
        <v>35.652885796152276</v>
      </c>
    </row>
    <row r="1551" spans="1:21" x14ac:dyDescent="0.3">
      <c r="A1551">
        <v>1550</v>
      </c>
      <c r="B1551" t="s">
        <v>20</v>
      </c>
      <c r="C1551" s="1">
        <v>45695</v>
      </c>
      <c r="D1551" t="s">
        <v>593</v>
      </c>
      <c r="E1551" t="s">
        <v>517</v>
      </c>
      <c r="F1551">
        <v>17</v>
      </c>
      <c r="G1551" t="s">
        <v>659</v>
      </c>
      <c r="H1551" t="s">
        <v>666</v>
      </c>
      <c r="I1551" t="s">
        <v>674</v>
      </c>
      <c r="J1551" t="s">
        <v>676</v>
      </c>
      <c r="K1551">
        <v>3</v>
      </c>
      <c r="L1551" t="s">
        <v>678</v>
      </c>
      <c r="M1551" t="s">
        <v>681</v>
      </c>
      <c r="N1551">
        <v>174</v>
      </c>
      <c r="O1551">
        <v>48</v>
      </c>
      <c r="P1551" t="s">
        <v>680</v>
      </c>
      <c r="Q1551" t="s">
        <v>684</v>
      </c>
      <c r="R1551" t="s">
        <v>688</v>
      </c>
      <c r="S1551" t="s">
        <v>680</v>
      </c>
      <c r="T1551" t="s">
        <v>690</v>
      </c>
      <c r="U1551" s="11">
        <f>COUNTIFS(Table2[Call Type], "Inbound", Table2[Call Abandoned], "Yes") / COUNTIFS(L1551:L6550, "Inbound") * 100</f>
        <v>35.667485667485664</v>
      </c>
    </row>
    <row r="1552" spans="1:21" x14ac:dyDescent="0.3">
      <c r="A1552">
        <v>1551</v>
      </c>
      <c r="B1552" t="s">
        <v>21</v>
      </c>
      <c r="C1552" s="1">
        <v>45807</v>
      </c>
      <c r="D1552" t="s">
        <v>258</v>
      </c>
      <c r="E1552" t="s">
        <v>469</v>
      </c>
      <c r="F1552">
        <v>13</v>
      </c>
      <c r="G1552" t="s">
        <v>660</v>
      </c>
      <c r="H1552" t="s">
        <v>669</v>
      </c>
      <c r="I1552" t="s">
        <v>673</v>
      </c>
      <c r="J1552" t="s">
        <v>676</v>
      </c>
      <c r="K1552">
        <v>3</v>
      </c>
      <c r="L1552" t="s">
        <v>679</v>
      </c>
      <c r="M1552" t="s">
        <v>680</v>
      </c>
      <c r="N1552">
        <v>220</v>
      </c>
      <c r="O1552">
        <v>52</v>
      </c>
      <c r="P1552" t="s">
        <v>681</v>
      </c>
      <c r="Q1552" t="s">
        <v>684</v>
      </c>
      <c r="R1552" t="s">
        <v>686</v>
      </c>
      <c r="S1552" t="s">
        <v>681</v>
      </c>
      <c r="T1552" t="s">
        <v>694</v>
      </c>
      <c r="U1552" s="11">
        <f>COUNTIFS(Table2[Call Type], "Inbound", Table2[Call Abandoned], "Yes") / COUNTIFS(L1552:L6551, "Inbound") * 100</f>
        <v>35.682097501024167</v>
      </c>
    </row>
    <row r="1553" spans="1:21" x14ac:dyDescent="0.3">
      <c r="A1553">
        <v>1552</v>
      </c>
      <c r="B1553" t="s">
        <v>25</v>
      </c>
      <c r="C1553" s="1">
        <v>45746</v>
      </c>
      <c r="D1553" t="s">
        <v>594</v>
      </c>
      <c r="E1553" t="s">
        <v>621</v>
      </c>
      <c r="F1553">
        <v>23</v>
      </c>
      <c r="G1553" t="s">
        <v>660</v>
      </c>
      <c r="H1553" t="s">
        <v>670</v>
      </c>
      <c r="I1553" t="s">
        <v>673</v>
      </c>
      <c r="J1553" t="s">
        <v>677</v>
      </c>
      <c r="K1553">
        <v>5</v>
      </c>
      <c r="L1553" t="s">
        <v>678</v>
      </c>
      <c r="M1553" t="s">
        <v>680</v>
      </c>
      <c r="N1553">
        <v>8</v>
      </c>
      <c r="O1553">
        <v>39</v>
      </c>
      <c r="P1553" t="s">
        <v>680</v>
      </c>
      <c r="Q1553" t="s">
        <v>682</v>
      </c>
      <c r="R1553" t="s">
        <v>686</v>
      </c>
      <c r="S1553" t="s">
        <v>680</v>
      </c>
      <c r="T1553" t="s">
        <v>693</v>
      </c>
      <c r="U1553" s="11">
        <f>COUNTIFS(Table2[Call Type], "Inbound", Table2[Call Abandoned], "Yes") / COUNTIFS(L1553:L6552, "Inbound") * 100</f>
        <v>35.682097501024167</v>
      </c>
    </row>
    <row r="1554" spans="1:21" x14ac:dyDescent="0.3">
      <c r="A1554">
        <v>1553</v>
      </c>
      <c r="B1554" t="s">
        <v>26</v>
      </c>
      <c r="C1554" s="1">
        <v>45823</v>
      </c>
      <c r="D1554" t="s">
        <v>506</v>
      </c>
      <c r="E1554" t="s">
        <v>56</v>
      </c>
      <c r="F1554">
        <v>21</v>
      </c>
      <c r="G1554" t="s">
        <v>663</v>
      </c>
      <c r="H1554" t="s">
        <v>668</v>
      </c>
      <c r="I1554" t="s">
        <v>671</v>
      </c>
      <c r="J1554" t="s">
        <v>674</v>
      </c>
      <c r="K1554">
        <v>4</v>
      </c>
      <c r="L1554" t="s">
        <v>679</v>
      </c>
      <c r="M1554" t="s">
        <v>680</v>
      </c>
      <c r="N1554">
        <v>288</v>
      </c>
      <c r="O1554">
        <v>106</v>
      </c>
      <c r="P1554" t="s">
        <v>680</v>
      </c>
      <c r="Q1554" t="s">
        <v>683</v>
      </c>
      <c r="R1554" t="s">
        <v>689</v>
      </c>
      <c r="S1554" t="s">
        <v>680</v>
      </c>
      <c r="T1554" t="s">
        <v>693</v>
      </c>
      <c r="U1554" s="11">
        <f>COUNTIFS(Table2[Call Type], "Inbound", Table2[Call Abandoned], "Yes") / COUNTIFS(L1554:L6553, "Inbound") * 100</f>
        <v>35.696721311475407</v>
      </c>
    </row>
    <row r="1555" spans="1:21" x14ac:dyDescent="0.3">
      <c r="A1555">
        <v>1554</v>
      </c>
      <c r="B1555" t="s">
        <v>25</v>
      </c>
      <c r="C1555" s="1">
        <v>45715</v>
      </c>
      <c r="D1555" t="s">
        <v>517</v>
      </c>
      <c r="E1555" t="s">
        <v>322</v>
      </c>
      <c r="F1555">
        <v>11</v>
      </c>
      <c r="G1555" t="s">
        <v>664</v>
      </c>
      <c r="H1555" t="s">
        <v>668</v>
      </c>
      <c r="I1555" t="s">
        <v>672</v>
      </c>
      <c r="J1555" t="s">
        <v>674</v>
      </c>
      <c r="K1555">
        <v>3</v>
      </c>
      <c r="L1555" t="s">
        <v>679</v>
      </c>
      <c r="M1555" t="s">
        <v>680</v>
      </c>
      <c r="N1555">
        <v>112</v>
      </c>
      <c r="O1555">
        <v>23</v>
      </c>
      <c r="P1555" t="s">
        <v>680</v>
      </c>
      <c r="Q1555" t="s">
        <v>684</v>
      </c>
      <c r="R1555" t="s">
        <v>687</v>
      </c>
      <c r="S1555" t="s">
        <v>680</v>
      </c>
      <c r="T1555" t="s">
        <v>695</v>
      </c>
      <c r="U1555" s="11">
        <f>COUNTIFS(Table2[Call Type], "Inbound", Table2[Call Abandoned], "Yes") / COUNTIFS(L1555:L6554, "Inbound") * 100</f>
        <v>35.696721311475407</v>
      </c>
    </row>
    <row r="1556" spans="1:21" x14ac:dyDescent="0.3">
      <c r="A1556">
        <v>1555</v>
      </c>
      <c r="B1556" t="s">
        <v>23</v>
      </c>
      <c r="C1556" s="1">
        <v>45785</v>
      </c>
      <c r="D1556" t="s">
        <v>293</v>
      </c>
      <c r="E1556" t="s">
        <v>137</v>
      </c>
      <c r="F1556">
        <v>23</v>
      </c>
      <c r="G1556" t="s">
        <v>660</v>
      </c>
      <c r="H1556" t="s">
        <v>666</v>
      </c>
      <c r="I1556" t="s">
        <v>672</v>
      </c>
      <c r="J1556" t="s">
        <v>674</v>
      </c>
      <c r="K1556">
        <v>5</v>
      </c>
      <c r="L1556" t="s">
        <v>678</v>
      </c>
      <c r="M1556" t="s">
        <v>680</v>
      </c>
      <c r="N1556">
        <v>204</v>
      </c>
      <c r="O1556">
        <v>107</v>
      </c>
      <c r="P1556" t="s">
        <v>681</v>
      </c>
      <c r="Q1556" t="s">
        <v>685</v>
      </c>
      <c r="R1556" t="s">
        <v>688</v>
      </c>
      <c r="S1556" t="s">
        <v>680</v>
      </c>
      <c r="T1556" t="s">
        <v>695</v>
      </c>
      <c r="U1556" s="11">
        <f>COUNTIFS(Table2[Call Type], "Inbound", Table2[Call Abandoned], "Yes") / COUNTIFS(L1556:L6555, "Inbound") * 100</f>
        <v>35.696721311475407</v>
      </c>
    </row>
    <row r="1557" spans="1:21" x14ac:dyDescent="0.3">
      <c r="A1557">
        <v>1556</v>
      </c>
      <c r="B1557" t="s">
        <v>25</v>
      </c>
      <c r="C1557" s="1">
        <v>45828</v>
      </c>
      <c r="D1557" t="s">
        <v>595</v>
      </c>
      <c r="E1557" t="s">
        <v>579</v>
      </c>
      <c r="F1557">
        <v>17</v>
      </c>
      <c r="G1557" t="s">
        <v>660</v>
      </c>
      <c r="H1557" t="s">
        <v>668</v>
      </c>
      <c r="I1557" t="s">
        <v>674</v>
      </c>
      <c r="J1557" t="s">
        <v>675</v>
      </c>
      <c r="K1557">
        <v>4</v>
      </c>
      <c r="L1557" t="s">
        <v>678</v>
      </c>
      <c r="M1557" t="s">
        <v>680</v>
      </c>
      <c r="N1557">
        <v>185</v>
      </c>
      <c r="O1557">
        <v>32</v>
      </c>
      <c r="P1557" t="s">
        <v>680</v>
      </c>
      <c r="Q1557" t="s">
        <v>684</v>
      </c>
      <c r="R1557" t="s">
        <v>689</v>
      </c>
      <c r="S1557" t="s">
        <v>680</v>
      </c>
      <c r="T1557" t="s">
        <v>692</v>
      </c>
      <c r="U1557" s="11">
        <f>COUNTIFS(Table2[Call Type], "Inbound", Table2[Call Abandoned], "Yes") / COUNTIFS(L1557:L6556, "Inbound") * 100</f>
        <v>35.711357113571133</v>
      </c>
    </row>
    <row r="1558" spans="1:21" x14ac:dyDescent="0.3">
      <c r="A1558">
        <v>1557</v>
      </c>
      <c r="B1558" t="s">
        <v>20</v>
      </c>
      <c r="C1558" s="1">
        <v>45672</v>
      </c>
      <c r="D1558" t="s">
        <v>195</v>
      </c>
      <c r="E1558" t="s">
        <v>384</v>
      </c>
      <c r="F1558">
        <v>23</v>
      </c>
      <c r="G1558" t="s">
        <v>657</v>
      </c>
      <c r="H1558" t="s">
        <v>666</v>
      </c>
      <c r="I1558" t="s">
        <v>672</v>
      </c>
      <c r="J1558" t="s">
        <v>676</v>
      </c>
      <c r="K1558">
        <v>4</v>
      </c>
      <c r="L1558" t="s">
        <v>678</v>
      </c>
      <c r="M1558" t="s">
        <v>681</v>
      </c>
      <c r="N1558">
        <v>196</v>
      </c>
      <c r="O1558">
        <v>22</v>
      </c>
      <c r="P1558" t="s">
        <v>680</v>
      </c>
      <c r="Q1558" t="s">
        <v>682</v>
      </c>
      <c r="R1558" t="s">
        <v>688</v>
      </c>
      <c r="S1558" t="s">
        <v>680</v>
      </c>
      <c r="T1558" t="s">
        <v>696</v>
      </c>
      <c r="U1558" s="11">
        <f>COUNTIFS(Table2[Call Type], "Inbound", Table2[Call Abandoned], "Yes") / COUNTIFS(L1558:L6557, "Inbound") * 100</f>
        <v>35.726004922067268</v>
      </c>
    </row>
    <row r="1559" spans="1:21" x14ac:dyDescent="0.3">
      <c r="A1559">
        <v>1558</v>
      </c>
      <c r="B1559" t="s">
        <v>21</v>
      </c>
      <c r="C1559" s="1">
        <v>45834</v>
      </c>
      <c r="D1559" t="s">
        <v>218</v>
      </c>
      <c r="E1559" t="s">
        <v>367</v>
      </c>
      <c r="F1559">
        <v>10</v>
      </c>
      <c r="G1559" t="s">
        <v>657</v>
      </c>
      <c r="H1559" t="s">
        <v>667</v>
      </c>
      <c r="I1559" t="s">
        <v>674</v>
      </c>
      <c r="J1559" t="s">
        <v>675</v>
      </c>
      <c r="K1559">
        <v>1</v>
      </c>
      <c r="L1559" t="s">
        <v>678</v>
      </c>
      <c r="M1559" t="s">
        <v>680</v>
      </c>
      <c r="N1559">
        <v>265</v>
      </c>
      <c r="O1559">
        <v>76</v>
      </c>
      <c r="P1559" t="s">
        <v>680</v>
      </c>
      <c r="Q1559" t="s">
        <v>682</v>
      </c>
      <c r="R1559" t="s">
        <v>686</v>
      </c>
      <c r="S1559" t="s">
        <v>680</v>
      </c>
      <c r="T1559" t="s">
        <v>696</v>
      </c>
      <c r="U1559" s="11">
        <f>COUNTIFS(Table2[Call Type], "Inbound", Table2[Call Abandoned], "Yes") / COUNTIFS(L1559:L6558, "Inbound") * 100</f>
        <v>35.74066475174395</v>
      </c>
    </row>
    <row r="1560" spans="1:21" x14ac:dyDescent="0.3">
      <c r="A1560">
        <v>1559</v>
      </c>
      <c r="B1560" t="s">
        <v>23</v>
      </c>
      <c r="C1560" s="1">
        <v>45706</v>
      </c>
      <c r="D1560" t="s">
        <v>47</v>
      </c>
      <c r="E1560" t="s">
        <v>80</v>
      </c>
      <c r="F1560">
        <v>9</v>
      </c>
      <c r="G1560" t="s">
        <v>656</v>
      </c>
      <c r="H1560" t="s">
        <v>666</v>
      </c>
      <c r="I1560" t="s">
        <v>672</v>
      </c>
      <c r="J1560" t="s">
        <v>677</v>
      </c>
      <c r="K1560">
        <v>4</v>
      </c>
      <c r="L1560" t="s">
        <v>679</v>
      </c>
      <c r="M1560" t="s">
        <v>680</v>
      </c>
      <c r="N1560">
        <v>261</v>
      </c>
      <c r="O1560">
        <v>53</v>
      </c>
      <c r="P1560" t="s">
        <v>680</v>
      </c>
      <c r="Q1560" t="s">
        <v>685</v>
      </c>
      <c r="R1560" t="s">
        <v>688</v>
      </c>
      <c r="S1560" t="s">
        <v>680</v>
      </c>
      <c r="T1560" t="s">
        <v>690</v>
      </c>
      <c r="U1560" s="11">
        <f>COUNTIFS(Table2[Call Type], "Inbound", Table2[Call Abandoned], "Yes") / COUNTIFS(L1560:L6559, "Inbound") * 100</f>
        <v>35.755336617405582</v>
      </c>
    </row>
    <row r="1561" spans="1:21" x14ac:dyDescent="0.3">
      <c r="A1561">
        <v>1560</v>
      </c>
      <c r="B1561" t="s">
        <v>23</v>
      </c>
      <c r="C1561" s="1">
        <v>45776</v>
      </c>
      <c r="D1561" t="s">
        <v>269</v>
      </c>
      <c r="E1561" t="s">
        <v>402</v>
      </c>
      <c r="F1561">
        <v>22</v>
      </c>
      <c r="G1561" t="s">
        <v>658</v>
      </c>
      <c r="H1561" t="s">
        <v>668</v>
      </c>
      <c r="I1561" t="s">
        <v>672</v>
      </c>
      <c r="J1561" t="s">
        <v>677</v>
      </c>
      <c r="K1561">
        <v>5</v>
      </c>
      <c r="L1561" t="s">
        <v>679</v>
      </c>
      <c r="M1561" t="s">
        <v>680</v>
      </c>
      <c r="N1561">
        <v>247</v>
      </c>
      <c r="O1561">
        <v>52</v>
      </c>
      <c r="P1561" t="s">
        <v>680</v>
      </c>
      <c r="Q1561" t="s">
        <v>684</v>
      </c>
      <c r="R1561" t="s">
        <v>686</v>
      </c>
      <c r="S1561" t="s">
        <v>681</v>
      </c>
      <c r="T1561" t="s">
        <v>690</v>
      </c>
      <c r="U1561" s="11">
        <f>COUNTIFS(Table2[Call Type], "Inbound", Table2[Call Abandoned], "Yes") / COUNTIFS(L1561:L6560, "Inbound") * 100</f>
        <v>35.755336617405582</v>
      </c>
    </row>
    <row r="1562" spans="1:21" x14ac:dyDescent="0.3">
      <c r="A1562">
        <v>1561</v>
      </c>
      <c r="B1562" t="s">
        <v>23</v>
      </c>
      <c r="C1562" s="1">
        <v>45687</v>
      </c>
      <c r="D1562" t="s">
        <v>160</v>
      </c>
      <c r="E1562" t="s">
        <v>150</v>
      </c>
      <c r="F1562">
        <v>7</v>
      </c>
      <c r="G1562" t="s">
        <v>660</v>
      </c>
      <c r="H1562" t="s">
        <v>667</v>
      </c>
      <c r="I1562" t="s">
        <v>672</v>
      </c>
      <c r="J1562" t="s">
        <v>677</v>
      </c>
      <c r="K1562">
        <v>4</v>
      </c>
      <c r="L1562" t="s">
        <v>678</v>
      </c>
      <c r="M1562" t="s">
        <v>680</v>
      </c>
      <c r="N1562">
        <v>114</v>
      </c>
      <c r="O1562">
        <v>48</v>
      </c>
      <c r="P1562" t="s">
        <v>680</v>
      </c>
      <c r="Q1562" t="s">
        <v>682</v>
      </c>
      <c r="R1562" t="s">
        <v>687</v>
      </c>
      <c r="S1562" t="s">
        <v>681</v>
      </c>
      <c r="T1562" t="s">
        <v>692</v>
      </c>
      <c r="U1562" s="11">
        <f>COUNTIFS(Table2[Call Type], "Inbound", Table2[Call Abandoned], "Yes") / COUNTIFS(L1562:L6561, "Inbound") * 100</f>
        <v>35.755336617405582</v>
      </c>
    </row>
    <row r="1563" spans="1:21" x14ac:dyDescent="0.3">
      <c r="A1563">
        <v>1562</v>
      </c>
      <c r="B1563" t="s">
        <v>22</v>
      </c>
      <c r="C1563" s="1">
        <v>45734</v>
      </c>
      <c r="D1563" t="s">
        <v>76</v>
      </c>
      <c r="E1563" t="s">
        <v>231</v>
      </c>
      <c r="F1563">
        <v>5</v>
      </c>
      <c r="G1563" t="s">
        <v>661</v>
      </c>
      <c r="H1563" t="s">
        <v>669</v>
      </c>
      <c r="I1563" t="s">
        <v>672</v>
      </c>
      <c r="J1563" t="s">
        <v>677</v>
      </c>
      <c r="K1563">
        <v>4</v>
      </c>
      <c r="L1563" t="s">
        <v>678</v>
      </c>
      <c r="M1563" t="s">
        <v>680</v>
      </c>
      <c r="N1563">
        <v>120</v>
      </c>
      <c r="O1563">
        <v>77</v>
      </c>
      <c r="P1563" t="s">
        <v>681</v>
      </c>
      <c r="Q1563" t="s">
        <v>685</v>
      </c>
      <c r="R1563" t="s">
        <v>687</v>
      </c>
      <c r="S1563" t="s">
        <v>681</v>
      </c>
      <c r="T1563" t="s">
        <v>691</v>
      </c>
      <c r="U1563" s="11">
        <f>COUNTIFS(Table2[Call Type], "Inbound", Table2[Call Abandoned], "Yes") / COUNTIFS(L1563:L6562, "Inbound") * 100</f>
        <v>35.770020533880903</v>
      </c>
    </row>
    <row r="1564" spans="1:21" x14ac:dyDescent="0.3">
      <c r="A1564">
        <v>1563</v>
      </c>
      <c r="B1564" t="s">
        <v>25</v>
      </c>
      <c r="C1564" s="1">
        <v>45658</v>
      </c>
      <c r="D1564" t="s">
        <v>372</v>
      </c>
      <c r="E1564" t="s">
        <v>545</v>
      </c>
      <c r="F1564">
        <v>29</v>
      </c>
      <c r="G1564" t="s">
        <v>662</v>
      </c>
      <c r="H1564" t="s">
        <v>666</v>
      </c>
      <c r="I1564" t="s">
        <v>674</v>
      </c>
      <c r="J1564" t="s">
        <v>677</v>
      </c>
      <c r="K1564">
        <v>4</v>
      </c>
      <c r="L1564" t="s">
        <v>679</v>
      </c>
      <c r="M1564" t="s">
        <v>680</v>
      </c>
      <c r="N1564">
        <v>140</v>
      </c>
      <c r="O1564">
        <v>79</v>
      </c>
      <c r="P1564" t="s">
        <v>680</v>
      </c>
      <c r="Q1564" t="s">
        <v>685</v>
      </c>
      <c r="R1564" t="s">
        <v>686</v>
      </c>
      <c r="S1564" t="s">
        <v>680</v>
      </c>
      <c r="T1564" t="s">
        <v>696</v>
      </c>
      <c r="U1564" s="11">
        <f>COUNTIFS(Table2[Call Type], "Inbound", Table2[Call Abandoned], "Yes") / COUNTIFS(L1564:L6563, "Inbound") * 100</f>
        <v>35.784716516023011</v>
      </c>
    </row>
    <row r="1565" spans="1:21" x14ac:dyDescent="0.3">
      <c r="A1565">
        <v>1564</v>
      </c>
      <c r="B1565" t="s">
        <v>22</v>
      </c>
      <c r="C1565" s="1">
        <v>45789</v>
      </c>
      <c r="D1565" t="s">
        <v>161</v>
      </c>
      <c r="E1565" t="s">
        <v>312</v>
      </c>
      <c r="F1565">
        <v>25</v>
      </c>
      <c r="G1565" t="s">
        <v>660</v>
      </c>
      <c r="H1565" t="s">
        <v>666</v>
      </c>
      <c r="I1565" t="s">
        <v>674</v>
      </c>
      <c r="J1565" t="s">
        <v>674</v>
      </c>
      <c r="K1565">
        <v>3</v>
      </c>
      <c r="L1565" t="s">
        <v>678</v>
      </c>
      <c r="M1565" t="s">
        <v>680</v>
      </c>
      <c r="N1565">
        <v>64</v>
      </c>
      <c r="O1565">
        <v>176</v>
      </c>
      <c r="P1565" t="s">
        <v>680</v>
      </c>
      <c r="Q1565" t="s">
        <v>683</v>
      </c>
      <c r="R1565" t="s">
        <v>689</v>
      </c>
      <c r="S1565" t="s">
        <v>681</v>
      </c>
      <c r="T1565" t="s">
        <v>694</v>
      </c>
      <c r="U1565" s="11">
        <f>COUNTIFS(Table2[Call Type], "Inbound", Table2[Call Abandoned], "Yes") / COUNTIFS(L1565:L6564, "Inbound") * 100</f>
        <v>35.784716516023011</v>
      </c>
    </row>
    <row r="1566" spans="1:21" x14ac:dyDescent="0.3">
      <c r="A1566">
        <v>1565</v>
      </c>
      <c r="B1566" t="s">
        <v>26</v>
      </c>
      <c r="C1566" s="1">
        <v>45831</v>
      </c>
      <c r="D1566" t="s">
        <v>38</v>
      </c>
      <c r="E1566" t="s">
        <v>420</v>
      </c>
      <c r="F1566">
        <v>21</v>
      </c>
      <c r="G1566" t="s">
        <v>661</v>
      </c>
      <c r="H1566" t="s">
        <v>666</v>
      </c>
      <c r="I1566" t="s">
        <v>673</v>
      </c>
      <c r="J1566" t="s">
        <v>675</v>
      </c>
      <c r="K1566">
        <v>3</v>
      </c>
      <c r="L1566" t="s">
        <v>679</v>
      </c>
      <c r="M1566" t="s">
        <v>680</v>
      </c>
      <c r="N1566">
        <v>275</v>
      </c>
      <c r="O1566">
        <v>101</v>
      </c>
      <c r="P1566" t="s">
        <v>680</v>
      </c>
      <c r="Q1566" t="s">
        <v>684</v>
      </c>
      <c r="R1566" t="s">
        <v>686</v>
      </c>
      <c r="S1566" t="s">
        <v>681</v>
      </c>
      <c r="T1566" t="s">
        <v>694</v>
      </c>
      <c r="U1566" s="11">
        <f>COUNTIFS(Table2[Call Type], "Inbound", Table2[Call Abandoned], "Yes") / COUNTIFS(L1566:L6565, "Inbound") * 100</f>
        <v>35.799424578709413</v>
      </c>
    </row>
    <row r="1567" spans="1:21" x14ac:dyDescent="0.3">
      <c r="A1567">
        <v>1566</v>
      </c>
      <c r="B1567" t="s">
        <v>20</v>
      </c>
      <c r="C1567" s="1">
        <v>45739</v>
      </c>
      <c r="D1567" t="s">
        <v>217</v>
      </c>
      <c r="E1567" t="s">
        <v>63</v>
      </c>
      <c r="F1567">
        <v>20</v>
      </c>
      <c r="G1567" t="s">
        <v>661</v>
      </c>
      <c r="H1567" t="s">
        <v>669</v>
      </c>
      <c r="I1567" t="s">
        <v>674</v>
      </c>
      <c r="J1567" t="s">
        <v>675</v>
      </c>
      <c r="K1567">
        <v>4</v>
      </c>
      <c r="L1567" t="s">
        <v>678</v>
      </c>
      <c r="M1567" t="s">
        <v>680</v>
      </c>
      <c r="N1567">
        <v>238</v>
      </c>
      <c r="O1567">
        <v>121</v>
      </c>
      <c r="P1567" t="s">
        <v>680</v>
      </c>
      <c r="Q1567" t="s">
        <v>684</v>
      </c>
      <c r="R1567" t="s">
        <v>688</v>
      </c>
      <c r="S1567" t="s">
        <v>680</v>
      </c>
      <c r="T1567" t="s">
        <v>694</v>
      </c>
      <c r="U1567" s="11">
        <f>COUNTIFS(Table2[Call Type], "Inbound", Table2[Call Abandoned], "Yes") / COUNTIFS(L1567:L6566, "Inbound") * 100</f>
        <v>35.799424578709413</v>
      </c>
    </row>
    <row r="1568" spans="1:21" x14ac:dyDescent="0.3">
      <c r="A1568">
        <v>1567</v>
      </c>
      <c r="B1568" t="s">
        <v>22</v>
      </c>
      <c r="C1568" s="1">
        <v>45771</v>
      </c>
      <c r="D1568" t="s">
        <v>389</v>
      </c>
      <c r="E1568" t="s">
        <v>197</v>
      </c>
      <c r="F1568">
        <v>25</v>
      </c>
      <c r="G1568" t="s">
        <v>665</v>
      </c>
      <c r="H1568" t="s">
        <v>666</v>
      </c>
      <c r="I1568" t="s">
        <v>671</v>
      </c>
      <c r="J1568" t="s">
        <v>676</v>
      </c>
      <c r="K1568">
        <v>4</v>
      </c>
      <c r="L1568" t="s">
        <v>678</v>
      </c>
      <c r="M1568" t="s">
        <v>681</v>
      </c>
      <c r="N1568">
        <v>9</v>
      </c>
      <c r="O1568">
        <v>102</v>
      </c>
      <c r="P1568" t="s">
        <v>680</v>
      </c>
      <c r="Q1568" t="s">
        <v>684</v>
      </c>
      <c r="R1568" t="s">
        <v>688</v>
      </c>
      <c r="S1568" t="s">
        <v>680</v>
      </c>
      <c r="T1568" t="s">
        <v>691</v>
      </c>
      <c r="U1568" s="11">
        <f>COUNTIFS(Table2[Call Type], "Inbound", Table2[Call Abandoned], "Yes") / COUNTIFS(L1568:L6567, "Inbound") * 100</f>
        <v>35.81414473684211</v>
      </c>
    </row>
    <row r="1569" spans="1:21" x14ac:dyDescent="0.3">
      <c r="A1569">
        <v>1568</v>
      </c>
      <c r="B1569" t="s">
        <v>22</v>
      </c>
      <c r="C1569" s="1">
        <v>45712</v>
      </c>
      <c r="D1569" t="s">
        <v>563</v>
      </c>
      <c r="E1569" t="s">
        <v>194</v>
      </c>
      <c r="F1569">
        <v>21</v>
      </c>
      <c r="G1569" t="s">
        <v>660</v>
      </c>
      <c r="H1569" t="s">
        <v>669</v>
      </c>
      <c r="I1569" t="s">
        <v>671</v>
      </c>
      <c r="J1569" t="s">
        <v>674</v>
      </c>
      <c r="K1569">
        <v>3</v>
      </c>
      <c r="L1569" t="s">
        <v>678</v>
      </c>
      <c r="M1569" t="s">
        <v>680</v>
      </c>
      <c r="N1569">
        <v>232</v>
      </c>
      <c r="O1569">
        <v>89</v>
      </c>
      <c r="P1569" t="s">
        <v>680</v>
      </c>
      <c r="Q1569" t="s">
        <v>682</v>
      </c>
      <c r="R1569" t="s">
        <v>688</v>
      </c>
      <c r="S1569" t="s">
        <v>680</v>
      </c>
      <c r="T1569" t="s">
        <v>691</v>
      </c>
      <c r="U1569" s="11">
        <f>COUNTIFS(Table2[Call Type], "Inbound", Table2[Call Abandoned], "Yes") / COUNTIFS(L1569:L6568, "Inbound") * 100</f>
        <v>35.828877005347593</v>
      </c>
    </row>
    <row r="1570" spans="1:21" x14ac:dyDescent="0.3">
      <c r="A1570">
        <v>1569</v>
      </c>
      <c r="B1570" t="s">
        <v>25</v>
      </c>
      <c r="C1570" s="1">
        <v>45814</v>
      </c>
      <c r="D1570" t="s">
        <v>522</v>
      </c>
      <c r="E1570" t="s">
        <v>538</v>
      </c>
      <c r="F1570">
        <v>23</v>
      </c>
      <c r="G1570" t="s">
        <v>665</v>
      </c>
      <c r="H1570" t="s">
        <v>666</v>
      </c>
      <c r="I1570" t="s">
        <v>673</v>
      </c>
      <c r="J1570" t="s">
        <v>676</v>
      </c>
      <c r="K1570">
        <v>4</v>
      </c>
      <c r="L1570" t="s">
        <v>678</v>
      </c>
      <c r="M1570" t="s">
        <v>681</v>
      </c>
      <c r="N1570">
        <v>194</v>
      </c>
      <c r="O1570">
        <v>89</v>
      </c>
      <c r="P1570" t="s">
        <v>680</v>
      </c>
      <c r="Q1570" t="s">
        <v>685</v>
      </c>
      <c r="R1570" t="s">
        <v>689</v>
      </c>
      <c r="S1570" t="s">
        <v>680</v>
      </c>
      <c r="T1570" t="s">
        <v>692</v>
      </c>
      <c r="U1570" s="11">
        <f>COUNTIFS(Table2[Call Type], "Inbound", Table2[Call Abandoned], "Yes") / COUNTIFS(L1570:L6569, "Inbound") * 100</f>
        <v>35.843621399176953</v>
      </c>
    </row>
    <row r="1571" spans="1:21" x14ac:dyDescent="0.3">
      <c r="A1571">
        <v>1570</v>
      </c>
      <c r="B1571" t="s">
        <v>26</v>
      </c>
      <c r="C1571" s="1">
        <v>45698</v>
      </c>
      <c r="D1571" t="s">
        <v>356</v>
      </c>
      <c r="E1571" t="s">
        <v>509</v>
      </c>
      <c r="F1571">
        <v>15</v>
      </c>
      <c r="G1571" t="s">
        <v>664</v>
      </c>
      <c r="H1571" t="s">
        <v>669</v>
      </c>
      <c r="I1571" t="s">
        <v>674</v>
      </c>
      <c r="J1571" t="s">
        <v>676</v>
      </c>
      <c r="K1571">
        <v>5</v>
      </c>
      <c r="L1571" t="s">
        <v>678</v>
      </c>
      <c r="M1571" t="s">
        <v>681</v>
      </c>
      <c r="N1571">
        <v>11</v>
      </c>
      <c r="O1571">
        <v>159</v>
      </c>
      <c r="P1571" t="s">
        <v>680</v>
      </c>
      <c r="Q1571" t="s">
        <v>683</v>
      </c>
      <c r="R1571" t="s">
        <v>687</v>
      </c>
      <c r="S1571" t="s">
        <v>681</v>
      </c>
      <c r="T1571" t="s">
        <v>690</v>
      </c>
      <c r="U1571" s="11">
        <f>COUNTIFS(Table2[Call Type], "Inbound", Table2[Call Abandoned], "Yes") / COUNTIFS(L1571:L6570, "Inbound") * 100</f>
        <v>35.858377933305889</v>
      </c>
    </row>
    <row r="1572" spans="1:21" x14ac:dyDescent="0.3">
      <c r="A1572">
        <v>1571</v>
      </c>
      <c r="B1572" t="s">
        <v>25</v>
      </c>
      <c r="C1572" s="1">
        <v>45725</v>
      </c>
      <c r="D1572" t="s">
        <v>184</v>
      </c>
      <c r="E1572" t="s">
        <v>49</v>
      </c>
      <c r="F1572">
        <v>14</v>
      </c>
      <c r="G1572" t="s">
        <v>658</v>
      </c>
      <c r="H1572" t="s">
        <v>670</v>
      </c>
      <c r="I1572" t="s">
        <v>674</v>
      </c>
      <c r="J1572" t="s">
        <v>677</v>
      </c>
      <c r="K1572">
        <v>3</v>
      </c>
      <c r="L1572" t="s">
        <v>678</v>
      </c>
      <c r="M1572" t="s">
        <v>680</v>
      </c>
      <c r="N1572">
        <v>176</v>
      </c>
      <c r="O1572">
        <v>120</v>
      </c>
      <c r="P1572" t="s">
        <v>680</v>
      </c>
      <c r="Q1572" t="s">
        <v>684</v>
      </c>
      <c r="R1572" t="s">
        <v>687</v>
      </c>
      <c r="S1572" t="s">
        <v>680</v>
      </c>
      <c r="T1572" t="s">
        <v>691</v>
      </c>
      <c r="U1572" s="11">
        <f>COUNTIFS(Table2[Call Type], "Inbound", Table2[Call Abandoned], "Yes") / COUNTIFS(L1572:L6571, "Inbound") * 100</f>
        <v>35.873146622734758</v>
      </c>
    </row>
    <row r="1573" spans="1:21" x14ac:dyDescent="0.3">
      <c r="A1573">
        <v>1572</v>
      </c>
      <c r="B1573" t="s">
        <v>26</v>
      </c>
      <c r="C1573" s="1">
        <v>45736</v>
      </c>
      <c r="D1573" t="s">
        <v>485</v>
      </c>
      <c r="E1573" t="s">
        <v>582</v>
      </c>
      <c r="F1573">
        <v>23</v>
      </c>
      <c r="G1573" t="s">
        <v>659</v>
      </c>
      <c r="H1573" t="s">
        <v>669</v>
      </c>
      <c r="I1573" t="s">
        <v>671</v>
      </c>
      <c r="J1573" t="s">
        <v>677</v>
      </c>
      <c r="K1573">
        <v>3</v>
      </c>
      <c r="L1573" t="s">
        <v>678</v>
      </c>
      <c r="M1573" t="s">
        <v>680</v>
      </c>
      <c r="N1573">
        <v>176</v>
      </c>
      <c r="O1573">
        <v>148</v>
      </c>
      <c r="P1573" t="s">
        <v>680</v>
      </c>
      <c r="Q1573" t="s">
        <v>683</v>
      </c>
      <c r="R1573" t="s">
        <v>688</v>
      </c>
      <c r="S1573" t="s">
        <v>681</v>
      </c>
      <c r="T1573" t="s">
        <v>692</v>
      </c>
      <c r="U1573" s="11">
        <f>COUNTIFS(Table2[Call Type], "Inbound", Table2[Call Abandoned], "Yes") / COUNTIFS(L1573:L6572, "Inbound") * 100</f>
        <v>35.887927482488671</v>
      </c>
    </row>
    <row r="1574" spans="1:21" x14ac:dyDescent="0.3">
      <c r="A1574">
        <v>1573</v>
      </c>
      <c r="B1574" t="s">
        <v>23</v>
      </c>
      <c r="C1574" s="1">
        <v>45748</v>
      </c>
      <c r="D1574" t="s">
        <v>281</v>
      </c>
      <c r="E1574" t="s">
        <v>336</v>
      </c>
      <c r="F1574">
        <v>19</v>
      </c>
      <c r="G1574" t="s">
        <v>656</v>
      </c>
      <c r="H1574" t="s">
        <v>666</v>
      </c>
      <c r="I1574" t="s">
        <v>674</v>
      </c>
      <c r="J1574" t="s">
        <v>674</v>
      </c>
      <c r="K1574">
        <v>5</v>
      </c>
      <c r="L1574" t="s">
        <v>679</v>
      </c>
      <c r="M1574" t="s">
        <v>680</v>
      </c>
      <c r="N1574">
        <v>216</v>
      </c>
      <c r="O1574">
        <v>145</v>
      </c>
      <c r="P1574" t="s">
        <v>680</v>
      </c>
      <c r="Q1574" t="s">
        <v>683</v>
      </c>
      <c r="R1574" t="s">
        <v>689</v>
      </c>
      <c r="S1574" t="s">
        <v>680</v>
      </c>
      <c r="T1574" t="s">
        <v>690</v>
      </c>
      <c r="U1574" s="11">
        <f>COUNTIFS(Table2[Call Type], "Inbound", Table2[Call Abandoned], "Yes") / COUNTIFS(L1574:L6573, "Inbound") * 100</f>
        <v>35.902720527617475</v>
      </c>
    </row>
    <row r="1575" spans="1:21" x14ac:dyDescent="0.3">
      <c r="A1575">
        <v>1574</v>
      </c>
      <c r="B1575" t="s">
        <v>26</v>
      </c>
      <c r="C1575" s="1">
        <v>45753</v>
      </c>
      <c r="D1575" t="s">
        <v>308</v>
      </c>
      <c r="E1575" t="s">
        <v>390</v>
      </c>
      <c r="F1575">
        <v>15</v>
      </c>
      <c r="G1575" t="s">
        <v>658</v>
      </c>
      <c r="H1575" t="s">
        <v>667</v>
      </c>
      <c r="I1575" t="s">
        <v>672</v>
      </c>
      <c r="J1575" t="s">
        <v>676</v>
      </c>
      <c r="K1575">
        <v>4</v>
      </c>
      <c r="L1575" t="s">
        <v>679</v>
      </c>
      <c r="M1575" t="s">
        <v>680</v>
      </c>
      <c r="N1575">
        <v>10</v>
      </c>
      <c r="O1575">
        <v>59</v>
      </c>
      <c r="P1575" t="s">
        <v>681</v>
      </c>
      <c r="Q1575" t="s">
        <v>685</v>
      </c>
      <c r="R1575" t="s">
        <v>688</v>
      </c>
      <c r="S1575" t="s">
        <v>681</v>
      </c>
      <c r="T1575" t="s">
        <v>691</v>
      </c>
      <c r="U1575" s="11">
        <f>COUNTIFS(Table2[Call Type], "Inbound", Table2[Call Abandoned], "Yes") / COUNTIFS(L1575:L6574, "Inbound") * 100</f>
        <v>35.902720527617475</v>
      </c>
    </row>
    <row r="1576" spans="1:21" x14ac:dyDescent="0.3">
      <c r="A1576">
        <v>1575</v>
      </c>
      <c r="B1576" t="s">
        <v>23</v>
      </c>
      <c r="C1576" s="1">
        <v>45816</v>
      </c>
      <c r="D1576" t="s">
        <v>349</v>
      </c>
      <c r="E1576" t="s">
        <v>518</v>
      </c>
      <c r="F1576">
        <v>19</v>
      </c>
      <c r="G1576" t="s">
        <v>661</v>
      </c>
      <c r="H1576" t="s">
        <v>666</v>
      </c>
      <c r="I1576" t="s">
        <v>672</v>
      </c>
      <c r="J1576" t="s">
        <v>674</v>
      </c>
      <c r="K1576">
        <v>5</v>
      </c>
      <c r="L1576" t="s">
        <v>678</v>
      </c>
      <c r="M1576" t="s">
        <v>680</v>
      </c>
      <c r="N1576">
        <v>117</v>
      </c>
      <c r="O1576">
        <v>121</v>
      </c>
      <c r="P1576" t="s">
        <v>680</v>
      </c>
      <c r="Q1576" t="s">
        <v>684</v>
      </c>
      <c r="R1576" t="s">
        <v>687</v>
      </c>
      <c r="S1576" t="s">
        <v>680</v>
      </c>
      <c r="T1576" t="s">
        <v>691</v>
      </c>
      <c r="U1576" s="11">
        <f>COUNTIFS(Table2[Call Type], "Inbound", Table2[Call Abandoned], "Yes") / COUNTIFS(L1576:L6575, "Inbound") * 100</f>
        <v>35.902720527617475</v>
      </c>
    </row>
    <row r="1577" spans="1:21" x14ac:dyDescent="0.3">
      <c r="A1577">
        <v>1576</v>
      </c>
      <c r="B1577" t="s">
        <v>26</v>
      </c>
      <c r="C1577" s="1">
        <v>45780</v>
      </c>
      <c r="D1577" t="s">
        <v>119</v>
      </c>
      <c r="E1577" t="s">
        <v>230</v>
      </c>
      <c r="F1577">
        <v>6</v>
      </c>
      <c r="G1577" t="s">
        <v>662</v>
      </c>
      <c r="H1577" t="s">
        <v>666</v>
      </c>
      <c r="I1577" t="s">
        <v>674</v>
      </c>
      <c r="J1577" t="s">
        <v>677</v>
      </c>
      <c r="K1577">
        <v>5</v>
      </c>
      <c r="L1577" t="s">
        <v>678</v>
      </c>
      <c r="M1577" t="s">
        <v>680</v>
      </c>
      <c r="N1577">
        <v>163</v>
      </c>
      <c r="O1577">
        <v>140</v>
      </c>
      <c r="P1577" t="s">
        <v>680</v>
      </c>
      <c r="Q1577" t="s">
        <v>683</v>
      </c>
      <c r="R1577" t="s">
        <v>686</v>
      </c>
      <c r="S1577" t="s">
        <v>681</v>
      </c>
      <c r="T1577" t="s">
        <v>694</v>
      </c>
      <c r="U1577" s="11">
        <f>COUNTIFS(Table2[Call Type], "Inbound", Table2[Call Abandoned], "Yes") / COUNTIFS(L1577:L6576, "Inbound") * 100</f>
        <v>35.917525773195877</v>
      </c>
    </row>
    <row r="1578" spans="1:21" x14ac:dyDescent="0.3">
      <c r="A1578">
        <v>1577</v>
      </c>
      <c r="B1578" t="s">
        <v>25</v>
      </c>
      <c r="C1578" s="1">
        <v>45673</v>
      </c>
      <c r="D1578" t="s">
        <v>334</v>
      </c>
      <c r="E1578" t="s">
        <v>64</v>
      </c>
      <c r="F1578">
        <v>6</v>
      </c>
      <c r="G1578" t="s">
        <v>660</v>
      </c>
      <c r="H1578" t="s">
        <v>670</v>
      </c>
      <c r="I1578" t="s">
        <v>673</v>
      </c>
      <c r="J1578" t="s">
        <v>674</v>
      </c>
      <c r="K1578">
        <v>4</v>
      </c>
      <c r="L1578" t="s">
        <v>678</v>
      </c>
      <c r="M1578" t="s">
        <v>680</v>
      </c>
      <c r="N1578">
        <v>38</v>
      </c>
      <c r="O1578">
        <v>151</v>
      </c>
      <c r="P1578" t="s">
        <v>681</v>
      </c>
      <c r="Q1578" t="s">
        <v>684</v>
      </c>
      <c r="R1578" t="s">
        <v>688</v>
      </c>
      <c r="S1578" t="s">
        <v>680</v>
      </c>
      <c r="T1578" t="s">
        <v>690</v>
      </c>
      <c r="U1578" s="11">
        <f>COUNTIFS(Table2[Call Type], "Inbound", Table2[Call Abandoned], "Yes") / COUNTIFS(L1578:L6577, "Inbound") * 100</f>
        <v>35.932343234323433</v>
      </c>
    </row>
    <row r="1579" spans="1:21" x14ac:dyDescent="0.3">
      <c r="A1579">
        <v>1578</v>
      </c>
      <c r="B1579" t="s">
        <v>23</v>
      </c>
      <c r="C1579" s="1">
        <v>45686</v>
      </c>
      <c r="D1579" t="s">
        <v>184</v>
      </c>
      <c r="E1579" t="s">
        <v>353</v>
      </c>
      <c r="F1579">
        <v>9</v>
      </c>
      <c r="G1579" t="s">
        <v>658</v>
      </c>
      <c r="H1579" t="s">
        <v>669</v>
      </c>
      <c r="I1579" t="s">
        <v>672</v>
      </c>
      <c r="J1579" t="s">
        <v>676</v>
      </c>
      <c r="K1579">
        <v>5</v>
      </c>
      <c r="L1579" t="s">
        <v>678</v>
      </c>
      <c r="M1579" t="s">
        <v>681</v>
      </c>
      <c r="N1579">
        <v>52</v>
      </c>
      <c r="O1579">
        <v>29</v>
      </c>
      <c r="P1579" t="s">
        <v>680</v>
      </c>
      <c r="Q1579" t="s">
        <v>684</v>
      </c>
      <c r="R1579" t="s">
        <v>688</v>
      </c>
      <c r="S1579" t="s">
        <v>681</v>
      </c>
      <c r="T1579" t="s">
        <v>693</v>
      </c>
      <c r="U1579" s="11">
        <f>COUNTIFS(Table2[Call Type], "Inbound", Table2[Call Abandoned], "Yes") / COUNTIFS(L1579:L6578, "Inbound") * 100</f>
        <v>35.947172926124637</v>
      </c>
    </row>
    <row r="1580" spans="1:21" x14ac:dyDescent="0.3">
      <c r="A1580">
        <v>1579</v>
      </c>
      <c r="B1580" t="s">
        <v>23</v>
      </c>
      <c r="C1580" s="1">
        <v>45808</v>
      </c>
      <c r="D1580" t="s">
        <v>219</v>
      </c>
      <c r="E1580" t="s">
        <v>304</v>
      </c>
      <c r="F1580">
        <v>23</v>
      </c>
      <c r="G1580" t="s">
        <v>662</v>
      </c>
      <c r="H1580" t="s">
        <v>666</v>
      </c>
      <c r="I1580" t="s">
        <v>674</v>
      </c>
      <c r="J1580" t="s">
        <v>674</v>
      </c>
      <c r="K1580">
        <v>2</v>
      </c>
      <c r="L1580" t="s">
        <v>678</v>
      </c>
      <c r="M1580" t="s">
        <v>680</v>
      </c>
      <c r="N1580">
        <v>217</v>
      </c>
      <c r="O1580">
        <v>129</v>
      </c>
      <c r="P1580" t="s">
        <v>680</v>
      </c>
      <c r="Q1580" t="s">
        <v>684</v>
      </c>
      <c r="R1580" t="s">
        <v>688</v>
      </c>
      <c r="S1580" t="s">
        <v>681</v>
      </c>
      <c r="T1580" t="s">
        <v>690</v>
      </c>
      <c r="U1580" s="11">
        <f>COUNTIFS(Table2[Call Type], "Inbound", Table2[Call Abandoned], "Yes") / COUNTIFS(L1580:L6579, "Inbound") * 100</f>
        <v>35.962014863748969</v>
      </c>
    </row>
    <row r="1581" spans="1:21" x14ac:dyDescent="0.3">
      <c r="A1581">
        <v>1580</v>
      </c>
      <c r="B1581" t="s">
        <v>20</v>
      </c>
      <c r="C1581" s="1">
        <v>45800</v>
      </c>
      <c r="D1581" t="s">
        <v>83</v>
      </c>
      <c r="E1581" t="s">
        <v>116</v>
      </c>
      <c r="F1581">
        <v>14</v>
      </c>
      <c r="G1581" t="s">
        <v>661</v>
      </c>
      <c r="H1581" t="s">
        <v>670</v>
      </c>
      <c r="I1581" t="s">
        <v>674</v>
      </c>
      <c r="J1581" t="s">
        <v>677</v>
      </c>
      <c r="K1581">
        <v>4</v>
      </c>
      <c r="L1581" t="s">
        <v>678</v>
      </c>
      <c r="M1581" t="s">
        <v>680</v>
      </c>
      <c r="N1581">
        <v>205</v>
      </c>
      <c r="O1581">
        <v>82</v>
      </c>
      <c r="P1581" t="s">
        <v>680</v>
      </c>
      <c r="Q1581" t="s">
        <v>683</v>
      </c>
      <c r="R1581" t="s">
        <v>687</v>
      </c>
      <c r="S1581" t="s">
        <v>680</v>
      </c>
      <c r="T1581" t="s">
        <v>695</v>
      </c>
      <c r="U1581" s="11">
        <f>COUNTIFS(Table2[Call Type], "Inbound", Table2[Call Abandoned], "Yes") / COUNTIFS(L1581:L6580, "Inbound") * 100</f>
        <v>35.976869062370923</v>
      </c>
    </row>
    <row r="1582" spans="1:21" x14ac:dyDescent="0.3">
      <c r="A1582">
        <v>1581</v>
      </c>
      <c r="B1582" t="s">
        <v>26</v>
      </c>
      <c r="C1582" s="1">
        <v>45712</v>
      </c>
      <c r="D1582" t="s">
        <v>502</v>
      </c>
      <c r="E1582" t="s">
        <v>409</v>
      </c>
      <c r="F1582">
        <v>15</v>
      </c>
      <c r="G1582" t="s">
        <v>658</v>
      </c>
      <c r="H1582" t="s">
        <v>670</v>
      </c>
      <c r="I1582" t="s">
        <v>672</v>
      </c>
      <c r="J1582" t="s">
        <v>674</v>
      </c>
      <c r="K1582">
        <v>4</v>
      </c>
      <c r="L1582" t="s">
        <v>678</v>
      </c>
      <c r="M1582" t="s">
        <v>680</v>
      </c>
      <c r="N1582">
        <v>55</v>
      </c>
      <c r="O1582">
        <v>110</v>
      </c>
      <c r="P1582" t="s">
        <v>680</v>
      </c>
      <c r="Q1582" t="s">
        <v>685</v>
      </c>
      <c r="R1582" t="s">
        <v>689</v>
      </c>
      <c r="S1582" t="s">
        <v>681</v>
      </c>
      <c r="T1582" t="s">
        <v>694</v>
      </c>
      <c r="U1582" s="11">
        <f>COUNTIFS(Table2[Call Type], "Inbound", Table2[Call Abandoned], "Yes") / COUNTIFS(L1582:L6581, "Inbound") * 100</f>
        <v>35.991735537190081</v>
      </c>
    </row>
    <row r="1583" spans="1:21" x14ac:dyDescent="0.3">
      <c r="A1583">
        <v>1582</v>
      </c>
      <c r="B1583" t="s">
        <v>26</v>
      </c>
      <c r="C1583" s="1">
        <v>45723</v>
      </c>
      <c r="D1583" t="s">
        <v>532</v>
      </c>
      <c r="E1583" t="s">
        <v>36</v>
      </c>
      <c r="F1583">
        <v>9</v>
      </c>
      <c r="G1583" t="s">
        <v>663</v>
      </c>
      <c r="H1583" t="s">
        <v>669</v>
      </c>
      <c r="I1583" t="s">
        <v>673</v>
      </c>
      <c r="J1583" t="s">
        <v>675</v>
      </c>
      <c r="K1583">
        <v>2</v>
      </c>
      <c r="L1583" t="s">
        <v>678</v>
      </c>
      <c r="M1583" t="s">
        <v>680</v>
      </c>
      <c r="N1583">
        <v>117</v>
      </c>
      <c r="O1583">
        <v>107</v>
      </c>
      <c r="P1583" t="s">
        <v>680</v>
      </c>
      <c r="Q1583" t="s">
        <v>685</v>
      </c>
      <c r="R1583" t="s">
        <v>686</v>
      </c>
      <c r="S1583" t="s">
        <v>680</v>
      </c>
      <c r="T1583" t="s">
        <v>695</v>
      </c>
      <c r="U1583" s="11">
        <f>COUNTIFS(Table2[Call Type], "Inbound", Table2[Call Abandoned], "Yes") / COUNTIFS(L1583:L6582, "Inbound") * 100</f>
        <v>36.006614303431171</v>
      </c>
    </row>
    <row r="1584" spans="1:21" x14ac:dyDescent="0.3">
      <c r="A1584">
        <v>1583</v>
      </c>
      <c r="B1584" t="s">
        <v>21</v>
      </c>
      <c r="C1584" s="1">
        <v>45793</v>
      </c>
      <c r="D1584" t="s">
        <v>591</v>
      </c>
      <c r="E1584" t="s">
        <v>117</v>
      </c>
      <c r="F1584">
        <v>21</v>
      </c>
      <c r="G1584" t="s">
        <v>663</v>
      </c>
      <c r="H1584" t="s">
        <v>668</v>
      </c>
      <c r="I1584" t="s">
        <v>674</v>
      </c>
      <c r="J1584" t="s">
        <v>677</v>
      </c>
      <c r="K1584">
        <v>3</v>
      </c>
      <c r="L1584" t="s">
        <v>678</v>
      </c>
      <c r="M1584" t="s">
        <v>680</v>
      </c>
      <c r="N1584">
        <v>252</v>
      </c>
      <c r="O1584">
        <v>110</v>
      </c>
      <c r="P1584" t="s">
        <v>680</v>
      </c>
      <c r="Q1584" t="s">
        <v>683</v>
      </c>
      <c r="R1584" t="s">
        <v>686</v>
      </c>
      <c r="S1584" t="s">
        <v>680</v>
      </c>
      <c r="T1584" t="s">
        <v>692</v>
      </c>
      <c r="U1584" s="11">
        <f>COUNTIFS(Table2[Call Type], "Inbound", Table2[Call Abandoned], "Yes") / COUNTIFS(L1584:L6583, "Inbound") * 100</f>
        <v>36.021505376344088</v>
      </c>
    </row>
    <row r="1585" spans="1:21" x14ac:dyDescent="0.3">
      <c r="A1585">
        <v>1584</v>
      </c>
      <c r="B1585" t="s">
        <v>24</v>
      </c>
      <c r="C1585" s="1">
        <v>45730</v>
      </c>
      <c r="D1585" t="s">
        <v>202</v>
      </c>
      <c r="E1585" t="s">
        <v>632</v>
      </c>
      <c r="F1585">
        <v>15</v>
      </c>
      <c r="G1585" t="s">
        <v>661</v>
      </c>
      <c r="H1585" t="s">
        <v>667</v>
      </c>
      <c r="I1585" t="s">
        <v>671</v>
      </c>
      <c r="J1585" t="s">
        <v>675</v>
      </c>
      <c r="K1585">
        <v>4</v>
      </c>
      <c r="L1585" t="s">
        <v>678</v>
      </c>
      <c r="M1585" t="s">
        <v>680</v>
      </c>
      <c r="N1585">
        <v>285</v>
      </c>
      <c r="O1585">
        <v>24</v>
      </c>
      <c r="P1585" t="s">
        <v>680</v>
      </c>
      <c r="Q1585" t="s">
        <v>682</v>
      </c>
      <c r="R1585" t="s">
        <v>686</v>
      </c>
      <c r="S1585" t="s">
        <v>680</v>
      </c>
      <c r="T1585" t="s">
        <v>692</v>
      </c>
      <c r="U1585" s="11">
        <f>COUNTIFS(Table2[Call Type], "Inbound", Table2[Call Abandoned], "Yes") / COUNTIFS(L1585:L6584, "Inbound") * 100</f>
        <v>36.036408771203973</v>
      </c>
    </row>
    <row r="1586" spans="1:21" x14ac:dyDescent="0.3">
      <c r="A1586">
        <v>1585</v>
      </c>
      <c r="B1586" t="s">
        <v>22</v>
      </c>
      <c r="C1586" s="1">
        <v>45794</v>
      </c>
      <c r="D1586" t="s">
        <v>336</v>
      </c>
      <c r="E1586" t="s">
        <v>172</v>
      </c>
      <c r="F1586">
        <v>30</v>
      </c>
      <c r="G1586" t="s">
        <v>661</v>
      </c>
      <c r="H1586" t="s">
        <v>667</v>
      </c>
      <c r="I1586" t="s">
        <v>673</v>
      </c>
      <c r="J1586" t="s">
        <v>676</v>
      </c>
      <c r="K1586">
        <v>4</v>
      </c>
      <c r="L1586" t="s">
        <v>679</v>
      </c>
      <c r="M1586" t="s">
        <v>680</v>
      </c>
      <c r="N1586">
        <v>267</v>
      </c>
      <c r="O1586">
        <v>49</v>
      </c>
      <c r="P1586" t="s">
        <v>680</v>
      </c>
      <c r="Q1586" t="s">
        <v>684</v>
      </c>
      <c r="R1586" t="s">
        <v>688</v>
      </c>
      <c r="S1586" t="s">
        <v>680</v>
      </c>
      <c r="T1586" t="s">
        <v>696</v>
      </c>
      <c r="U1586" s="11">
        <f>COUNTIFS(Table2[Call Type], "Inbound", Table2[Call Abandoned], "Yes") / COUNTIFS(L1586:L6585, "Inbound") * 100</f>
        <v>36.051324503311264</v>
      </c>
    </row>
    <row r="1587" spans="1:21" x14ac:dyDescent="0.3">
      <c r="A1587">
        <v>1586</v>
      </c>
      <c r="B1587" t="s">
        <v>24</v>
      </c>
      <c r="C1587" s="1">
        <v>45676</v>
      </c>
      <c r="D1587" t="s">
        <v>213</v>
      </c>
      <c r="E1587" t="s">
        <v>282</v>
      </c>
      <c r="F1587">
        <v>13</v>
      </c>
      <c r="G1587" t="s">
        <v>665</v>
      </c>
      <c r="H1587" t="s">
        <v>670</v>
      </c>
      <c r="I1587" t="s">
        <v>671</v>
      </c>
      <c r="J1587" t="s">
        <v>676</v>
      </c>
      <c r="K1587">
        <v>4</v>
      </c>
      <c r="L1587" t="s">
        <v>678</v>
      </c>
      <c r="M1587" t="s">
        <v>681</v>
      </c>
      <c r="N1587">
        <v>290</v>
      </c>
      <c r="O1587">
        <v>13</v>
      </c>
      <c r="P1587" t="s">
        <v>680</v>
      </c>
      <c r="Q1587" t="s">
        <v>684</v>
      </c>
      <c r="R1587" t="s">
        <v>687</v>
      </c>
      <c r="S1587" t="s">
        <v>680</v>
      </c>
      <c r="T1587" t="s">
        <v>695</v>
      </c>
      <c r="U1587" s="11">
        <f>COUNTIFS(Table2[Call Type], "Inbound", Table2[Call Abandoned], "Yes") / COUNTIFS(L1587:L6586, "Inbound") * 100</f>
        <v>36.051324503311264</v>
      </c>
    </row>
    <row r="1588" spans="1:21" x14ac:dyDescent="0.3">
      <c r="A1588">
        <v>1587</v>
      </c>
      <c r="B1588" t="s">
        <v>22</v>
      </c>
      <c r="C1588" s="1">
        <v>45823</v>
      </c>
      <c r="D1588" t="s">
        <v>534</v>
      </c>
      <c r="E1588" t="s">
        <v>643</v>
      </c>
      <c r="F1588">
        <v>15</v>
      </c>
      <c r="G1588" t="s">
        <v>663</v>
      </c>
      <c r="H1588" t="s">
        <v>668</v>
      </c>
      <c r="I1588" t="s">
        <v>673</v>
      </c>
      <c r="J1588" t="s">
        <v>674</v>
      </c>
      <c r="K1588">
        <v>4</v>
      </c>
      <c r="L1588" t="s">
        <v>678</v>
      </c>
      <c r="M1588" t="s">
        <v>680</v>
      </c>
      <c r="N1588">
        <v>179</v>
      </c>
      <c r="O1588">
        <v>133</v>
      </c>
      <c r="P1588" t="s">
        <v>680</v>
      </c>
      <c r="Q1588" t="s">
        <v>685</v>
      </c>
      <c r="R1588" t="s">
        <v>686</v>
      </c>
      <c r="S1588" t="s">
        <v>680</v>
      </c>
      <c r="T1588" t="s">
        <v>690</v>
      </c>
      <c r="U1588" s="11">
        <f>COUNTIFS(Table2[Call Type], "Inbound", Table2[Call Abandoned], "Yes") / COUNTIFS(L1588:L6587, "Inbound") * 100</f>
        <v>36.06625258799172</v>
      </c>
    </row>
    <row r="1589" spans="1:21" x14ac:dyDescent="0.3">
      <c r="A1589">
        <v>1588</v>
      </c>
      <c r="B1589" t="s">
        <v>25</v>
      </c>
      <c r="C1589" s="1">
        <v>45659</v>
      </c>
      <c r="D1589" t="s">
        <v>463</v>
      </c>
      <c r="E1589" t="s">
        <v>431</v>
      </c>
      <c r="F1589">
        <v>5</v>
      </c>
      <c r="G1589" t="s">
        <v>663</v>
      </c>
      <c r="H1589" t="s">
        <v>666</v>
      </c>
      <c r="I1589" t="s">
        <v>674</v>
      </c>
      <c r="J1589" t="s">
        <v>676</v>
      </c>
      <c r="K1589">
        <v>1</v>
      </c>
      <c r="L1589" t="s">
        <v>678</v>
      </c>
      <c r="M1589" t="s">
        <v>681</v>
      </c>
      <c r="N1589">
        <v>234</v>
      </c>
      <c r="O1589">
        <v>75</v>
      </c>
      <c r="P1589" t="s">
        <v>680</v>
      </c>
      <c r="Q1589" t="s">
        <v>683</v>
      </c>
      <c r="R1589" t="s">
        <v>688</v>
      </c>
      <c r="S1589" t="s">
        <v>680</v>
      </c>
      <c r="T1589" t="s">
        <v>695</v>
      </c>
      <c r="U1589" s="11">
        <f>COUNTIFS(Table2[Call Type], "Inbound", Table2[Call Abandoned], "Yes") / COUNTIFS(L1589:L6588, "Inbound") * 100</f>
        <v>36.081193040596524</v>
      </c>
    </row>
    <row r="1590" spans="1:21" x14ac:dyDescent="0.3">
      <c r="A1590">
        <v>1589</v>
      </c>
      <c r="B1590" t="s">
        <v>24</v>
      </c>
      <c r="C1590" s="1">
        <v>45807</v>
      </c>
      <c r="D1590" t="s">
        <v>546</v>
      </c>
      <c r="E1590" t="s">
        <v>286</v>
      </c>
      <c r="F1590">
        <v>22</v>
      </c>
      <c r="G1590" t="s">
        <v>656</v>
      </c>
      <c r="H1590" t="s">
        <v>667</v>
      </c>
      <c r="I1590" t="s">
        <v>674</v>
      </c>
      <c r="J1590" t="s">
        <v>676</v>
      </c>
      <c r="K1590">
        <v>4</v>
      </c>
      <c r="L1590" t="s">
        <v>678</v>
      </c>
      <c r="M1590" t="s">
        <v>681</v>
      </c>
      <c r="N1590">
        <v>195</v>
      </c>
      <c r="O1590">
        <v>83</v>
      </c>
      <c r="P1590" t="s">
        <v>681</v>
      </c>
      <c r="Q1590" t="s">
        <v>683</v>
      </c>
      <c r="R1590" t="s">
        <v>689</v>
      </c>
      <c r="S1590" t="s">
        <v>681</v>
      </c>
      <c r="T1590" t="s">
        <v>693</v>
      </c>
      <c r="U1590" s="11">
        <f>COUNTIFS(Table2[Call Type], "Inbound", Table2[Call Abandoned], "Yes") / COUNTIFS(L1590:L6589, "Inbound") * 100</f>
        <v>36.096145876502277</v>
      </c>
    </row>
    <row r="1591" spans="1:21" x14ac:dyDescent="0.3">
      <c r="A1591">
        <v>1590</v>
      </c>
      <c r="B1591" t="s">
        <v>23</v>
      </c>
      <c r="C1591" s="1">
        <v>45706</v>
      </c>
      <c r="D1591" t="s">
        <v>147</v>
      </c>
      <c r="E1591" t="s">
        <v>336</v>
      </c>
      <c r="F1591">
        <v>11</v>
      </c>
      <c r="G1591" t="s">
        <v>659</v>
      </c>
      <c r="H1591" t="s">
        <v>667</v>
      </c>
      <c r="I1591" t="s">
        <v>671</v>
      </c>
      <c r="J1591" t="s">
        <v>676</v>
      </c>
      <c r="K1591">
        <v>3</v>
      </c>
      <c r="L1591" t="s">
        <v>679</v>
      </c>
      <c r="M1591" t="s">
        <v>680</v>
      </c>
      <c r="N1591">
        <v>79</v>
      </c>
      <c r="O1591">
        <v>86</v>
      </c>
      <c r="P1591" t="s">
        <v>681</v>
      </c>
      <c r="Q1591" t="s">
        <v>682</v>
      </c>
      <c r="R1591" t="s">
        <v>688</v>
      </c>
      <c r="S1591" t="s">
        <v>681</v>
      </c>
      <c r="T1591" t="s">
        <v>694</v>
      </c>
      <c r="U1591" s="11">
        <f>COUNTIFS(Table2[Call Type], "Inbound", Table2[Call Abandoned], "Yes") / COUNTIFS(L1591:L6590, "Inbound") * 100</f>
        <v>36.111111111111107</v>
      </c>
    </row>
    <row r="1592" spans="1:21" x14ac:dyDescent="0.3">
      <c r="A1592">
        <v>1591</v>
      </c>
      <c r="B1592" t="s">
        <v>25</v>
      </c>
      <c r="C1592" s="1">
        <v>45796</v>
      </c>
      <c r="D1592" t="s">
        <v>286</v>
      </c>
      <c r="E1592" t="s">
        <v>487</v>
      </c>
      <c r="F1592">
        <v>7</v>
      </c>
      <c r="G1592" t="s">
        <v>656</v>
      </c>
      <c r="H1592" t="s">
        <v>666</v>
      </c>
      <c r="I1592" t="s">
        <v>672</v>
      </c>
      <c r="J1592" t="s">
        <v>674</v>
      </c>
      <c r="K1592">
        <v>3</v>
      </c>
      <c r="L1592" t="s">
        <v>678</v>
      </c>
      <c r="M1592" t="s">
        <v>680</v>
      </c>
      <c r="N1592">
        <v>134</v>
      </c>
      <c r="O1592">
        <v>157</v>
      </c>
      <c r="P1592" t="s">
        <v>680</v>
      </c>
      <c r="Q1592" t="s">
        <v>682</v>
      </c>
      <c r="R1592" t="s">
        <v>686</v>
      </c>
      <c r="S1592" t="s">
        <v>681</v>
      </c>
      <c r="T1592" t="s">
        <v>692</v>
      </c>
      <c r="U1592" s="11">
        <f>COUNTIFS(Table2[Call Type], "Inbound", Table2[Call Abandoned], "Yes") / COUNTIFS(L1592:L6591, "Inbound") * 100</f>
        <v>36.111111111111107</v>
      </c>
    </row>
    <row r="1593" spans="1:21" x14ac:dyDescent="0.3">
      <c r="A1593">
        <v>1592</v>
      </c>
      <c r="B1593" t="s">
        <v>20</v>
      </c>
      <c r="C1593" s="1">
        <v>45699</v>
      </c>
      <c r="D1593" t="s">
        <v>458</v>
      </c>
      <c r="E1593" t="s">
        <v>508</v>
      </c>
      <c r="F1593">
        <v>13</v>
      </c>
      <c r="G1593" t="s">
        <v>658</v>
      </c>
      <c r="H1593" t="s">
        <v>668</v>
      </c>
      <c r="I1593" t="s">
        <v>672</v>
      </c>
      <c r="J1593" t="s">
        <v>677</v>
      </c>
      <c r="K1593">
        <v>3</v>
      </c>
      <c r="L1593" t="s">
        <v>679</v>
      </c>
      <c r="M1593" t="s">
        <v>680</v>
      </c>
      <c r="N1593">
        <v>21</v>
      </c>
      <c r="O1593">
        <v>29</v>
      </c>
      <c r="P1593" t="s">
        <v>680</v>
      </c>
      <c r="Q1593" t="s">
        <v>685</v>
      </c>
      <c r="R1593" t="s">
        <v>686</v>
      </c>
      <c r="S1593" t="s">
        <v>680</v>
      </c>
      <c r="T1593" t="s">
        <v>693</v>
      </c>
      <c r="U1593" s="11">
        <f>COUNTIFS(Table2[Call Type], "Inbound", Table2[Call Abandoned], "Yes") / COUNTIFS(L1593:L6592, "Inbound") * 100</f>
        <v>36.126088759850681</v>
      </c>
    </row>
    <row r="1594" spans="1:21" x14ac:dyDescent="0.3">
      <c r="A1594">
        <v>1593</v>
      </c>
      <c r="B1594" t="s">
        <v>24</v>
      </c>
      <c r="C1594" s="1">
        <v>45689</v>
      </c>
      <c r="D1594" t="s">
        <v>473</v>
      </c>
      <c r="E1594" t="s">
        <v>259</v>
      </c>
      <c r="F1594">
        <v>5</v>
      </c>
      <c r="G1594" t="s">
        <v>656</v>
      </c>
      <c r="H1594" t="s">
        <v>669</v>
      </c>
      <c r="I1594" t="s">
        <v>671</v>
      </c>
      <c r="J1594" t="s">
        <v>677</v>
      </c>
      <c r="K1594">
        <v>4</v>
      </c>
      <c r="L1594" t="s">
        <v>678</v>
      </c>
      <c r="M1594" t="s">
        <v>680</v>
      </c>
      <c r="N1594">
        <v>224</v>
      </c>
      <c r="O1594">
        <v>165</v>
      </c>
      <c r="P1594" t="s">
        <v>680</v>
      </c>
      <c r="Q1594" t="s">
        <v>682</v>
      </c>
      <c r="R1594" t="s">
        <v>689</v>
      </c>
      <c r="S1594" t="s">
        <v>680</v>
      </c>
      <c r="T1594" t="s">
        <v>692</v>
      </c>
      <c r="U1594" s="11">
        <f>COUNTIFS(Table2[Call Type], "Inbound", Table2[Call Abandoned], "Yes") / COUNTIFS(L1594:L6593, "Inbound") * 100</f>
        <v>36.126088759850681</v>
      </c>
    </row>
    <row r="1595" spans="1:21" x14ac:dyDescent="0.3">
      <c r="A1595">
        <v>1594</v>
      </c>
      <c r="B1595" t="s">
        <v>26</v>
      </c>
      <c r="C1595" s="1">
        <v>45770</v>
      </c>
      <c r="D1595" t="s">
        <v>46</v>
      </c>
      <c r="E1595" t="s">
        <v>326</v>
      </c>
      <c r="F1595">
        <v>11</v>
      </c>
      <c r="G1595" t="s">
        <v>664</v>
      </c>
      <c r="H1595" t="s">
        <v>668</v>
      </c>
      <c r="I1595" t="s">
        <v>671</v>
      </c>
      <c r="J1595" t="s">
        <v>676</v>
      </c>
      <c r="K1595">
        <v>3</v>
      </c>
      <c r="L1595" t="s">
        <v>678</v>
      </c>
      <c r="M1595" t="s">
        <v>681</v>
      </c>
      <c r="N1595">
        <v>57</v>
      </c>
      <c r="O1595">
        <v>57</v>
      </c>
      <c r="P1595" t="s">
        <v>680</v>
      </c>
      <c r="Q1595" t="s">
        <v>682</v>
      </c>
      <c r="R1595" t="s">
        <v>687</v>
      </c>
      <c r="S1595" t="s">
        <v>680</v>
      </c>
      <c r="T1595" t="s">
        <v>693</v>
      </c>
      <c r="U1595" s="11">
        <f>COUNTIFS(Table2[Call Type], "Inbound", Table2[Call Abandoned], "Yes") / COUNTIFS(L1595:L6594, "Inbound") * 100</f>
        <v>36.141078838174273</v>
      </c>
    </row>
    <row r="1596" spans="1:21" x14ac:dyDescent="0.3">
      <c r="A1596">
        <v>1595</v>
      </c>
      <c r="B1596" t="s">
        <v>20</v>
      </c>
      <c r="C1596" s="1">
        <v>45787</v>
      </c>
      <c r="D1596" t="s">
        <v>95</v>
      </c>
      <c r="E1596" t="s">
        <v>651</v>
      </c>
      <c r="F1596">
        <v>28</v>
      </c>
      <c r="G1596" t="s">
        <v>656</v>
      </c>
      <c r="H1596" t="s">
        <v>668</v>
      </c>
      <c r="I1596" t="s">
        <v>673</v>
      </c>
      <c r="J1596" t="s">
        <v>674</v>
      </c>
      <c r="K1596">
        <v>4</v>
      </c>
      <c r="L1596" t="s">
        <v>679</v>
      </c>
      <c r="M1596" t="s">
        <v>680</v>
      </c>
      <c r="N1596">
        <v>92</v>
      </c>
      <c r="O1596">
        <v>93</v>
      </c>
      <c r="P1596" t="s">
        <v>681</v>
      </c>
      <c r="Q1596" t="s">
        <v>683</v>
      </c>
      <c r="R1596" t="s">
        <v>689</v>
      </c>
      <c r="S1596" t="s">
        <v>680</v>
      </c>
      <c r="T1596" t="s">
        <v>692</v>
      </c>
      <c r="U1596" s="11">
        <f>COUNTIFS(Table2[Call Type], "Inbound", Table2[Call Abandoned], "Yes") / COUNTIFS(L1596:L6595, "Inbound") * 100</f>
        <v>36.156081361560815</v>
      </c>
    </row>
    <row r="1597" spans="1:21" x14ac:dyDescent="0.3">
      <c r="A1597">
        <v>1596</v>
      </c>
      <c r="B1597" t="s">
        <v>23</v>
      </c>
      <c r="C1597" s="1">
        <v>45739</v>
      </c>
      <c r="D1597" t="s">
        <v>457</v>
      </c>
      <c r="E1597" t="s">
        <v>315</v>
      </c>
      <c r="F1597">
        <v>11</v>
      </c>
      <c r="G1597" t="s">
        <v>660</v>
      </c>
      <c r="H1597" t="s">
        <v>670</v>
      </c>
      <c r="I1597" t="s">
        <v>673</v>
      </c>
      <c r="J1597" t="s">
        <v>674</v>
      </c>
      <c r="K1597">
        <v>3</v>
      </c>
      <c r="L1597" t="s">
        <v>678</v>
      </c>
      <c r="M1597" t="s">
        <v>680</v>
      </c>
      <c r="N1597">
        <v>191</v>
      </c>
      <c r="O1597">
        <v>40</v>
      </c>
      <c r="P1597" t="s">
        <v>681</v>
      </c>
      <c r="Q1597" t="s">
        <v>683</v>
      </c>
      <c r="R1597" t="s">
        <v>689</v>
      </c>
      <c r="S1597" t="s">
        <v>680</v>
      </c>
      <c r="T1597" t="s">
        <v>690</v>
      </c>
      <c r="U1597" s="11">
        <f>COUNTIFS(Table2[Call Type], "Inbound", Table2[Call Abandoned], "Yes") / COUNTIFS(L1597:L6596, "Inbound") * 100</f>
        <v>36.156081361560815</v>
      </c>
    </row>
    <row r="1598" spans="1:21" x14ac:dyDescent="0.3">
      <c r="A1598">
        <v>1597</v>
      </c>
      <c r="B1598" t="s">
        <v>26</v>
      </c>
      <c r="C1598" s="1">
        <v>45788</v>
      </c>
      <c r="D1598" t="s">
        <v>27</v>
      </c>
      <c r="E1598" t="s">
        <v>310</v>
      </c>
      <c r="F1598">
        <v>19</v>
      </c>
      <c r="G1598" t="s">
        <v>663</v>
      </c>
      <c r="H1598" t="s">
        <v>669</v>
      </c>
      <c r="I1598" t="s">
        <v>671</v>
      </c>
      <c r="J1598" t="s">
        <v>674</v>
      </c>
      <c r="K1598">
        <v>1</v>
      </c>
      <c r="L1598" t="s">
        <v>678</v>
      </c>
      <c r="M1598" t="s">
        <v>680</v>
      </c>
      <c r="N1598">
        <v>102</v>
      </c>
      <c r="O1598">
        <v>93</v>
      </c>
      <c r="P1598" t="s">
        <v>680</v>
      </c>
      <c r="Q1598" t="s">
        <v>682</v>
      </c>
      <c r="R1598" t="s">
        <v>686</v>
      </c>
      <c r="S1598" t="s">
        <v>680</v>
      </c>
      <c r="T1598" t="s">
        <v>693</v>
      </c>
      <c r="U1598" s="11">
        <f>COUNTIFS(Table2[Call Type], "Inbound", Table2[Call Abandoned], "Yes") / COUNTIFS(L1598:L6597, "Inbound") * 100</f>
        <v>36.171096345514954</v>
      </c>
    </row>
    <row r="1599" spans="1:21" x14ac:dyDescent="0.3">
      <c r="A1599">
        <v>1598</v>
      </c>
      <c r="B1599" t="s">
        <v>22</v>
      </c>
      <c r="C1599" s="1">
        <v>45750</v>
      </c>
      <c r="D1599" t="s">
        <v>79</v>
      </c>
      <c r="E1599" t="s">
        <v>499</v>
      </c>
      <c r="F1599">
        <v>7</v>
      </c>
      <c r="G1599" t="s">
        <v>657</v>
      </c>
      <c r="H1599" t="s">
        <v>666</v>
      </c>
      <c r="I1599" t="s">
        <v>671</v>
      </c>
      <c r="J1599" t="s">
        <v>677</v>
      </c>
      <c r="K1599">
        <v>4</v>
      </c>
      <c r="L1599" t="s">
        <v>678</v>
      </c>
      <c r="M1599" t="s">
        <v>680</v>
      </c>
      <c r="N1599">
        <v>6</v>
      </c>
      <c r="O1599">
        <v>56</v>
      </c>
      <c r="P1599" t="s">
        <v>680</v>
      </c>
      <c r="Q1599" t="s">
        <v>685</v>
      </c>
      <c r="R1599" t="s">
        <v>686</v>
      </c>
      <c r="S1599" t="s">
        <v>680</v>
      </c>
      <c r="T1599" t="s">
        <v>694</v>
      </c>
      <c r="U1599" s="11">
        <f>COUNTIFS(Table2[Call Type], "Inbound", Table2[Call Abandoned], "Yes") / COUNTIFS(L1599:L6598, "Inbound") * 100</f>
        <v>36.186123805567092</v>
      </c>
    </row>
    <row r="1600" spans="1:21" x14ac:dyDescent="0.3">
      <c r="A1600">
        <v>1599</v>
      </c>
      <c r="B1600" t="s">
        <v>25</v>
      </c>
      <c r="C1600" s="1">
        <v>45778</v>
      </c>
      <c r="D1600" t="s">
        <v>253</v>
      </c>
      <c r="E1600" t="s">
        <v>494</v>
      </c>
      <c r="F1600">
        <v>13</v>
      </c>
      <c r="G1600" t="s">
        <v>659</v>
      </c>
      <c r="H1600" t="s">
        <v>666</v>
      </c>
      <c r="I1600" t="s">
        <v>672</v>
      </c>
      <c r="J1600" t="s">
        <v>676</v>
      </c>
      <c r="K1600">
        <v>5</v>
      </c>
      <c r="L1600" t="s">
        <v>678</v>
      </c>
      <c r="M1600" t="s">
        <v>681</v>
      </c>
      <c r="N1600">
        <v>127</v>
      </c>
      <c r="O1600">
        <v>163</v>
      </c>
      <c r="P1600" t="s">
        <v>680</v>
      </c>
      <c r="Q1600" t="s">
        <v>682</v>
      </c>
      <c r="R1600" t="s">
        <v>687</v>
      </c>
      <c r="S1600" t="s">
        <v>680</v>
      </c>
      <c r="T1600" t="s">
        <v>691</v>
      </c>
      <c r="U1600" s="11">
        <f>COUNTIFS(Table2[Call Type], "Inbound", Table2[Call Abandoned], "Yes") / COUNTIFS(L1600:L6599, "Inbound") * 100</f>
        <v>36.201163757273484</v>
      </c>
    </row>
    <row r="1601" spans="1:21" x14ac:dyDescent="0.3">
      <c r="A1601">
        <v>1600</v>
      </c>
      <c r="B1601" t="s">
        <v>20</v>
      </c>
      <c r="C1601" s="1">
        <v>45802</v>
      </c>
      <c r="D1601" t="s">
        <v>67</v>
      </c>
      <c r="E1601" t="s">
        <v>615</v>
      </c>
      <c r="F1601">
        <v>9</v>
      </c>
      <c r="G1601" t="s">
        <v>662</v>
      </c>
      <c r="H1601" t="s">
        <v>668</v>
      </c>
      <c r="I1601" t="s">
        <v>671</v>
      </c>
      <c r="J1601" t="s">
        <v>676</v>
      </c>
      <c r="K1601">
        <v>4</v>
      </c>
      <c r="L1601" t="s">
        <v>679</v>
      </c>
      <c r="M1601" t="s">
        <v>680</v>
      </c>
      <c r="N1601">
        <v>54</v>
      </c>
      <c r="O1601">
        <v>63</v>
      </c>
      <c r="P1601" t="s">
        <v>680</v>
      </c>
      <c r="Q1601" t="s">
        <v>685</v>
      </c>
      <c r="R1601" t="s">
        <v>686</v>
      </c>
      <c r="S1601" t="s">
        <v>680</v>
      </c>
      <c r="T1601" t="s">
        <v>692</v>
      </c>
      <c r="U1601" s="11">
        <f>COUNTIFS(Table2[Call Type], "Inbound", Table2[Call Abandoned], "Yes") / COUNTIFS(L1601:L6600, "Inbound") * 100</f>
        <v>36.216216216216218</v>
      </c>
    </row>
    <row r="1602" spans="1:21" x14ac:dyDescent="0.3">
      <c r="A1602">
        <v>1601</v>
      </c>
      <c r="B1602" t="s">
        <v>22</v>
      </c>
      <c r="C1602" s="1">
        <v>45827</v>
      </c>
      <c r="D1602" t="s">
        <v>510</v>
      </c>
      <c r="E1602" t="s">
        <v>517</v>
      </c>
      <c r="F1602">
        <v>16</v>
      </c>
      <c r="G1602" t="s">
        <v>665</v>
      </c>
      <c r="H1602" t="s">
        <v>669</v>
      </c>
      <c r="I1602" t="s">
        <v>672</v>
      </c>
      <c r="J1602" t="s">
        <v>676</v>
      </c>
      <c r="K1602">
        <v>4</v>
      </c>
      <c r="L1602" t="s">
        <v>678</v>
      </c>
      <c r="M1602" t="s">
        <v>681</v>
      </c>
      <c r="N1602">
        <v>230</v>
      </c>
      <c r="O1602">
        <v>97</v>
      </c>
      <c r="P1602" t="s">
        <v>681</v>
      </c>
      <c r="Q1602" t="s">
        <v>682</v>
      </c>
      <c r="R1602" t="s">
        <v>689</v>
      </c>
      <c r="S1602" t="s">
        <v>681</v>
      </c>
      <c r="T1602" t="s">
        <v>695</v>
      </c>
      <c r="U1602" s="11">
        <f>COUNTIFS(Table2[Call Type], "Inbound", Table2[Call Abandoned], "Yes") / COUNTIFS(L1602:L6601, "Inbound") * 100</f>
        <v>36.216216216216218</v>
      </c>
    </row>
    <row r="1603" spans="1:21" x14ac:dyDescent="0.3">
      <c r="A1603">
        <v>1602</v>
      </c>
      <c r="B1603" t="s">
        <v>24</v>
      </c>
      <c r="C1603" s="1">
        <v>45790</v>
      </c>
      <c r="D1603" t="s">
        <v>439</v>
      </c>
      <c r="E1603" t="s">
        <v>383</v>
      </c>
      <c r="F1603">
        <v>28</v>
      </c>
      <c r="G1603" t="s">
        <v>665</v>
      </c>
      <c r="H1603" t="s">
        <v>670</v>
      </c>
      <c r="I1603" t="s">
        <v>671</v>
      </c>
      <c r="J1603" t="s">
        <v>676</v>
      </c>
      <c r="K1603">
        <v>5</v>
      </c>
      <c r="L1603" t="s">
        <v>678</v>
      </c>
      <c r="M1603" t="s">
        <v>681</v>
      </c>
      <c r="N1603">
        <v>61</v>
      </c>
      <c r="O1603">
        <v>15</v>
      </c>
      <c r="P1603" t="s">
        <v>680</v>
      </c>
      <c r="Q1603" t="s">
        <v>683</v>
      </c>
      <c r="R1603" t="s">
        <v>689</v>
      </c>
      <c r="S1603" t="s">
        <v>680</v>
      </c>
      <c r="T1603" t="s">
        <v>691</v>
      </c>
      <c r="U1603" s="11">
        <f>COUNTIFS(Table2[Call Type], "Inbound", Table2[Call Abandoned], "Yes") / COUNTIFS(L1603:L6602, "Inbound") * 100</f>
        <v>36.23128119800333</v>
      </c>
    </row>
    <row r="1604" spans="1:21" x14ac:dyDescent="0.3">
      <c r="A1604">
        <v>1603</v>
      </c>
      <c r="B1604" t="s">
        <v>24</v>
      </c>
      <c r="C1604" s="1">
        <v>45665</v>
      </c>
      <c r="D1604" t="s">
        <v>211</v>
      </c>
      <c r="E1604" t="s">
        <v>531</v>
      </c>
      <c r="F1604">
        <v>11</v>
      </c>
      <c r="G1604" t="s">
        <v>658</v>
      </c>
      <c r="H1604" t="s">
        <v>670</v>
      </c>
      <c r="I1604" t="s">
        <v>674</v>
      </c>
      <c r="J1604" t="s">
        <v>675</v>
      </c>
      <c r="K1604">
        <v>3</v>
      </c>
      <c r="L1604" t="s">
        <v>678</v>
      </c>
      <c r="M1604" t="s">
        <v>680</v>
      </c>
      <c r="N1604">
        <v>239</v>
      </c>
      <c r="O1604">
        <v>87</v>
      </c>
      <c r="P1604" t="s">
        <v>680</v>
      </c>
      <c r="Q1604" t="s">
        <v>683</v>
      </c>
      <c r="R1604" t="s">
        <v>687</v>
      </c>
      <c r="S1604" t="s">
        <v>680</v>
      </c>
      <c r="T1604" t="s">
        <v>695</v>
      </c>
      <c r="U1604" s="11">
        <f>COUNTIFS(Table2[Call Type], "Inbound", Table2[Call Abandoned], "Yes") / COUNTIFS(L1604:L6603, "Inbound") * 100</f>
        <v>36.24635871826883</v>
      </c>
    </row>
    <row r="1605" spans="1:21" x14ac:dyDescent="0.3">
      <c r="A1605">
        <v>1604</v>
      </c>
      <c r="B1605" t="s">
        <v>23</v>
      </c>
      <c r="C1605" s="1">
        <v>45664</v>
      </c>
      <c r="D1605" t="s">
        <v>191</v>
      </c>
      <c r="E1605" t="s">
        <v>493</v>
      </c>
      <c r="F1605">
        <v>5</v>
      </c>
      <c r="G1605" t="s">
        <v>665</v>
      </c>
      <c r="H1605" t="s">
        <v>669</v>
      </c>
      <c r="I1605" t="s">
        <v>671</v>
      </c>
      <c r="J1605" t="s">
        <v>677</v>
      </c>
      <c r="K1605">
        <v>5</v>
      </c>
      <c r="L1605" t="s">
        <v>678</v>
      </c>
      <c r="M1605" t="s">
        <v>680</v>
      </c>
      <c r="N1605">
        <v>89</v>
      </c>
      <c r="O1605">
        <v>77</v>
      </c>
      <c r="P1605" t="s">
        <v>680</v>
      </c>
      <c r="Q1605" t="s">
        <v>685</v>
      </c>
      <c r="R1605" t="s">
        <v>686</v>
      </c>
      <c r="S1605" t="s">
        <v>681</v>
      </c>
      <c r="T1605" t="s">
        <v>692</v>
      </c>
      <c r="U1605" s="11">
        <f>COUNTIFS(Table2[Call Type], "Inbound", Table2[Call Abandoned], "Yes") / COUNTIFS(L1605:L6604, "Inbound") * 100</f>
        <v>36.261448792672773</v>
      </c>
    </row>
    <row r="1606" spans="1:21" x14ac:dyDescent="0.3">
      <c r="A1606">
        <v>1605</v>
      </c>
      <c r="B1606" t="s">
        <v>23</v>
      </c>
      <c r="C1606" s="1">
        <v>45811</v>
      </c>
      <c r="D1606" t="s">
        <v>107</v>
      </c>
      <c r="E1606" t="s">
        <v>460</v>
      </c>
      <c r="F1606">
        <v>10</v>
      </c>
      <c r="G1606" t="s">
        <v>658</v>
      </c>
      <c r="H1606" t="s">
        <v>666</v>
      </c>
      <c r="I1606" t="s">
        <v>671</v>
      </c>
      <c r="J1606" t="s">
        <v>677</v>
      </c>
      <c r="K1606">
        <v>2</v>
      </c>
      <c r="L1606" t="s">
        <v>678</v>
      </c>
      <c r="M1606" t="s">
        <v>680</v>
      </c>
      <c r="N1606">
        <v>231</v>
      </c>
      <c r="O1606">
        <v>89</v>
      </c>
      <c r="P1606" t="s">
        <v>680</v>
      </c>
      <c r="Q1606" t="s">
        <v>682</v>
      </c>
      <c r="R1606" t="s">
        <v>686</v>
      </c>
      <c r="S1606" t="s">
        <v>680</v>
      </c>
      <c r="T1606" t="s">
        <v>690</v>
      </c>
      <c r="U1606" s="11">
        <f>COUNTIFS(Table2[Call Type], "Inbound", Table2[Call Abandoned], "Yes") / COUNTIFS(L1606:L6605, "Inbound") * 100</f>
        <v>36.276551436901286</v>
      </c>
    </row>
    <row r="1607" spans="1:21" x14ac:dyDescent="0.3">
      <c r="A1607">
        <v>1606</v>
      </c>
      <c r="B1607" t="s">
        <v>26</v>
      </c>
      <c r="C1607" s="1">
        <v>45674</v>
      </c>
      <c r="D1607" t="s">
        <v>433</v>
      </c>
      <c r="E1607" t="s">
        <v>295</v>
      </c>
      <c r="F1607">
        <v>20</v>
      </c>
      <c r="G1607" t="s">
        <v>660</v>
      </c>
      <c r="H1607" t="s">
        <v>669</v>
      </c>
      <c r="I1607" t="s">
        <v>672</v>
      </c>
      <c r="J1607" t="s">
        <v>675</v>
      </c>
      <c r="K1607">
        <v>4</v>
      </c>
      <c r="L1607" t="s">
        <v>678</v>
      </c>
      <c r="M1607" t="s">
        <v>680</v>
      </c>
      <c r="N1607">
        <v>232</v>
      </c>
      <c r="O1607">
        <v>71</v>
      </c>
      <c r="P1607" t="s">
        <v>680</v>
      </c>
      <c r="Q1607" t="s">
        <v>682</v>
      </c>
      <c r="R1607" t="s">
        <v>689</v>
      </c>
      <c r="S1607" t="s">
        <v>681</v>
      </c>
      <c r="T1607" t="s">
        <v>694</v>
      </c>
      <c r="U1607" s="11">
        <f>COUNTIFS(Table2[Call Type], "Inbound", Table2[Call Abandoned], "Yes") / COUNTIFS(L1607:L6606, "Inbound") * 100</f>
        <v>36.291666666666664</v>
      </c>
    </row>
    <row r="1608" spans="1:21" x14ac:dyDescent="0.3">
      <c r="A1608">
        <v>1607</v>
      </c>
      <c r="B1608" t="s">
        <v>25</v>
      </c>
      <c r="C1608" s="1">
        <v>45737</v>
      </c>
      <c r="D1608" t="s">
        <v>230</v>
      </c>
      <c r="E1608" t="s">
        <v>120</v>
      </c>
      <c r="F1608">
        <v>20</v>
      </c>
      <c r="G1608" t="s">
        <v>665</v>
      </c>
      <c r="H1608" t="s">
        <v>670</v>
      </c>
      <c r="I1608" t="s">
        <v>674</v>
      </c>
      <c r="J1608" t="s">
        <v>675</v>
      </c>
      <c r="K1608">
        <v>5</v>
      </c>
      <c r="L1608" t="s">
        <v>678</v>
      </c>
      <c r="M1608" t="s">
        <v>680</v>
      </c>
      <c r="N1608">
        <v>291</v>
      </c>
      <c r="O1608">
        <v>13</v>
      </c>
      <c r="P1608" t="s">
        <v>680</v>
      </c>
      <c r="Q1608" t="s">
        <v>685</v>
      </c>
      <c r="R1608" t="s">
        <v>689</v>
      </c>
      <c r="S1608" t="s">
        <v>680</v>
      </c>
      <c r="T1608" t="s">
        <v>694</v>
      </c>
      <c r="U1608" s="11">
        <f>COUNTIFS(Table2[Call Type], "Inbound", Table2[Call Abandoned], "Yes") / COUNTIFS(L1608:L6607, "Inbound") * 100</f>
        <v>36.306794497707379</v>
      </c>
    </row>
    <row r="1609" spans="1:21" x14ac:dyDescent="0.3">
      <c r="A1609">
        <v>1608</v>
      </c>
      <c r="B1609" t="s">
        <v>21</v>
      </c>
      <c r="C1609" s="1">
        <v>45780</v>
      </c>
      <c r="D1609" t="s">
        <v>141</v>
      </c>
      <c r="E1609" t="s">
        <v>490</v>
      </c>
      <c r="F1609">
        <v>28</v>
      </c>
      <c r="G1609" t="s">
        <v>656</v>
      </c>
      <c r="H1609" t="s">
        <v>666</v>
      </c>
      <c r="I1609" t="s">
        <v>672</v>
      </c>
      <c r="J1609" t="s">
        <v>676</v>
      </c>
      <c r="K1609">
        <v>5</v>
      </c>
      <c r="L1609" t="s">
        <v>679</v>
      </c>
      <c r="M1609" t="s">
        <v>680</v>
      </c>
      <c r="N1609">
        <v>151</v>
      </c>
      <c r="O1609">
        <v>30</v>
      </c>
      <c r="P1609" t="s">
        <v>681</v>
      </c>
      <c r="Q1609" t="s">
        <v>682</v>
      </c>
      <c r="R1609" t="s">
        <v>686</v>
      </c>
      <c r="S1609" t="s">
        <v>681</v>
      </c>
      <c r="T1609" t="s">
        <v>691</v>
      </c>
      <c r="U1609" s="11">
        <f>COUNTIFS(Table2[Call Type], "Inbound", Table2[Call Abandoned], "Yes") / COUNTIFS(L1609:L6608, "Inbound") * 100</f>
        <v>36.321934945788158</v>
      </c>
    </row>
    <row r="1610" spans="1:21" x14ac:dyDescent="0.3">
      <c r="A1610">
        <v>1609</v>
      </c>
      <c r="B1610" t="s">
        <v>23</v>
      </c>
      <c r="C1610" s="1">
        <v>45694</v>
      </c>
      <c r="D1610" t="s">
        <v>283</v>
      </c>
      <c r="E1610" t="s">
        <v>407</v>
      </c>
      <c r="F1610">
        <v>26</v>
      </c>
      <c r="G1610" t="s">
        <v>663</v>
      </c>
      <c r="H1610" t="s">
        <v>670</v>
      </c>
      <c r="I1610" t="s">
        <v>671</v>
      </c>
      <c r="J1610" t="s">
        <v>676</v>
      </c>
      <c r="K1610">
        <v>1</v>
      </c>
      <c r="L1610" t="s">
        <v>678</v>
      </c>
      <c r="M1610" t="s">
        <v>681</v>
      </c>
      <c r="N1610">
        <v>144</v>
      </c>
      <c r="O1610">
        <v>65</v>
      </c>
      <c r="P1610" t="s">
        <v>681</v>
      </c>
      <c r="Q1610" t="s">
        <v>684</v>
      </c>
      <c r="R1610" t="s">
        <v>688</v>
      </c>
      <c r="S1610" t="s">
        <v>680</v>
      </c>
      <c r="T1610" t="s">
        <v>691</v>
      </c>
      <c r="U1610" s="11">
        <f>COUNTIFS(Table2[Call Type], "Inbound", Table2[Call Abandoned], "Yes") / COUNTIFS(L1610:L6609, "Inbound") * 100</f>
        <v>36.321934945788158</v>
      </c>
    </row>
    <row r="1611" spans="1:21" x14ac:dyDescent="0.3">
      <c r="A1611">
        <v>1610</v>
      </c>
      <c r="B1611" t="s">
        <v>25</v>
      </c>
      <c r="C1611" s="1">
        <v>45715</v>
      </c>
      <c r="D1611" t="s">
        <v>407</v>
      </c>
      <c r="E1611" t="s">
        <v>612</v>
      </c>
      <c r="F1611">
        <v>10</v>
      </c>
      <c r="G1611" t="s">
        <v>658</v>
      </c>
      <c r="H1611" t="s">
        <v>669</v>
      </c>
      <c r="I1611" t="s">
        <v>674</v>
      </c>
      <c r="J1611" t="s">
        <v>676</v>
      </c>
      <c r="K1611">
        <v>5</v>
      </c>
      <c r="L1611" t="s">
        <v>678</v>
      </c>
      <c r="M1611" t="s">
        <v>681</v>
      </c>
      <c r="N1611">
        <v>129</v>
      </c>
      <c r="O1611">
        <v>111</v>
      </c>
      <c r="P1611" t="s">
        <v>680</v>
      </c>
      <c r="Q1611" t="s">
        <v>683</v>
      </c>
      <c r="R1611" t="s">
        <v>689</v>
      </c>
      <c r="S1611" t="s">
        <v>680</v>
      </c>
      <c r="T1611" t="s">
        <v>692</v>
      </c>
      <c r="U1611" s="11">
        <f>COUNTIFS(Table2[Call Type], "Inbound", Table2[Call Abandoned], "Yes") / COUNTIFS(L1611:L6610, "Inbound") * 100</f>
        <v>36.337088026700044</v>
      </c>
    </row>
    <row r="1612" spans="1:21" x14ac:dyDescent="0.3">
      <c r="A1612">
        <v>1611</v>
      </c>
      <c r="B1612" t="s">
        <v>21</v>
      </c>
      <c r="C1612" s="1">
        <v>45741</v>
      </c>
      <c r="D1612" t="s">
        <v>28</v>
      </c>
      <c r="E1612" t="s">
        <v>355</v>
      </c>
      <c r="F1612">
        <v>16</v>
      </c>
      <c r="G1612" t="s">
        <v>659</v>
      </c>
      <c r="H1612" t="s">
        <v>669</v>
      </c>
      <c r="I1612" t="s">
        <v>671</v>
      </c>
      <c r="J1612" t="s">
        <v>676</v>
      </c>
      <c r="K1612">
        <v>4</v>
      </c>
      <c r="L1612" t="s">
        <v>679</v>
      </c>
      <c r="M1612" t="s">
        <v>680</v>
      </c>
      <c r="N1612">
        <v>140</v>
      </c>
      <c r="O1612">
        <v>67</v>
      </c>
      <c r="P1612" t="s">
        <v>680</v>
      </c>
      <c r="Q1612" t="s">
        <v>683</v>
      </c>
      <c r="R1612" t="s">
        <v>689</v>
      </c>
      <c r="S1612" t="s">
        <v>680</v>
      </c>
      <c r="T1612" t="s">
        <v>694</v>
      </c>
      <c r="U1612" s="11">
        <f>COUNTIFS(Table2[Call Type], "Inbound", Table2[Call Abandoned], "Yes") / COUNTIFS(L1612:L6611, "Inbound") * 100</f>
        <v>36.352253756260431</v>
      </c>
    </row>
    <row r="1613" spans="1:21" x14ac:dyDescent="0.3">
      <c r="A1613">
        <v>1612</v>
      </c>
      <c r="B1613" t="s">
        <v>22</v>
      </c>
      <c r="C1613" s="1">
        <v>45704</v>
      </c>
      <c r="D1613" t="s">
        <v>233</v>
      </c>
      <c r="E1613" t="s">
        <v>532</v>
      </c>
      <c r="F1613">
        <v>9</v>
      </c>
      <c r="G1613" t="s">
        <v>656</v>
      </c>
      <c r="H1613" t="s">
        <v>666</v>
      </c>
      <c r="I1613" t="s">
        <v>673</v>
      </c>
      <c r="J1613" t="s">
        <v>674</v>
      </c>
      <c r="K1613">
        <v>4</v>
      </c>
      <c r="L1613" t="s">
        <v>678</v>
      </c>
      <c r="M1613" t="s">
        <v>680</v>
      </c>
      <c r="N1613">
        <v>92</v>
      </c>
      <c r="O1613">
        <v>54</v>
      </c>
      <c r="P1613" t="s">
        <v>681</v>
      </c>
      <c r="Q1613" t="s">
        <v>685</v>
      </c>
      <c r="R1613" t="s">
        <v>689</v>
      </c>
      <c r="S1613" t="s">
        <v>680</v>
      </c>
      <c r="T1613" t="s">
        <v>694</v>
      </c>
      <c r="U1613" s="11">
        <f>COUNTIFS(Table2[Call Type], "Inbound", Table2[Call Abandoned], "Yes") / COUNTIFS(L1613:L6612, "Inbound") * 100</f>
        <v>36.352253756260431</v>
      </c>
    </row>
    <row r="1614" spans="1:21" x14ac:dyDescent="0.3">
      <c r="A1614">
        <v>1613</v>
      </c>
      <c r="B1614" t="s">
        <v>25</v>
      </c>
      <c r="C1614" s="1">
        <v>45660</v>
      </c>
      <c r="D1614" t="s">
        <v>338</v>
      </c>
      <c r="E1614" t="s">
        <v>630</v>
      </c>
      <c r="F1614">
        <v>20</v>
      </c>
      <c r="G1614" t="s">
        <v>656</v>
      </c>
      <c r="H1614" t="s">
        <v>667</v>
      </c>
      <c r="I1614" t="s">
        <v>673</v>
      </c>
      <c r="J1614" t="s">
        <v>677</v>
      </c>
      <c r="K1614">
        <v>4</v>
      </c>
      <c r="L1614" t="s">
        <v>678</v>
      </c>
      <c r="M1614" t="s">
        <v>680</v>
      </c>
      <c r="N1614">
        <v>113</v>
      </c>
      <c r="O1614">
        <v>122</v>
      </c>
      <c r="P1614" t="s">
        <v>680</v>
      </c>
      <c r="Q1614" t="s">
        <v>682</v>
      </c>
      <c r="R1614" t="s">
        <v>687</v>
      </c>
      <c r="S1614" t="s">
        <v>680</v>
      </c>
      <c r="T1614" t="s">
        <v>693</v>
      </c>
      <c r="U1614" s="11">
        <f>COUNTIFS(Table2[Call Type], "Inbound", Table2[Call Abandoned], "Yes") / COUNTIFS(L1614:L6613, "Inbound") * 100</f>
        <v>36.367432150313149</v>
      </c>
    </row>
    <row r="1615" spans="1:21" x14ac:dyDescent="0.3">
      <c r="A1615">
        <v>1614</v>
      </c>
      <c r="B1615" t="s">
        <v>26</v>
      </c>
      <c r="C1615" s="1">
        <v>45712</v>
      </c>
      <c r="D1615" t="s">
        <v>159</v>
      </c>
      <c r="E1615" t="s">
        <v>442</v>
      </c>
      <c r="F1615">
        <v>24</v>
      </c>
      <c r="G1615" t="s">
        <v>661</v>
      </c>
      <c r="H1615" t="s">
        <v>670</v>
      </c>
      <c r="I1615" t="s">
        <v>674</v>
      </c>
      <c r="J1615" t="s">
        <v>674</v>
      </c>
      <c r="K1615">
        <v>3</v>
      </c>
      <c r="L1615" t="s">
        <v>678</v>
      </c>
      <c r="M1615" t="s">
        <v>680</v>
      </c>
      <c r="N1615">
        <v>283</v>
      </c>
      <c r="O1615">
        <v>167</v>
      </c>
      <c r="P1615" t="s">
        <v>680</v>
      </c>
      <c r="Q1615" t="s">
        <v>685</v>
      </c>
      <c r="R1615" t="s">
        <v>686</v>
      </c>
      <c r="S1615" t="s">
        <v>680</v>
      </c>
      <c r="T1615" t="s">
        <v>692</v>
      </c>
      <c r="U1615" s="11">
        <f>COUNTIFS(Table2[Call Type], "Inbound", Table2[Call Abandoned], "Yes") / COUNTIFS(L1615:L6614, "Inbound") * 100</f>
        <v>36.382623224728491</v>
      </c>
    </row>
    <row r="1616" spans="1:21" x14ac:dyDescent="0.3">
      <c r="A1616">
        <v>1615</v>
      </c>
      <c r="B1616" t="s">
        <v>26</v>
      </c>
      <c r="C1616" s="1">
        <v>45705</v>
      </c>
      <c r="D1616" t="s">
        <v>498</v>
      </c>
      <c r="E1616" t="s">
        <v>99</v>
      </c>
      <c r="F1616">
        <v>15</v>
      </c>
      <c r="G1616" t="s">
        <v>660</v>
      </c>
      <c r="H1616" t="s">
        <v>669</v>
      </c>
      <c r="I1616" t="s">
        <v>671</v>
      </c>
      <c r="J1616" t="s">
        <v>674</v>
      </c>
      <c r="K1616">
        <v>5</v>
      </c>
      <c r="L1616" t="s">
        <v>678</v>
      </c>
      <c r="M1616" t="s">
        <v>680</v>
      </c>
      <c r="N1616">
        <v>142</v>
      </c>
      <c r="O1616">
        <v>152</v>
      </c>
      <c r="P1616" t="s">
        <v>680</v>
      </c>
      <c r="Q1616" t="s">
        <v>684</v>
      </c>
      <c r="R1616" t="s">
        <v>686</v>
      </c>
      <c r="S1616" t="s">
        <v>680</v>
      </c>
      <c r="T1616" t="s">
        <v>692</v>
      </c>
      <c r="U1616" s="11">
        <f>COUNTIFS(Table2[Call Type], "Inbound", Table2[Call Abandoned], "Yes") / COUNTIFS(L1616:L6615, "Inbound") * 100</f>
        <v>36.397826995403257</v>
      </c>
    </row>
    <row r="1617" spans="1:21" x14ac:dyDescent="0.3">
      <c r="A1617">
        <v>1616</v>
      </c>
      <c r="B1617" t="s">
        <v>26</v>
      </c>
      <c r="C1617" s="1">
        <v>45790</v>
      </c>
      <c r="D1617" t="s">
        <v>581</v>
      </c>
      <c r="E1617" t="s">
        <v>99</v>
      </c>
      <c r="F1617">
        <v>7</v>
      </c>
      <c r="G1617" t="s">
        <v>659</v>
      </c>
      <c r="H1617" t="s">
        <v>667</v>
      </c>
      <c r="I1617" t="s">
        <v>672</v>
      </c>
      <c r="J1617" t="s">
        <v>675</v>
      </c>
      <c r="K1617">
        <v>5</v>
      </c>
      <c r="L1617" t="s">
        <v>678</v>
      </c>
      <c r="M1617" t="s">
        <v>680</v>
      </c>
      <c r="N1617">
        <v>222</v>
      </c>
      <c r="O1617">
        <v>24</v>
      </c>
      <c r="P1617" t="s">
        <v>681</v>
      </c>
      <c r="Q1617" t="s">
        <v>682</v>
      </c>
      <c r="R1617" t="s">
        <v>686</v>
      </c>
      <c r="S1617" t="s">
        <v>681</v>
      </c>
      <c r="T1617" t="s">
        <v>694</v>
      </c>
      <c r="U1617" s="11">
        <f>COUNTIFS(Table2[Call Type], "Inbound", Table2[Call Abandoned], "Yes") / COUNTIFS(L1617:L6616, "Inbound") * 100</f>
        <v>36.413043478260867</v>
      </c>
    </row>
    <row r="1618" spans="1:21" x14ac:dyDescent="0.3">
      <c r="A1618">
        <v>1617</v>
      </c>
      <c r="B1618" t="s">
        <v>24</v>
      </c>
      <c r="C1618" s="1">
        <v>45716</v>
      </c>
      <c r="D1618" t="s">
        <v>190</v>
      </c>
      <c r="E1618" t="s">
        <v>306</v>
      </c>
      <c r="F1618">
        <v>8</v>
      </c>
      <c r="G1618" t="s">
        <v>657</v>
      </c>
      <c r="H1618" t="s">
        <v>666</v>
      </c>
      <c r="I1618" t="s">
        <v>674</v>
      </c>
      <c r="J1618" t="s">
        <v>674</v>
      </c>
      <c r="K1618">
        <v>2</v>
      </c>
      <c r="L1618" t="s">
        <v>679</v>
      </c>
      <c r="M1618" t="s">
        <v>680</v>
      </c>
      <c r="N1618">
        <v>231</v>
      </c>
      <c r="O1618">
        <v>130</v>
      </c>
      <c r="P1618" t="s">
        <v>680</v>
      </c>
      <c r="Q1618" t="s">
        <v>684</v>
      </c>
      <c r="R1618" t="s">
        <v>689</v>
      </c>
      <c r="S1618" t="s">
        <v>680</v>
      </c>
      <c r="T1618" t="s">
        <v>696</v>
      </c>
      <c r="U1618" s="11">
        <f>COUNTIFS(Table2[Call Type], "Inbound", Table2[Call Abandoned], "Yes") / COUNTIFS(L1618:L6617, "Inbound") * 100</f>
        <v>36.428272689251365</v>
      </c>
    </row>
    <row r="1619" spans="1:21" x14ac:dyDescent="0.3">
      <c r="A1619">
        <v>1618</v>
      </c>
      <c r="B1619" t="s">
        <v>23</v>
      </c>
      <c r="C1619" s="1">
        <v>45773</v>
      </c>
      <c r="D1619" t="s">
        <v>73</v>
      </c>
      <c r="E1619" t="s">
        <v>190</v>
      </c>
      <c r="F1619">
        <v>22</v>
      </c>
      <c r="G1619" t="s">
        <v>660</v>
      </c>
      <c r="H1619" t="s">
        <v>666</v>
      </c>
      <c r="I1619" t="s">
        <v>673</v>
      </c>
      <c r="J1619" t="s">
        <v>676</v>
      </c>
      <c r="K1619">
        <v>5</v>
      </c>
      <c r="L1619" t="s">
        <v>678</v>
      </c>
      <c r="M1619" t="s">
        <v>681</v>
      </c>
      <c r="N1619">
        <v>32</v>
      </c>
      <c r="O1619">
        <v>68</v>
      </c>
      <c r="P1619" t="s">
        <v>680</v>
      </c>
      <c r="Q1619" t="s">
        <v>685</v>
      </c>
      <c r="R1619" t="s">
        <v>686</v>
      </c>
      <c r="S1619" t="s">
        <v>680</v>
      </c>
      <c r="T1619" t="s">
        <v>690</v>
      </c>
      <c r="U1619" s="11">
        <f>COUNTIFS(Table2[Call Type], "Inbound", Table2[Call Abandoned], "Yes") / COUNTIFS(L1619:L6618, "Inbound") * 100</f>
        <v>36.428272689251365</v>
      </c>
    </row>
    <row r="1620" spans="1:21" x14ac:dyDescent="0.3">
      <c r="A1620">
        <v>1619</v>
      </c>
      <c r="B1620" t="s">
        <v>24</v>
      </c>
      <c r="C1620" s="1">
        <v>45694</v>
      </c>
      <c r="D1620" t="s">
        <v>342</v>
      </c>
      <c r="E1620" t="s">
        <v>407</v>
      </c>
      <c r="F1620">
        <v>29</v>
      </c>
      <c r="G1620" t="s">
        <v>658</v>
      </c>
      <c r="H1620" t="s">
        <v>667</v>
      </c>
      <c r="I1620" t="s">
        <v>672</v>
      </c>
      <c r="J1620" t="s">
        <v>675</v>
      </c>
      <c r="K1620">
        <v>1</v>
      </c>
      <c r="L1620" t="s">
        <v>678</v>
      </c>
      <c r="M1620" t="s">
        <v>680</v>
      </c>
      <c r="N1620">
        <v>275</v>
      </c>
      <c r="O1620">
        <v>101</v>
      </c>
      <c r="P1620" t="s">
        <v>680</v>
      </c>
      <c r="Q1620" t="s">
        <v>683</v>
      </c>
      <c r="R1620" t="s">
        <v>686</v>
      </c>
      <c r="S1620" t="s">
        <v>680</v>
      </c>
      <c r="T1620" t="s">
        <v>693</v>
      </c>
      <c r="U1620" s="11">
        <f>COUNTIFS(Table2[Call Type], "Inbound", Table2[Call Abandoned], "Yes") / COUNTIFS(L1620:L6619, "Inbound") * 100</f>
        <v>36.443514644351467</v>
      </c>
    </row>
    <row r="1621" spans="1:21" x14ac:dyDescent="0.3">
      <c r="A1621">
        <v>1620</v>
      </c>
      <c r="B1621" t="s">
        <v>21</v>
      </c>
      <c r="C1621" s="1">
        <v>45794</v>
      </c>
      <c r="D1621" t="s">
        <v>411</v>
      </c>
      <c r="E1621" t="s">
        <v>360</v>
      </c>
      <c r="F1621">
        <v>22</v>
      </c>
      <c r="G1621" t="s">
        <v>665</v>
      </c>
      <c r="H1621" t="s">
        <v>670</v>
      </c>
      <c r="I1621" t="s">
        <v>672</v>
      </c>
      <c r="J1621" t="s">
        <v>675</v>
      </c>
      <c r="K1621">
        <v>3</v>
      </c>
      <c r="L1621" t="s">
        <v>679</v>
      </c>
      <c r="M1621" t="s">
        <v>680</v>
      </c>
      <c r="N1621">
        <v>169</v>
      </c>
      <c r="O1621">
        <v>117</v>
      </c>
      <c r="P1621" t="s">
        <v>680</v>
      </c>
      <c r="Q1621" t="s">
        <v>684</v>
      </c>
      <c r="R1621" t="s">
        <v>686</v>
      </c>
      <c r="S1621" t="s">
        <v>681</v>
      </c>
      <c r="T1621" t="s">
        <v>690</v>
      </c>
      <c r="U1621" s="11">
        <f>COUNTIFS(Table2[Call Type], "Inbound", Table2[Call Abandoned], "Yes") / COUNTIFS(L1621:L6620, "Inbound") * 100</f>
        <v>36.45876935956467</v>
      </c>
    </row>
    <row r="1622" spans="1:21" x14ac:dyDescent="0.3">
      <c r="A1622">
        <v>1621</v>
      </c>
      <c r="B1622" t="s">
        <v>21</v>
      </c>
      <c r="C1622" s="1">
        <v>45832</v>
      </c>
      <c r="D1622" t="s">
        <v>555</v>
      </c>
      <c r="E1622" t="s">
        <v>56</v>
      </c>
      <c r="F1622">
        <v>25</v>
      </c>
      <c r="G1622" t="s">
        <v>656</v>
      </c>
      <c r="H1622" t="s">
        <v>666</v>
      </c>
      <c r="I1622" t="s">
        <v>673</v>
      </c>
      <c r="J1622" t="s">
        <v>676</v>
      </c>
      <c r="K1622">
        <v>4</v>
      </c>
      <c r="L1622" t="s">
        <v>678</v>
      </c>
      <c r="M1622" t="s">
        <v>681</v>
      </c>
      <c r="N1622">
        <v>139</v>
      </c>
      <c r="O1622">
        <v>25</v>
      </c>
      <c r="P1622" t="s">
        <v>680</v>
      </c>
      <c r="Q1622" t="s">
        <v>682</v>
      </c>
      <c r="R1622" t="s">
        <v>687</v>
      </c>
      <c r="S1622" t="s">
        <v>681</v>
      </c>
      <c r="T1622" t="s">
        <v>694</v>
      </c>
      <c r="U1622" s="11">
        <f>COUNTIFS(Table2[Call Type], "Inbound", Table2[Call Abandoned], "Yes") / COUNTIFS(L1622:L6621, "Inbound") * 100</f>
        <v>36.45876935956467</v>
      </c>
    </row>
    <row r="1623" spans="1:21" x14ac:dyDescent="0.3">
      <c r="A1623">
        <v>1622</v>
      </c>
      <c r="B1623" t="s">
        <v>21</v>
      </c>
      <c r="C1623" s="1">
        <v>45729</v>
      </c>
      <c r="D1623" t="s">
        <v>579</v>
      </c>
      <c r="E1623" t="s">
        <v>455</v>
      </c>
      <c r="F1623">
        <v>17</v>
      </c>
      <c r="G1623" t="s">
        <v>663</v>
      </c>
      <c r="H1623" t="s">
        <v>669</v>
      </c>
      <c r="I1623" t="s">
        <v>673</v>
      </c>
      <c r="J1623" t="s">
        <v>674</v>
      </c>
      <c r="K1623">
        <v>3</v>
      </c>
      <c r="L1623" t="s">
        <v>678</v>
      </c>
      <c r="M1623" t="s">
        <v>680</v>
      </c>
      <c r="N1623">
        <v>200</v>
      </c>
      <c r="O1623">
        <v>39</v>
      </c>
      <c r="P1623" t="s">
        <v>680</v>
      </c>
      <c r="Q1623" t="s">
        <v>685</v>
      </c>
      <c r="R1623" t="s">
        <v>687</v>
      </c>
      <c r="S1623" t="s">
        <v>680</v>
      </c>
      <c r="T1623" t="s">
        <v>692</v>
      </c>
      <c r="U1623" s="11">
        <f>COUNTIFS(Table2[Call Type], "Inbound", Table2[Call Abandoned], "Yes") / COUNTIFS(L1623:L6622, "Inbound") * 100</f>
        <v>36.474036850921273</v>
      </c>
    </row>
    <row r="1624" spans="1:21" x14ac:dyDescent="0.3">
      <c r="A1624">
        <v>1623</v>
      </c>
      <c r="B1624" t="s">
        <v>24</v>
      </c>
      <c r="C1624" s="1">
        <v>45692</v>
      </c>
      <c r="D1624" t="s">
        <v>426</v>
      </c>
      <c r="E1624" t="s">
        <v>70</v>
      </c>
      <c r="F1624">
        <v>5</v>
      </c>
      <c r="G1624" t="s">
        <v>660</v>
      </c>
      <c r="H1624" t="s">
        <v>670</v>
      </c>
      <c r="I1624" t="s">
        <v>672</v>
      </c>
      <c r="J1624" t="s">
        <v>675</v>
      </c>
      <c r="K1624">
        <v>1</v>
      </c>
      <c r="L1624" t="s">
        <v>678</v>
      </c>
      <c r="M1624" t="s">
        <v>680</v>
      </c>
      <c r="N1624">
        <v>22</v>
      </c>
      <c r="O1624">
        <v>37</v>
      </c>
      <c r="P1624" t="s">
        <v>680</v>
      </c>
      <c r="Q1624" t="s">
        <v>685</v>
      </c>
      <c r="R1624" t="s">
        <v>689</v>
      </c>
      <c r="S1624" t="s">
        <v>680</v>
      </c>
      <c r="T1624" t="s">
        <v>696</v>
      </c>
      <c r="U1624" s="11">
        <f>COUNTIFS(Table2[Call Type], "Inbound", Table2[Call Abandoned], "Yes") / COUNTIFS(L1624:L6623, "Inbound") * 100</f>
        <v>36.489317134478426</v>
      </c>
    </row>
    <row r="1625" spans="1:21" x14ac:dyDescent="0.3">
      <c r="A1625">
        <v>1624</v>
      </c>
      <c r="B1625" t="s">
        <v>22</v>
      </c>
      <c r="C1625" s="1">
        <v>45673</v>
      </c>
      <c r="D1625" t="s">
        <v>126</v>
      </c>
      <c r="E1625" t="s">
        <v>323</v>
      </c>
      <c r="F1625">
        <v>9</v>
      </c>
      <c r="G1625" t="s">
        <v>665</v>
      </c>
      <c r="H1625" t="s">
        <v>666</v>
      </c>
      <c r="I1625" t="s">
        <v>673</v>
      </c>
      <c r="J1625" t="s">
        <v>676</v>
      </c>
      <c r="K1625">
        <v>2</v>
      </c>
      <c r="L1625" t="s">
        <v>679</v>
      </c>
      <c r="M1625" t="s">
        <v>680</v>
      </c>
      <c r="N1625">
        <v>223</v>
      </c>
      <c r="O1625">
        <v>165</v>
      </c>
      <c r="P1625" t="s">
        <v>680</v>
      </c>
      <c r="Q1625" t="s">
        <v>685</v>
      </c>
      <c r="R1625" t="s">
        <v>686</v>
      </c>
      <c r="S1625" t="s">
        <v>681</v>
      </c>
      <c r="T1625" t="s">
        <v>694</v>
      </c>
      <c r="U1625" s="11">
        <f>COUNTIFS(Table2[Call Type], "Inbound", Table2[Call Abandoned], "Yes") / COUNTIFS(L1625:L6624, "Inbound") * 100</f>
        <v>36.504610226320203</v>
      </c>
    </row>
    <row r="1626" spans="1:21" x14ac:dyDescent="0.3">
      <c r="A1626">
        <v>1625</v>
      </c>
      <c r="B1626" t="s">
        <v>20</v>
      </c>
      <c r="C1626" s="1">
        <v>45823</v>
      </c>
      <c r="D1626" t="s">
        <v>323</v>
      </c>
      <c r="E1626" t="s">
        <v>73</v>
      </c>
      <c r="F1626">
        <v>17</v>
      </c>
      <c r="G1626" t="s">
        <v>658</v>
      </c>
      <c r="H1626" t="s">
        <v>668</v>
      </c>
      <c r="I1626" t="s">
        <v>672</v>
      </c>
      <c r="J1626" t="s">
        <v>674</v>
      </c>
      <c r="K1626">
        <v>4</v>
      </c>
      <c r="L1626" t="s">
        <v>678</v>
      </c>
      <c r="M1626" t="s">
        <v>680</v>
      </c>
      <c r="N1626">
        <v>269</v>
      </c>
      <c r="O1626">
        <v>6</v>
      </c>
      <c r="P1626" t="s">
        <v>680</v>
      </c>
      <c r="Q1626" t="s">
        <v>683</v>
      </c>
      <c r="R1626" t="s">
        <v>689</v>
      </c>
      <c r="S1626" t="s">
        <v>680</v>
      </c>
      <c r="T1626" t="s">
        <v>692</v>
      </c>
      <c r="U1626" s="11">
        <f>COUNTIFS(Table2[Call Type], "Inbound", Table2[Call Abandoned], "Yes") / COUNTIFS(L1626:L6625, "Inbound") * 100</f>
        <v>36.504610226320203</v>
      </c>
    </row>
    <row r="1627" spans="1:21" x14ac:dyDescent="0.3">
      <c r="A1627">
        <v>1626</v>
      </c>
      <c r="B1627" t="s">
        <v>21</v>
      </c>
      <c r="C1627" s="1">
        <v>45693</v>
      </c>
      <c r="D1627" t="s">
        <v>240</v>
      </c>
      <c r="E1627" t="s">
        <v>326</v>
      </c>
      <c r="F1627">
        <v>8</v>
      </c>
      <c r="G1627" t="s">
        <v>665</v>
      </c>
      <c r="H1627" t="s">
        <v>666</v>
      </c>
      <c r="I1627" t="s">
        <v>673</v>
      </c>
      <c r="J1627" t="s">
        <v>676</v>
      </c>
      <c r="K1627">
        <v>5</v>
      </c>
      <c r="L1627" t="s">
        <v>678</v>
      </c>
      <c r="M1627" t="s">
        <v>681</v>
      </c>
      <c r="N1627">
        <v>152</v>
      </c>
      <c r="O1627">
        <v>157</v>
      </c>
      <c r="P1627" t="s">
        <v>680</v>
      </c>
      <c r="Q1627" t="s">
        <v>685</v>
      </c>
      <c r="R1627" t="s">
        <v>689</v>
      </c>
      <c r="S1627" t="s">
        <v>681</v>
      </c>
      <c r="T1627" t="s">
        <v>692</v>
      </c>
      <c r="U1627" s="11">
        <f>COUNTIFS(Table2[Call Type], "Inbound", Table2[Call Abandoned], "Yes") / COUNTIFS(L1627:L6626, "Inbound") * 100</f>
        <v>36.519916142557648</v>
      </c>
    </row>
    <row r="1628" spans="1:21" x14ac:dyDescent="0.3">
      <c r="A1628">
        <v>1627</v>
      </c>
      <c r="B1628" t="s">
        <v>24</v>
      </c>
      <c r="C1628" s="1">
        <v>45830</v>
      </c>
      <c r="D1628" t="s">
        <v>102</v>
      </c>
      <c r="E1628" t="s">
        <v>533</v>
      </c>
      <c r="F1628">
        <v>29</v>
      </c>
      <c r="G1628" t="s">
        <v>661</v>
      </c>
      <c r="H1628" t="s">
        <v>667</v>
      </c>
      <c r="I1628" t="s">
        <v>674</v>
      </c>
      <c r="J1628" t="s">
        <v>675</v>
      </c>
      <c r="K1628">
        <v>3</v>
      </c>
      <c r="L1628" t="s">
        <v>678</v>
      </c>
      <c r="M1628" t="s">
        <v>680</v>
      </c>
      <c r="N1628">
        <v>84</v>
      </c>
      <c r="O1628">
        <v>119</v>
      </c>
      <c r="P1628" t="s">
        <v>680</v>
      </c>
      <c r="Q1628" t="s">
        <v>685</v>
      </c>
      <c r="R1628" t="s">
        <v>689</v>
      </c>
      <c r="S1628" t="s">
        <v>680</v>
      </c>
      <c r="T1628" t="s">
        <v>690</v>
      </c>
      <c r="U1628" s="11">
        <f>COUNTIFS(Table2[Call Type], "Inbound", Table2[Call Abandoned], "Yes") / COUNTIFS(L1628:L6627, "Inbound") * 100</f>
        <v>36.535234899328863</v>
      </c>
    </row>
    <row r="1629" spans="1:21" x14ac:dyDescent="0.3">
      <c r="A1629">
        <v>1628</v>
      </c>
      <c r="B1629" t="s">
        <v>25</v>
      </c>
      <c r="C1629" s="1">
        <v>45818</v>
      </c>
      <c r="D1629" t="s">
        <v>596</v>
      </c>
      <c r="E1629" t="s">
        <v>133</v>
      </c>
      <c r="F1629">
        <v>12</v>
      </c>
      <c r="G1629" t="s">
        <v>661</v>
      </c>
      <c r="H1629" t="s">
        <v>667</v>
      </c>
      <c r="I1629" t="s">
        <v>673</v>
      </c>
      <c r="J1629" t="s">
        <v>676</v>
      </c>
      <c r="K1629">
        <v>4</v>
      </c>
      <c r="L1629" t="s">
        <v>678</v>
      </c>
      <c r="M1629" t="s">
        <v>681</v>
      </c>
      <c r="N1629">
        <v>108</v>
      </c>
      <c r="O1629">
        <v>146</v>
      </c>
      <c r="P1629" t="s">
        <v>680</v>
      </c>
      <c r="Q1629" t="s">
        <v>683</v>
      </c>
      <c r="R1629" t="s">
        <v>689</v>
      </c>
      <c r="S1629" t="s">
        <v>680</v>
      </c>
      <c r="T1629" t="s">
        <v>694</v>
      </c>
      <c r="U1629" s="11">
        <f>COUNTIFS(Table2[Call Type], "Inbound", Table2[Call Abandoned], "Yes") / COUNTIFS(L1629:L6628, "Inbound") * 100</f>
        <v>36.550566512798994</v>
      </c>
    </row>
    <row r="1630" spans="1:21" x14ac:dyDescent="0.3">
      <c r="A1630">
        <v>1629</v>
      </c>
      <c r="B1630" t="s">
        <v>23</v>
      </c>
      <c r="C1630" s="1">
        <v>45676</v>
      </c>
      <c r="D1630" t="s">
        <v>491</v>
      </c>
      <c r="E1630" t="s">
        <v>226</v>
      </c>
      <c r="F1630">
        <v>13</v>
      </c>
      <c r="G1630" t="s">
        <v>663</v>
      </c>
      <c r="H1630" t="s">
        <v>670</v>
      </c>
      <c r="I1630" t="s">
        <v>671</v>
      </c>
      <c r="J1630" t="s">
        <v>677</v>
      </c>
      <c r="K1630">
        <v>5</v>
      </c>
      <c r="L1630" t="s">
        <v>678</v>
      </c>
      <c r="M1630" t="s">
        <v>680</v>
      </c>
      <c r="N1630">
        <v>30</v>
      </c>
      <c r="O1630">
        <v>34</v>
      </c>
      <c r="P1630" t="s">
        <v>681</v>
      </c>
      <c r="Q1630" t="s">
        <v>685</v>
      </c>
      <c r="R1630" t="s">
        <v>689</v>
      </c>
      <c r="S1630" t="s">
        <v>680</v>
      </c>
      <c r="T1630" t="s">
        <v>696</v>
      </c>
      <c r="U1630" s="11">
        <f>COUNTIFS(Table2[Call Type], "Inbound", Table2[Call Abandoned], "Yes") / COUNTIFS(L1630:L6629, "Inbound") * 100</f>
        <v>36.565910999160366</v>
      </c>
    </row>
    <row r="1631" spans="1:21" x14ac:dyDescent="0.3">
      <c r="A1631">
        <v>1630</v>
      </c>
      <c r="B1631" t="s">
        <v>24</v>
      </c>
      <c r="C1631" s="1">
        <v>45767</v>
      </c>
      <c r="D1631" t="s">
        <v>345</v>
      </c>
      <c r="E1631" t="s">
        <v>648</v>
      </c>
      <c r="F1631">
        <v>10</v>
      </c>
      <c r="G1631" t="s">
        <v>662</v>
      </c>
      <c r="H1631" t="s">
        <v>670</v>
      </c>
      <c r="I1631" t="s">
        <v>672</v>
      </c>
      <c r="J1631" t="s">
        <v>675</v>
      </c>
      <c r="K1631">
        <v>5</v>
      </c>
      <c r="L1631" t="s">
        <v>678</v>
      </c>
      <c r="M1631" t="s">
        <v>680</v>
      </c>
      <c r="N1631">
        <v>228</v>
      </c>
      <c r="O1631">
        <v>160</v>
      </c>
      <c r="P1631" t="s">
        <v>680</v>
      </c>
      <c r="Q1631" t="s">
        <v>685</v>
      </c>
      <c r="R1631" t="s">
        <v>689</v>
      </c>
      <c r="S1631" t="s">
        <v>681</v>
      </c>
      <c r="T1631" t="s">
        <v>690</v>
      </c>
      <c r="U1631" s="11">
        <f>COUNTIFS(Table2[Call Type], "Inbound", Table2[Call Abandoned], "Yes") / COUNTIFS(L1631:L6630, "Inbound") * 100</f>
        <v>36.581268374632508</v>
      </c>
    </row>
    <row r="1632" spans="1:21" x14ac:dyDescent="0.3">
      <c r="A1632">
        <v>1631</v>
      </c>
      <c r="B1632" t="s">
        <v>24</v>
      </c>
      <c r="C1632" s="1">
        <v>45680</v>
      </c>
      <c r="D1632" t="s">
        <v>411</v>
      </c>
      <c r="E1632" t="s">
        <v>183</v>
      </c>
      <c r="F1632">
        <v>12</v>
      </c>
      <c r="G1632" t="s">
        <v>662</v>
      </c>
      <c r="H1632" t="s">
        <v>669</v>
      </c>
      <c r="I1632" t="s">
        <v>673</v>
      </c>
      <c r="J1632" t="s">
        <v>675</v>
      </c>
      <c r="K1632">
        <v>5</v>
      </c>
      <c r="L1632" t="s">
        <v>679</v>
      </c>
      <c r="M1632" t="s">
        <v>680</v>
      </c>
      <c r="N1632">
        <v>239</v>
      </c>
      <c r="O1632">
        <v>160</v>
      </c>
      <c r="P1632" t="s">
        <v>681</v>
      </c>
      <c r="Q1632" t="s">
        <v>684</v>
      </c>
      <c r="R1632" t="s">
        <v>687</v>
      </c>
      <c r="S1632" t="s">
        <v>681</v>
      </c>
      <c r="T1632" t="s">
        <v>692</v>
      </c>
      <c r="U1632" s="11">
        <f>COUNTIFS(Table2[Call Type], "Inbound", Table2[Call Abandoned], "Yes") / COUNTIFS(L1632:L6631, "Inbound") * 100</f>
        <v>36.596638655462179</v>
      </c>
    </row>
    <row r="1633" spans="1:21" x14ac:dyDescent="0.3">
      <c r="A1633">
        <v>1632</v>
      </c>
      <c r="B1633" t="s">
        <v>24</v>
      </c>
      <c r="C1633" s="1">
        <v>45821</v>
      </c>
      <c r="D1633" t="s">
        <v>271</v>
      </c>
      <c r="E1633" t="s">
        <v>523</v>
      </c>
      <c r="F1633">
        <v>29</v>
      </c>
      <c r="G1633" t="s">
        <v>657</v>
      </c>
      <c r="H1633" t="s">
        <v>670</v>
      </c>
      <c r="I1633" t="s">
        <v>674</v>
      </c>
      <c r="J1633" t="s">
        <v>677</v>
      </c>
      <c r="K1633">
        <v>3</v>
      </c>
      <c r="L1633" t="s">
        <v>678</v>
      </c>
      <c r="M1633" t="s">
        <v>680</v>
      </c>
      <c r="N1633">
        <v>140</v>
      </c>
      <c r="O1633">
        <v>77</v>
      </c>
      <c r="P1633" t="s">
        <v>681</v>
      </c>
      <c r="Q1633" t="s">
        <v>685</v>
      </c>
      <c r="R1633" t="s">
        <v>688</v>
      </c>
      <c r="S1633" t="s">
        <v>680</v>
      </c>
      <c r="T1633" t="s">
        <v>695</v>
      </c>
      <c r="U1633" s="11">
        <f>COUNTIFS(Table2[Call Type], "Inbound", Table2[Call Abandoned], "Yes") / COUNTIFS(L1633:L6632, "Inbound") * 100</f>
        <v>36.596638655462179</v>
      </c>
    </row>
    <row r="1634" spans="1:21" x14ac:dyDescent="0.3">
      <c r="A1634">
        <v>1633</v>
      </c>
      <c r="B1634" t="s">
        <v>23</v>
      </c>
      <c r="C1634" s="1">
        <v>45828</v>
      </c>
      <c r="D1634" t="s">
        <v>372</v>
      </c>
      <c r="E1634" t="s">
        <v>511</v>
      </c>
      <c r="F1634">
        <v>16</v>
      </c>
      <c r="G1634" t="s">
        <v>662</v>
      </c>
      <c r="H1634" t="s">
        <v>666</v>
      </c>
      <c r="I1634" t="s">
        <v>673</v>
      </c>
      <c r="J1634" t="s">
        <v>676</v>
      </c>
      <c r="K1634">
        <v>1</v>
      </c>
      <c r="L1634" t="s">
        <v>678</v>
      </c>
      <c r="M1634" t="s">
        <v>681</v>
      </c>
      <c r="N1634">
        <v>155</v>
      </c>
      <c r="O1634">
        <v>37</v>
      </c>
      <c r="P1634" t="s">
        <v>680</v>
      </c>
      <c r="Q1634" t="s">
        <v>683</v>
      </c>
      <c r="R1634" t="s">
        <v>687</v>
      </c>
      <c r="S1634" t="s">
        <v>680</v>
      </c>
      <c r="T1634" t="s">
        <v>691</v>
      </c>
      <c r="U1634" s="11">
        <f>COUNTIFS(Table2[Call Type], "Inbound", Table2[Call Abandoned], "Yes") / COUNTIFS(L1634:L6633, "Inbound") * 100</f>
        <v>36.612021857923501</v>
      </c>
    </row>
    <row r="1635" spans="1:21" x14ac:dyDescent="0.3">
      <c r="A1635">
        <v>1634</v>
      </c>
      <c r="B1635" t="s">
        <v>22</v>
      </c>
      <c r="C1635" s="1">
        <v>45809</v>
      </c>
      <c r="D1635" t="s">
        <v>347</v>
      </c>
      <c r="E1635" t="s">
        <v>293</v>
      </c>
      <c r="F1635">
        <v>26</v>
      </c>
      <c r="G1635" t="s">
        <v>662</v>
      </c>
      <c r="H1635" t="s">
        <v>667</v>
      </c>
      <c r="I1635" t="s">
        <v>673</v>
      </c>
      <c r="J1635" t="s">
        <v>677</v>
      </c>
      <c r="K1635">
        <v>3</v>
      </c>
      <c r="L1635" t="s">
        <v>679</v>
      </c>
      <c r="M1635" t="s">
        <v>680</v>
      </c>
      <c r="N1635">
        <v>298</v>
      </c>
      <c r="O1635">
        <v>137</v>
      </c>
      <c r="P1635" t="s">
        <v>680</v>
      </c>
      <c r="Q1635" t="s">
        <v>684</v>
      </c>
      <c r="R1635" t="s">
        <v>689</v>
      </c>
      <c r="S1635" t="s">
        <v>680</v>
      </c>
      <c r="T1635" t="s">
        <v>694</v>
      </c>
      <c r="U1635" s="11">
        <f>COUNTIFS(Table2[Call Type], "Inbound", Table2[Call Abandoned], "Yes") / COUNTIFS(L1635:L6634, "Inbound") * 100</f>
        <v>36.62741799831791</v>
      </c>
    </row>
    <row r="1636" spans="1:21" x14ac:dyDescent="0.3">
      <c r="A1636">
        <v>1635</v>
      </c>
      <c r="B1636" t="s">
        <v>24</v>
      </c>
      <c r="C1636" s="1">
        <v>45668</v>
      </c>
      <c r="D1636" t="s">
        <v>69</v>
      </c>
      <c r="E1636" t="s">
        <v>310</v>
      </c>
      <c r="F1636">
        <v>23</v>
      </c>
      <c r="G1636" t="s">
        <v>661</v>
      </c>
      <c r="H1636" t="s">
        <v>667</v>
      </c>
      <c r="I1636" t="s">
        <v>671</v>
      </c>
      <c r="J1636" t="s">
        <v>675</v>
      </c>
      <c r="K1636">
        <v>5</v>
      </c>
      <c r="L1636" t="s">
        <v>679</v>
      </c>
      <c r="M1636" t="s">
        <v>680</v>
      </c>
      <c r="N1636">
        <v>98</v>
      </c>
      <c r="O1636">
        <v>27</v>
      </c>
      <c r="P1636" t="s">
        <v>680</v>
      </c>
      <c r="Q1636" t="s">
        <v>685</v>
      </c>
      <c r="R1636" t="s">
        <v>688</v>
      </c>
      <c r="S1636" t="s">
        <v>680</v>
      </c>
      <c r="T1636" t="s">
        <v>693</v>
      </c>
      <c r="U1636" s="11">
        <f>COUNTIFS(Table2[Call Type], "Inbound", Table2[Call Abandoned], "Yes") / COUNTIFS(L1636:L6635, "Inbound") * 100</f>
        <v>36.62741799831791</v>
      </c>
    </row>
    <row r="1637" spans="1:21" x14ac:dyDescent="0.3">
      <c r="A1637">
        <v>1636</v>
      </c>
      <c r="B1637" t="s">
        <v>21</v>
      </c>
      <c r="C1637" s="1">
        <v>45719</v>
      </c>
      <c r="D1637" t="s">
        <v>187</v>
      </c>
      <c r="E1637" t="s">
        <v>316</v>
      </c>
      <c r="F1637">
        <v>23</v>
      </c>
      <c r="G1637" t="s">
        <v>663</v>
      </c>
      <c r="H1637" t="s">
        <v>669</v>
      </c>
      <c r="I1637" t="s">
        <v>671</v>
      </c>
      <c r="J1637" t="s">
        <v>674</v>
      </c>
      <c r="K1637">
        <v>4</v>
      </c>
      <c r="L1637" t="s">
        <v>678</v>
      </c>
      <c r="M1637" t="s">
        <v>680</v>
      </c>
      <c r="N1637">
        <v>46</v>
      </c>
      <c r="O1637">
        <v>99</v>
      </c>
      <c r="P1637" t="s">
        <v>680</v>
      </c>
      <c r="Q1637" t="s">
        <v>683</v>
      </c>
      <c r="R1637" t="s">
        <v>688</v>
      </c>
      <c r="S1637" t="s">
        <v>680</v>
      </c>
      <c r="T1637" t="s">
        <v>692</v>
      </c>
      <c r="U1637" s="11">
        <f>COUNTIFS(Table2[Call Type], "Inbound", Table2[Call Abandoned], "Yes") / COUNTIFS(L1637:L6636, "Inbound") * 100</f>
        <v>36.62741799831791</v>
      </c>
    </row>
    <row r="1638" spans="1:21" x14ac:dyDescent="0.3">
      <c r="A1638">
        <v>1637</v>
      </c>
      <c r="B1638" t="s">
        <v>21</v>
      </c>
      <c r="C1638" s="1">
        <v>45823</v>
      </c>
      <c r="D1638" t="s">
        <v>84</v>
      </c>
      <c r="E1638" t="s">
        <v>61</v>
      </c>
      <c r="F1638">
        <v>19</v>
      </c>
      <c r="G1638" t="s">
        <v>659</v>
      </c>
      <c r="H1638" t="s">
        <v>669</v>
      </c>
      <c r="I1638" t="s">
        <v>673</v>
      </c>
      <c r="J1638" t="s">
        <v>675</v>
      </c>
      <c r="K1638">
        <v>4</v>
      </c>
      <c r="L1638" t="s">
        <v>678</v>
      </c>
      <c r="M1638" t="s">
        <v>680</v>
      </c>
      <c r="N1638">
        <v>66</v>
      </c>
      <c r="O1638">
        <v>37</v>
      </c>
      <c r="P1638" t="s">
        <v>680</v>
      </c>
      <c r="Q1638" t="s">
        <v>682</v>
      </c>
      <c r="R1638" t="s">
        <v>686</v>
      </c>
      <c r="S1638" t="s">
        <v>681</v>
      </c>
      <c r="T1638" t="s">
        <v>693</v>
      </c>
      <c r="U1638" s="11">
        <f>COUNTIFS(Table2[Call Type], "Inbound", Table2[Call Abandoned], "Yes") / COUNTIFS(L1638:L6637, "Inbound") * 100</f>
        <v>36.642827092974336</v>
      </c>
    </row>
    <row r="1639" spans="1:21" x14ac:dyDescent="0.3">
      <c r="A1639">
        <v>1638</v>
      </c>
      <c r="B1639" t="s">
        <v>25</v>
      </c>
      <c r="C1639" s="1">
        <v>45713</v>
      </c>
      <c r="D1639" t="s">
        <v>252</v>
      </c>
      <c r="E1639" t="s">
        <v>424</v>
      </c>
      <c r="F1639">
        <v>10</v>
      </c>
      <c r="G1639" t="s">
        <v>661</v>
      </c>
      <c r="H1639" t="s">
        <v>670</v>
      </c>
      <c r="I1639" t="s">
        <v>673</v>
      </c>
      <c r="J1639" t="s">
        <v>675</v>
      </c>
      <c r="K1639">
        <v>1</v>
      </c>
      <c r="L1639" t="s">
        <v>678</v>
      </c>
      <c r="M1639" t="s">
        <v>680</v>
      </c>
      <c r="N1639">
        <v>61</v>
      </c>
      <c r="O1639">
        <v>143</v>
      </c>
      <c r="P1639" t="s">
        <v>680</v>
      </c>
      <c r="Q1639" t="s">
        <v>685</v>
      </c>
      <c r="R1639" t="s">
        <v>689</v>
      </c>
      <c r="S1639" t="s">
        <v>681</v>
      </c>
      <c r="T1639" t="s">
        <v>696</v>
      </c>
      <c r="U1639" s="11">
        <f>COUNTIFS(Table2[Call Type], "Inbound", Table2[Call Abandoned], "Yes") / COUNTIFS(L1639:L6638, "Inbound") * 100</f>
        <v>36.658249158249156</v>
      </c>
    </row>
    <row r="1640" spans="1:21" x14ac:dyDescent="0.3">
      <c r="A1640">
        <v>1639</v>
      </c>
      <c r="B1640" t="s">
        <v>25</v>
      </c>
      <c r="C1640" s="1">
        <v>45774</v>
      </c>
      <c r="D1640" t="s">
        <v>486</v>
      </c>
      <c r="E1640" t="s">
        <v>400</v>
      </c>
      <c r="F1640">
        <v>16</v>
      </c>
      <c r="G1640" t="s">
        <v>658</v>
      </c>
      <c r="H1640" t="s">
        <v>666</v>
      </c>
      <c r="I1640" t="s">
        <v>674</v>
      </c>
      <c r="J1640" t="s">
        <v>677</v>
      </c>
      <c r="K1640">
        <v>5</v>
      </c>
      <c r="L1640" t="s">
        <v>679</v>
      </c>
      <c r="M1640" t="s">
        <v>680</v>
      </c>
      <c r="N1640">
        <v>108</v>
      </c>
      <c r="O1640">
        <v>123</v>
      </c>
      <c r="P1640" t="s">
        <v>680</v>
      </c>
      <c r="Q1640" t="s">
        <v>682</v>
      </c>
      <c r="R1640" t="s">
        <v>689</v>
      </c>
      <c r="S1640" t="s">
        <v>680</v>
      </c>
      <c r="T1640" t="s">
        <v>694</v>
      </c>
      <c r="U1640" s="11">
        <f>COUNTIFS(Table2[Call Type], "Inbound", Table2[Call Abandoned], "Yes") / COUNTIFS(L1640:L6639, "Inbound") * 100</f>
        <v>36.673684210526311</v>
      </c>
    </row>
    <row r="1641" spans="1:21" x14ac:dyDescent="0.3">
      <c r="A1641">
        <v>1640</v>
      </c>
      <c r="B1641" t="s">
        <v>24</v>
      </c>
      <c r="C1641" s="1">
        <v>45670</v>
      </c>
      <c r="D1641" t="s">
        <v>225</v>
      </c>
      <c r="E1641" t="s">
        <v>544</v>
      </c>
      <c r="F1641">
        <v>19</v>
      </c>
      <c r="G1641" t="s">
        <v>657</v>
      </c>
      <c r="H1641" t="s">
        <v>666</v>
      </c>
      <c r="I1641" t="s">
        <v>672</v>
      </c>
      <c r="J1641" t="s">
        <v>674</v>
      </c>
      <c r="K1641">
        <v>4</v>
      </c>
      <c r="L1641" t="s">
        <v>679</v>
      </c>
      <c r="M1641" t="s">
        <v>680</v>
      </c>
      <c r="N1641">
        <v>166</v>
      </c>
      <c r="O1641">
        <v>148</v>
      </c>
      <c r="P1641" t="s">
        <v>680</v>
      </c>
      <c r="Q1641" t="s">
        <v>684</v>
      </c>
      <c r="R1641" t="s">
        <v>687</v>
      </c>
      <c r="S1641" t="s">
        <v>680</v>
      </c>
      <c r="T1641" t="s">
        <v>695</v>
      </c>
      <c r="U1641" s="11">
        <f>COUNTIFS(Table2[Call Type], "Inbound", Table2[Call Abandoned], "Yes") / COUNTIFS(L1641:L6640, "Inbound") * 100</f>
        <v>36.673684210526311</v>
      </c>
    </row>
    <row r="1642" spans="1:21" x14ac:dyDescent="0.3">
      <c r="A1642">
        <v>1641</v>
      </c>
      <c r="B1642" t="s">
        <v>22</v>
      </c>
      <c r="C1642" s="1">
        <v>45760</v>
      </c>
      <c r="D1642" t="s">
        <v>286</v>
      </c>
      <c r="E1642" t="s">
        <v>548</v>
      </c>
      <c r="F1642">
        <v>29</v>
      </c>
      <c r="G1642" t="s">
        <v>662</v>
      </c>
      <c r="H1642" t="s">
        <v>668</v>
      </c>
      <c r="I1642" t="s">
        <v>674</v>
      </c>
      <c r="J1642" t="s">
        <v>674</v>
      </c>
      <c r="K1642">
        <v>5</v>
      </c>
      <c r="L1642" t="s">
        <v>678</v>
      </c>
      <c r="M1642" t="s">
        <v>680</v>
      </c>
      <c r="N1642">
        <v>36</v>
      </c>
      <c r="O1642">
        <v>91</v>
      </c>
      <c r="P1642" t="s">
        <v>680</v>
      </c>
      <c r="Q1642" t="s">
        <v>683</v>
      </c>
      <c r="R1642" t="s">
        <v>688</v>
      </c>
      <c r="S1642" t="s">
        <v>680</v>
      </c>
      <c r="T1642" t="s">
        <v>693</v>
      </c>
      <c r="U1642" s="11">
        <f>COUNTIFS(Table2[Call Type], "Inbound", Table2[Call Abandoned], "Yes") / COUNTIFS(L1642:L6641, "Inbound") * 100</f>
        <v>36.673684210526311</v>
      </c>
    </row>
    <row r="1643" spans="1:21" x14ac:dyDescent="0.3">
      <c r="A1643">
        <v>1642</v>
      </c>
      <c r="B1643" t="s">
        <v>20</v>
      </c>
      <c r="C1643" s="1">
        <v>45815</v>
      </c>
      <c r="D1643" t="s">
        <v>287</v>
      </c>
      <c r="E1643" t="s">
        <v>158</v>
      </c>
      <c r="F1643">
        <v>28</v>
      </c>
      <c r="G1643" t="s">
        <v>658</v>
      </c>
      <c r="H1643" t="s">
        <v>670</v>
      </c>
      <c r="I1643" t="s">
        <v>671</v>
      </c>
      <c r="J1643" t="s">
        <v>675</v>
      </c>
      <c r="K1643">
        <v>5</v>
      </c>
      <c r="L1643" t="s">
        <v>679</v>
      </c>
      <c r="M1643" t="s">
        <v>680</v>
      </c>
      <c r="N1643">
        <v>118</v>
      </c>
      <c r="O1643">
        <v>96</v>
      </c>
      <c r="P1643" t="s">
        <v>680</v>
      </c>
      <c r="Q1643" t="s">
        <v>684</v>
      </c>
      <c r="R1643" t="s">
        <v>688</v>
      </c>
      <c r="S1643" t="s">
        <v>680</v>
      </c>
      <c r="T1643" t="s">
        <v>694</v>
      </c>
      <c r="U1643" s="11">
        <f>COUNTIFS(Table2[Call Type], "Inbound", Table2[Call Abandoned], "Yes") / COUNTIFS(L1643:L6642, "Inbound") * 100</f>
        <v>36.689132266217356</v>
      </c>
    </row>
    <row r="1644" spans="1:21" x14ac:dyDescent="0.3">
      <c r="A1644">
        <v>1643</v>
      </c>
      <c r="B1644" t="s">
        <v>24</v>
      </c>
      <c r="C1644" s="1">
        <v>45821</v>
      </c>
      <c r="D1644" t="s">
        <v>196</v>
      </c>
      <c r="E1644" t="s">
        <v>501</v>
      </c>
      <c r="F1644">
        <v>15</v>
      </c>
      <c r="G1644" t="s">
        <v>665</v>
      </c>
      <c r="H1644" t="s">
        <v>669</v>
      </c>
      <c r="I1644" t="s">
        <v>672</v>
      </c>
      <c r="J1644" t="s">
        <v>674</v>
      </c>
      <c r="K1644">
        <v>4</v>
      </c>
      <c r="L1644" t="s">
        <v>678</v>
      </c>
      <c r="M1644" t="s">
        <v>680</v>
      </c>
      <c r="N1644">
        <v>85</v>
      </c>
      <c r="O1644">
        <v>5</v>
      </c>
      <c r="P1644" t="s">
        <v>681</v>
      </c>
      <c r="Q1644" t="s">
        <v>682</v>
      </c>
      <c r="R1644" t="s">
        <v>689</v>
      </c>
      <c r="S1644" t="s">
        <v>681</v>
      </c>
      <c r="T1644" t="s">
        <v>693</v>
      </c>
      <c r="U1644" s="11">
        <f>COUNTIFS(Table2[Call Type], "Inbound", Table2[Call Abandoned], "Yes") / COUNTIFS(L1644:L6643, "Inbound") * 100</f>
        <v>36.689132266217356</v>
      </c>
    </row>
    <row r="1645" spans="1:21" x14ac:dyDescent="0.3">
      <c r="A1645">
        <v>1644</v>
      </c>
      <c r="B1645" t="s">
        <v>25</v>
      </c>
      <c r="C1645" s="1">
        <v>45782</v>
      </c>
      <c r="D1645" t="s">
        <v>556</v>
      </c>
      <c r="E1645" t="s">
        <v>432</v>
      </c>
      <c r="F1645">
        <v>15</v>
      </c>
      <c r="G1645" t="s">
        <v>665</v>
      </c>
      <c r="H1645" t="s">
        <v>666</v>
      </c>
      <c r="I1645" t="s">
        <v>674</v>
      </c>
      <c r="J1645" t="s">
        <v>675</v>
      </c>
      <c r="K1645">
        <v>5</v>
      </c>
      <c r="L1645" t="s">
        <v>678</v>
      </c>
      <c r="M1645" t="s">
        <v>680</v>
      </c>
      <c r="N1645">
        <v>51</v>
      </c>
      <c r="O1645">
        <v>168</v>
      </c>
      <c r="P1645" t="s">
        <v>681</v>
      </c>
      <c r="Q1645" t="s">
        <v>682</v>
      </c>
      <c r="R1645" t="s">
        <v>686</v>
      </c>
      <c r="S1645" t="s">
        <v>680</v>
      </c>
      <c r="T1645" t="s">
        <v>696</v>
      </c>
      <c r="U1645" s="11">
        <f>COUNTIFS(Table2[Call Type], "Inbound", Table2[Call Abandoned], "Yes") / COUNTIFS(L1645:L6644, "Inbound") * 100</f>
        <v>36.70459334176148</v>
      </c>
    </row>
    <row r="1646" spans="1:21" x14ac:dyDescent="0.3">
      <c r="A1646">
        <v>1645</v>
      </c>
      <c r="B1646" t="s">
        <v>21</v>
      </c>
      <c r="C1646" s="1">
        <v>45686</v>
      </c>
      <c r="D1646" t="s">
        <v>56</v>
      </c>
      <c r="E1646" t="s">
        <v>614</v>
      </c>
      <c r="F1646">
        <v>23</v>
      </c>
      <c r="G1646" t="s">
        <v>660</v>
      </c>
      <c r="H1646" t="s">
        <v>670</v>
      </c>
      <c r="I1646" t="s">
        <v>672</v>
      </c>
      <c r="J1646" t="s">
        <v>677</v>
      </c>
      <c r="K1646">
        <v>3</v>
      </c>
      <c r="L1646" t="s">
        <v>678</v>
      </c>
      <c r="M1646" t="s">
        <v>680</v>
      </c>
      <c r="N1646">
        <v>90</v>
      </c>
      <c r="O1646">
        <v>126</v>
      </c>
      <c r="P1646" t="s">
        <v>680</v>
      </c>
      <c r="Q1646" t="s">
        <v>682</v>
      </c>
      <c r="R1646" t="s">
        <v>689</v>
      </c>
      <c r="S1646" t="s">
        <v>680</v>
      </c>
      <c r="T1646" t="s">
        <v>692</v>
      </c>
      <c r="U1646" s="11">
        <f>COUNTIFS(Table2[Call Type], "Inbound", Table2[Call Abandoned], "Yes") / COUNTIFS(L1646:L6645, "Inbound") * 100</f>
        <v>36.720067453625632</v>
      </c>
    </row>
    <row r="1647" spans="1:21" x14ac:dyDescent="0.3">
      <c r="A1647">
        <v>1646</v>
      </c>
      <c r="B1647" t="s">
        <v>24</v>
      </c>
      <c r="C1647" s="1">
        <v>45816</v>
      </c>
      <c r="D1647" t="s">
        <v>597</v>
      </c>
      <c r="E1647" t="s">
        <v>373</v>
      </c>
      <c r="F1647">
        <v>11</v>
      </c>
      <c r="G1647" t="s">
        <v>664</v>
      </c>
      <c r="H1647" t="s">
        <v>669</v>
      </c>
      <c r="I1647" t="s">
        <v>674</v>
      </c>
      <c r="J1647" t="s">
        <v>676</v>
      </c>
      <c r="K1647">
        <v>1</v>
      </c>
      <c r="L1647" t="s">
        <v>679</v>
      </c>
      <c r="M1647" t="s">
        <v>680</v>
      </c>
      <c r="N1647">
        <v>288</v>
      </c>
      <c r="O1647">
        <v>14</v>
      </c>
      <c r="P1647" t="s">
        <v>680</v>
      </c>
      <c r="Q1647" t="s">
        <v>683</v>
      </c>
      <c r="R1647" t="s">
        <v>688</v>
      </c>
      <c r="S1647" t="s">
        <v>680</v>
      </c>
      <c r="T1647" t="s">
        <v>692</v>
      </c>
      <c r="U1647" s="11">
        <f>COUNTIFS(Table2[Call Type], "Inbound", Table2[Call Abandoned], "Yes") / COUNTIFS(L1647:L6646, "Inbound") * 100</f>
        <v>36.735554618304512</v>
      </c>
    </row>
    <row r="1648" spans="1:21" x14ac:dyDescent="0.3">
      <c r="A1648">
        <v>1647</v>
      </c>
      <c r="B1648" t="s">
        <v>26</v>
      </c>
      <c r="C1648" s="1">
        <v>45745</v>
      </c>
      <c r="D1648" t="s">
        <v>536</v>
      </c>
      <c r="E1648" t="s">
        <v>608</v>
      </c>
      <c r="F1648">
        <v>16</v>
      </c>
      <c r="G1648" t="s">
        <v>661</v>
      </c>
      <c r="H1648" t="s">
        <v>670</v>
      </c>
      <c r="I1648" t="s">
        <v>671</v>
      </c>
      <c r="J1648" t="s">
        <v>674</v>
      </c>
      <c r="K1648">
        <v>3</v>
      </c>
      <c r="L1648" t="s">
        <v>678</v>
      </c>
      <c r="M1648" t="s">
        <v>680</v>
      </c>
      <c r="N1648">
        <v>297</v>
      </c>
      <c r="O1648">
        <v>107</v>
      </c>
      <c r="P1648" t="s">
        <v>680</v>
      </c>
      <c r="Q1648" t="s">
        <v>682</v>
      </c>
      <c r="R1648" t="s">
        <v>686</v>
      </c>
      <c r="S1648" t="s">
        <v>680</v>
      </c>
      <c r="T1648" t="s">
        <v>691</v>
      </c>
      <c r="U1648" s="11">
        <f>COUNTIFS(Table2[Call Type], "Inbound", Table2[Call Abandoned], "Yes") / COUNTIFS(L1648:L6647, "Inbound") * 100</f>
        <v>36.735554618304512</v>
      </c>
    </row>
    <row r="1649" spans="1:21" x14ac:dyDescent="0.3">
      <c r="A1649">
        <v>1648</v>
      </c>
      <c r="B1649" t="s">
        <v>20</v>
      </c>
      <c r="C1649" s="1">
        <v>45715</v>
      </c>
      <c r="D1649" t="s">
        <v>112</v>
      </c>
      <c r="E1649" t="s">
        <v>150</v>
      </c>
      <c r="F1649">
        <v>6</v>
      </c>
      <c r="G1649" t="s">
        <v>657</v>
      </c>
      <c r="H1649" t="s">
        <v>668</v>
      </c>
      <c r="I1649" t="s">
        <v>673</v>
      </c>
      <c r="J1649" t="s">
        <v>676</v>
      </c>
      <c r="K1649">
        <v>3</v>
      </c>
      <c r="L1649" t="s">
        <v>679</v>
      </c>
      <c r="M1649" t="s">
        <v>680</v>
      </c>
      <c r="N1649">
        <v>203</v>
      </c>
      <c r="O1649">
        <v>130</v>
      </c>
      <c r="P1649" t="s">
        <v>681</v>
      </c>
      <c r="Q1649" t="s">
        <v>682</v>
      </c>
      <c r="R1649" t="s">
        <v>686</v>
      </c>
      <c r="S1649" t="s">
        <v>680</v>
      </c>
      <c r="T1649" t="s">
        <v>696</v>
      </c>
      <c r="U1649" s="11">
        <f>COUNTIFS(Table2[Call Type], "Inbound", Table2[Call Abandoned], "Yes") / COUNTIFS(L1649:L6648, "Inbound") * 100</f>
        <v>36.751054852320678</v>
      </c>
    </row>
    <row r="1650" spans="1:21" x14ac:dyDescent="0.3">
      <c r="A1650">
        <v>1649</v>
      </c>
      <c r="B1650" t="s">
        <v>26</v>
      </c>
      <c r="C1650" s="1">
        <v>45835</v>
      </c>
      <c r="D1650" t="s">
        <v>598</v>
      </c>
      <c r="E1650" t="s">
        <v>249</v>
      </c>
      <c r="F1650">
        <v>12</v>
      </c>
      <c r="G1650" t="s">
        <v>656</v>
      </c>
      <c r="H1650" t="s">
        <v>666</v>
      </c>
      <c r="I1650" t="s">
        <v>671</v>
      </c>
      <c r="J1650" t="s">
        <v>674</v>
      </c>
      <c r="K1650">
        <v>5</v>
      </c>
      <c r="L1650" t="s">
        <v>679</v>
      </c>
      <c r="M1650" t="s">
        <v>680</v>
      </c>
      <c r="N1650">
        <v>237</v>
      </c>
      <c r="O1650">
        <v>42</v>
      </c>
      <c r="P1650" t="s">
        <v>680</v>
      </c>
      <c r="Q1650" t="s">
        <v>683</v>
      </c>
      <c r="R1650" t="s">
        <v>688</v>
      </c>
      <c r="S1650" t="s">
        <v>681</v>
      </c>
      <c r="T1650" t="s">
        <v>695</v>
      </c>
      <c r="U1650" s="11">
        <f>COUNTIFS(Table2[Call Type], "Inbound", Table2[Call Abandoned], "Yes") / COUNTIFS(L1650:L6649, "Inbound") * 100</f>
        <v>36.751054852320678</v>
      </c>
    </row>
    <row r="1651" spans="1:21" x14ac:dyDescent="0.3">
      <c r="A1651">
        <v>1650</v>
      </c>
      <c r="B1651" t="s">
        <v>26</v>
      </c>
      <c r="C1651" s="1">
        <v>45720</v>
      </c>
      <c r="D1651" t="s">
        <v>599</v>
      </c>
      <c r="E1651" t="s">
        <v>268</v>
      </c>
      <c r="F1651">
        <v>24</v>
      </c>
      <c r="G1651" t="s">
        <v>663</v>
      </c>
      <c r="H1651" t="s">
        <v>667</v>
      </c>
      <c r="I1651" t="s">
        <v>672</v>
      </c>
      <c r="J1651" t="s">
        <v>677</v>
      </c>
      <c r="K1651">
        <v>4</v>
      </c>
      <c r="L1651" t="s">
        <v>679</v>
      </c>
      <c r="M1651" t="s">
        <v>680</v>
      </c>
      <c r="N1651">
        <v>154</v>
      </c>
      <c r="O1651">
        <v>46</v>
      </c>
      <c r="P1651" t="s">
        <v>680</v>
      </c>
      <c r="Q1651" t="s">
        <v>682</v>
      </c>
      <c r="R1651" t="s">
        <v>689</v>
      </c>
      <c r="S1651" t="s">
        <v>680</v>
      </c>
      <c r="T1651" t="s">
        <v>691</v>
      </c>
      <c r="U1651" s="11">
        <f>COUNTIFS(Table2[Call Type], "Inbound", Table2[Call Abandoned], "Yes") / COUNTIFS(L1651:L6650, "Inbound") * 100</f>
        <v>36.751054852320678</v>
      </c>
    </row>
    <row r="1652" spans="1:21" x14ac:dyDescent="0.3">
      <c r="A1652">
        <v>1651</v>
      </c>
      <c r="B1652" t="s">
        <v>21</v>
      </c>
      <c r="C1652" s="1">
        <v>45705</v>
      </c>
      <c r="D1652" t="s">
        <v>571</v>
      </c>
      <c r="E1652" t="s">
        <v>478</v>
      </c>
      <c r="F1652">
        <v>23</v>
      </c>
      <c r="G1652" t="s">
        <v>663</v>
      </c>
      <c r="H1652" t="s">
        <v>670</v>
      </c>
      <c r="I1652" t="s">
        <v>674</v>
      </c>
      <c r="J1652" t="s">
        <v>674</v>
      </c>
      <c r="K1652">
        <v>3</v>
      </c>
      <c r="L1652" t="s">
        <v>678</v>
      </c>
      <c r="M1652" t="s">
        <v>680</v>
      </c>
      <c r="N1652">
        <v>239</v>
      </c>
      <c r="O1652">
        <v>98</v>
      </c>
      <c r="P1652" t="s">
        <v>681</v>
      </c>
      <c r="Q1652" t="s">
        <v>685</v>
      </c>
      <c r="R1652" t="s">
        <v>689</v>
      </c>
      <c r="S1652" t="s">
        <v>681</v>
      </c>
      <c r="T1652" t="s">
        <v>694</v>
      </c>
      <c r="U1652" s="11">
        <f>COUNTIFS(Table2[Call Type], "Inbound", Table2[Call Abandoned], "Yes") / COUNTIFS(L1652:L6651, "Inbound") * 100</f>
        <v>36.751054852320678</v>
      </c>
    </row>
    <row r="1653" spans="1:21" x14ac:dyDescent="0.3">
      <c r="A1653">
        <v>1652</v>
      </c>
      <c r="B1653" t="s">
        <v>20</v>
      </c>
      <c r="C1653" s="1">
        <v>45768</v>
      </c>
      <c r="D1653" t="s">
        <v>600</v>
      </c>
      <c r="E1653" t="s">
        <v>436</v>
      </c>
      <c r="F1653">
        <v>16</v>
      </c>
      <c r="G1653" t="s">
        <v>658</v>
      </c>
      <c r="H1653" t="s">
        <v>667</v>
      </c>
      <c r="I1653" t="s">
        <v>674</v>
      </c>
      <c r="J1653" t="s">
        <v>675</v>
      </c>
      <c r="K1653">
        <v>5</v>
      </c>
      <c r="L1653" t="s">
        <v>678</v>
      </c>
      <c r="M1653" t="s">
        <v>680</v>
      </c>
      <c r="N1653">
        <v>135</v>
      </c>
      <c r="O1653">
        <v>13</v>
      </c>
      <c r="P1653" t="s">
        <v>680</v>
      </c>
      <c r="Q1653" t="s">
        <v>682</v>
      </c>
      <c r="R1653" t="s">
        <v>689</v>
      </c>
      <c r="S1653" t="s">
        <v>680</v>
      </c>
      <c r="T1653" t="s">
        <v>696</v>
      </c>
      <c r="U1653" s="11">
        <f>COUNTIFS(Table2[Call Type], "Inbound", Table2[Call Abandoned], "Yes") / COUNTIFS(L1653:L6652, "Inbound") * 100</f>
        <v>36.766568172224567</v>
      </c>
    </row>
    <row r="1654" spans="1:21" x14ac:dyDescent="0.3">
      <c r="A1654">
        <v>1653</v>
      </c>
      <c r="B1654" t="s">
        <v>24</v>
      </c>
      <c r="C1654" s="1">
        <v>45835</v>
      </c>
      <c r="D1654" t="s">
        <v>335</v>
      </c>
      <c r="E1654" t="s">
        <v>242</v>
      </c>
      <c r="F1654">
        <v>15</v>
      </c>
      <c r="G1654" t="s">
        <v>656</v>
      </c>
      <c r="H1654" t="s">
        <v>667</v>
      </c>
      <c r="I1654" t="s">
        <v>672</v>
      </c>
      <c r="J1654" t="s">
        <v>675</v>
      </c>
      <c r="K1654">
        <v>5</v>
      </c>
      <c r="L1654" t="s">
        <v>678</v>
      </c>
      <c r="M1654" t="s">
        <v>680</v>
      </c>
      <c r="N1654">
        <v>63</v>
      </c>
      <c r="O1654">
        <v>156</v>
      </c>
      <c r="P1654" t="s">
        <v>681</v>
      </c>
      <c r="Q1654" t="s">
        <v>683</v>
      </c>
      <c r="R1654" t="s">
        <v>687</v>
      </c>
      <c r="S1654" t="s">
        <v>681</v>
      </c>
      <c r="T1654" t="s">
        <v>692</v>
      </c>
      <c r="U1654" s="11">
        <f>COUNTIFS(Table2[Call Type], "Inbound", Table2[Call Abandoned], "Yes") / COUNTIFS(L1654:L6653, "Inbound") * 100</f>
        <v>36.782094594594597</v>
      </c>
    </row>
    <row r="1655" spans="1:21" x14ac:dyDescent="0.3">
      <c r="A1655">
        <v>1654</v>
      </c>
      <c r="B1655" t="s">
        <v>22</v>
      </c>
      <c r="C1655" s="1">
        <v>45787</v>
      </c>
      <c r="D1655" t="s">
        <v>230</v>
      </c>
      <c r="E1655" t="s">
        <v>211</v>
      </c>
      <c r="F1655">
        <v>22</v>
      </c>
      <c r="G1655" t="s">
        <v>664</v>
      </c>
      <c r="H1655" t="s">
        <v>666</v>
      </c>
      <c r="I1655" t="s">
        <v>674</v>
      </c>
      <c r="J1655" t="s">
        <v>676</v>
      </c>
      <c r="K1655">
        <v>3</v>
      </c>
      <c r="L1655" t="s">
        <v>678</v>
      </c>
      <c r="M1655" t="s">
        <v>681</v>
      </c>
      <c r="N1655">
        <v>122</v>
      </c>
      <c r="O1655">
        <v>131</v>
      </c>
      <c r="P1655" t="s">
        <v>680</v>
      </c>
      <c r="Q1655" t="s">
        <v>682</v>
      </c>
      <c r="R1655" t="s">
        <v>687</v>
      </c>
      <c r="S1655" t="s">
        <v>681</v>
      </c>
      <c r="T1655" t="s">
        <v>691</v>
      </c>
      <c r="U1655" s="11">
        <f>COUNTIFS(Table2[Call Type], "Inbound", Table2[Call Abandoned], "Yes") / COUNTIFS(L1655:L6654, "Inbound") * 100</f>
        <v>36.797634136037175</v>
      </c>
    </row>
    <row r="1656" spans="1:21" x14ac:dyDescent="0.3">
      <c r="A1656">
        <v>1655</v>
      </c>
      <c r="B1656" t="s">
        <v>26</v>
      </c>
      <c r="C1656" s="1">
        <v>45777</v>
      </c>
      <c r="D1656" t="s">
        <v>400</v>
      </c>
      <c r="E1656" t="s">
        <v>359</v>
      </c>
      <c r="F1656">
        <v>23</v>
      </c>
      <c r="G1656" t="s">
        <v>664</v>
      </c>
      <c r="H1656" t="s">
        <v>669</v>
      </c>
      <c r="I1656" t="s">
        <v>673</v>
      </c>
      <c r="J1656" t="s">
        <v>677</v>
      </c>
      <c r="K1656">
        <v>5</v>
      </c>
      <c r="L1656" t="s">
        <v>678</v>
      </c>
      <c r="M1656" t="s">
        <v>680</v>
      </c>
      <c r="N1656">
        <v>253</v>
      </c>
      <c r="O1656">
        <v>153</v>
      </c>
      <c r="P1656" t="s">
        <v>680</v>
      </c>
      <c r="Q1656" t="s">
        <v>683</v>
      </c>
      <c r="R1656" t="s">
        <v>686</v>
      </c>
      <c r="S1656" t="s">
        <v>681</v>
      </c>
      <c r="T1656" t="s">
        <v>692</v>
      </c>
      <c r="U1656" s="11">
        <f>COUNTIFS(Table2[Call Type], "Inbound", Table2[Call Abandoned], "Yes") / COUNTIFS(L1656:L6655, "Inbound") * 100</f>
        <v>36.813186813186817</v>
      </c>
    </row>
    <row r="1657" spans="1:21" x14ac:dyDescent="0.3">
      <c r="A1657">
        <v>1656</v>
      </c>
      <c r="B1657" t="s">
        <v>21</v>
      </c>
      <c r="C1657" s="1">
        <v>45674</v>
      </c>
      <c r="D1657" t="s">
        <v>509</v>
      </c>
      <c r="E1657" t="s">
        <v>318</v>
      </c>
      <c r="F1657">
        <v>5</v>
      </c>
      <c r="G1657" t="s">
        <v>659</v>
      </c>
      <c r="H1657" t="s">
        <v>670</v>
      </c>
      <c r="I1657" t="s">
        <v>673</v>
      </c>
      <c r="J1657" t="s">
        <v>676</v>
      </c>
      <c r="K1657">
        <v>4</v>
      </c>
      <c r="L1657" t="s">
        <v>679</v>
      </c>
      <c r="M1657" t="s">
        <v>680</v>
      </c>
      <c r="N1657">
        <v>113</v>
      </c>
      <c r="O1657">
        <v>114</v>
      </c>
      <c r="P1657" t="s">
        <v>680</v>
      </c>
      <c r="Q1657" t="s">
        <v>682</v>
      </c>
      <c r="R1657" t="s">
        <v>689</v>
      </c>
      <c r="S1657" t="s">
        <v>681</v>
      </c>
      <c r="T1657" t="s">
        <v>690</v>
      </c>
      <c r="U1657" s="11">
        <f>COUNTIFS(Table2[Call Type], "Inbound", Table2[Call Abandoned], "Yes") / COUNTIFS(L1657:L6656, "Inbound") * 100</f>
        <v>36.828752642706128</v>
      </c>
    </row>
    <row r="1658" spans="1:21" x14ac:dyDescent="0.3">
      <c r="A1658">
        <v>1657</v>
      </c>
      <c r="B1658" t="s">
        <v>25</v>
      </c>
      <c r="C1658" s="1">
        <v>45674</v>
      </c>
      <c r="D1658" t="s">
        <v>226</v>
      </c>
      <c r="E1658" t="s">
        <v>187</v>
      </c>
      <c r="F1658">
        <v>7</v>
      </c>
      <c r="G1658" t="s">
        <v>664</v>
      </c>
      <c r="H1658" t="s">
        <v>670</v>
      </c>
      <c r="I1658" t="s">
        <v>671</v>
      </c>
      <c r="J1658" t="s">
        <v>677</v>
      </c>
      <c r="K1658">
        <v>5</v>
      </c>
      <c r="L1658" t="s">
        <v>678</v>
      </c>
      <c r="M1658" t="s">
        <v>680</v>
      </c>
      <c r="N1658">
        <v>19</v>
      </c>
      <c r="O1658">
        <v>139</v>
      </c>
      <c r="P1658" t="s">
        <v>681</v>
      </c>
      <c r="Q1658" t="s">
        <v>685</v>
      </c>
      <c r="R1658" t="s">
        <v>687</v>
      </c>
      <c r="S1658" t="s">
        <v>680</v>
      </c>
      <c r="T1658" t="s">
        <v>690</v>
      </c>
      <c r="U1658" s="11">
        <f>COUNTIFS(Table2[Call Type], "Inbound", Table2[Call Abandoned], "Yes") / COUNTIFS(L1658:L6657, "Inbound") * 100</f>
        <v>36.828752642706128</v>
      </c>
    </row>
    <row r="1659" spans="1:21" x14ac:dyDescent="0.3">
      <c r="A1659">
        <v>1658</v>
      </c>
      <c r="B1659" t="s">
        <v>26</v>
      </c>
      <c r="C1659" s="1">
        <v>45768</v>
      </c>
      <c r="D1659" t="s">
        <v>523</v>
      </c>
      <c r="E1659" t="s">
        <v>341</v>
      </c>
      <c r="F1659">
        <v>17</v>
      </c>
      <c r="G1659" t="s">
        <v>657</v>
      </c>
      <c r="H1659" t="s">
        <v>667</v>
      </c>
      <c r="I1659" t="s">
        <v>674</v>
      </c>
      <c r="J1659" t="s">
        <v>674</v>
      </c>
      <c r="K1659">
        <v>3</v>
      </c>
      <c r="L1659" t="s">
        <v>678</v>
      </c>
      <c r="M1659" t="s">
        <v>680</v>
      </c>
      <c r="N1659">
        <v>15</v>
      </c>
      <c r="O1659">
        <v>1</v>
      </c>
      <c r="P1659" t="s">
        <v>680</v>
      </c>
      <c r="Q1659" t="s">
        <v>683</v>
      </c>
      <c r="R1659" t="s">
        <v>686</v>
      </c>
      <c r="S1659" t="s">
        <v>680</v>
      </c>
      <c r="T1659" t="s">
        <v>691</v>
      </c>
      <c r="U1659" s="11">
        <f>COUNTIFS(Table2[Call Type], "Inbound", Table2[Call Abandoned], "Yes") / COUNTIFS(L1659:L6658, "Inbound") * 100</f>
        <v>36.844331641285955</v>
      </c>
    </row>
    <row r="1660" spans="1:21" x14ac:dyDescent="0.3">
      <c r="A1660">
        <v>1659</v>
      </c>
      <c r="B1660" t="s">
        <v>26</v>
      </c>
      <c r="C1660" s="1">
        <v>45717</v>
      </c>
      <c r="D1660" t="s">
        <v>247</v>
      </c>
      <c r="E1660" t="s">
        <v>633</v>
      </c>
      <c r="F1660">
        <v>30</v>
      </c>
      <c r="G1660" t="s">
        <v>665</v>
      </c>
      <c r="H1660" t="s">
        <v>667</v>
      </c>
      <c r="I1660" t="s">
        <v>674</v>
      </c>
      <c r="J1660" t="s">
        <v>675</v>
      </c>
      <c r="K1660">
        <v>5</v>
      </c>
      <c r="L1660" t="s">
        <v>678</v>
      </c>
      <c r="M1660" t="s">
        <v>680</v>
      </c>
      <c r="N1660">
        <v>144</v>
      </c>
      <c r="O1660">
        <v>144</v>
      </c>
      <c r="P1660" t="s">
        <v>680</v>
      </c>
      <c r="Q1660" t="s">
        <v>683</v>
      </c>
      <c r="R1660" t="s">
        <v>688</v>
      </c>
      <c r="S1660" t="s">
        <v>680</v>
      </c>
      <c r="T1660" t="s">
        <v>691</v>
      </c>
      <c r="U1660" s="11">
        <f>COUNTIFS(Table2[Call Type], "Inbound", Table2[Call Abandoned], "Yes") / COUNTIFS(L1660:L6659, "Inbound") * 100</f>
        <v>36.859923825645367</v>
      </c>
    </row>
    <row r="1661" spans="1:21" x14ac:dyDescent="0.3">
      <c r="A1661">
        <v>1660</v>
      </c>
      <c r="B1661" t="s">
        <v>21</v>
      </c>
      <c r="C1661" s="1">
        <v>45814</v>
      </c>
      <c r="D1661" t="s">
        <v>601</v>
      </c>
      <c r="E1661" t="s">
        <v>393</v>
      </c>
      <c r="F1661">
        <v>27</v>
      </c>
      <c r="G1661" t="s">
        <v>661</v>
      </c>
      <c r="H1661" t="s">
        <v>668</v>
      </c>
      <c r="I1661" t="s">
        <v>671</v>
      </c>
      <c r="J1661" t="s">
        <v>677</v>
      </c>
      <c r="K1661">
        <v>5</v>
      </c>
      <c r="L1661" t="s">
        <v>678</v>
      </c>
      <c r="M1661" t="s">
        <v>680</v>
      </c>
      <c r="N1661">
        <v>207</v>
      </c>
      <c r="O1661">
        <v>34</v>
      </c>
      <c r="P1661" t="s">
        <v>680</v>
      </c>
      <c r="Q1661" t="s">
        <v>683</v>
      </c>
      <c r="R1661" t="s">
        <v>688</v>
      </c>
      <c r="S1661" t="s">
        <v>680</v>
      </c>
      <c r="T1661" t="s">
        <v>696</v>
      </c>
      <c r="U1661" s="11">
        <f>COUNTIFS(Table2[Call Type], "Inbound", Table2[Call Abandoned], "Yes") / COUNTIFS(L1661:L6660, "Inbound") * 100</f>
        <v>36.875529212531752</v>
      </c>
    </row>
    <row r="1662" spans="1:21" x14ac:dyDescent="0.3">
      <c r="A1662">
        <v>1661</v>
      </c>
      <c r="B1662" t="s">
        <v>22</v>
      </c>
      <c r="C1662" s="1">
        <v>45699</v>
      </c>
      <c r="D1662" t="s">
        <v>480</v>
      </c>
      <c r="E1662" t="s">
        <v>239</v>
      </c>
      <c r="F1662">
        <v>12</v>
      </c>
      <c r="G1662" t="s">
        <v>665</v>
      </c>
      <c r="H1662" t="s">
        <v>666</v>
      </c>
      <c r="I1662" t="s">
        <v>671</v>
      </c>
      <c r="J1662" t="s">
        <v>677</v>
      </c>
      <c r="K1662">
        <v>5</v>
      </c>
      <c r="L1662" t="s">
        <v>678</v>
      </c>
      <c r="M1662" t="s">
        <v>680</v>
      </c>
      <c r="N1662">
        <v>18</v>
      </c>
      <c r="O1662">
        <v>9</v>
      </c>
      <c r="P1662" t="s">
        <v>681</v>
      </c>
      <c r="Q1662" t="s">
        <v>683</v>
      </c>
      <c r="R1662" t="s">
        <v>689</v>
      </c>
      <c r="S1662" t="s">
        <v>681</v>
      </c>
      <c r="T1662" t="s">
        <v>694</v>
      </c>
      <c r="U1662" s="11">
        <f>COUNTIFS(Table2[Call Type], "Inbound", Table2[Call Abandoned], "Yes") / COUNTIFS(L1662:L6661, "Inbound") * 100</f>
        <v>36.891147818720881</v>
      </c>
    </row>
    <row r="1663" spans="1:21" x14ac:dyDescent="0.3">
      <c r="A1663">
        <v>1662</v>
      </c>
      <c r="B1663" t="s">
        <v>26</v>
      </c>
      <c r="C1663" s="1">
        <v>45688</v>
      </c>
      <c r="D1663" t="s">
        <v>191</v>
      </c>
      <c r="E1663" t="s">
        <v>622</v>
      </c>
      <c r="F1663">
        <v>7</v>
      </c>
      <c r="G1663" t="s">
        <v>664</v>
      </c>
      <c r="H1663" t="s">
        <v>669</v>
      </c>
      <c r="I1663" t="s">
        <v>673</v>
      </c>
      <c r="J1663" t="s">
        <v>677</v>
      </c>
      <c r="K1663">
        <v>1</v>
      </c>
      <c r="L1663" t="s">
        <v>678</v>
      </c>
      <c r="M1663" t="s">
        <v>680</v>
      </c>
      <c r="N1663">
        <v>165</v>
      </c>
      <c r="O1663">
        <v>111</v>
      </c>
      <c r="P1663" t="s">
        <v>681</v>
      </c>
      <c r="Q1663" t="s">
        <v>682</v>
      </c>
      <c r="R1663" t="s">
        <v>688</v>
      </c>
      <c r="S1663" t="s">
        <v>680</v>
      </c>
      <c r="T1663" t="s">
        <v>695</v>
      </c>
      <c r="U1663" s="11">
        <f>COUNTIFS(Table2[Call Type], "Inbound", Table2[Call Abandoned], "Yes") / COUNTIFS(L1663:L6662, "Inbound") * 100</f>
        <v>36.906779661016948</v>
      </c>
    </row>
    <row r="1664" spans="1:21" x14ac:dyDescent="0.3">
      <c r="A1664">
        <v>1663</v>
      </c>
      <c r="B1664" t="s">
        <v>20</v>
      </c>
      <c r="C1664" s="1">
        <v>45836</v>
      </c>
      <c r="D1664" t="s">
        <v>221</v>
      </c>
      <c r="E1664" t="s">
        <v>133</v>
      </c>
      <c r="F1664">
        <v>9</v>
      </c>
      <c r="G1664" t="s">
        <v>661</v>
      </c>
      <c r="H1664" t="s">
        <v>670</v>
      </c>
      <c r="I1664" t="s">
        <v>674</v>
      </c>
      <c r="J1664" t="s">
        <v>676</v>
      </c>
      <c r="K1664">
        <v>5</v>
      </c>
      <c r="L1664" t="s">
        <v>679</v>
      </c>
      <c r="M1664" t="s">
        <v>680</v>
      </c>
      <c r="N1664">
        <v>37</v>
      </c>
      <c r="O1664">
        <v>170</v>
      </c>
      <c r="P1664" t="s">
        <v>680</v>
      </c>
      <c r="Q1664" t="s">
        <v>682</v>
      </c>
      <c r="R1664" t="s">
        <v>688</v>
      </c>
      <c r="S1664" t="s">
        <v>681</v>
      </c>
      <c r="T1664" t="s">
        <v>695</v>
      </c>
      <c r="U1664" s="11">
        <f>COUNTIFS(Table2[Call Type], "Inbound", Table2[Call Abandoned], "Yes") / COUNTIFS(L1664:L6663, "Inbound") * 100</f>
        <v>36.922424756252646</v>
      </c>
    </row>
    <row r="1665" spans="1:21" x14ac:dyDescent="0.3">
      <c r="A1665">
        <v>1664</v>
      </c>
      <c r="B1665" t="s">
        <v>25</v>
      </c>
      <c r="C1665" s="1">
        <v>45768</v>
      </c>
      <c r="D1665" t="s">
        <v>121</v>
      </c>
      <c r="E1665" t="s">
        <v>311</v>
      </c>
      <c r="F1665">
        <v>20</v>
      </c>
      <c r="G1665" t="s">
        <v>663</v>
      </c>
      <c r="H1665" t="s">
        <v>666</v>
      </c>
      <c r="I1665" t="s">
        <v>672</v>
      </c>
      <c r="J1665" t="s">
        <v>674</v>
      </c>
      <c r="K1665">
        <v>1</v>
      </c>
      <c r="L1665" t="s">
        <v>678</v>
      </c>
      <c r="M1665" t="s">
        <v>680</v>
      </c>
      <c r="N1665">
        <v>180</v>
      </c>
      <c r="O1665">
        <v>20</v>
      </c>
      <c r="P1665" t="s">
        <v>680</v>
      </c>
      <c r="Q1665" t="s">
        <v>685</v>
      </c>
      <c r="R1665" t="s">
        <v>688</v>
      </c>
      <c r="S1665" t="s">
        <v>681</v>
      </c>
      <c r="T1665" t="s">
        <v>690</v>
      </c>
      <c r="U1665" s="11">
        <f>COUNTIFS(Table2[Call Type], "Inbound", Table2[Call Abandoned], "Yes") / COUNTIFS(L1665:L6664, "Inbound") * 100</f>
        <v>36.922424756252646</v>
      </c>
    </row>
    <row r="1666" spans="1:21" x14ac:dyDescent="0.3">
      <c r="A1666">
        <v>1665</v>
      </c>
      <c r="B1666" t="s">
        <v>23</v>
      </c>
      <c r="C1666" s="1">
        <v>45823</v>
      </c>
      <c r="D1666" t="s">
        <v>379</v>
      </c>
      <c r="E1666" t="s">
        <v>251</v>
      </c>
      <c r="F1666">
        <v>15</v>
      </c>
      <c r="G1666" t="s">
        <v>660</v>
      </c>
      <c r="H1666" t="s">
        <v>670</v>
      </c>
      <c r="I1666" t="s">
        <v>671</v>
      </c>
      <c r="J1666" t="s">
        <v>675</v>
      </c>
      <c r="K1666">
        <v>4</v>
      </c>
      <c r="L1666" t="s">
        <v>679</v>
      </c>
      <c r="M1666" t="s">
        <v>680</v>
      </c>
      <c r="N1666">
        <v>104</v>
      </c>
      <c r="O1666">
        <v>14</v>
      </c>
      <c r="P1666" t="s">
        <v>681</v>
      </c>
      <c r="Q1666" t="s">
        <v>685</v>
      </c>
      <c r="R1666" t="s">
        <v>686</v>
      </c>
      <c r="S1666" t="s">
        <v>681</v>
      </c>
      <c r="T1666" t="s">
        <v>690</v>
      </c>
      <c r="U1666" s="11">
        <f>COUNTIFS(Table2[Call Type], "Inbound", Table2[Call Abandoned], "Yes") / COUNTIFS(L1666:L6665, "Inbound") * 100</f>
        <v>36.938083121289225</v>
      </c>
    </row>
    <row r="1667" spans="1:21" x14ac:dyDescent="0.3">
      <c r="A1667">
        <v>1666</v>
      </c>
      <c r="B1667" t="s">
        <v>20</v>
      </c>
      <c r="C1667" s="1">
        <v>45800</v>
      </c>
      <c r="D1667" t="s">
        <v>48</v>
      </c>
      <c r="E1667" t="s">
        <v>78</v>
      </c>
      <c r="F1667">
        <v>26</v>
      </c>
      <c r="G1667" t="s">
        <v>659</v>
      </c>
      <c r="H1667" t="s">
        <v>667</v>
      </c>
      <c r="I1667" t="s">
        <v>671</v>
      </c>
      <c r="J1667" t="s">
        <v>675</v>
      </c>
      <c r="K1667">
        <v>3</v>
      </c>
      <c r="L1667" t="s">
        <v>679</v>
      </c>
      <c r="M1667" t="s">
        <v>680</v>
      </c>
      <c r="N1667">
        <v>99</v>
      </c>
      <c r="O1667">
        <v>162</v>
      </c>
      <c r="P1667" t="s">
        <v>680</v>
      </c>
      <c r="Q1667" t="s">
        <v>682</v>
      </c>
      <c r="R1667" t="s">
        <v>688</v>
      </c>
      <c r="S1667" t="s">
        <v>680</v>
      </c>
      <c r="T1667" t="s">
        <v>690</v>
      </c>
      <c r="U1667" s="11">
        <f>COUNTIFS(Table2[Call Type], "Inbound", Table2[Call Abandoned], "Yes") / COUNTIFS(L1667:L6666, "Inbound") * 100</f>
        <v>36.938083121289225</v>
      </c>
    </row>
    <row r="1668" spans="1:21" x14ac:dyDescent="0.3">
      <c r="A1668">
        <v>1667</v>
      </c>
      <c r="B1668" t="s">
        <v>21</v>
      </c>
      <c r="C1668" s="1">
        <v>45741</v>
      </c>
      <c r="D1668" t="s">
        <v>360</v>
      </c>
      <c r="E1668" t="s">
        <v>128</v>
      </c>
      <c r="F1668">
        <v>14</v>
      </c>
      <c r="G1668" t="s">
        <v>664</v>
      </c>
      <c r="H1668" t="s">
        <v>670</v>
      </c>
      <c r="I1668" t="s">
        <v>671</v>
      </c>
      <c r="J1668" t="s">
        <v>676</v>
      </c>
      <c r="K1668">
        <v>1</v>
      </c>
      <c r="L1668" t="s">
        <v>678</v>
      </c>
      <c r="M1668" t="s">
        <v>681</v>
      </c>
      <c r="N1668">
        <v>89</v>
      </c>
      <c r="O1668">
        <v>111</v>
      </c>
      <c r="P1668" t="s">
        <v>680</v>
      </c>
      <c r="Q1668" t="s">
        <v>684</v>
      </c>
      <c r="R1668" t="s">
        <v>688</v>
      </c>
      <c r="S1668" t="s">
        <v>681</v>
      </c>
      <c r="T1668" t="s">
        <v>692</v>
      </c>
      <c r="U1668" s="11">
        <f>COUNTIFS(Table2[Call Type], "Inbound", Table2[Call Abandoned], "Yes") / COUNTIFS(L1668:L6667, "Inbound") * 100</f>
        <v>36.938083121289225</v>
      </c>
    </row>
    <row r="1669" spans="1:21" x14ac:dyDescent="0.3">
      <c r="A1669">
        <v>1668</v>
      </c>
      <c r="B1669" t="s">
        <v>25</v>
      </c>
      <c r="C1669" s="1">
        <v>45706</v>
      </c>
      <c r="D1669" t="s">
        <v>406</v>
      </c>
      <c r="E1669" t="s">
        <v>531</v>
      </c>
      <c r="F1669">
        <v>10</v>
      </c>
      <c r="G1669" t="s">
        <v>661</v>
      </c>
      <c r="H1669" t="s">
        <v>666</v>
      </c>
      <c r="I1669" t="s">
        <v>674</v>
      </c>
      <c r="J1669" t="s">
        <v>676</v>
      </c>
      <c r="K1669">
        <v>4</v>
      </c>
      <c r="L1669" t="s">
        <v>679</v>
      </c>
      <c r="M1669" t="s">
        <v>680</v>
      </c>
      <c r="N1669">
        <v>299</v>
      </c>
      <c r="O1669">
        <v>125</v>
      </c>
      <c r="P1669" t="s">
        <v>680</v>
      </c>
      <c r="Q1669" t="s">
        <v>683</v>
      </c>
      <c r="R1669" t="s">
        <v>686</v>
      </c>
      <c r="S1669" t="s">
        <v>680</v>
      </c>
      <c r="T1669" t="s">
        <v>695</v>
      </c>
      <c r="U1669" s="11">
        <f>COUNTIFS(Table2[Call Type], "Inbound", Table2[Call Abandoned], "Yes") / COUNTIFS(L1669:L6668, "Inbound") * 100</f>
        <v>36.953754773016541</v>
      </c>
    </row>
    <row r="1670" spans="1:21" x14ac:dyDescent="0.3">
      <c r="A1670">
        <v>1669</v>
      </c>
      <c r="B1670" t="s">
        <v>22</v>
      </c>
      <c r="C1670" s="1">
        <v>45770</v>
      </c>
      <c r="D1670" t="s">
        <v>68</v>
      </c>
      <c r="E1670" t="s">
        <v>276</v>
      </c>
      <c r="F1670">
        <v>21</v>
      </c>
      <c r="G1670" t="s">
        <v>662</v>
      </c>
      <c r="H1670" t="s">
        <v>668</v>
      </c>
      <c r="I1670" t="s">
        <v>671</v>
      </c>
      <c r="J1670" t="s">
        <v>675</v>
      </c>
      <c r="K1670">
        <v>2</v>
      </c>
      <c r="L1670" t="s">
        <v>678</v>
      </c>
      <c r="M1670" t="s">
        <v>680</v>
      </c>
      <c r="N1670">
        <v>78</v>
      </c>
      <c r="O1670">
        <v>84</v>
      </c>
      <c r="P1670" t="s">
        <v>680</v>
      </c>
      <c r="Q1670" t="s">
        <v>682</v>
      </c>
      <c r="R1670" t="s">
        <v>687</v>
      </c>
      <c r="S1670" t="s">
        <v>680</v>
      </c>
      <c r="T1670" t="s">
        <v>691</v>
      </c>
      <c r="U1670" s="11">
        <f>COUNTIFS(Table2[Call Type], "Inbound", Table2[Call Abandoned], "Yes") / COUNTIFS(L1670:L6669, "Inbound") * 100</f>
        <v>36.953754773016541</v>
      </c>
    </row>
    <row r="1671" spans="1:21" x14ac:dyDescent="0.3">
      <c r="A1671">
        <v>1670</v>
      </c>
      <c r="B1671" t="s">
        <v>20</v>
      </c>
      <c r="C1671" s="1">
        <v>45737</v>
      </c>
      <c r="D1671" t="s">
        <v>359</v>
      </c>
      <c r="E1671" t="s">
        <v>219</v>
      </c>
      <c r="F1671">
        <v>8</v>
      </c>
      <c r="G1671" t="s">
        <v>664</v>
      </c>
      <c r="H1671" t="s">
        <v>667</v>
      </c>
      <c r="I1671" t="s">
        <v>672</v>
      </c>
      <c r="J1671" t="s">
        <v>675</v>
      </c>
      <c r="K1671">
        <v>3</v>
      </c>
      <c r="L1671" t="s">
        <v>679</v>
      </c>
      <c r="M1671" t="s">
        <v>680</v>
      </c>
      <c r="N1671">
        <v>72</v>
      </c>
      <c r="O1671">
        <v>84</v>
      </c>
      <c r="P1671" t="s">
        <v>680</v>
      </c>
      <c r="Q1671" t="s">
        <v>685</v>
      </c>
      <c r="R1671" t="s">
        <v>686</v>
      </c>
      <c r="S1671" t="s">
        <v>680</v>
      </c>
      <c r="T1671" t="s">
        <v>690</v>
      </c>
      <c r="U1671" s="11">
        <f>COUNTIFS(Table2[Call Type], "Inbound", Table2[Call Abandoned], "Yes") / COUNTIFS(L1671:L6670, "Inbound") * 100</f>
        <v>36.969439728353144</v>
      </c>
    </row>
    <row r="1672" spans="1:21" x14ac:dyDescent="0.3">
      <c r="A1672">
        <v>1671</v>
      </c>
      <c r="B1672" t="s">
        <v>21</v>
      </c>
      <c r="C1672" s="1">
        <v>45785</v>
      </c>
      <c r="D1672" t="s">
        <v>106</v>
      </c>
      <c r="E1672" t="s">
        <v>387</v>
      </c>
      <c r="F1672">
        <v>24</v>
      </c>
      <c r="G1672" t="s">
        <v>658</v>
      </c>
      <c r="H1672" t="s">
        <v>669</v>
      </c>
      <c r="I1672" t="s">
        <v>673</v>
      </c>
      <c r="J1672" t="s">
        <v>677</v>
      </c>
      <c r="K1672">
        <v>2</v>
      </c>
      <c r="L1672" t="s">
        <v>678</v>
      </c>
      <c r="M1672" t="s">
        <v>680</v>
      </c>
      <c r="N1672">
        <v>175</v>
      </c>
      <c r="O1672">
        <v>171</v>
      </c>
      <c r="P1672" t="s">
        <v>681</v>
      </c>
      <c r="Q1672" t="s">
        <v>683</v>
      </c>
      <c r="R1672" t="s">
        <v>687</v>
      </c>
      <c r="S1672" t="s">
        <v>680</v>
      </c>
      <c r="T1672" t="s">
        <v>693</v>
      </c>
      <c r="U1672" s="11">
        <f>COUNTIFS(Table2[Call Type], "Inbound", Table2[Call Abandoned], "Yes") / COUNTIFS(L1672:L6671, "Inbound") * 100</f>
        <v>36.969439728353144</v>
      </c>
    </row>
    <row r="1673" spans="1:21" x14ac:dyDescent="0.3">
      <c r="A1673">
        <v>1672</v>
      </c>
      <c r="B1673" t="s">
        <v>25</v>
      </c>
      <c r="C1673" s="1">
        <v>45687</v>
      </c>
      <c r="D1673" t="s">
        <v>468</v>
      </c>
      <c r="E1673" t="s">
        <v>38</v>
      </c>
      <c r="F1673">
        <v>7</v>
      </c>
      <c r="G1673" t="s">
        <v>665</v>
      </c>
      <c r="H1673" t="s">
        <v>666</v>
      </c>
      <c r="I1673" t="s">
        <v>673</v>
      </c>
      <c r="J1673" t="s">
        <v>676</v>
      </c>
      <c r="K1673">
        <v>3</v>
      </c>
      <c r="L1673" t="s">
        <v>679</v>
      </c>
      <c r="M1673" t="s">
        <v>680</v>
      </c>
      <c r="N1673">
        <v>95</v>
      </c>
      <c r="O1673">
        <v>4</v>
      </c>
      <c r="P1673" t="s">
        <v>681</v>
      </c>
      <c r="Q1673" t="s">
        <v>685</v>
      </c>
      <c r="R1673" t="s">
        <v>686</v>
      </c>
      <c r="S1673" t="s">
        <v>680</v>
      </c>
      <c r="T1673" t="s">
        <v>696</v>
      </c>
      <c r="U1673" s="11">
        <f>COUNTIFS(Table2[Call Type], "Inbound", Table2[Call Abandoned], "Yes") / COUNTIFS(L1673:L6672, "Inbound") * 100</f>
        <v>36.985138004246281</v>
      </c>
    </row>
    <row r="1674" spans="1:21" x14ac:dyDescent="0.3">
      <c r="A1674">
        <v>1673</v>
      </c>
      <c r="B1674" t="s">
        <v>26</v>
      </c>
      <c r="C1674" s="1">
        <v>45761</v>
      </c>
      <c r="D1674" t="s">
        <v>428</v>
      </c>
      <c r="E1674" t="s">
        <v>576</v>
      </c>
      <c r="F1674">
        <v>16</v>
      </c>
      <c r="G1674" t="s">
        <v>664</v>
      </c>
      <c r="H1674" t="s">
        <v>668</v>
      </c>
      <c r="I1674" t="s">
        <v>671</v>
      </c>
      <c r="J1674" t="s">
        <v>674</v>
      </c>
      <c r="K1674">
        <v>1</v>
      </c>
      <c r="L1674" t="s">
        <v>679</v>
      </c>
      <c r="M1674" t="s">
        <v>680</v>
      </c>
      <c r="N1674">
        <v>102</v>
      </c>
      <c r="O1674">
        <v>116</v>
      </c>
      <c r="P1674" t="s">
        <v>680</v>
      </c>
      <c r="Q1674" t="s">
        <v>684</v>
      </c>
      <c r="R1674" t="s">
        <v>689</v>
      </c>
      <c r="S1674" t="s">
        <v>680</v>
      </c>
      <c r="T1674" t="s">
        <v>694</v>
      </c>
      <c r="U1674" s="11">
        <f>COUNTIFS(Table2[Call Type], "Inbound", Table2[Call Abandoned], "Yes") / COUNTIFS(L1674:L6673, "Inbound") * 100</f>
        <v>36.985138004246281</v>
      </c>
    </row>
    <row r="1675" spans="1:21" x14ac:dyDescent="0.3">
      <c r="A1675">
        <v>1674</v>
      </c>
      <c r="B1675" t="s">
        <v>21</v>
      </c>
      <c r="C1675" s="1">
        <v>45792</v>
      </c>
      <c r="D1675" t="s">
        <v>296</v>
      </c>
      <c r="E1675" t="s">
        <v>345</v>
      </c>
      <c r="F1675">
        <v>23</v>
      </c>
      <c r="G1675" t="s">
        <v>663</v>
      </c>
      <c r="H1675" t="s">
        <v>667</v>
      </c>
      <c r="I1675" t="s">
        <v>672</v>
      </c>
      <c r="J1675" t="s">
        <v>674</v>
      </c>
      <c r="K1675">
        <v>5</v>
      </c>
      <c r="L1675" t="s">
        <v>679</v>
      </c>
      <c r="M1675" t="s">
        <v>680</v>
      </c>
      <c r="N1675">
        <v>223</v>
      </c>
      <c r="O1675">
        <v>145</v>
      </c>
      <c r="P1675" t="s">
        <v>680</v>
      </c>
      <c r="Q1675" t="s">
        <v>683</v>
      </c>
      <c r="R1675" t="s">
        <v>688</v>
      </c>
      <c r="S1675" t="s">
        <v>681</v>
      </c>
      <c r="T1675" t="s">
        <v>691</v>
      </c>
      <c r="U1675" s="11">
        <f>COUNTIFS(Table2[Call Type], "Inbound", Table2[Call Abandoned], "Yes") / COUNTIFS(L1675:L6674, "Inbound") * 100</f>
        <v>36.985138004246281</v>
      </c>
    </row>
    <row r="1676" spans="1:21" x14ac:dyDescent="0.3">
      <c r="A1676">
        <v>1675</v>
      </c>
      <c r="B1676" t="s">
        <v>25</v>
      </c>
      <c r="C1676" s="1">
        <v>45740</v>
      </c>
      <c r="D1676" t="s">
        <v>602</v>
      </c>
      <c r="E1676" t="s">
        <v>124</v>
      </c>
      <c r="F1676">
        <v>19</v>
      </c>
      <c r="G1676" t="s">
        <v>663</v>
      </c>
      <c r="H1676" t="s">
        <v>669</v>
      </c>
      <c r="I1676" t="s">
        <v>673</v>
      </c>
      <c r="J1676" t="s">
        <v>677</v>
      </c>
      <c r="K1676">
        <v>5</v>
      </c>
      <c r="L1676" t="s">
        <v>679</v>
      </c>
      <c r="M1676" t="s">
        <v>680</v>
      </c>
      <c r="N1676">
        <v>5</v>
      </c>
      <c r="O1676">
        <v>148</v>
      </c>
      <c r="P1676" t="s">
        <v>680</v>
      </c>
      <c r="Q1676" t="s">
        <v>684</v>
      </c>
      <c r="R1676" t="s">
        <v>687</v>
      </c>
      <c r="S1676" t="s">
        <v>680</v>
      </c>
      <c r="T1676" t="s">
        <v>694</v>
      </c>
      <c r="U1676" s="11">
        <f>COUNTIFS(Table2[Call Type], "Inbound", Table2[Call Abandoned], "Yes") / COUNTIFS(L1676:L6675, "Inbound") * 100</f>
        <v>36.985138004246281</v>
      </c>
    </row>
    <row r="1677" spans="1:21" x14ac:dyDescent="0.3">
      <c r="A1677">
        <v>1676</v>
      </c>
      <c r="B1677" t="s">
        <v>25</v>
      </c>
      <c r="C1677" s="1">
        <v>45679</v>
      </c>
      <c r="D1677" t="s">
        <v>255</v>
      </c>
      <c r="E1677" t="s">
        <v>120</v>
      </c>
      <c r="F1677">
        <v>5</v>
      </c>
      <c r="G1677" t="s">
        <v>660</v>
      </c>
      <c r="H1677" t="s">
        <v>669</v>
      </c>
      <c r="I1677" t="s">
        <v>673</v>
      </c>
      <c r="J1677" t="s">
        <v>674</v>
      </c>
      <c r="K1677">
        <v>4</v>
      </c>
      <c r="L1677" t="s">
        <v>678</v>
      </c>
      <c r="M1677" t="s">
        <v>680</v>
      </c>
      <c r="N1677">
        <v>121</v>
      </c>
      <c r="O1677">
        <v>71</v>
      </c>
      <c r="P1677" t="s">
        <v>680</v>
      </c>
      <c r="Q1677" t="s">
        <v>684</v>
      </c>
      <c r="R1677" t="s">
        <v>686</v>
      </c>
      <c r="S1677" t="s">
        <v>681</v>
      </c>
      <c r="T1677" t="s">
        <v>691</v>
      </c>
      <c r="U1677" s="11">
        <f>COUNTIFS(Table2[Call Type], "Inbound", Table2[Call Abandoned], "Yes") / COUNTIFS(L1677:L6676, "Inbound") * 100</f>
        <v>36.985138004246281</v>
      </c>
    </row>
    <row r="1678" spans="1:21" x14ac:dyDescent="0.3">
      <c r="A1678">
        <v>1677</v>
      </c>
      <c r="B1678" t="s">
        <v>23</v>
      </c>
      <c r="C1678" s="1">
        <v>45785</v>
      </c>
      <c r="D1678" t="s">
        <v>445</v>
      </c>
      <c r="E1678" t="s">
        <v>464</v>
      </c>
      <c r="F1678">
        <v>29</v>
      </c>
      <c r="G1678" t="s">
        <v>660</v>
      </c>
      <c r="H1678" t="s">
        <v>668</v>
      </c>
      <c r="I1678" t="s">
        <v>672</v>
      </c>
      <c r="J1678" t="s">
        <v>675</v>
      </c>
      <c r="K1678">
        <v>4</v>
      </c>
      <c r="L1678" t="s">
        <v>678</v>
      </c>
      <c r="M1678" t="s">
        <v>680</v>
      </c>
      <c r="N1678">
        <v>235</v>
      </c>
      <c r="O1678">
        <v>73</v>
      </c>
      <c r="P1678" t="s">
        <v>680</v>
      </c>
      <c r="Q1678" t="s">
        <v>684</v>
      </c>
      <c r="R1678" t="s">
        <v>687</v>
      </c>
      <c r="S1678" t="s">
        <v>680</v>
      </c>
      <c r="T1678" t="s">
        <v>691</v>
      </c>
      <c r="U1678" s="11">
        <f>COUNTIFS(Table2[Call Type], "Inbound", Table2[Call Abandoned], "Yes") / COUNTIFS(L1678:L6677, "Inbound") * 100</f>
        <v>37.000849617672046</v>
      </c>
    </row>
    <row r="1679" spans="1:21" x14ac:dyDescent="0.3">
      <c r="A1679">
        <v>1678</v>
      </c>
      <c r="B1679" t="s">
        <v>25</v>
      </c>
      <c r="C1679" s="1">
        <v>45736</v>
      </c>
      <c r="D1679" t="s">
        <v>588</v>
      </c>
      <c r="E1679" t="s">
        <v>642</v>
      </c>
      <c r="F1679">
        <v>22</v>
      </c>
      <c r="G1679" t="s">
        <v>659</v>
      </c>
      <c r="H1679" t="s">
        <v>667</v>
      </c>
      <c r="I1679" t="s">
        <v>671</v>
      </c>
      <c r="J1679" t="s">
        <v>675</v>
      </c>
      <c r="K1679">
        <v>2</v>
      </c>
      <c r="L1679" t="s">
        <v>678</v>
      </c>
      <c r="M1679" t="s">
        <v>680</v>
      </c>
      <c r="N1679">
        <v>115</v>
      </c>
      <c r="O1679">
        <v>50</v>
      </c>
      <c r="P1679" t="s">
        <v>680</v>
      </c>
      <c r="Q1679" t="s">
        <v>682</v>
      </c>
      <c r="R1679" t="s">
        <v>687</v>
      </c>
      <c r="S1679" t="s">
        <v>680</v>
      </c>
      <c r="T1679" t="s">
        <v>695</v>
      </c>
      <c r="U1679" s="11">
        <f>COUNTIFS(Table2[Call Type], "Inbound", Table2[Call Abandoned], "Yes") / COUNTIFS(L1679:L6678, "Inbound") * 100</f>
        <v>37.016574585635361</v>
      </c>
    </row>
    <row r="1680" spans="1:21" x14ac:dyDescent="0.3">
      <c r="A1680">
        <v>1679</v>
      </c>
      <c r="B1680" t="s">
        <v>21</v>
      </c>
      <c r="C1680" s="1">
        <v>45735</v>
      </c>
      <c r="D1680" t="s">
        <v>585</v>
      </c>
      <c r="E1680" t="s">
        <v>134</v>
      </c>
      <c r="F1680">
        <v>11</v>
      </c>
      <c r="G1680" t="s">
        <v>659</v>
      </c>
      <c r="H1680" t="s">
        <v>669</v>
      </c>
      <c r="I1680" t="s">
        <v>672</v>
      </c>
      <c r="J1680" t="s">
        <v>674</v>
      </c>
      <c r="K1680">
        <v>3</v>
      </c>
      <c r="L1680" t="s">
        <v>678</v>
      </c>
      <c r="M1680" t="s">
        <v>680</v>
      </c>
      <c r="N1680">
        <v>162</v>
      </c>
      <c r="O1680">
        <v>168</v>
      </c>
      <c r="P1680" t="s">
        <v>680</v>
      </c>
      <c r="Q1680" t="s">
        <v>685</v>
      </c>
      <c r="R1680" t="s">
        <v>688</v>
      </c>
      <c r="S1680" t="s">
        <v>680</v>
      </c>
      <c r="T1680" t="s">
        <v>690</v>
      </c>
      <c r="U1680" s="11">
        <f>COUNTIFS(Table2[Call Type], "Inbound", Table2[Call Abandoned], "Yes") / COUNTIFS(L1680:L6679, "Inbound") * 100</f>
        <v>37.032312925170068</v>
      </c>
    </row>
    <row r="1681" spans="1:21" x14ac:dyDescent="0.3">
      <c r="A1681">
        <v>1680</v>
      </c>
      <c r="B1681" t="s">
        <v>20</v>
      </c>
      <c r="C1681" s="1">
        <v>45832</v>
      </c>
      <c r="D1681" t="s">
        <v>268</v>
      </c>
      <c r="E1681" t="s">
        <v>162</v>
      </c>
      <c r="F1681">
        <v>11</v>
      </c>
      <c r="G1681" t="s">
        <v>656</v>
      </c>
      <c r="H1681" t="s">
        <v>670</v>
      </c>
      <c r="I1681" t="s">
        <v>671</v>
      </c>
      <c r="J1681" t="s">
        <v>676</v>
      </c>
      <c r="K1681">
        <v>1</v>
      </c>
      <c r="L1681" t="s">
        <v>678</v>
      </c>
      <c r="M1681" t="s">
        <v>681</v>
      </c>
      <c r="N1681">
        <v>225</v>
      </c>
      <c r="O1681">
        <v>23</v>
      </c>
      <c r="P1681" t="s">
        <v>680</v>
      </c>
      <c r="Q1681" t="s">
        <v>683</v>
      </c>
      <c r="R1681" t="s">
        <v>687</v>
      </c>
      <c r="S1681" t="s">
        <v>680</v>
      </c>
      <c r="T1681" t="s">
        <v>696</v>
      </c>
      <c r="U1681" s="11">
        <f>COUNTIFS(Table2[Call Type], "Inbound", Table2[Call Abandoned], "Yes") / COUNTIFS(L1681:L6680, "Inbound") * 100</f>
        <v>37.048064653339004</v>
      </c>
    </row>
    <row r="1682" spans="1:21" x14ac:dyDescent="0.3">
      <c r="A1682">
        <v>1681</v>
      </c>
      <c r="B1682" t="s">
        <v>23</v>
      </c>
      <c r="C1682" s="1">
        <v>45784</v>
      </c>
      <c r="D1682" t="s">
        <v>239</v>
      </c>
      <c r="E1682" t="s">
        <v>118</v>
      </c>
      <c r="F1682">
        <v>23</v>
      </c>
      <c r="G1682" t="s">
        <v>659</v>
      </c>
      <c r="H1682" t="s">
        <v>669</v>
      </c>
      <c r="I1682" t="s">
        <v>672</v>
      </c>
      <c r="J1682" t="s">
        <v>675</v>
      </c>
      <c r="K1682">
        <v>4</v>
      </c>
      <c r="L1682" t="s">
        <v>678</v>
      </c>
      <c r="M1682" t="s">
        <v>680</v>
      </c>
      <c r="N1682">
        <v>229</v>
      </c>
      <c r="O1682">
        <v>151</v>
      </c>
      <c r="P1682" t="s">
        <v>680</v>
      </c>
      <c r="Q1682" t="s">
        <v>682</v>
      </c>
      <c r="R1682" t="s">
        <v>686</v>
      </c>
      <c r="S1682" t="s">
        <v>681</v>
      </c>
      <c r="T1682" t="s">
        <v>694</v>
      </c>
      <c r="U1682" s="11">
        <f>COUNTIFS(Table2[Call Type], "Inbound", Table2[Call Abandoned], "Yes") / COUNTIFS(L1682:L6681, "Inbound") * 100</f>
        <v>37.063829787234042</v>
      </c>
    </row>
    <row r="1683" spans="1:21" x14ac:dyDescent="0.3">
      <c r="A1683">
        <v>1682</v>
      </c>
      <c r="B1683" t="s">
        <v>22</v>
      </c>
      <c r="C1683" s="1">
        <v>45732</v>
      </c>
      <c r="D1683" t="s">
        <v>348</v>
      </c>
      <c r="E1683" t="s">
        <v>253</v>
      </c>
      <c r="F1683">
        <v>12</v>
      </c>
      <c r="G1683" t="s">
        <v>658</v>
      </c>
      <c r="H1683" t="s">
        <v>666</v>
      </c>
      <c r="I1683" t="s">
        <v>673</v>
      </c>
      <c r="J1683" t="s">
        <v>676</v>
      </c>
      <c r="K1683">
        <v>4</v>
      </c>
      <c r="L1683" t="s">
        <v>679</v>
      </c>
      <c r="M1683" t="s">
        <v>680</v>
      </c>
      <c r="N1683">
        <v>181</v>
      </c>
      <c r="O1683">
        <v>37</v>
      </c>
      <c r="P1683" t="s">
        <v>680</v>
      </c>
      <c r="Q1683" t="s">
        <v>685</v>
      </c>
      <c r="R1683" t="s">
        <v>689</v>
      </c>
      <c r="S1683" t="s">
        <v>680</v>
      </c>
      <c r="T1683" t="s">
        <v>692</v>
      </c>
      <c r="U1683" s="11">
        <f>COUNTIFS(Table2[Call Type], "Inbound", Table2[Call Abandoned], "Yes") / COUNTIFS(L1683:L6682, "Inbound") * 100</f>
        <v>37.079608343976162</v>
      </c>
    </row>
    <row r="1684" spans="1:21" x14ac:dyDescent="0.3">
      <c r="A1684">
        <v>1683</v>
      </c>
      <c r="B1684" t="s">
        <v>21</v>
      </c>
      <c r="C1684" s="1">
        <v>45753</v>
      </c>
      <c r="D1684" t="s">
        <v>240</v>
      </c>
      <c r="E1684" t="s">
        <v>143</v>
      </c>
      <c r="F1684">
        <v>6</v>
      </c>
      <c r="G1684" t="s">
        <v>656</v>
      </c>
      <c r="H1684" t="s">
        <v>667</v>
      </c>
      <c r="I1684" t="s">
        <v>674</v>
      </c>
      <c r="J1684" t="s">
        <v>677</v>
      </c>
      <c r="K1684">
        <v>2</v>
      </c>
      <c r="L1684" t="s">
        <v>678</v>
      </c>
      <c r="M1684" t="s">
        <v>680</v>
      </c>
      <c r="N1684">
        <v>248</v>
      </c>
      <c r="O1684">
        <v>43</v>
      </c>
      <c r="P1684" t="s">
        <v>680</v>
      </c>
      <c r="Q1684" t="s">
        <v>682</v>
      </c>
      <c r="R1684" t="s">
        <v>689</v>
      </c>
      <c r="S1684" t="s">
        <v>680</v>
      </c>
      <c r="T1684" t="s">
        <v>696</v>
      </c>
      <c r="U1684" s="11">
        <f>COUNTIFS(Table2[Call Type], "Inbound", Table2[Call Abandoned], "Yes") / COUNTIFS(L1684:L6683, "Inbound") * 100</f>
        <v>37.079608343976162</v>
      </c>
    </row>
    <row r="1685" spans="1:21" x14ac:dyDescent="0.3">
      <c r="A1685">
        <v>1684</v>
      </c>
      <c r="B1685" t="s">
        <v>24</v>
      </c>
      <c r="C1685" s="1">
        <v>45832</v>
      </c>
      <c r="D1685" t="s">
        <v>588</v>
      </c>
      <c r="E1685" t="s">
        <v>652</v>
      </c>
      <c r="F1685">
        <v>27</v>
      </c>
      <c r="G1685" t="s">
        <v>657</v>
      </c>
      <c r="H1685" t="s">
        <v>666</v>
      </c>
      <c r="I1685" t="s">
        <v>674</v>
      </c>
      <c r="J1685" t="s">
        <v>677</v>
      </c>
      <c r="K1685">
        <v>5</v>
      </c>
      <c r="L1685" t="s">
        <v>679</v>
      </c>
      <c r="M1685" t="s">
        <v>680</v>
      </c>
      <c r="N1685">
        <v>209</v>
      </c>
      <c r="O1685">
        <v>161</v>
      </c>
      <c r="P1685" t="s">
        <v>680</v>
      </c>
      <c r="Q1685" t="s">
        <v>685</v>
      </c>
      <c r="R1685" t="s">
        <v>688</v>
      </c>
      <c r="S1685" t="s">
        <v>680</v>
      </c>
      <c r="T1685" t="s">
        <v>696</v>
      </c>
      <c r="U1685" s="11">
        <f>COUNTIFS(Table2[Call Type], "Inbound", Table2[Call Abandoned], "Yes") / COUNTIFS(L1685:L6684, "Inbound") * 100</f>
        <v>37.0954003407155</v>
      </c>
    </row>
    <row r="1686" spans="1:21" x14ac:dyDescent="0.3">
      <c r="A1686">
        <v>1685</v>
      </c>
      <c r="B1686" t="s">
        <v>26</v>
      </c>
      <c r="C1686" s="1">
        <v>45834</v>
      </c>
      <c r="D1686" t="s">
        <v>558</v>
      </c>
      <c r="E1686" t="s">
        <v>541</v>
      </c>
      <c r="F1686">
        <v>18</v>
      </c>
      <c r="G1686" t="s">
        <v>657</v>
      </c>
      <c r="H1686" t="s">
        <v>666</v>
      </c>
      <c r="I1686" t="s">
        <v>673</v>
      </c>
      <c r="J1686" t="s">
        <v>674</v>
      </c>
      <c r="K1686">
        <v>5</v>
      </c>
      <c r="L1686" t="s">
        <v>678</v>
      </c>
      <c r="M1686" t="s">
        <v>680</v>
      </c>
      <c r="N1686">
        <v>143</v>
      </c>
      <c r="O1686">
        <v>74</v>
      </c>
      <c r="P1686" t="s">
        <v>681</v>
      </c>
      <c r="Q1686" t="s">
        <v>683</v>
      </c>
      <c r="R1686" t="s">
        <v>686</v>
      </c>
      <c r="S1686" t="s">
        <v>681</v>
      </c>
      <c r="T1686" t="s">
        <v>693</v>
      </c>
      <c r="U1686" s="11">
        <f>COUNTIFS(Table2[Call Type], "Inbound", Table2[Call Abandoned], "Yes") / COUNTIFS(L1686:L6685, "Inbound") * 100</f>
        <v>37.0954003407155</v>
      </c>
    </row>
    <row r="1687" spans="1:21" x14ac:dyDescent="0.3">
      <c r="A1687">
        <v>1686</v>
      </c>
      <c r="B1687" t="s">
        <v>23</v>
      </c>
      <c r="C1687" s="1">
        <v>45811</v>
      </c>
      <c r="D1687" t="s">
        <v>558</v>
      </c>
      <c r="E1687" t="s">
        <v>497</v>
      </c>
      <c r="F1687">
        <v>25</v>
      </c>
      <c r="G1687" t="s">
        <v>662</v>
      </c>
      <c r="H1687" t="s">
        <v>666</v>
      </c>
      <c r="I1687" t="s">
        <v>672</v>
      </c>
      <c r="J1687" t="s">
        <v>675</v>
      </c>
      <c r="K1687">
        <v>4</v>
      </c>
      <c r="L1687" t="s">
        <v>679</v>
      </c>
      <c r="M1687" t="s">
        <v>680</v>
      </c>
      <c r="N1687">
        <v>95</v>
      </c>
      <c r="O1687">
        <v>94</v>
      </c>
      <c r="P1687" t="s">
        <v>681</v>
      </c>
      <c r="Q1687" t="s">
        <v>683</v>
      </c>
      <c r="R1687" t="s">
        <v>686</v>
      </c>
      <c r="S1687" t="s">
        <v>680</v>
      </c>
      <c r="T1687" t="s">
        <v>696</v>
      </c>
      <c r="U1687" s="11">
        <f>COUNTIFS(Table2[Call Type], "Inbound", Table2[Call Abandoned], "Yes") / COUNTIFS(L1687:L6686, "Inbound") * 100</f>
        <v>37.111205794631445</v>
      </c>
    </row>
    <row r="1688" spans="1:21" x14ac:dyDescent="0.3">
      <c r="A1688">
        <v>1687</v>
      </c>
      <c r="B1688" t="s">
        <v>22</v>
      </c>
      <c r="C1688" s="1">
        <v>45821</v>
      </c>
      <c r="D1688" t="s">
        <v>40</v>
      </c>
      <c r="E1688" t="s">
        <v>145</v>
      </c>
      <c r="F1688">
        <v>8</v>
      </c>
      <c r="G1688" t="s">
        <v>662</v>
      </c>
      <c r="H1688" t="s">
        <v>668</v>
      </c>
      <c r="I1688" t="s">
        <v>672</v>
      </c>
      <c r="J1688" t="s">
        <v>674</v>
      </c>
      <c r="K1688">
        <v>2</v>
      </c>
      <c r="L1688" t="s">
        <v>679</v>
      </c>
      <c r="M1688" t="s">
        <v>680</v>
      </c>
      <c r="N1688">
        <v>243</v>
      </c>
      <c r="O1688">
        <v>22</v>
      </c>
      <c r="P1688" t="s">
        <v>680</v>
      </c>
      <c r="Q1688" t="s">
        <v>683</v>
      </c>
      <c r="R1688" t="s">
        <v>689</v>
      </c>
      <c r="S1688" t="s">
        <v>680</v>
      </c>
      <c r="T1688" t="s">
        <v>692</v>
      </c>
      <c r="U1688" s="11">
        <f>COUNTIFS(Table2[Call Type], "Inbound", Table2[Call Abandoned], "Yes") / COUNTIFS(L1688:L6687, "Inbound") * 100</f>
        <v>37.111205794631445</v>
      </c>
    </row>
    <row r="1689" spans="1:21" x14ac:dyDescent="0.3">
      <c r="A1689">
        <v>1688</v>
      </c>
      <c r="B1689" t="s">
        <v>24</v>
      </c>
      <c r="C1689" s="1">
        <v>45700</v>
      </c>
      <c r="D1689" t="s">
        <v>94</v>
      </c>
      <c r="E1689" t="s">
        <v>180</v>
      </c>
      <c r="F1689">
        <v>26</v>
      </c>
      <c r="G1689" t="s">
        <v>663</v>
      </c>
      <c r="H1689" t="s">
        <v>670</v>
      </c>
      <c r="I1689" t="s">
        <v>674</v>
      </c>
      <c r="J1689" t="s">
        <v>674</v>
      </c>
      <c r="K1689">
        <v>5</v>
      </c>
      <c r="L1689" t="s">
        <v>678</v>
      </c>
      <c r="M1689" t="s">
        <v>680</v>
      </c>
      <c r="N1689">
        <v>85</v>
      </c>
      <c r="O1689">
        <v>123</v>
      </c>
      <c r="P1689" t="s">
        <v>680</v>
      </c>
      <c r="Q1689" t="s">
        <v>683</v>
      </c>
      <c r="R1689" t="s">
        <v>686</v>
      </c>
      <c r="S1689" t="s">
        <v>680</v>
      </c>
      <c r="T1689" t="s">
        <v>696</v>
      </c>
      <c r="U1689" s="11">
        <f>COUNTIFS(Table2[Call Type], "Inbound", Table2[Call Abandoned], "Yes") / COUNTIFS(L1689:L6688, "Inbound") * 100</f>
        <v>37.111205794631445</v>
      </c>
    </row>
    <row r="1690" spans="1:21" x14ac:dyDescent="0.3">
      <c r="A1690">
        <v>1689</v>
      </c>
      <c r="B1690" t="s">
        <v>26</v>
      </c>
      <c r="C1690" s="1">
        <v>45803</v>
      </c>
      <c r="D1690" t="s">
        <v>72</v>
      </c>
      <c r="E1690" t="s">
        <v>400</v>
      </c>
      <c r="F1690">
        <v>8</v>
      </c>
      <c r="G1690" t="s">
        <v>656</v>
      </c>
      <c r="H1690" t="s">
        <v>668</v>
      </c>
      <c r="I1690" t="s">
        <v>673</v>
      </c>
      <c r="J1690" t="s">
        <v>676</v>
      </c>
      <c r="K1690">
        <v>5</v>
      </c>
      <c r="L1690" t="s">
        <v>678</v>
      </c>
      <c r="M1690" t="s">
        <v>681</v>
      </c>
      <c r="N1690">
        <v>183</v>
      </c>
      <c r="O1690">
        <v>85</v>
      </c>
      <c r="P1690" t="s">
        <v>681</v>
      </c>
      <c r="Q1690" t="s">
        <v>685</v>
      </c>
      <c r="R1690" t="s">
        <v>687</v>
      </c>
      <c r="S1690" t="s">
        <v>680</v>
      </c>
      <c r="T1690" t="s">
        <v>693</v>
      </c>
      <c r="U1690" s="11">
        <f>COUNTIFS(Table2[Call Type], "Inbound", Table2[Call Abandoned], "Yes") / COUNTIFS(L1690:L6689, "Inbound") * 100</f>
        <v>37.127024722932653</v>
      </c>
    </row>
    <row r="1691" spans="1:21" x14ac:dyDescent="0.3">
      <c r="A1691">
        <v>1690</v>
      </c>
      <c r="B1691" t="s">
        <v>23</v>
      </c>
      <c r="C1691" s="1">
        <v>45690</v>
      </c>
      <c r="D1691" t="s">
        <v>82</v>
      </c>
      <c r="E1691" t="s">
        <v>350</v>
      </c>
      <c r="F1691">
        <v>6</v>
      </c>
      <c r="G1691" t="s">
        <v>661</v>
      </c>
      <c r="H1691" t="s">
        <v>666</v>
      </c>
      <c r="I1691" t="s">
        <v>671</v>
      </c>
      <c r="J1691" t="s">
        <v>677</v>
      </c>
      <c r="K1691">
        <v>4</v>
      </c>
      <c r="L1691" t="s">
        <v>679</v>
      </c>
      <c r="M1691" t="s">
        <v>680</v>
      </c>
      <c r="N1691">
        <v>120</v>
      </c>
      <c r="O1691">
        <v>42</v>
      </c>
      <c r="P1691" t="s">
        <v>680</v>
      </c>
      <c r="Q1691" t="s">
        <v>682</v>
      </c>
      <c r="R1691" t="s">
        <v>688</v>
      </c>
      <c r="S1691" t="s">
        <v>680</v>
      </c>
      <c r="T1691" t="s">
        <v>696</v>
      </c>
      <c r="U1691" s="11">
        <f>COUNTIFS(Table2[Call Type], "Inbound", Table2[Call Abandoned], "Yes") / COUNTIFS(L1691:L6690, "Inbound") * 100</f>
        <v>37.142857142857146</v>
      </c>
    </row>
    <row r="1692" spans="1:21" x14ac:dyDescent="0.3">
      <c r="A1692">
        <v>1691</v>
      </c>
      <c r="B1692" t="s">
        <v>23</v>
      </c>
      <c r="C1692" s="1">
        <v>45705</v>
      </c>
      <c r="D1692" t="s">
        <v>413</v>
      </c>
      <c r="E1692" t="s">
        <v>27</v>
      </c>
      <c r="F1692">
        <v>29</v>
      </c>
      <c r="G1692" t="s">
        <v>656</v>
      </c>
      <c r="H1692" t="s">
        <v>669</v>
      </c>
      <c r="I1692" t="s">
        <v>674</v>
      </c>
      <c r="J1692" t="s">
        <v>677</v>
      </c>
      <c r="K1692">
        <v>4</v>
      </c>
      <c r="L1692" t="s">
        <v>678</v>
      </c>
      <c r="M1692" t="s">
        <v>680</v>
      </c>
      <c r="N1692">
        <v>91</v>
      </c>
      <c r="O1692">
        <v>39</v>
      </c>
      <c r="P1692" t="s">
        <v>680</v>
      </c>
      <c r="Q1692" t="s">
        <v>683</v>
      </c>
      <c r="R1692" t="s">
        <v>689</v>
      </c>
      <c r="S1692" t="s">
        <v>680</v>
      </c>
      <c r="T1692" t="s">
        <v>694</v>
      </c>
      <c r="U1692" s="11">
        <f>COUNTIFS(Table2[Call Type], "Inbound", Table2[Call Abandoned], "Yes") / COUNTIFS(L1692:L6691, "Inbound") * 100</f>
        <v>37.142857142857146</v>
      </c>
    </row>
    <row r="1693" spans="1:21" x14ac:dyDescent="0.3">
      <c r="A1693">
        <v>1692</v>
      </c>
      <c r="B1693" t="s">
        <v>24</v>
      </c>
      <c r="C1693" s="1">
        <v>45694</v>
      </c>
      <c r="D1693" t="s">
        <v>160</v>
      </c>
      <c r="E1693" t="s">
        <v>306</v>
      </c>
      <c r="F1693">
        <v>24</v>
      </c>
      <c r="G1693" t="s">
        <v>660</v>
      </c>
      <c r="H1693" t="s">
        <v>666</v>
      </c>
      <c r="I1693" t="s">
        <v>672</v>
      </c>
      <c r="J1693" t="s">
        <v>674</v>
      </c>
      <c r="K1693">
        <v>5</v>
      </c>
      <c r="L1693" t="s">
        <v>678</v>
      </c>
      <c r="M1693" t="s">
        <v>680</v>
      </c>
      <c r="N1693">
        <v>69</v>
      </c>
      <c r="O1693">
        <v>46</v>
      </c>
      <c r="P1693" t="s">
        <v>680</v>
      </c>
      <c r="Q1693" t="s">
        <v>683</v>
      </c>
      <c r="R1693" t="s">
        <v>688</v>
      </c>
      <c r="S1693" t="s">
        <v>680</v>
      </c>
      <c r="T1693" t="s">
        <v>690</v>
      </c>
      <c r="U1693" s="11">
        <f>COUNTIFS(Table2[Call Type], "Inbound", Table2[Call Abandoned], "Yes") / COUNTIFS(L1693:L6692, "Inbound") * 100</f>
        <v>37.158703071672356</v>
      </c>
    </row>
    <row r="1694" spans="1:21" x14ac:dyDescent="0.3">
      <c r="A1694">
        <v>1693</v>
      </c>
      <c r="B1694" t="s">
        <v>25</v>
      </c>
      <c r="C1694" s="1">
        <v>45669</v>
      </c>
      <c r="D1694" t="s">
        <v>76</v>
      </c>
      <c r="E1694" t="s">
        <v>231</v>
      </c>
      <c r="F1694">
        <v>5</v>
      </c>
      <c r="G1694" t="s">
        <v>657</v>
      </c>
      <c r="H1694" t="s">
        <v>666</v>
      </c>
      <c r="I1694" t="s">
        <v>674</v>
      </c>
      <c r="J1694" t="s">
        <v>677</v>
      </c>
      <c r="K1694">
        <v>5</v>
      </c>
      <c r="L1694" t="s">
        <v>678</v>
      </c>
      <c r="M1694" t="s">
        <v>680</v>
      </c>
      <c r="N1694">
        <v>132</v>
      </c>
      <c r="O1694">
        <v>168</v>
      </c>
      <c r="P1694" t="s">
        <v>680</v>
      </c>
      <c r="Q1694" t="s">
        <v>683</v>
      </c>
      <c r="R1694" t="s">
        <v>687</v>
      </c>
      <c r="S1694" t="s">
        <v>680</v>
      </c>
      <c r="T1694" t="s">
        <v>693</v>
      </c>
      <c r="U1694" s="11">
        <f>COUNTIFS(Table2[Call Type], "Inbound", Table2[Call Abandoned], "Yes") / COUNTIFS(L1694:L6693, "Inbound") * 100</f>
        <v>37.174562526675203</v>
      </c>
    </row>
    <row r="1695" spans="1:21" x14ac:dyDescent="0.3">
      <c r="A1695">
        <v>1694</v>
      </c>
      <c r="B1695" t="s">
        <v>25</v>
      </c>
      <c r="C1695" s="1">
        <v>45709</v>
      </c>
      <c r="D1695" t="s">
        <v>495</v>
      </c>
      <c r="E1695" t="s">
        <v>80</v>
      </c>
      <c r="F1695">
        <v>17</v>
      </c>
      <c r="G1695" t="s">
        <v>660</v>
      </c>
      <c r="H1695" t="s">
        <v>668</v>
      </c>
      <c r="I1695" t="s">
        <v>672</v>
      </c>
      <c r="J1695" t="s">
        <v>676</v>
      </c>
      <c r="K1695">
        <v>3</v>
      </c>
      <c r="L1695" t="s">
        <v>678</v>
      </c>
      <c r="M1695" t="s">
        <v>681</v>
      </c>
      <c r="N1695">
        <v>278</v>
      </c>
      <c r="O1695">
        <v>174</v>
      </c>
      <c r="P1695" t="s">
        <v>680</v>
      </c>
      <c r="Q1695" t="s">
        <v>684</v>
      </c>
      <c r="R1695" t="s">
        <v>689</v>
      </c>
      <c r="S1695" t="s">
        <v>680</v>
      </c>
      <c r="T1695" t="s">
        <v>690</v>
      </c>
      <c r="U1695" s="11">
        <f>COUNTIFS(Table2[Call Type], "Inbound", Table2[Call Abandoned], "Yes") / COUNTIFS(L1695:L6694, "Inbound") * 100</f>
        <v>37.190435525192143</v>
      </c>
    </row>
    <row r="1696" spans="1:21" x14ac:dyDescent="0.3">
      <c r="A1696">
        <v>1695</v>
      </c>
      <c r="B1696" t="s">
        <v>26</v>
      </c>
      <c r="C1696" s="1">
        <v>45818</v>
      </c>
      <c r="D1696" t="s">
        <v>480</v>
      </c>
      <c r="E1696" t="s">
        <v>264</v>
      </c>
      <c r="F1696">
        <v>15</v>
      </c>
      <c r="G1696" t="s">
        <v>659</v>
      </c>
      <c r="H1696" t="s">
        <v>669</v>
      </c>
      <c r="I1696" t="s">
        <v>671</v>
      </c>
      <c r="J1696" t="s">
        <v>676</v>
      </c>
      <c r="K1696">
        <v>4</v>
      </c>
      <c r="L1696" t="s">
        <v>678</v>
      </c>
      <c r="M1696" t="s">
        <v>681</v>
      </c>
      <c r="N1696">
        <v>136</v>
      </c>
      <c r="O1696">
        <v>19</v>
      </c>
      <c r="P1696" t="s">
        <v>681</v>
      </c>
      <c r="Q1696" t="s">
        <v>683</v>
      </c>
      <c r="R1696" t="s">
        <v>686</v>
      </c>
      <c r="S1696" t="s">
        <v>680</v>
      </c>
      <c r="T1696" t="s">
        <v>690</v>
      </c>
      <c r="U1696" s="11">
        <f>COUNTIFS(Table2[Call Type], "Inbound", Table2[Call Abandoned], "Yes") / COUNTIFS(L1696:L6695, "Inbound") * 100</f>
        <v>37.206322084579242</v>
      </c>
    </row>
    <row r="1697" spans="1:21" x14ac:dyDescent="0.3">
      <c r="A1697">
        <v>1696</v>
      </c>
      <c r="B1697" t="s">
        <v>20</v>
      </c>
      <c r="C1697" s="1">
        <v>45812</v>
      </c>
      <c r="D1697" t="s">
        <v>63</v>
      </c>
      <c r="E1697" t="s">
        <v>86</v>
      </c>
      <c r="F1697">
        <v>14</v>
      </c>
      <c r="G1697" t="s">
        <v>660</v>
      </c>
      <c r="H1697" t="s">
        <v>670</v>
      </c>
      <c r="I1697" t="s">
        <v>671</v>
      </c>
      <c r="J1697" t="s">
        <v>675</v>
      </c>
      <c r="K1697">
        <v>4</v>
      </c>
      <c r="L1697" t="s">
        <v>678</v>
      </c>
      <c r="M1697" t="s">
        <v>680</v>
      </c>
      <c r="N1697">
        <v>186</v>
      </c>
      <c r="O1697">
        <v>108</v>
      </c>
      <c r="P1697" t="s">
        <v>680</v>
      </c>
      <c r="Q1697" t="s">
        <v>683</v>
      </c>
      <c r="R1697" t="s">
        <v>686</v>
      </c>
      <c r="S1697" t="s">
        <v>681</v>
      </c>
      <c r="T1697" t="s">
        <v>691</v>
      </c>
      <c r="U1697" s="11">
        <f>COUNTIFS(Table2[Call Type], "Inbound", Table2[Call Abandoned], "Yes") / COUNTIFS(L1697:L6696, "Inbound") * 100</f>
        <v>37.222222222222221</v>
      </c>
    </row>
    <row r="1698" spans="1:21" x14ac:dyDescent="0.3">
      <c r="A1698">
        <v>1697</v>
      </c>
      <c r="B1698" t="s">
        <v>23</v>
      </c>
      <c r="C1698" s="1">
        <v>45833</v>
      </c>
      <c r="D1698" t="s">
        <v>314</v>
      </c>
      <c r="E1698" t="s">
        <v>462</v>
      </c>
      <c r="F1698">
        <v>18</v>
      </c>
      <c r="G1698" t="s">
        <v>664</v>
      </c>
      <c r="H1698" t="s">
        <v>666</v>
      </c>
      <c r="I1698" t="s">
        <v>674</v>
      </c>
      <c r="J1698" t="s">
        <v>674</v>
      </c>
      <c r="K1698">
        <v>4</v>
      </c>
      <c r="L1698" t="s">
        <v>678</v>
      </c>
      <c r="M1698" t="s">
        <v>680</v>
      </c>
      <c r="N1698">
        <v>220</v>
      </c>
      <c r="O1698">
        <v>67</v>
      </c>
      <c r="P1698" t="s">
        <v>680</v>
      </c>
      <c r="Q1698" t="s">
        <v>685</v>
      </c>
      <c r="R1698" t="s">
        <v>687</v>
      </c>
      <c r="S1698" t="s">
        <v>680</v>
      </c>
      <c r="T1698" t="s">
        <v>693</v>
      </c>
      <c r="U1698" s="11">
        <f>COUNTIFS(Table2[Call Type], "Inbound", Table2[Call Abandoned], "Yes") / COUNTIFS(L1698:L6697, "Inbound") * 100</f>
        <v>37.238135955536556</v>
      </c>
    </row>
    <row r="1699" spans="1:21" x14ac:dyDescent="0.3">
      <c r="A1699">
        <v>1698</v>
      </c>
      <c r="B1699" t="s">
        <v>23</v>
      </c>
      <c r="C1699" s="1">
        <v>45667</v>
      </c>
      <c r="D1699" t="s">
        <v>388</v>
      </c>
      <c r="E1699" t="s">
        <v>85</v>
      </c>
      <c r="F1699">
        <v>8</v>
      </c>
      <c r="G1699" t="s">
        <v>663</v>
      </c>
      <c r="H1699" t="s">
        <v>668</v>
      </c>
      <c r="I1699" t="s">
        <v>671</v>
      </c>
      <c r="J1699" t="s">
        <v>677</v>
      </c>
      <c r="K1699">
        <v>4</v>
      </c>
      <c r="L1699" t="s">
        <v>678</v>
      </c>
      <c r="M1699" t="s">
        <v>680</v>
      </c>
      <c r="N1699">
        <v>45</v>
      </c>
      <c r="O1699">
        <v>23</v>
      </c>
      <c r="P1699" t="s">
        <v>681</v>
      </c>
      <c r="Q1699" t="s">
        <v>684</v>
      </c>
      <c r="R1699" t="s">
        <v>689</v>
      </c>
      <c r="S1699" t="s">
        <v>680</v>
      </c>
      <c r="T1699" t="s">
        <v>696</v>
      </c>
      <c r="U1699" s="11">
        <f>COUNTIFS(Table2[Call Type], "Inbound", Table2[Call Abandoned], "Yes") / COUNTIFS(L1699:L6698, "Inbound") * 100</f>
        <v>37.254063301967491</v>
      </c>
    </row>
    <row r="1700" spans="1:21" x14ac:dyDescent="0.3">
      <c r="A1700">
        <v>1699</v>
      </c>
      <c r="B1700" t="s">
        <v>23</v>
      </c>
      <c r="C1700" s="1">
        <v>45803</v>
      </c>
      <c r="D1700" t="s">
        <v>402</v>
      </c>
      <c r="E1700" t="s">
        <v>179</v>
      </c>
      <c r="F1700">
        <v>12</v>
      </c>
      <c r="G1700" t="s">
        <v>664</v>
      </c>
      <c r="H1700" t="s">
        <v>667</v>
      </c>
      <c r="I1700" t="s">
        <v>671</v>
      </c>
      <c r="J1700" t="s">
        <v>675</v>
      </c>
      <c r="K1700">
        <v>5</v>
      </c>
      <c r="L1700" t="s">
        <v>679</v>
      </c>
      <c r="M1700" t="s">
        <v>680</v>
      </c>
      <c r="N1700">
        <v>277</v>
      </c>
      <c r="O1700">
        <v>35</v>
      </c>
      <c r="P1700" t="s">
        <v>680</v>
      </c>
      <c r="Q1700" t="s">
        <v>685</v>
      </c>
      <c r="R1700" t="s">
        <v>688</v>
      </c>
      <c r="S1700" t="s">
        <v>680</v>
      </c>
      <c r="T1700" t="s">
        <v>694</v>
      </c>
      <c r="U1700" s="11">
        <f>COUNTIFS(Table2[Call Type], "Inbound", Table2[Call Abandoned], "Yes") / COUNTIFS(L1700:L6699, "Inbound") * 100</f>
        <v>37.270004278990157</v>
      </c>
    </row>
    <row r="1701" spans="1:21" x14ac:dyDescent="0.3">
      <c r="A1701">
        <v>1700</v>
      </c>
      <c r="B1701" t="s">
        <v>25</v>
      </c>
      <c r="C1701" s="1">
        <v>45824</v>
      </c>
      <c r="D1701" t="s">
        <v>230</v>
      </c>
      <c r="E1701" t="s">
        <v>406</v>
      </c>
      <c r="F1701">
        <v>23</v>
      </c>
      <c r="G1701" t="s">
        <v>664</v>
      </c>
      <c r="H1701" t="s">
        <v>669</v>
      </c>
      <c r="I1701" t="s">
        <v>673</v>
      </c>
      <c r="J1701" t="s">
        <v>676</v>
      </c>
      <c r="K1701">
        <v>4</v>
      </c>
      <c r="L1701" t="s">
        <v>678</v>
      </c>
      <c r="M1701" t="s">
        <v>681</v>
      </c>
      <c r="N1701">
        <v>191</v>
      </c>
      <c r="O1701">
        <v>44</v>
      </c>
      <c r="P1701" t="s">
        <v>680</v>
      </c>
      <c r="Q1701" t="s">
        <v>682</v>
      </c>
      <c r="R1701" t="s">
        <v>689</v>
      </c>
      <c r="S1701" t="s">
        <v>681</v>
      </c>
      <c r="T1701" t="s">
        <v>694</v>
      </c>
      <c r="U1701" s="11">
        <f>COUNTIFS(Table2[Call Type], "Inbound", Table2[Call Abandoned], "Yes") / COUNTIFS(L1701:L6700, "Inbound") * 100</f>
        <v>37.270004278990157</v>
      </c>
    </row>
    <row r="1702" spans="1:21" x14ac:dyDescent="0.3">
      <c r="A1702">
        <v>1701</v>
      </c>
      <c r="B1702" t="s">
        <v>24</v>
      </c>
      <c r="C1702" s="1">
        <v>45832</v>
      </c>
      <c r="D1702" t="s">
        <v>255</v>
      </c>
      <c r="E1702" t="s">
        <v>370</v>
      </c>
      <c r="F1702">
        <v>24</v>
      </c>
      <c r="G1702" t="s">
        <v>662</v>
      </c>
      <c r="H1702" t="s">
        <v>669</v>
      </c>
      <c r="I1702" t="s">
        <v>672</v>
      </c>
      <c r="J1702" t="s">
        <v>677</v>
      </c>
      <c r="K1702">
        <v>3</v>
      </c>
      <c r="L1702" t="s">
        <v>679</v>
      </c>
      <c r="M1702" t="s">
        <v>680</v>
      </c>
      <c r="N1702">
        <v>7</v>
      </c>
      <c r="O1702">
        <v>129</v>
      </c>
      <c r="P1702" t="s">
        <v>680</v>
      </c>
      <c r="Q1702" t="s">
        <v>684</v>
      </c>
      <c r="R1702" t="s">
        <v>686</v>
      </c>
      <c r="S1702" t="s">
        <v>680</v>
      </c>
      <c r="T1702" t="s">
        <v>694</v>
      </c>
      <c r="U1702" s="11">
        <f>COUNTIFS(Table2[Call Type], "Inbound", Table2[Call Abandoned], "Yes") / COUNTIFS(L1702:L6701, "Inbound") * 100</f>
        <v>37.285958904109592</v>
      </c>
    </row>
    <row r="1703" spans="1:21" x14ac:dyDescent="0.3">
      <c r="A1703">
        <v>1702</v>
      </c>
      <c r="B1703" t="s">
        <v>24</v>
      </c>
      <c r="C1703" s="1">
        <v>45795</v>
      </c>
      <c r="D1703" t="s">
        <v>245</v>
      </c>
      <c r="E1703" t="s">
        <v>403</v>
      </c>
      <c r="F1703">
        <v>12</v>
      </c>
      <c r="G1703" t="s">
        <v>665</v>
      </c>
      <c r="H1703" t="s">
        <v>669</v>
      </c>
      <c r="I1703" t="s">
        <v>674</v>
      </c>
      <c r="J1703" t="s">
        <v>676</v>
      </c>
      <c r="K1703">
        <v>2</v>
      </c>
      <c r="L1703" t="s">
        <v>678</v>
      </c>
      <c r="M1703" t="s">
        <v>681</v>
      </c>
      <c r="N1703">
        <v>275</v>
      </c>
      <c r="O1703">
        <v>27</v>
      </c>
      <c r="P1703" t="s">
        <v>680</v>
      </c>
      <c r="Q1703" t="s">
        <v>685</v>
      </c>
      <c r="R1703" t="s">
        <v>689</v>
      </c>
      <c r="S1703" t="s">
        <v>680</v>
      </c>
      <c r="T1703" t="s">
        <v>695</v>
      </c>
      <c r="U1703" s="11">
        <f>COUNTIFS(Table2[Call Type], "Inbound", Table2[Call Abandoned], "Yes") / COUNTIFS(L1703:L6702, "Inbound") * 100</f>
        <v>37.285958904109592</v>
      </c>
    </row>
    <row r="1704" spans="1:21" x14ac:dyDescent="0.3">
      <c r="A1704">
        <v>1703</v>
      </c>
      <c r="B1704" t="s">
        <v>20</v>
      </c>
      <c r="C1704" s="1">
        <v>45752</v>
      </c>
      <c r="D1704" t="s">
        <v>599</v>
      </c>
      <c r="E1704" t="s">
        <v>390</v>
      </c>
      <c r="F1704">
        <v>18</v>
      </c>
      <c r="G1704" t="s">
        <v>659</v>
      </c>
      <c r="H1704" t="s">
        <v>669</v>
      </c>
      <c r="I1704" t="s">
        <v>673</v>
      </c>
      <c r="J1704" t="s">
        <v>676</v>
      </c>
      <c r="K1704">
        <v>5</v>
      </c>
      <c r="L1704" t="s">
        <v>678</v>
      </c>
      <c r="M1704" t="s">
        <v>681</v>
      </c>
      <c r="N1704">
        <v>178</v>
      </c>
      <c r="O1704">
        <v>153</v>
      </c>
      <c r="P1704" t="s">
        <v>680</v>
      </c>
      <c r="Q1704" t="s">
        <v>685</v>
      </c>
      <c r="R1704" t="s">
        <v>689</v>
      </c>
      <c r="S1704" t="s">
        <v>680</v>
      </c>
      <c r="T1704" t="s">
        <v>695</v>
      </c>
      <c r="U1704" s="11">
        <f>COUNTIFS(Table2[Call Type], "Inbound", Table2[Call Abandoned], "Yes") / COUNTIFS(L1704:L6703, "Inbound") * 100</f>
        <v>37.301927194860809</v>
      </c>
    </row>
    <row r="1705" spans="1:21" x14ac:dyDescent="0.3">
      <c r="A1705">
        <v>1704</v>
      </c>
      <c r="B1705" t="s">
        <v>26</v>
      </c>
      <c r="C1705" s="1">
        <v>45760</v>
      </c>
      <c r="D1705" t="s">
        <v>146</v>
      </c>
      <c r="E1705" t="s">
        <v>341</v>
      </c>
      <c r="F1705">
        <v>25</v>
      </c>
      <c r="G1705" t="s">
        <v>663</v>
      </c>
      <c r="H1705" t="s">
        <v>669</v>
      </c>
      <c r="I1705" t="s">
        <v>673</v>
      </c>
      <c r="J1705" t="s">
        <v>677</v>
      </c>
      <c r="K1705">
        <v>3</v>
      </c>
      <c r="L1705" t="s">
        <v>678</v>
      </c>
      <c r="M1705" t="s">
        <v>680</v>
      </c>
      <c r="N1705">
        <v>38</v>
      </c>
      <c r="O1705">
        <v>22</v>
      </c>
      <c r="P1705" t="s">
        <v>680</v>
      </c>
      <c r="Q1705" t="s">
        <v>682</v>
      </c>
      <c r="R1705" t="s">
        <v>686</v>
      </c>
      <c r="S1705" t="s">
        <v>681</v>
      </c>
      <c r="T1705" t="s">
        <v>695</v>
      </c>
      <c r="U1705" s="11">
        <f>COUNTIFS(Table2[Call Type], "Inbound", Table2[Call Abandoned], "Yes") / COUNTIFS(L1705:L6704, "Inbound") * 100</f>
        <v>37.31790916880891</v>
      </c>
    </row>
    <row r="1706" spans="1:21" x14ac:dyDescent="0.3">
      <c r="A1706">
        <v>1705</v>
      </c>
      <c r="B1706" t="s">
        <v>25</v>
      </c>
      <c r="C1706" s="1">
        <v>45771</v>
      </c>
      <c r="D1706" t="s">
        <v>507</v>
      </c>
      <c r="E1706" t="s">
        <v>50</v>
      </c>
      <c r="F1706">
        <v>19</v>
      </c>
      <c r="G1706" t="s">
        <v>663</v>
      </c>
      <c r="H1706" t="s">
        <v>666</v>
      </c>
      <c r="I1706" t="s">
        <v>672</v>
      </c>
      <c r="J1706" t="s">
        <v>676</v>
      </c>
      <c r="K1706">
        <v>3</v>
      </c>
      <c r="L1706" t="s">
        <v>678</v>
      </c>
      <c r="M1706" t="s">
        <v>681</v>
      </c>
      <c r="N1706">
        <v>292</v>
      </c>
      <c r="O1706">
        <v>163</v>
      </c>
      <c r="P1706" t="s">
        <v>681</v>
      </c>
      <c r="Q1706" t="s">
        <v>682</v>
      </c>
      <c r="R1706" t="s">
        <v>686</v>
      </c>
      <c r="S1706" t="s">
        <v>681</v>
      </c>
      <c r="T1706" t="s">
        <v>694</v>
      </c>
      <c r="U1706" s="11">
        <f>COUNTIFS(Table2[Call Type], "Inbound", Table2[Call Abandoned], "Yes") / COUNTIFS(L1706:L6705, "Inbound") * 100</f>
        <v>37.333904843549078</v>
      </c>
    </row>
    <row r="1707" spans="1:21" x14ac:dyDescent="0.3">
      <c r="A1707">
        <v>1706</v>
      </c>
      <c r="B1707" t="s">
        <v>22</v>
      </c>
      <c r="C1707" s="1">
        <v>45713</v>
      </c>
      <c r="D1707" t="s">
        <v>243</v>
      </c>
      <c r="E1707" t="s">
        <v>371</v>
      </c>
      <c r="F1707">
        <v>23</v>
      </c>
      <c r="G1707" t="s">
        <v>664</v>
      </c>
      <c r="H1707" t="s">
        <v>670</v>
      </c>
      <c r="I1707" t="s">
        <v>673</v>
      </c>
      <c r="J1707" t="s">
        <v>677</v>
      </c>
      <c r="K1707">
        <v>2</v>
      </c>
      <c r="L1707" t="s">
        <v>678</v>
      </c>
      <c r="M1707" t="s">
        <v>680</v>
      </c>
      <c r="N1707">
        <v>177</v>
      </c>
      <c r="O1707">
        <v>90</v>
      </c>
      <c r="P1707" t="s">
        <v>680</v>
      </c>
      <c r="Q1707" t="s">
        <v>683</v>
      </c>
      <c r="R1707" t="s">
        <v>688</v>
      </c>
      <c r="S1707" t="s">
        <v>680</v>
      </c>
      <c r="T1707" t="s">
        <v>692</v>
      </c>
      <c r="U1707" s="11">
        <f>COUNTIFS(Table2[Call Type], "Inbound", Table2[Call Abandoned], "Yes") / COUNTIFS(L1707:L6706, "Inbound") * 100</f>
        <v>37.349914236706688</v>
      </c>
    </row>
    <row r="1708" spans="1:21" x14ac:dyDescent="0.3">
      <c r="A1708">
        <v>1707</v>
      </c>
      <c r="B1708" t="s">
        <v>26</v>
      </c>
      <c r="C1708" s="1">
        <v>45753</v>
      </c>
      <c r="D1708" t="s">
        <v>563</v>
      </c>
      <c r="E1708" t="s">
        <v>521</v>
      </c>
      <c r="F1708">
        <v>11</v>
      </c>
      <c r="G1708" t="s">
        <v>661</v>
      </c>
      <c r="H1708" t="s">
        <v>667</v>
      </c>
      <c r="I1708" t="s">
        <v>673</v>
      </c>
      <c r="J1708" t="s">
        <v>674</v>
      </c>
      <c r="K1708">
        <v>3</v>
      </c>
      <c r="L1708" t="s">
        <v>678</v>
      </c>
      <c r="M1708" t="s">
        <v>680</v>
      </c>
      <c r="N1708">
        <v>161</v>
      </c>
      <c r="O1708">
        <v>133</v>
      </c>
      <c r="P1708" t="s">
        <v>680</v>
      </c>
      <c r="Q1708" t="s">
        <v>683</v>
      </c>
      <c r="R1708" t="s">
        <v>689</v>
      </c>
      <c r="S1708" t="s">
        <v>680</v>
      </c>
      <c r="T1708" t="s">
        <v>694</v>
      </c>
      <c r="U1708" s="11">
        <f>COUNTIFS(Table2[Call Type], "Inbound", Table2[Call Abandoned], "Yes") / COUNTIFS(L1708:L6707, "Inbound") * 100</f>
        <v>37.36593736593737</v>
      </c>
    </row>
    <row r="1709" spans="1:21" x14ac:dyDescent="0.3">
      <c r="A1709">
        <v>1708</v>
      </c>
      <c r="B1709" t="s">
        <v>25</v>
      </c>
      <c r="C1709" s="1">
        <v>45817</v>
      </c>
      <c r="D1709" t="s">
        <v>500</v>
      </c>
      <c r="E1709" t="s">
        <v>561</v>
      </c>
      <c r="F1709">
        <v>6</v>
      </c>
      <c r="G1709" t="s">
        <v>660</v>
      </c>
      <c r="H1709" t="s">
        <v>666</v>
      </c>
      <c r="I1709" t="s">
        <v>673</v>
      </c>
      <c r="J1709" t="s">
        <v>677</v>
      </c>
      <c r="K1709">
        <v>2</v>
      </c>
      <c r="L1709" t="s">
        <v>678</v>
      </c>
      <c r="M1709" t="s">
        <v>680</v>
      </c>
      <c r="N1709">
        <v>103</v>
      </c>
      <c r="O1709">
        <v>162</v>
      </c>
      <c r="P1709" t="s">
        <v>681</v>
      </c>
      <c r="Q1709" t="s">
        <v>684</v>
      </c>
      <c r="R1709" t="s">
        <v>686</v>
      </c>
      <c r="S1709" t="s">
        <v>680</v>
      </c>
      <c r="T1709" t="s">
        <v>690</v>
      </c>
      <c r="U1709" s="11">
        <f>COUNTIFS(Table2[Call Type], "Inbound", Table2[Call Abandoned], "Yes") / COUNTIFS(L1709:L6708, "Inbound") * 100</f>
        <v>37.381974248927044</v>
      </c>
    </row>
    <row r="1710" spans="1:21" x14ac:dyDescent="0.3">
      <c r="A1710">
        <v>1709</v>
      </c>
      <c r="B1710" t="s">
        <v>26</v>
      </c>
      <c r="C1710" s="1">
        <v>45704</v>
      </c>
      <c r="D1710" t="s">
        <v>112</v>
      </c>
      <c r="E1710" t="s">
        <v>582</v>
      </c>
      <c r="F1710">
        <v>5</v>
      </c>
      <c r="G1710" t="s">
        <v>664</v>
      </c>
      <c r="H1710" t="s">
        <v>666</v>
      </c>
      <c r="I1710" t="s">
        <v>674</v>
      </c>
      <c r="J1710" t="s">
        <v>676</v>
      </c>
      <c r="K1710">
        <v>4</v>
      </c>
      <c r="L1710" t="s">
        <v>678</v>
      </c>
      <c r="M1710" t="s">
        <v>681</v>
      </c>
      <c r="N1710">
        <v>160</v>
      </c>
      <c r="O1710">
        <v>102</v>
      </c>
      <c r="P1710" t="s">
        <v>680</v>
      </c>
      <c r="Q1710" t="s">
        <v>684</v>
      </c>
      <c r="R1710" t="s">
        <v>687</v>
      </c>
      <c r="S1710" t="s">
        <v>680</v>
      </c>
      <c r="T1710" t="s">
        <v>690</v>
      </c>
      <c r="U1710" s="11">
        <f>COUNTIFS(Table2[Call Type], "Inbound", Table2[Call Abandoned], "Yes") / COUNTIFS(L1710:L6709, "Inbound") * 100</f>
        <v>37.398024903392013</v>
      </c>
    </row>
    <row r="1711" spans="1:21" x14ac:dyDescent="0.3">
      <c r="A1711">
        <v>1710</v>
      </c>
      <c r="B1711" t="s">
        <v>20</v>
      </c>
      <c r="C1711" s="1">
        <v>45822</v>
      </c>
      <c r="D1711" t="s">
        <v>240</v>
      </c>
      <c r="E1711" t="s">
        <v>458</v>
      </c>
      <c r="F1711">
        <v>23</v>
      </c>
      <c r="G1711" t="s">
        <v>665</v>
      </c>
      <c r="H1711" t="s">
        <v>669</v>
      </c>
      <c r="I1711" t="s">
        <v>674</v>
      </c>
      <c r="J1711" t="s">
        <v>677</v>
      </c>
      <c r="K1711">
        <v>5</v>
      </c>
      <c r="L1711" t="s">
        <v>678</v>
      </c>
      <c r="M1711" t="s">
        <v>680</v>
      </c>
      <c r="N1711">
        <v>286</v>
      </c>
      <c r="O1711">
        <v>37</v>
      </c>
      <c r="P1711" t="s">
        <v>680</v>
      </c>
      <c r="Q1711" t="s">
        <v>682</v>
      </c>
      <c r="R1711" t="s">
        <v>686</v>
      </c>
      <c r="S1711" t="s">
        <v>680</v>
      </c>
      <c r="T1711" t="s">
        <v>694</v>
      </c>
      <c r="U1711" s="11">
        <f>COUNTIFS(Table2[Call Type], "Inbound", Table2[Call Abandoned], "Yes") / COUNTIFS(L1711:L6710, "Inbound") * 100</f>
        <v>37.414089347079042</v>
      </c>
    </row>
    <row r="1712" spans="1:21" x14ac:dyDescent="0.3">
      <c r="A1712">
        <v>1711</v>
      </c>
      <c r="B1712" t="s">
        <v>25</v>
      </c>
      <c r="C1712" s="1">
        <v>45720</v>
      </c>
      <c r="D1712" t="s">
        <v>310</v>
      </c>
      <c r="E1712" t="s">
        <v>336</v>
      </c>
      <c r="F1712">
        <v>29</v>
      </c>
      <c r="G1712" t="s">
        <v>664</v>
      </c>
      <c r="H1712" t="s">
        <v>667</v>
      </c>
      <c r="I1712" t="s">
        <v>671</v>
      </c>
      <c r="J1712" t="s">
        <v>675</v>
      </c>
      <c r="K1712">
        <v>5</v>
      </c>
      <c r="L1712" t="s">
        <v>678</v>
      </c>
      <c r="M1712" t="s">
        <v>680</v>
      </c>
      <c r="N1712">
        <v>122</v>
      </c>
      <c r="O1712">
        <v>162</v>
      </c>
      <c r="P1712" t="s">
        <v>680</v>
      </c>
      <c r="Q1712" t="s">
        <v>684</v>
      </c>
      <c r="R1712" t="s">
        <v>688</v>
      </c>
      <c r="S1712" t="s">
        <v>680</v>
      </c>
      <c r="T1712" t="s">
        <v>690</v>
      </c>
      <c r="U1712" s="11">
        <f>COUNTIFS(Table2[Call Type], "Inbound", Table2[Call Abandoned], "Yes") / COUNTIFS(L1712:L6711, "Inbound") * 100</f>
        <v>37.430167597765362</v>
      </c>
    </row>
    <row r="1713" spans="1:21" x14ac:dyDescent="0.3">
      <c r="A1713">
        <v>1712</v>
      </c>
      <c r="B1713" t="s">
        <v>22</v>
      </c>
      <c r="C1713" s="1">
        <v>45674</v>
      </c>
      <c r="D1713" t="s">
        <v>430</v>
      </c>
      <c r="E1713" t="s">
        <v>171</v>
      </c>
      <c r="F1713">
        <v>5</v>
      </c>
      <c r="G1713" t="s">
        <v>659</v>
      </c>
      <c r="H1713" t="s">
        <v>670</v>
      </c>
      <c r="I1713" t="s">
        <v>671</v>
      </c>
      <c r="J1713" t="s">
        <v>674</v>
      </c>
      <c r="K1713">
        <v>1</v>
      </c>
      <c r="L1713" t="s">
        <v>678</v>
      </c>
      <c r="M1713" t="s">
        <v>680</v>
      </c>
      <c r="N1713">
        <v>53</v>
      </c>
      <c r="O1713">
        <v>93</v>
      </c>
      <c r="P1713" t="s">
        <v>681</v>
      </c>
      <c r="Q1713" t="s">
        <v>683</v>
      </c>
      <c r="R1713" t="s">
        <v>688</v>
      </c>
      <c r="S1713" t="s">
        <v>681</v>
      </c>
      <c r="T1713" t="s">
        <v>693</v>
      </c>
      <c r="U1713" s="11">
        <f>COUNTIFS(Table2[Call Type], "Inbound", Table2[Call Abandoned], "Yes") / COUNTIFS(L1713:L6712, "Inbound") * 100</f>
        <v>37.446259673258815</v>
      </c>
    </row>
    <row r="1714" spans="1:21" x14ac:dyDescent="0.3">
      <c r="A1714">
        <v>1713</v>
      </c>
      <c r="B1714" t="s">
        <v>20</v>
      </c>
      <c r="C1714" s="1">
        <v>45749</v>
      </c>
      <c r="D1714" t="s">
        <v>294</v>
      </c>
      <c r="E1714" t="s">
        <v>587</v>
      </c>
      <c r="F1714">
        <v>28</v>
      </c>
      <c r="G1714" t="s">
        <v>657</v>
      </c>
      <c r="H1714" t="s">
        <v>668</v>
      </c>
      <c r="I1714" t="s">
        <v>674</v>
      </c>
      <c r="J1714" t="s">
        <v>674</v>
      </c>
      <c r="K1714">
        <v>2</v>
      </c>
      <c r="L1714" t="s">
        <v>679</v>
      </c>
      <c r="M1714" t="s">
        <v>680</v>
      </c>
      <c r="N1714">
        <v>33</v>
      </c>
      <c r="O1714">
        <v>52</v>
      </c>
      <c r="P1714" t="s">
        <v>680</v>
      </c>
      <c r="Q1714" t="s">
        <v>682</v>
      </c>
      <c r="R1714" t="s">
        <v>687</v>
      </c>
      <c r="S1714" t="s">
        <v>681</v>
      </c>
      <c r="T1714" t="s">
        <v>692</v>
      </c>
      <c r="U1714" s="11">
        <f>COUNTIFS(Table2[Call Type], "Inbound", Table2[Call Abandoned], "Yes") / COUNTIFS(L1714:L6713, "Inbound") * 100</f>
        <v>37.462365591397848</v>
      </c>
    </row>
    <row r="1715" spans="1:21" x14ac:dyDescent="0.3">
      <c r="A1715">
        <v>1714</v>
      </c>
      <c r="B1715" t="s">
        <v>20</v>
      </c>
      <c r="C1715" s="1">
        <v>45807</v>
      </c>
      <c r="D1715" t="s">
        <v>195</v>
      </c>
      <c r="E1715" t="s">
        <v>367</v>
      </c>
      <c r="F1715">
        <v>20</v>
      </c>
      <c r="G1715" t="s">
        <v>657</v>
      </c>
      <c r="H1715" t="s">
        <v>670</v>
      </c>
      <c r="I1715" t="s">
        <v>671</v>
      </c>
      <c r="J1715" t="s">
        <v>676</v>
      </c>
      <c r="K1715">
        <v>3</v>
      </c>
      <c r="L1715" t="s">
        <v>678</v>
      </c>
      <c r="M1715" t="s">
        <v>681</v>
      </c>
      <c r="N1715">
        <v>241</v>
      </c>
      <c r="O1715">
        <v>37</v>
      </c>
      <c r="P1715" t="s">
        <v>681</v>
      </c>
      <c r="Q1715" t="s">
        <v>685</v>
      </c>
      <c r="R1715" t="s">
        <v>688</v>
      </c>
      <c r="S1715" t="s">
        <v>680</v>
      </c>
      <c r="T1715" t="s">
        <v>696</v>
      </c>
      <c r="U1715" s="11">
        <f>COUNTIFS(Table2[Call Type], "Inbound", Table2[Call Abandoned], "Yes") / COUNTIFS(L1715:L6714, "Inbound") * 100</f>
        <v>37.462365591397848</v>
      </c>
    </row>
    <row r="1716" spans="1:21" x14ac:dyDescent="0.3">
      <c r="A1716">
        <v>1715</v>
      </c>
      <c r="B1716" t="s">
        <v>21</v>
      </c>
      <c r="C1716" s="1">
        <v>45696</v>
      </c>
      <c r="D1716" t="s">
        <v>415</v>
      </c>
      <c r="E1716" t="s">
        <v>604</v>
      </c>
      <c r="F1716">
        <v>18</v>
      </c>
      <c r="G1716" t="s">
        <v>663</v>
      </c>
      <c r="H1716" t="s">
        <v>666</v>
      </c>
      <c r="I1716" t="s">
        <v>673</v>
      </c>
      <c r="J1716" t="s">
        <v>674</v>
      </c>
      <c r="K1716">
        <v>2</v>
      </c>
      <c r="L1716" t="s">
        <v>678</v>
      </c>
      <c r="M1716" t="s">
        <v>680</v>
      </c>
      <c r="N1716">
        <v>112</v>
      </c>
      <c r="O1716">
        <v>42</v>
      </c>
      <c r="P1716" t="s">
        <v>680</v>
      </c>
      <c r="Q1716" t="s">
        <v>682</v>
      </c>
      <c r="R1716" t="s">
        <v>689</v>
      </c>
      <c r="S1716" t="s">
        <v>680</v>
      </c>
      <c r="T1716" t="s">
        <v>691</v>
      </c>
      <c r="U1716" s="11">
        <f>COUNTIFS(Table2[Call Type], "Inbound", Table2[Call Abandoned], "Yes") / COUNTIFS(L1716:L6715, "Inbound") * 100</f>
        <v>37.478485370051636</v>
      </c>
    </row>
    <row r="1717" spans="1:21" x14ac:dyDescent="0.3">
      <c r="A1717">
        <v>1716</v>
      </c>
      <c r="B1717" t="s">
        <v>20</v>
      </c>
      <c r="C1717" s="1">
        <v>45834</v>
      </c>
      <c r="D1717" t="s">
        <v>53</v>
      </c>
      <c r="E1717" t="s">
        <v>397</v>
      </c>
      <c r="F1717">
        <v>8</v>
      </c>
      <c r="G1717" t="s">
        <v>662</v>
      </c>
      <c r="H1717" t="s">
        <v>668</v>
      </c>
      <c r="I1717" t="s">
        <v>671</v>
      </c>
      <c r="J1717" t="s">
        <v>676</v>
      </c>
      <c r="K1717">
        <v>4</v>
      </c>
      <c r="L1717" t="s">
        <v>679</v>
      </c>
      <c r="M1717" t="s">
        <v>680</v>
      </c>
      <c r="N1717">
        <v>22</v>
      </c>
      <c r="O1717">
        <v>102</v>
      </c>
      <c r="P1717" t="s">
        <v>680</v>
      </c>
      <c r="Q1717" t="s">
        <v>684</v>
      </c>
      <c r="R1717" t="s">
        <v>688</v>
      </c>
      <c r="S1717" t="s">
        <v>680</v>
      </c>
      <c r="T1717" t="s">
        <v>694</v>
      </c>
      <c r="U1717" s="11">
        <f>COUNTIFS(Table2[Call Type], "Inbound", Table2[Call Abandoned], "Yes") / COUNTIFS(L1717:L6716, "Inbound") * 100</f>
        <v>37.494619027120102</v>
      </c>
    </row>
    <row r="1718" spans="1:21" x14ac:dyDescent="0.3">
      <c r="A1718">
        <v>1717</v>
      </c>
      <c r="B1718" t="s">
        <v>22</v>
      </c>
      <c r="C1718" s="1">
        <v>45755</v>
      </c>
      <c r="D1718" t="s">
        <v>461</v>
      </c>
      <c r="E1718" t="s">
        <v>437</v>
      </c>
      <c r="F1718">
        <v>17</v>
      </c>
      <c r="G1718" t="s">
        <v>659</v>
      </c>
      <c r="H1718" t="s">
        <v>667</v>
      </c>
      <c r="I1718" t="s">
        <v>674</v>
      </c>
      <c r="J1718" t="s">
        <v>677</v>
      </c>
      <c r="K1718">
        <v>4</v>
      </c>
      <c r="L1718" t="s">
        <v>678</v>
      </c>
      <c r="M1718" t="s">
        <v>680</v>
      </c>
      <c r="N1718">
        <v>45</v>
      </c>
      <c r="O1718">
        <v>113</v>
      </c>
      <c r="P1718" t="s">
        <v>680</v>
      </c>
      <c r="Q1718" t="s">
        <v>683</v>
      </c>
      <c r="R1718" t="s">
        <v>687</v>
      </c>
      <c r="S1718" t="s">
        <v>680</v>
      </c>
      <c r="T1718" t="s">
        <v>694</v>
      </c>
      <c r="U1718" s="11">
        <f>COUNTIFS(Table2[Call Type], "Inbound", Table2[Call Abandoned], "Yes") / COUNTIFS(L1718:L6717, "Inbound") * 100</f>
        <v>37.494619027120102</v>
      </c>
    </row>
    <row r="1719" spans="1:21" x14ac:dyDescent="0.3">
      <c r="A1719">
        <v>1718</v>
      </c>
      <c r="B1719" t="s">
        <v>23</v>
      </c>
      <c r="C1719" s="1">
        <v>45807</v>
      </c>
      <c r="D1719" t="s">
        <v>338</v>
      </c>
      <c r="E1719" t="s">
        <v>420</v>
      </c>
      <c r="F1719">
        <v>10</v>
      </c>
      <c r="G1719" t="s">
        <v>662</v>
      </c>
      <c r="H1719" t="s">
        <v>667</v>
      </c>
      <c r="I1719" t="s">
        <v>674</v>
      </c>
      <c r="J1719" t="s">
        <v>674</v>
      </c>
      <c r="K1719">
        <v>4</v>
      </c>
      <c r="L1719" t="s">
        <v>678</v>
      </c>
      <c r="M1719" t="s">
        <v>680</v>
      </c>
      <c r="N1719">
        <v>134</v>
      </c>
      <c r="O1719">
        <v>3</v>
      </c>
      <c r="P1719" t="s">
        <v>680</v>
      </c>
      <c r="Q1719" t="s">
        <v>683</v>
      </c>
      <c r="R1719" t="s">
        <v>688</v>
      </c>
      <c r="S1719" t="s">
        <v>680</v>
      </c>
      <c r="T1719" t="s">
        <v>693</v>
      </c>
      <c r="U1719" s="11">
        <f>COUNTIFS(Table2[Call Type], "Inbound", Table2[Call Abandoned], "Yes") / COUNTIFS(L1719:L6718, "Inbound") * 100</f>
        <v>37.510766580534025</v>
      </c>
    </row>
    <row r="1720" spans="1:21" x14ac:dyDescent="0.3">
      <c r="A1720">
        <v>1719</v>
      </c>
      <c r="B1720" t="s">
        <v>21</v>
      </c>
      <c r="C1720" s="1">
        <v>45679</v>
      </c>
      <c r="D1720" t="s">
        <v>329</v>
      </c>
      <c r="E1720" t="s">
        <v>548</v>
      </c>
      <c r="F1720">
        <v>7</v>
      </c>
      <c r="G1720" t="s">
        <v>657</v>
      </c>
      <c r="H1720" t="s">
        <v>669</v>
      </c>
      <c r="I1720" t="s">
        <v>672</v>
      </c>
      <c r="J1720" t="s">
        <v>675</v>
      </c>
      <c r="K1720">
        <v>2</v>
      </c>
      <c r="L1720" t="s">
        <v>679</v>
      </c>
      <c r="M1720" t="s">
        <v>680</v>
      </c>
      <c r="N1720">
        <v>117</v>
      </c>
      <c r="O1720">
        <v>4</v>
      </c>
      <c r="P1720" t="s">
        <v>681</v>
      </c>
      <c r="Q1720" t="s">
        <v>685</v>
      </c>
      <c r="R1720" t="s">
        <v>687</v>
      </c>
      <c r="S1720" t="s">
        <v>680</v>
      </c>
      <c r="T1720" t="s">
        <v>690</v>
      </c>
      <c r="U1720" s="11">
        <f>COUNTIFS(Table2[Call Type], "Inbound", Table2[Call Abandoned], "Yes") / COUNTIFS(L1720:L6719, "Inbound") * 100</f>
        <v>37.526928048255066</v>
      </c>
    </row>
    <row r="1721" spans="1:21" x14ac:dyDescent="0.3">
      <c r="A1721">
        <v>1720</v>
      </c>
      <c r="B1721" t="s">
        <v>24</v>
      </c>
      <c r="C1721" s="1">
        <v>45829</v>
      </c>
      <c r="D1721" t="s">
        <v>205</v>
      </c>
      <c r="E1721" t="s">
        <v>104</v>
      </c>
      <c r="F1721">
        <v>25</v>
      </c>
      <c r="G1721" t="s">
        <v>661</v>
      </c>
      <c r="H1721" t="s">
        <v>670</v>
      </c>
      <c r="I1721" t="s">
        <v>673</v>
      </c>
      <c r="J1721" t="s">
        <v>675</v>
      </c>
      <c r="K1721">
        <v>3</v>
      </c>
      <c r="L1721" t="s">
        <v>678</v>
      </c>
      <c r="M1721" t="s">
        <v>680</v>
      </c>
      <c r="N1721">
        <v>188</v>
      </c>
      <c r="O1721">
        <v>67</v>
      </c>
      <c r="P1721" t="s">
        <v>680</v>
      </c>
      <c r="Q1721" t="s">
        <v>685</v>
      </c>
      <c r="R1721" t="s">
        <v>688</v>
      </c>
      <c r="S1721" t="s">
        <v>680</v>
      </c>
      <c r="T1721" t="s">
        <v>696</v>
      </c>
      <c r="U1721" s="11">
        <f>COUNTIFS(Table2[Call Type], "Inbound", Table2[Call Abandoned], "Yes") / COUNTIFS(L1721:L6720, "Inbound") * 100</f>
        <v>37.526928048255066</v>
      </c>
    </row>
    <row r="1722" spans="1:21" x14ac:dyDescent="0.3">
      <c r="A1722">
        <v>1721</v>
      </c>
      <c r="B1722" t="s">
        <v>25</v>
      </c>
      <c r="C1722" s="1">
        <v>45817</v>
      </c>
      <c r="D1722" t="s">
        <v>543</v>
      </c>
      <c r="E1722" t="s">
        <v>327</v>
      </c>
      <c r="F1722">
        <v>10</v>
      </c>
      <c r="G1722" t="s">
        <v>656</v>
      </c>
      <c r="H1722" t="s">
        <v>667</v>
      </c>
      <c r="I1722" t="s">
        <v>674</v>
      </c>
      <c r="J1722" t="s">
        <v>675</v>
      </c>
      <c r="K1722">
        <v>3</v>
      </c>
      <c r="L1722" t="s">
        <v>678</v>
      </c>
      <c r="M1722" t="s">
        <v>680</v>
      </c>
      <c r="N1722">
        <v>130</v>
      </c>
      <c r="O1722">
        <v>122</v>
      </c>
      <c r="P1722" t="s">
        <v>680</v>
      </c>
      <c r="Q1722" t="s">
        <v>682</v>
      </c>
      <c r="R1722" t="s">
        <v>686</v>
      </c>
      <c r="S1722" t="s">
        <v>681</v>
      </c>
      <c r="T1722" t="s">
        <v>695</v>
      </c>
      <c r="U1722" s="11">
        <f>COUNTIFS(Table2[Call Type], "Inbound", Table2[Call Abandoned], "Yes") / COUNTIFS(L1722:L6721, "Inbound") * 100</f>
        <v>37.543103448275858</v>
      </c>
    </row>
    <row r="1723" spans="1:21" x14ac:dyDescent="0.3">
      <c r="A1723">
        <v>1722</v>
      </c>
      <c r="B1723" t="s">
        <v>20</v>
      </c>
      <c r="C1723" s="1">
        <v>45783</v>
      </c>
      <c r="D1723" t="s">
        <v>241</v>
      </c>
      <c r="E1723" t="s">
        <v>528</v>
      </c>
      <c r="F1723">
        <v>10</v>
      </c>
      <c r="G1723" t="s">
        <v>657</v>
      </c>
      <c r="H1723" t="s">
        <v>670</v>
      </c>
      <c r="I1723" t="s">
        <v>673</v>
      </c>
      <c r="J1723" t="s">
        <v>677</v>
      </c>
      <c r="K1723">
        <v>1</v>
      </c>
      <c r="L1723" t="s">
        <v>678</v>
      </c>
      <c r="M1723" t="s">
        <v>680</v>
      </c>
      <c r="N1723">
        <v>211</v>
      </c>
      <c r="O1723">
        <v>172</v>
      </c>
      <c r="P1723" t="s">
        <v>680</v>
      </c>
      <c r="Q1723" t="s">
        <v>683</v>
      </c>
      <c r="R1723" t="s">
        <v>687</v>
      </c>
      <c r="S1723" t="s">
        <v>680</v>
      </c>
      <c r="T1723" t="s">
        <v>694</v>
      </c>
      <c r="U1723" s="11">
        <f>COUNTIFS(Table2[Call Type], "Inbound", Table2[Call Abandoned], "Yes") / COUNTIFS(L1723:L6722, "Inbound") * 100</f>
        <v>37.559292798620099</v>
      </c>
    </row>
    <row r="1724" spans="1:21" x14ac:dyDescent="0.3">
      <c r="A1724">
        <v>1723</v>
      </c>
      <c r="B1724" t="s">
        <v>22</v>
      </c>
      <c r="C1724" s="1">
        <v>45744</v>
      </c>
      <c r="D1724" t="s">
        <v>366</v>
      </c>
      <c r="E1724" t="s">
        <v>601</v>
      </c>
      <c r="F1724">
        <v>13</v>
      </c>
      <c r="G1724" t="s">
        <v>662</v>
      </c>
      <c r="H1724" t="s">
        <v>668</v>
      </c>
      <c r="I1724" t="s">
        <v>674</v>
      </c>
      <c r="J1724" t="s">
        <v>675</v>
      </c>
      <c r="K1724">
        <v>5</v>
      </c>
      <c r="L1724" t="s">
        <v>678</v>
      </c>
      <c r="M1724" t="s">
        <v>680</v>
      </c>
      <c r="N1724">
        <v>112</v>
      </c>
      <c r="O1724">
        <v>79</v>
      </c>
      <c r="P1724" t="s">
        <v>680</v>
      </c>
      <c r="Q1724" t="s">
        <v>685</v>
      </c>
      <c r="R1724" t="s">
        <v>688</v>
      </c>
      <c r="S1724" t="s">
        <v>680</v>
      </c>
      <c r="T1724" t="s">
        <v>691</v>
      </c>
      <c r="U1724" s="11">
        <f>COUNTIFS(Table2[Call Type], "Inbound", Table2[Call Abandoned], "Yes") / COUNTIFS(L1724:L6723, "Inbound") * 100</f>
        <v>37.575496117342539</v>
      </c>
    </row>
    <row r="1725" spans="1:21" x14ac:dyDescent="0.3">
      <c r="A1725">
        <v>1724</v>
      </c>
      <c r="B1725" t="s">
        <v>25</v>
      </c>
      <c r="C1725" s="1">
        <v>45691</v>
      </c>
      <c r="D1725" t="s">
        <v>558</v>
      </c>
      <c r="E1725" t="s">
        <v>320</v>
      </c>
      <c r="F1725">
        <v>28</v>
      </c>
      <c r="G1725" t="s">
        <v>663</v>
      </c>
      <c r="H1725" t="s">
        <v>666</v>
      </c>
      <c r="I1725" t="s">
        <v>673</v>
      </c>
      <c r="J1725" t="s">
        <v>677</v>
      </c>
      <c r="K1725">
        <v>4</v>
      </c>
      <c r="L1725" t="s">
        <v>678</v>
      </c>
      <c r="M1725" t="s">
        <v>680</v>
      </c>
      <c r="N1725">
        <v>43</v>
      </c>
      <c r="O1725">
        <v>152</v>
      </c>
      <c r="P1725" t="s">
        <v>681</v>
      </c>
      <c r="Q1725" t="s">
        <v>685</v>
      </c>
      <c r="R1725" t="s">
        <v>689</v>
      </c>
      <c r="S1725" t="s">
        <v>680</v>
      </c>
      <c r="T1725" t="s">
        <v>695</v>
      </c>
      <c r="U1725" s="11">
        <f>COUNTIFS(Table2[Call Type], "Inbound", Table2[Call Abandoned], "Yes") / COUNTIFS(L1725:L6724, "Inbound") * 100</f>
        <v>37.591713422529132</v>
      </c>
    </row>
    <row r="1726" spans="1:21" x14ac:dyDescent="0.3">
      <c r="A1726">
        <v>1725</v>
      </c>
      <c r="B1726" t="s">
        <v>24</v>
      </c>
      <c r="C1726" s="1">
        <v>45757</v>
      </c>
      <c r="D1726" t="s">
        <v>129</v>
      </c>
      <c r="E1726" t="s">
        <v>363</v>
      </c>
      <c r="F1726">
        <v>27</v>
      </c>
      <c r="G1726" t="s">
        <v>663</v>
      </c>
      <c r="H1726" t="s">
        <v>670</v>
      </c>
      <c r="I1726" t="s">
        <v>674</v>
      </c>
      <c r="J1726" t="s">
        <v>677</v>
      </c>
      <c r="K1726">
        <v>4</v>
      </c>
      <c r="L1726" t="s">
        <v>678</v>
      </c>
      <c r="M1726" t="s">
        <v>680</v>
      </c>
      <c r="N1726">
        <v>127</v>
      </c>
      <c r="O1726">
        <v>10</v>
      </c>
      <c r="P1726" t="s">
        <v>680</v>
      </c>
      <c r="Q1726" t="s">
        <v>682</v>
      </c>
      <c r="R1726" t="s">
        <v>687</v>
      </c>
      <c r="S1726" t="s">
        <v>680</v>
      </c>
      <c r="T1726" t="s">
        <v>694</v>
      </c>
      <c r="U1726" s="11">
        <f>COUNTIFS(Table2[Call Type], "Inbound", Table2[Call Abandoned], "Yes") / COUNTIFS(L1726:L6725, "Inbound") * 100</f>
        <v>37.607944732297064</v>
      </c>
    </row>
    <row r="1727" spans="1:21" x14ac:dyDescent="0.3">
      <c r="A1727">
        <v>1726</v>
      </c>
      <c r="B1727" t="s">
        <v>24</v>
      </c>
      <c r="C1727" s="1">
        <v>45762</v>
      </c>
      <c r="D1727" t="s">
        <v>389</v>
      </c>
      <c r="E1727" t="s">
        <v>556</v>
      </c>
      <c r="F1727">
        <v>9</v>
      </c>
      <c r="G1727" t="s">
        <v>657</v>
      </c>
      <c r="H1727" t="s">
        <v>667</v>
      </c>
      <c r="I1727" t="s">
        <v>672</v>
      </c>
      <c r="J1727" t="s">
        <v>677</v>
      </c>
      <c r="K1727">
        <v>5</v>
      </c>
      <c r="L1727" t="s">
        <v>678</v>
      </c>
      <c r="M1727" t="s">
        <v>680</v>
      </c>
      <c r="N1727">
        <v>157</v>
      </c>
      <c r="O1727">
        <v>156</v>
      </c>
      <c r="P1727" t="s">
        <v>681</v>
      </c>
      <c r="Q1727" t="s">
        <v>682</v>
      </c>
      <c r="R1727" t="s">
        <v>687</v>
      </c>
      <c r="S1727" t="s">
        <v>680</v>
      </c>
      <c r="T1727" t="s">
        <v>696</v>
      </c>
      <c r="U1727" s="11">
        <f>COUNTIFS(Table2[Call Type], "Inbound", Table2[Call Abandoned], "Yes") / COUNTIFS(L1727:L6726, "Inbound") * 100</f>
        <v>37.624190064794817</v>
      </c>
    </row>
    <row r="1728" spans="1:21" x14ac:dyDescent="0.3">
      <c r="A1728">
        <v>1727</v>
      </c>
      <c r="B1728" t="s">
        <v>24</v>
      </c>
      <c r="C1728" s="1">
        <v>45730</v>
      </c>
      <c r="D1728" t="s">
        <v>511</v>
      </c>
      <c r="E1728" t="s">
        <v>441</v>
      </c>
      <c r="F1728">
        <v>7</v>
      </c>
      <c r="G1728" t="s">
        <v>661</v>
      </c>
      <c r="H1728" t="s">
        <v>670</v>
      </c>
      <c r="I1728" t="s">
        <v>671</v>
      </c>
      <c r="J1728" t="s">
        <v>675</v>
      </c>
      <c r="K1728">
        <v>5</v>
      </c>
      <c r="L1728" t="s">
        <v>678</v>
      </c>
      <c r="M1728" t="s">
        <v>680</v>
      </c>
      <c r="N1728">
        <v>272</v>
      </c>
      <c r="O1728">
        <v>161</v>
      </c>
      <c r="P1728" t="s">
        <v>680</v>
      </c>
      <c r="Q1728" t="s">
        <v>683</v>
      </c>
      <c r="R1728" t="s">
        <v>688</v>
      </c>
      <c r="S1728" t="s">
        <v>680</v>
      </c>
      <c r="T1728" t="s">
        <v>696</v>
      </c>
      <c r="U1728" s="11">
        <f>COUNTIFS(Table2[Call Type], "Inbound", Table2[Call Abandoned], "Yes") / COUNTIFS(L1728:L6727, "Inbound") * 100</f>
        <v>37.640449438202246</v>
      </c>
    </row>
    <row r="1729" spans="1:21" x14ac:dyDescent="0.3">
      <c r="A1729">
        <v>1728</v>
      </c>
      <c r="B1729" t="s">
        <v>25</v>
      </c>
      <c r="C1729" s="1">
        <v>45690</v>
      </c>
      <c r="D1729" t="s">
        <v>64</v>
      </c>
      <c r="E1729" t="s">
        <v>357</v>
      </c>
      <c r="F1729">
        <v>12</v>
      </c>
      <c r="G1729" t="s">
        <v>661</v>
      </c>
      <c r="H1729" t="s">
        <v>666</v>
      </c>
      <c r="I1729" t="s">
        <v>672</v>
      </c>
      <c r="J1729" t="s">
        <v>675</v>
      </c>
      <c r="K1729">
        <v>1</v>
      </c>
      <c r="L1729" t="s">
        <v>679</v>
      </c>
      <c r="M1729" t="s">
        <v>680</v>
      </c>
      <c r="N1729">
        <v>44</v>
      </c>
      <c r="O1729">
        <v>141</v>
      </c>
      <c r="P1729" t="s">
        <v>680</v>
      </c>
      <c r="Q1729" t="s">
        <v>684</v>
      </c>
      <c r="R1729" t="s">
        <v>686</v>
      </c>
      <c r="S1729" t="s">
        <v>680</v>
      </c>
      <c r="T1729" t="s">
        <v>695</v>
      </c>
      <c r="U1729" s="11">
        <f>COUNTIFS(Table2[Call Type], "Inbound", Table2[Call Abandoned], "Yes") / COUNTIFS(L1729:L6728, "Inbound") * 100</f>
        <v>37.656722870730654</v>
      </c>
    </row>
    <row r="1730" spans="1:21" x14ac:dyDescent="0.3">
      <c r="A1730">
        <v>1729</v>
      </c>
      <c r="B1730" t="s">
        <v>22</v>
      </c>
      <c r="C1730" s="1">
        <v>45677</v>
      </c>
      <c r="D1730" t="s">
        <v>67</v>
      </c>
      <c r="E1730" t="s">
        <v>470</v>
      </c>
      <c r="F1730">
        <v>28</v>
      </c>
      <c r="G1730" t="s">
        <v>658</v>
      </c>
      <c r="H1730" t="s">
        <v>667</v>
      </c>
      <c r="I1730" t="s">
        <v>671</v>
      </c>
      <c r="J1730" t="s">
        <v>676</v>
      </c>
      <c r="K1730">
        <v>1</v>
      </c>
      <c r="L1730" t="s">
        <v>679</v>
      </c>
      <c r="M1730" t="s">
        <v>680</v>
      </c>
      <c r="N1730">
        <v>107</v>
      </c>
      <c r="O1730">
        <v>119</v>
      </c>
      <c r="P1730" t="s">
        <v>680</v>
      </c>
      <c r="Q1730" t="s">
        <v>684</v>
      </c>
      <c r="R1730" t="s">
        <v>686</v>
      </c>
      <c r="S1730" t="s">
        <v>681</v>
      </c>
      <c r="T1730" t="s">
        <v>693</v>
      </c>
      <c r="U1730" s="11">
        <f>COUNTIFS(Table2[Call Type], "Inbound", Table2[Call Abandoned], "Yes") / COUNTIFS(L1730:L6729, "Inbound") * 100</f>
        <v>37.656722870730654</v>
      </c>
    </row>
    <row r="1731" spans="1:21" x14ac:dyDescent="0.3">
      <c r="A1731">
        <v>1730</v>
      </c>
      <c r="B1731" t="s">
        <v>22</v>
      </c>
      <c r="C1731" s="1">
        <v>45807</v>
      </c>
      <c r="D1731" t="s">
        <v>166</v>
      </c>
      <c r="E1731" t="s">
        <v>580</v>
      </c>
      <c r="F1731">
        <v>25</v>
      </c>
      <c r="G1731" t="s">
        <v>661</v>
      </c>
      <c r="H1731" t="s">
        <v>667</v>
      </c>
      <c r="I1731" t="s">
        <v>671</v>
      </c>
      <c r="J1731" t="s">
        <v>675</v>
      </c>
      <c r="K1731">
        <v>5</v>
      </c>
      <c r="L1731" t="s">
        <v>678</v>
      </c>
      <c r="M1731" t="s">
        <v>680</v>
      </c>
      <c r="N1731">
        <v>218</v>
      </c>
      <c r="O1731">
        <v>151</v>
      </c>
      <c r="P1731" t="s">
        <v>680</v>
      </c>
      <c r="Q1731" t="s">
        <v>683</v>
      </c>
      <c r="R1731" t="s">
        <v>688</v>
      </c>
      <c r="S1731" t="s">
        <v>680</v>
      </c>
      <c r="T1731" t="s">
        <v>691</v>
      </c>
      <c r="U1731" s="11">
        <f>COUNTIFS(Table2[Call Type], "Inbound", Table2[Call Abandoned], "Yes") / COUNTIFS(L1731:L6730, "Inbound") * 100</f>
        <v>37.656722870730654</v>
      </c>
    </row>
    <row r="1732" spans="1:21" x14ac:dyDescent="0.3">
      <c r="A1732">
        <v>1731</v>
      </c>
      <c r="B1732" t="s">
        <v>23</v>
      </c>
      <c r="C1732" s="1">
        <v>45838</v>
      </c>
      <c r="D1732" t="s">
        <v>200</v>
      </c>
      <c r="E1732" t="s">
        <v>341</v>
      </c>
      <c r="F1732">
        <v>11</v>
      </c>
      <c r="G1732" t="s">
        <v>665</v>
      </c>
      <c r="H1732" t="s">
        <v>668</v>
      </c>
      <c r="I1732" t="s">
        <v>671</v>
      </c>
      <c r="J1732" t="s">
        <v>675</v>
      </c>
      <c r="K1732">
        <v>5</v>
      </c>
      <c r="L1732" t="s">
        <v>678</v>
      </c>
      <c r="M1732" t="s">
        <v>680</v>
      </c>
      <c r="N1732">
        <v>176</v>
      </c>
      <c r="O1732">
        <v>166</v>
      </c>
      <c r="P1732" t="s">
        <v>680</v>
      </c>
      <c r="Q1732" t="s">
        <v>684</v>
      </c>
      <c r="R1732" t="s">
        <v>688</v>
      </c>
      <c r="S1732" t="s">
        <v>681</v>
      </c>
      <c r="T1732" t="s">
        <v>695</v>
      </c>
      <c r="U1732" s="11">
        <f>COUNTIFS(Table2[Call Type], "Inbound", Table2[Call Abandoned], "Yes") / COUNTIFS(L1732:L6731, "Inbound") * 100</f>
        <v>37.673010380622841</v>
      </c>
    </row>
    <row r="1733" spans="1:21" x14ac:dyDescent="0.3">
      <c r="A1733">
        <v>1732</v>
      </c>
      <c r="B1733" t="s">
        <v>23</v>
      </c>
      <c r="C1733" s="1">
        <v>45768</v>
      </c>
      <c r="D1733" t="s">
        <v>538</v>
      </c>
      <c r="E1733" t="s">
        <v>81</v>
      </c>
      <c r="F1733">
        <v>11</v>
      </c>
      <c r="G1733" t="s">
        <v>663</v>
      </c>
      <c r="H1733" t="s">
        <v>670</v>
      </c>
      <c r="I1733" t="s">
        <v>672</v>
      </c>
      <c r="J1733" t="s">
        <v>677</v>
      </c>
      <c r="K1733">
        <v>1</v>
      </c>
      <c r="L1733" t="s">
        <v>678</v>
      </c>
      <c r="M1733" t="s">
        <v>680</v>
      </c>
      <c r="N1733">
        <v>227</v>
      </c>
      <c r="O1733">
        <v>25</v>
      </c>
      <c r="P1733" t="s">
        <v>680</v>
      </c>
      <c r="Q1733" t="s">
        <v>683</v>
      </c>
      <c r="R1733" t="s">
        <v>689</v>
      </c>
      <c r="S1733" t="s">
        <v>680</v>
      </c>
      <c r="T1733" t="s">
        <v>695</v>
      </c>
      <c r="U1733" s="11">
        <f>COUNTIFS(Table2[Call Type], "Inbound", Table2[Call Abandoned], "Yes") / COUNTIFS(L1733:L6732, "Inbound") * 100</f>
        <v>37.689311986153179</v>
      </c>
    </row>
    <row r="1734" spans="1:21" x14ac:dyDescent="0.3">
      <c r="A1734">
        <v>1733</v>
      </c>
      <c r="B1734" t="s">
        <v>26</v>
      </c>
      <c r="C1734" s="1">
        <v>45708</v>
      </c>
      <c r="D1734" t="s">
        <v>120</v>
      </c>
      <c r="E1734" t="s">
        <v>571</v>
      </c>
      <c r="F1734">
        <v>24</v>
      </c>
      <c r="G1734" t="s">
        <v>657</v>
      </c>
      <c r="H1734" t="s">
        <v>667</v>
      </c>
      <c r="I1734" t="s">
        <v>671</v>
      </c>
      <c r="J1734" t="s">
        <v>677</v>
      </c>
      <c r="K1734">
        <v>5</v>
      </c>
      <c r="L1734" t="s">
        <v>678</v>
      </c>
      <c r="M1734" t="s">
        <v>680</v>
      </c>
      <c r="N1734">
        <v>190</v>
      </c>
      <c r="O1734">
        <v>170</v>
      </c>
      <c r="P1734" t="s">
        <v>680</v>
      </c>
      <c r="Q1734" t="s">
        <v>683</v>
      </c>
      <c r="R1734" t="s">
        <v>688</v>
      </c>
      <c r="S1734" t="s">
        <v>680</v>
      </c>
      <c r="T1734" t="s">
        <v>693</v>
      </c>
      <c r="U1734" s="11">
        <f>COUNTIFS(Table2[Call Type], "Inbound", Table2[Call Abandoned], "Yes") / COUNTIFS(L1734:L6733, "Inbound") * 100</f>
        <v>37.705627705627705</v>
      </c>
    </row>
    <row r="1735" spans="1:21" x14ac:dyDescent="0.3">
      <c r="A1735">
        <v>1734</v>
      </c>
      <c r="B1735" t="s">
        <v>20</v>
      </c>
      <c r="C1735" s="1">
        <v>45705</v>
      </c>
      <c r="D1735" t="s">
        <v>574</v>
      </c>
      <c r="E1735" t="s">
        <v>375</v>
      </c>
      <c r="F1735">
        <v>5</v>
      </c>
      <c r="G1735" t="s">
        <v>657</v>
      </c>
      <c r="H1735" t="s">
        <v>666</v>
      </c>
      <c r="I1735" t="s">
        <v>672</v>
      </c>
      <c r="J1735" t="s">
        <v>675</v>
      </c>
      <c r="K1735">
        <v>1</v>
      </c>
      <c r="L1735" t="s">
        <v>678</v>
      </c>
      <c r="M1735" t="s">
        <v>680</v>
      </c>
      <c r="N1735">
        <v>159</v>
      </c>
      <c r="O1735">
        <v>35</v>
      </c>
      <c r="P1735" t="s">
        <v>680</v>
      </c>
      <c r="Q1735" t="s">
        <v>685</v>
      </c>
      <c r="R1735" t="s">
        <v>687</v>
      </c>
      <c r="S1735" t="s">
        <v>680</v>
      </c>
      <c r="T1735" t="s">
        <v>695</v>
      </c>
      <c r="U1735" s="11">
        <f>COUNTIFS(Table2[Call Type], "Inbound", Table2[Call Abandoned], "Yes") / COUNTIFS(L1735:L6734, "Inbound") * 100</f>
        <v>37.721957557384151</v>
      </c>
    </row>
    <row r="1736" spans="1:21" x14ac:dyDescent="0.3">
      <c r="A1736">
        <v>1735</v>
      </c>
      <c r="B1736" t="s">
        <v>25</v>
      </c>
      <c r="C1736" s="1">
        <v>45837</v>
      </c>
      <c r="D1736" t="s">
        <v>597</v>
      </c>
      <c r="E1736" t="s">
        <v>373</v>
      </c>
      <c r="F1736">
        <v>11</v>
      </c>
      <c r="G1736" t="s">
        <v>656</v>
      </c>
      <c r="H1736" t="s">
        <v>666</v>
      </c>
      <c r="I1736" t="s">
        <v>673</v>
      </c>
      <c r="J1736" t="s">
        <v>674</v>
      </c>
      <c r="K1736">
        <v>2</v>
      </c>
      <c r="L1736" t="s">
        <v>678</v>
      </c>
      <c r="M1736" t="s">
        <v>680</v>
      </c>
      <c r="N1736">
        <v>266</v>
      </c>
      <c r="O1736">
        <v>166</v>
      </c>
      <c r="P1736" t="s">
        <v>680</v>
      </c>
      <c r="Q1736" t="s">
        <v>684</v>
      </c>
      <c r="R1736" t="s">
        <v>688</v>
      </c>
      <c r="S1736" t="s">
        <v>681</v>
      </c>
      <c r="T1736" t="s">
        <v>691</v>
      </c>
      <c r="U1736" s="11">
        <f>COUNTIFS(Table2[Call Type], "Inbound", Table2[Call Abandoned], "Yes") / COUNTIFS(L1736:L6735, "Inbound") * 100</f>
        <v>37.738301559792028</v>
      </c>
    </row>
    <row r="1737" spans="1:21" x14ac:dyDescent="0.3">
      <c r="A1737">
        <v>1736</v>
      </c>
      <c r="B1737" t="s">
        <v>20</v>
      </c>
      <c r="C1737" s="1">
        <v>45811</v>
      </c>
      <c r="D1737" t="s">
        <v>500</v>
      </c>
      <c r="E1737" t="s">
        <v>98</v>
      </c>
      <c r="F1737">
        <v>21</v>
      </c>
      <c r="G1737" t="s">
        <v>663</v>
      </c>
      <c r="H1737" t="s">
        <v>670</v>
      </c>
      <c r="I1737" t="s">
        <v>674</v>
      </c>
      <c r="J1737" t="s">
        <v>676</v>
      </c>
      <c r="K1737">
        <v>4</v>
      </c>
      <c r="L1737" t="s">
        <v>679</v>
      </c>
      <c r="M1737" t="s">
        <v>680</v>
      </c>
      <c r="N1737">
        <v>189</v>
      </c>
      <c r="O1737">
        <v>143</v>
      </c>
      <c r="P1737" t="s">
        <v>680</v>
      </c>
      <c r="Q1737" t="s">
        <v>683</v>
      </c>
      <c r="R1737" t="s">
        <v>689</v>
      </c>
      <c r="S1737" t="s">
        <v>680</v>
      </c>
      <c r="T1737" t="s">
        <v>692</v>
      </c>
      <c r="U1737" s="11">
        <f>COUNTIFS(Table2[Call Type], "Inbound", Table2[Call Abandoned], "Yes") / COUNTIFS(L1737:L6736, "Inbound") * 100</f>
        <v>37.754659731252708</v>
      </c>
    </row>
    <row r="1738" spans="1:21" x14ac:dyDescent="0.3">
      <c r="A1738">
        <v>1737</v>
      </c>
      <c r="B1738" t="s">
        <v>24</v>
      </c>
      <c r="C1738" s="1">
        <v>45793</v>
      </c>
      <c r="D1738" t="s">
        <v>163</v>
      </c>
      <c r="E1738" t="s">
        <v>36</v>
      </c>
      <c r="F1738">
        <v>25</v>
      </c>
      <c r="G1738" t="s">
        <v>657</v>
      </c>
      <c r="H1738" t="s">
        <v>670</v>
      </c>
      <c r="I1738" t="s">
        <v>672</v>
      </c>
      <c r="J1738" t="s">
        <v>675</v>
      </c>
      <c r="K1738">
        <v>5</v>
      </c>
      <c r="L1738" t="s">
        <v>678</v>
      </c>
      <c r="M1738" t="s">
        <v>680</v>
      </c>
      <c r="N1738">
        <v>174</v>
      </c>
      <c r="O1738">
        <v>121</v>
      </c>
      <c r="P1738" t="s">
        <v>680</v>
      </c>
      <c r="Q1738" t="s">
        <v>684</v>
      </c>
      <c r="R1738" t="s">
        <v>688</v>
      </c>
      <c r="S1738" t="s">
        <v>680</v>
      </c>
      <c r="T1738" t="s">
        <v>691</v>
      </c>
      <c r="U1738" s="11">
        <f>COUNTIFS(Table2[Call Type], "Inbound", Table2[Call Abandoned], "Yes") / COUNTIFS(L1738:L6737, "Inbound") * 100</f>
        <v>37.754659731252708</v>
      </c>
    </row>
    <row r="1739" spans="1:21" x14ac:dyDescent="0.3">
      <c r="A1739">
        <v>1738</v>
      </c>
      <c r="B1739" t="s">
        <v>24</v>
      </c>
      <c r="C1739" s="1">
        <v>45673</v>
      </c>
      <c r="D1739" t="s">
        <v>277</v>
      </c>
      <c r="E1739" t="s">
        <v>462</v>
      </c>
      <c r="F1739">
        <v>20</v>
      </c>
      <c r="G1739" t="s">
        <v>659</v>
      </c>
      <c r="H1739" t="s">
        <v>667</v>
      </c>
      <c r="I1739" t="s">
        <v>673</v>
      </c>
      <c r="J1739" t="s">
        <v>675</v>
      </c>
      <c r="K1739">
        <v>3</v>
      </c>
      <c r="L1739" t="s">
        <v>678</v>
      </c>
      <c r="M1739" t="s">
        <v>680</v>
      </c>
      <c r="N1739">
        <v>289</v>
      </c>
      <c r="O1739">
        <v>58</v>
      </c>
      <c r="P1739" t="s">
        <v>681</v>
      </c>
      <c r="Q1739" t="s">
        <v>684</v>
      </c>
      <c r="R1739" t="s">
        <v>688</v>
      </c>
      <c r="S1739" t="s">
        <v>681</v>
      </c>
      <c r="T1739" t="s">
        <v>693</v>
      </c>
      <c r="U1739" s="11">
        <f>COUNTIFS(Table2[Call Type], "Inbound", Table2[Call Abandoned], "Yes") / COUNTIFS(L1739:L6738, "Inbound") * 100</f>
        <v>37.771032090199483</v>
      </c>
    </row>
    <row r="1740" spans="1:21" x14ac:dyDescent="0.3">
      <c r="A1740">
        <v>1739</v>
      </c>
      <c r="B1740" t="s">
        <v>24</v>
      </c>
      <c r="C1740" s="1">
        <v>45830</v>
      </c>
      <c r="D1740" t="s">
        <v>236</v>
      </c>
      <c r="E1740" t="s">
        <v>215</v>
      </c>
      <c r="F1740">
        <v>5</v>
      </c>
      <c r="G1740" t="s">
        <v>661</v>
      </c>
      <c r="H1740" t="s">
        <v>670</v>
      </c>
      <c r="I1740" t="s">
        <v>674</v>
      </c>
      <c r="J1740" t="s">
        <v>675</v>
      </c>
      <c r="K1740">
        <v>5</v>
      </c>
      <c r="L1740" t="s">
        <v>678</v>
      </c>
      <c r="M1740" t="s">
        <v>680</v>
      </c>
      <c r="N1740">
        <v>144</v>
      </c>
      <c r="O1740">
        <v>95</v>
      </c>
      <c r="P1740" t="s">
        <v>681</v>
      </c>
      <c r="Q1740" t="s">
        <v>682</v>
      </c>
      <c r="R1740" t="s">
        <v>687</v>
      </c>
      <c r="S1740" t="s">
        <v>680</v>
      </c>
      <c r="T1740" t="s">
        <v>695</v>
      </c>
      <c r="U1740" s="11">
        <f>COUNTIFS(Table2[Call Type], "Inbound", Table2[Call Abandoned], "Yes") / COUNTIFS(L1740:L6739, "Inbound") * 100</f>
        <v>37.787418655097618</v>
      </c>
    </row>
    <row r="1741" spans="1:21" x14ac:dyDescent="0.3">
      <c r="A1741">
        <v>1740</v>
      </c>
      <c r="B1741" t="s">
        <v>26</v>
      </c>
      <c r="C1741" s="1">
        <v>45803</v>
      </c>
      <c r="D1741" t="s">
        <v>603</v>
      </c>
      <c r="E1741" t="s">
        <v>479</v>
      </c>
      <c r="F1741">
        <v>28</v>
      </c>
      <c r="G1741" t="s">
        <v>658</v>
      </c>
      <c r="H1741" t="s">
        <v>669</v>
      </c>
      <c r="I1741" t="s">
        <v>674</v>
      </c>
      <c r="J1741" t="s">
        <v>677</v>
      </c>
      <c r="K1741">
        <v>5</v>
      </c>
      <c r="L1741" t="s">
        <v>678</v>
      </c>
      <c r="M1741" t="s">
        <v>680</v>
      </c>
      <c r="N1741">
        <v>231</v>
      </c>
      <c r="O1741">
        <v>5</v>
      </c>
      <c r="P1741" t="s">
        <v>680</v>
      </c>
      <c r="Q1741" t="s">
        <v>684</v>
      </c>
      <c r="R1741" t="s">
        <v>686</v>
      </c>
      <c r="S1741" t="s">
        <v>680</v>
      </c>
      <c r="T1741" t="s">
        <v>690</v>
      </c>
      <c r="U1741" s="11">
        <f>COUNTIFS(Table2[Call Type], "Inbound", Table2[Call Abandoned], "Yes") / COUNTIFS(L1741:L6740, "Inbound") * 100</f>
        <v>37.803819444444443</v>
      </c>
    </row>
    <row r="1742" spans="1:21" x14ac:dyDescent="0.3">
      <c r="A1742">
        <v>1741</v>
      </c>
      <c r="B1742" t="s">
        <v>24</v>
      </c>
      <c r="C1742" s="1">
        <v>45734</v>
      </c>
      <c r="D1742" t="s">
        <v>328</v>
      </c>
      <c r="E1742" t="s">
        <v>349</v>
      </c>
      <c r="F1742">
        <v>15</v>
      </c>
      <c r="G1742" t="s">
        <v>656</v>
      </c>
      <c r="H1742" t="s">
        <v>666</v>
      </c>
      <c r="I1742" t="s">
        <v>672</v>
      </c>
      <c r="J1742" t="s">
        <v>675</v>
      </c>
      <c r="K1742">
        <v>4</v>
      </c>
      <c r="L1742" t="s">
        <v>679</v>
      </c>
      <c r="M1742" t="s">
        <v>680</v>
      </c>
      <c r="N1742">
        <v>203</v>
      </c>
      <c r="O1742">
        <v>97</v>
      </c>
      <c r="P1742" t="s">
        <v>680</v>
      </c>
      <c r="Q1742" t="s">
        <v>683</v>
      </c>
      <c r="R1742" t="s">
        <v>688</v>
      </c>
      <c r="S1742" t="s">
        <v>680</v>
      </c>
      <c r="T1742" t="s">
        <v>690</v>
      </c>
      <c r="U1742" s="11">
        <f>COUNTIFS(Table2[Call Type], "Inbound", Table2[Call Abandoned], "Yes") / COUNTIFS(L1742:L6741, "Inbound") * 100</f>
        <v>37.820234476769429</v>
      </c>
    </row>
    <row r="1743" spans="1:21" x14ac:dyDescent="0.3">
      <c r="A1743">
        <v>1742</v>
      </c>
      <c r="B1743" t="s">
        <v>26</v>
      </c>
      <c r="C1743" s="1">
        <v>45834</v>
      </c>
      <c r="D1743" t="s">
        <v>212</v>
      </c>
      <c r="E1743" t="s">
        <v>600</v>
      </c>
      <c r="F1743">
        <v>18</v>
      </c>
      <c r="G1743" t="s">
        <v>658</v>
      </c>
      <c r="H1743" t="s">
        <v>669</v>
      </c>
      <c r="I1743" t="s">
        <v>673</v>
      </c>
      <c r="J1743" t="s">
        <v>677</v>
      </c>
      <c r="K1743">
        <v>4</v>
      </c>
      <c r="L1743" t="s">
        <v>679</v>
      </c>
      <c r="M1743" t="s">
        <v>680</v>
      </c>
      <c r="N1743">
        <v>212</v>
      </c>
      <c r="O1743">
        <v>55</v>
      </c>
      <c r="P1743" t="s">
        <v>680</v>
      </c>
      <c r="Q1743" t="s">
        <v>685</v>
      </c>
      <c r="R1743" t="s">
        <v>689</v>
      </c>
      <c r="S1743" t="s">
        <v>680</v>
      </c>
      <c r="T1743" t="s">
        <v>696</v>
      </c>
      <c r="U1743" s="11">
        <f>COUNTIFS(Table2[Call Type], "Inbound", Table2[Call Abandoned], "Yes") / COUNTIFS(L1743:L6742, "Inbound") * 100</f>
        <v>37.820234476769429</v>
      </c>
    </row>
    <row r="1744" spans="1:21" x14ac:dyDescent="0.3">
      <c r="A1744">
        <v>1743</v>
      </c>
      <c r="B1744" t="s">
        <v>26</v>
      </c>
      <c r="C1744" s="1">
        <v>45773</v>
      </c>
      <c r="D1744" t="s">
        <v>204</v>
      </c>
      <c r="E1744" t="s">
        <v>410</v>
      </c>
      <c r="F1744">
        <v>9</v>
      </c>
      <c r="G1744" t="s">
        <v>663</v>
      </c>
      <c r="H1744" t="s">
        <v>668</v>
      </c>
      <c r="I1744" t="s">
        <v>672</v>
      </c>
      <c r="J1744" t="s">
        <v>674</v>
      </c>
      <c r="K1744">
        <v>5</v>
      </c>
      <c r="L1744" t="s">
        <v>679</v>
      </c>
      <c r="M1744" t="s">
        <v>680</v>
      </c>
      <c r="N1744">
        <v>39</v>
      </c>
      <c r="O1744">
        <v>135</v>
      </c>
      <c r="P1744" t="s">
        <v>680</v>
      </c>
      <c r="Q1744" t="s">
        <v>684</v>
      </c>
      <c r="R1744" t="s">
        <v>688</v>
      </c>
      <c r="S1744" t="s">
        <v>680</v>
      </c>
      <c r="T1744" t="s">
        <v>692</v>
      </c>
      <c r="U1744" s="11">
        <f>COUNTIFS(Table2[Call Type], "Inbound", Table2[Call Abandoned], "Yes") / COUNTIFS(L1744:L6743, "Inbound") * 100</f>
        <v>37.820234476769429</v>
      </c>
    </row>
    <row r="1745" spans="1:21" x14ac:dyDescent="0.3">
      <c r="A1745">
        <v>1744</v>
      </c>
      <c r="B1745" t="s">
        <v>26</v>
      </c>
      <c r="C1745" s="1">
        <v>45755</v>
      </c>
      <c r="D1745" t="s">
        <v>242</v>
      </c>
      <c r="E1745" t="s">
        <v>555</v>
      </c>
      <c r="F1745">
        <v>17</v>
      </c>
      <c r="G1745" t="s">
        <v>665</v>
      </c>
      <c r="H1745" t="s">
        <v>666</v>
      </c>
      <c r="I1745" t="s">
        <v>672</v>
      </c>
      <c r="J1745" t="s">
        <v>676</v>
      </c>
      <c r="K1745">
        <v>3</v>
      </c>
      <c r="L1745" t="s">
        <v>678</v>
      </c>
      <c r="M1745" t="s">
        <v>681</v>
      </c>
      <c r="N1745">
        <v>274</v>
      </c>
      <c r="O1745">
        <v>93</v>
      </c>
      <c r="P1745" t="s">
        <v>681</v>
      </c>
      <c r="Q1745" t="s">
        <v>683</v>
      </c>
      <c r="R1745" t="s">
        <v>688</v>
      </c>
      <c r="S1745" t="s">
        <v>681</v>
      </c>
      <c r="T1745" t="s">
        <v>694</v>
      </c>
      <c r="U1745" s="11">
        <f>COUNTIFS(Table2[Call Type], "Inbound", Table2[Call Abandoned], "Yes") / COUNTIFS(L1745:L6744, "Inbound") * 100</f>
        <v>37.820234476769429</v>
      </c>
    </row>
    <row r="1746" spans="1:21" x14ac:dyDescent="0.3">
      <c r="A1746">
        <v>1745</v>
      </c>
      <c r="B1746" t="s">
        <v>25</v>
      </c>
      <c r="C1746" s="1">
        <v>45682</v>
      </c>
      <c r="D1746" t="s">
        <v>253</v>
      </c>
      <c r="E1746" t="s">
        <v>595</v>
      </c>
      <c r="F1746">
        <v>17</v>
      </c>
      <c r="G1746" t="s">
        <v>658</v>
      </c>
      <c r="H1746" t="s">
        <v>666</v>
      </c>
      <c r="I1746" t="s">
        <v>671</v>
      </c>
      <c r="J1746" t="s">
        <v>677</v>
      </c>
      <c r="K1746">
        <v>4</v>
      </c>
      <c r="L1746" t="s">
        <v>678</v>
      </c>
      <c r="M1746" t="s">
        <v>680</v>
      </c>
      <c r="N1746">
        <v>81</v>
      </c>
      <c r="O1746">
        <v>26</v>
      </c>
      <c r="P1746" t="s">
        <v>680</v>
      </c>
      <c r="Q1746" t="s">
        <v>682</v>
      </c>
      <c r="R1746" t="s">
        <v>687</v>
      </c>
      <c r="S1746" t="s">
        <v>680</v>
      </c>
      <c r="T1746" t="s">
        <v>694</v>
      </c>
      <c r="U1746" s="11">
        <f>COUNTIFS(Table2[Call Type], "Inbound", Table2[Call Abandoned], "Yes") / COUNTIFS(L1746:L6745, "Inbound") * 100</f>
        <v>37.836663770634232</v>
      </c>
    </row>
    <row r="1747" spans="1:21" x14ac:dyDescent="0.3">
      <c r="A1747">
        <v>1746</v>
      </c>
      <c r="B1747" t="s">
        <v>22</v>
      </c>
      <c r="C1747" s="1">
        <v>45758</v>
      </c>
      <c r="D1747" t="s">
        <v>336</v>
      </c>
      <c r="E1747" t="s">
        <v>199</v>
      </c>
      <c r="F1747">
        <v>14</v>
      </c>
      <c r="G1747" t="s">
        <v>660</v>
      </c>
      <c r="H1747" t="s">
        <v>670</v>
      </c>
      <c r="I1747" t="s">
        <v>672</v>
      </c>
      <c r="J1747" t="s">
        <v>676</v>
      </c>
      <c r="K1747">
        <v>5</v>
      </c>
      <c r="L1747" t="s">
        <v>678</v>
      </c>
      <c r="M1747" t="s">
        <v>681</v>
      </c>
      <c r="N1747">
        <v>180</v>
      </c>
      <c r="O1747">
        <v>154</v>
      </c>
      <c r="P1747" t="s">
        <v>680</v>
      </c>
      <c r="Q1747" t="s">
        <v>684</v>
      </c>
      <c r="R1747" t="s">
        <v>686</v>
      </c>
      <c r="S1747" t="s">
        <v>680</v>
      </c>
      <c r="T1747" t="s">
        <v>693</v>
      </c>
      <c r="U1747" s="11">
        <f>COUNTIFS(Table2[Call Type], "Inbound", Table2[Call Abandoned], "Yes") / COUNTIFS(L1747:L6746, "Inbound") * 100</f>
        <v>37.853107344632768</v>
      </c>
    </row>
    <row r="1748" spans="1:21" x14ac:dyDescent="0.3">
      <c r="A1748">
        <v>1747</v>
      </c>
      <c r="B1748" t="s">
        <v>22</v>
      </c>
      <c r="C1748" s="1">
        <v>45782</v>
      </c>
      <c r="D1748" t="s">
        <v>37</v>
      </c>
      <c r="E1748" t="s">
        <v>301</v>
      </c>
      <c r="F1748">
        <v>18</v>
      </c>
      <c r="G1748" t="s">
        <v>665</v>
      </c>
      <c r="H1748" t="s">
        <v>669</v>
      </c>
      <c r="I1748" t="s">
        <v>671</v>
      </c>
      <c r="J1748" t="s">
        <v>674</v>
      </c>
      <c r="K1748">
        <v>4</v>
      </c>
      <c r="L1748" t="s">
        <v>678</v>
      </c>
      <c r="M1748" t="s">
        <v>680</v>
      </c>
      <c r="N1748">
        <v>82</v>
      </c>
      <c r="O1748">
        <v>119</v>
      </c>
      <c r="P1748" t="s">
        <v>680</v>
      </c>
      <c r="Q1748" t="s">
        <v>685</v>
      </c>
      <c r="R1748" t="s">
        <v>686</v>
      </c>
      <c r="S1748" t="s">
        <v>680</v>
      </c>
      <c r="T1748" t="s">
        <v>696</v>
      </c>
      <c r="U1748" s="11">
        <f>COUNTIFS(Table2[Call Type], "Inbound", Table2[Call Abandoned], "Yes") / COUNTIFS(L1748:L6747, "Inbound") * 100</f>
        <v>37.869565217391305</v>
      </c>
    </row>
    <row r="1749" spans="1:21" x14ac:dyDescent="0.3">
      <c r="A1749">
        <v>1748</v>
      </c>
      <c r="B1749" t="s">
        <v>21</v>
      </c>
      <c r="C1749" s="1">
        <v>45685</v>
      </c>
      <c r="D1749" t="s">
        <v>376</v>
      </c>
      <c r="E1749" t="s">
        <v>379</v>
      </c>
      <c r="F1749">
        <v>15</v>
      </c>
      <c r="G1749" t="s">
        <v>657</v>
      </c>
      <c r="H1749" t="s">
        <v>666</v>
      </c>
      <c r="I1749" t="s">
        <v>672</v>
      </c>
      <c r="J1749" t="s">
        <v>677</v>
      </c>
      <c r="K1749">
        <v>5</v>
      </c>
      <c r="L1749" t="s">
        <v>678</v>
      </c>
      <c r="M1749" t="s">
        <v>680</v>
      </c>
      <c r="N1749">
        <v>261</v>
      </c>
      <c r="O1749">
        <v>173</v>
      </c>
      <c r="P1749" t="s">
        <v>681</v>
      </c>
      <c r="Q1749" t="s">
        <v>684</v>
      </c>
      <c r="R1749" t="s">
        <v>686</v>
      </c>
      <c r="S1749" t="s">
        <v>680</v>
      </c>
      <c r="T1749" t="s">
        <v>694</v>
      </c>
      <c r="U1749" s="11">
        <f>COUNTIFS(Table2[Call Type], "Inbound", Table2[Call Abandoned], "Yes") / COUNTIFS(L1749:L6748, "Inbound") * 100</f>
        <v>37.886037407568509</v>
      </c>
    </row>
    <row r="1750" spans="1:21" x14ac:dyDescent="0.3">
      <c r="A1750">
        <v>1749</v>
      </c>
      <c r="B1750" t="s">
        <v>25</v>
      </c>
      <c r="C1750" s="1">
        <v>45713</v>
      </c>
      <c r="D1750" t="s">
        <v>572</v>
      </c>
      <c r="E1750" t="s">
        <v>73</v>
      </c>
      <c r="F1750">
        <v>20</v>
      </c>
      <c r="G1750" t="s">
        <v>665</v>
      </c>
      <c r="H1750" t="s">
        <v>670</v>
      </c>
      <c r="I1750" t="s">
        <v>674</v>
      </c>
      <c r="J1750" t="s">
        <v>677</v>
      </c>
      <c r="K1750">
        <v>1</v>
      </c>
      <c r="L1750" t="s">
        <v>679</v>
      </c>
      <c r="M1750" t="s">
        <v>680</v>
      </c>
      <c r="N1750">
        <v>271</v>
      </c>
      <c r="O1750">
        <v>168</v>
      </c>
      <c r="P1750" t="s">
        <v>681</v>
      </c>
      <c r="Q1750" t="s">
        <v>683</v>
      </c>
      <c r="R1750" t="s">
        <v>688</v>
      </c>
      <c r="S1750" t="s">
        <v>680</v>
      </c>
      <c r="T1750" t="s">
        <v>696</v>
      </c>
      <c r="U1750" s="11">
        <f>COUNTIFS(Table2[Call Type], "Inbound", Table2[Call Abandoned], "Yes") / COUNTIFS(L1750:L6749, "Inbound") * 100</f>
        <v>37.902523933855527</v>
      </c>
    </row>
    <row r="1751" spans="1:21" x14ac:dyDescent="0.3">
      <c r="A1751">
        <v>1750</v>
      </c>
      <c r="B1751" t="s">
        <v>25</v>
      </c>
      <c r="C1751" s="1">
        <v>45814</v>
      </c>
      <c r="D1751" t="s">
        <v>525</v>
      </c>
      <c r="E1751" t="s">
        <v>362</v>
      </c>
      <c r="F1751">
        <v>24</v>
      </c>
      <c r="G1751" t="s">
        <v>658</v>
      </c>
      <c r="H1751" t="s">
        <v>670</v>
      </c>
      <c r="I1751" t="s">
        <v>672</v>
      </c>
      <c r="J1751" t="s">
        <v>674</v>
      </c>
      <c r="K1751">
        <v>2</v>
      </c>
      <c r="L1751" t="s">
        <v>678</v>
      </c>
      <c r="M1751" t="s">
        <v>680</v>
      </c>
      <c r="N1751">
        <v>199</v>
      </c>
      <c r="O1751">
        <v>24</v>
      </c>
      <c r="P1751" t="s">
        <v>680</v>
      </c>
      <c r="Q1751" t="s">
        <v>684</v>
      </c>
      <c r="R1751" t="s">
        <v>687</v>
      </c>
      <c r="S1751" t="s">
        <v>680</v>
      </c>
      <c r="T1751" t="s">
        <v>690</v>
      </c>
      <c r="U1751" s="11">
        <f>COUNTIFS(Table2[Call Type], "Inbound", Table2[Call Abandoned], "Yes") / COUNTIFS(L1751:L6750, "Inbound") * 100</f>
        <v>37.902523933855527</v>
      </c>
    </row>
    <row r="1752" spans="1:21" x14ac:dyDescent="0.3">
      <c r="A1752">
        <v>1751</v>
      </c>
      <c r="B1752" t="s">
        <v>25</v>
      </c>
      <c r="C1752" s="1">
        <v>45802</v>
      </c>
      <c r="D1752" t="s">
        <v>461</v>
      </c>
      <c r="E1752" t="s">
        <v>222</v>
      </c>
      <c r="F1752">
        <v>7</v>
      </c>
      <c r="G1752" t="s">
        <v>663</v>
      </c>
      <c r="H1752" t="s">
        <v>666</v>
      </c>
      <c r="I1752" t="s">
        <v>672</v>
      </c>
      <c r="J1752" t="s">
        <v>674</v>
      </c>
      <c r="K1752">
        <v>1</v>
      </c>
      <c r="L1752" t="s">
        <v>678</v>
      </c>
      <c r="M1752" t="s">
        <v>680</v>
      </c>
      <c r="N1752">
        <v>239</v>
      </c>
      <c r="O1752">
        <v>85</v>
      </c>
      <c r="P1752" t="s">
        <v>680</v>
      </c>
      <c r="Q1752" t="s">
        <v>684</v>
      </c>
      <c r="R1752" t="s">
        <v>687</v>
      </c>
      <c r="S1752" t="s">
        <v>680</v>
      </c>
      <c r="T1752" t="s">
        <v>691</v>
      </c>
      <c r="U1752" s="11">
        <f>COUNTIFS(Table2[Call Type], "Inbound", Table2[Call Abandoned], "Yes") / COUNTIFS(L1752:L6751, "Inbound") * 100</f>
        <v>37.919024814976055</v>
      </c>
    </row>
    <row r="1753" spans="1:21" x14ac:dyDescent="0.3">
      <c r="A1753">
        <v>1752</v>
      </c>
      <c r="B1753" t="s">
        <v>26</v>
      </c>
      <c r="C1753" s="1">
        <v>45834</v>
      </c>
      <c r="D1753" t="s">
        <v>139</v>
      </c>
      <c r="E1753" t="s">
        <v>52</v>
      </c>
      <c r="F1753">
        <v>15</v>
      </c>
      <c r="G1753" t="s">
        <v>657</v>
      </c>
      <c r="H1753" t="s">
        <v>667</v>
      </c>
      <c r="I1753" t="s">
        <v>674</v>
      </c>
      <c r="J1753" t="s">
        <v>674</v>
      </c>
      <c r="K1753">
        <v>4</v>
      </c>
      <c r="L1753" t="s">
        <v>678</v>
      </c>
      <c r="M1753" t="s">
        <v>680</v>
      </c>
      <c r="N1753">
        <v>179</v>
      </c>
      <c r="O1753">
        <v>145</v>
      </c>
      <c r="P1753" t="s">
        <v>680</v>
      </c>
      <c r="Q1753" t="s">
        <v>682</v>
      </c>
      <c r="R1753" t="s">
        <v>688</v>
      </c>
      <c r="S1753" t="s">
        <v>680</v>
      </c>
      <c r="T1753" t="s">
        <v>696</v>
      </c>
      <c r="U1753" s="11">
        <f>COUNTIFS(Table2[Call Type], "Inbound", Table2[Call Abandoned], "Yes") / COUNTIFS(L1753:L6752, "Inbound") * 100</f>
        <v>37.935540069686411</v>
      </c>
    </row>
    <row r="1754" spans="1:21" x14ac:dyDescent="0.3">
      <c r="A1754">
        <v>1753</v>
      </c>
      <c r="B1754" t="s">
        <v>22</v>
      </c>
      <c r="C1754" s="1">
        <v>45836</v>
      </c>
      <c r="D1754" t="s">
        <v>480</v>
      </c>
      <c r="E1754" t="s">
        <v>224</v>
      </c>
      <c r="F1754">
        <v>9</v>
      </c>
      <c r="G1754" t="s">
        <v>664</v>
      </c>
      <c r="H1754" t="s">
        <v>666</v>
      </c>
      <c r="I1754" t="s">
        <v>672</v>
      </c>
      <c r="J1754" t="s">
        <v>676</v>
      </c>
      <c r="K1754">
        <v>5</v>
      </c>
      <c r="L1754" t="s">
        <v>678</v>
      </c>
      <c r="M1754" t="s">
        <v>681</v>
      </c>
      <c r="N1754">
        <v>170</v>
      </c>
      <c r="O1754">
        <v>11</v>
      </c>
      <c r="P1754" t="s">
        <v>681</v>
      </c>
      <c r="Q1754" t="s">
        <v>684</v>
      </c>
      <c r="R1754" t="s">
        <v>687</v>
      </c>
      <c r="S1754" t="s">
        <v>680</v>
      </c>
      <c r="T1754" t="s">
        <v>696</v>
      </c>
      <c r="U1754" s="11">
        <f>COUNTIFS(Table2[Call Type], "Inbound", Table2[Call Abandoned], "Yes") / COUNTIFS(L1754:L6753, "Inbound") * 100</f>
        <v>37.952069716775597</v>
      </c>
    </row>
    <row r="1755" spans="1:21" x14ac:dyDescent="0.3">
      <c r="A1755">
        <v>1754</v>
      </c>
      <c r="B1755" t="s">
        <v>25</v>
      </c>
      <c r="C1755" s="1">
        <v>45783</v>
      </c>
      <c r="D1755" t="s">
        <v>296</v>
      </c>
      <c r="E1755" t="s">
        <v>175</v>
      </c>
      <c r="F1755">
        <v>20</v>
      </c>
      <c r="G1755" t="s">
        <v>660</v>
      </c>
      <c r="H1755" t="s">
        <v>668</v>
      </c>
      <c r="I1755" t="s">
        <v>673</v>
      </c>
      <c r="J1755" t="s">
        <v>676</v>
      </c>
      <c r="K1755">
        <v>5</v>
      </c>
      <c r="L1755" t="s">
        <v>678</v>
      </c>
      <c r="M1755" t="s">
        <v>681</v>
      </c>
      <c r="N1755">
        <v>294</v>
      </c>
      <c r="O1755">
        <v>86</v>
      </c>
      <c r="P1755" t="s">
        <v>680</v>
      </c>
      <c r="Q1755" t="s">
        <v>685</v>
      </c>
      <c r="R1755" t="s">
        <v>686</v>
      </c>
      <c r="S1755" t="s">
        <v>680</v>
      </c>
      <c r="T1755" t="s">
        <v>694</v>
      </c>
      <c r="U1755" s="11">
        <f>COUNTIFS(Table2[Call Type], "Inbound", Table2[Call Abandoned], "Yes") / COUNTIFS(L1755:L6754, "Inbound") * 100</f>
        <v>37.968613775065393</v>
      </c>
    </row>
    <row r="1756" spans="1:21" x14ac:dyDescent="0.3">
      <c r="A1756">
        <v>1755</v>
      </c>
      <c r="B1756" t="s">
        <v>26</v>
      </c>
      <c r="C1756" s="1">
        <v>45817</v>
      </c>
      <c r="D1756" t="s">
        <v>304</v>
      </c>
      <c r="E1756" t="s">
        <v>528</v>
      </c>
      <c r="F1756">
        <v>7</v>
      </c>
      <c r="G1756" t="s">
        <v>664</v>
      </c>
      <c r="H1756" t="s">
        <v>670</v>
      </c>
      <c r="I1756" t="s">
        <v>671</v>
      </c>
      <c r="J1756" t="s">
        <v>677</v>
      </c>
      <c r="K1756">
        <v>4</v>
      </c>
      <c r="L1756" t="s">
        <v>679</v>
      </c>
      <c r="M1756" t="s">
        <v>680</v>
      </c>
      <c r="N1756">
        <v>176</v>
      </c>
      <c r="O1756">
        <v>178</v>
      </c>
      <c r="P1756" t="s">
        <v>680</v>
      </c>
      <c r="Q1756" t="s">
        <v>684</v>
      </c>
      <c r="R1756" t="s">
        <v>687</v>
      </c>
      <c r="S1756" t="s">
        <v>681</v>
      </c>
      <c r="T1756" t="s">
        <v>692</v>
      </c>
      <c r="U1756" s="11">
        <f>COUNTIFS(Table2[Call Type], "Inbound", Table2[Call Abandoned], "Yes") / COUNTIFS(L1756:L6755, "Inbound") * 100</f>
        <v>37.985172263410377</v>
      </c>
    </row>
    <row r="1757" spans="1:21" x14ac:dyDescent="0.3">
      <c r="A1757">
        <v>1756</v>
      </c>
      <c r="B1757" t="s">
        <v>24</v>
      </c>
      <c r="C1757" s="1">
        <v>45757</v>
      </c>
      <c r="D1757" t="s">
        <v>106</v>
      </c>
      <c r="E1757" t="s">
        <v>342</v>
      </c>
      <c r="F1757">
        <v>30</v>
      </c>
      <c r="G1757" t="s">
        <v>665</v>
      </c>
      <c r="H1757" t="s">
        <v>670</v>
      </c>
      <c r="I1757" t="s">
        <v>671</v>
      </c>
      <c r="J1757" t="s">
        <v>677</v>
      </c>
      <c r="K1757">
        <v>5</v>
      </c>
      <c r="L1757" t="s">
        <v>679</v>
      </c>
      <c r="M1757" t="s">
        <v>680</v>
      </c>
      <c r="N1757">
        <v>236</v>
      </c>
      <c r="O1757">
        <v>108</v>
      </c>
      <c r="P1757" t="s">
        <v>681</v>
      </c>
      <c r="Q1757" t="s">
        <v>682</v>
      </c>
      <c r="R1757" t="s">
        <v>688</v>
      </c>
      <c r="S1757" t="s">
        <v>680</v>
      </c>
      <c r="T1757" t="s">
        <v>694</v>
      </c>
      <c r="U1757" s="11">
        <f>COUNTIFS(Table2[Call Type], "Inbound", Table2[Call Abandoned], "Yes") / COUNTIFS(L1757:L6756, "Inbound") * 100</f>
        <v>37.985172263410377</v>
      </c>
    </row>
    <row r="1758" spans="1:21" x14ac:dyDescent="0.3">
      <c r="A1758">
        <v>1757</v>
      </c>
      <c r="B1758" t="s">
        <v>25</v>
      </c>
      <c r="C1758" s="1">
        <v>45721</v>
      </c>
      <c r="D1758" t="s">
        <v>385</v>
      </c>
      <c r="E1758" t="s">
        <v>289</v>
      </c>
      <c r="F1758">
        <v>25</v>
      </c>
      <c r="G1758" t="s">
        <v>664</v>
      </c>
      <c r="H1758" t="s">
        <v>669</v>
      </c>
      <c r="I1758" t="s">
        <v>672</v>
      </c>
      <c r="J1758" t="s">
        <v>674</v>
      </c>
      <c r="K1758">
        <v>1</v>
      </c>
      <c r="L1758" t="s">
        <v>679</v>
      </c>
      <c r="M1758" t="s">
        <v>680</v>
      </c>
      <c r="N1758">
        <v>137</v>
      </c>
      <c r="O1758">
        <v>166</v>
      </c>
      <c r="P1758" t="s">
        <v>680</v>
      </c>
      <c r="Q1758" t="s">
        <v>683</v>
      </c>
      <c r="R1758" t="s">
        <v>688</v>
      </c>
      <c r="S1758" t="s">
        <v>681</v>
      </c>
      <c r="T1758" t="s">
        <v>690</v>
      </c>
      <c r="U1758" s="11">
        <f>COUNTIFS(Table2[Call Type], "Inbound", Table2[Call Abandoned], "Yes") / COUNTIFS(L1758:L6757, "Inbound") * 100</f>
        <v>37.985172263410377</v>
      </c>
    </row>
    <row r="1759" spans="1:21" x14ac:dyDescent="0.3">
      <c r="A1759">
        <v>1758</v>
      </c>
      <c r="B1759" t="s">
        <v>21</v>
      </c>
      <c r="C1759" s="1">
        <v>45739</v>
      </c>
      <c r="D1759" t="s">
        <v>580</v>
      </c>
      <c r="E1759" t="s">
        <v>37</v>
      </c>
      <c r="F1759">
        <v>15</v>
      </c>
      <c r="G1759" t="s">
        <v>656</v>
      </c>
      <c r="H1759" t="s">
        <v>666</v>
      </c>
      <c r="I1759" t="s">
        <v>671</v>
      </c>
      <c r="J1759" t="s">
        <v>674</v>
      </c>
      <c r="K1759">
        <v>4</v>
      </c>
      <c r="L1759" t="s">
        <v>678</v>
      </c>
      <c r="M1759" t="s">
        <v>680</v>
      </c>
      <c r="N1759">
        <v>128</v>
      </c>
      <c r="O1759">
        <v>88</v>
      </c>
      <c r="P1759" t="s">
        <v>680</v>
      </c>
      <c r="Q1759" t="s">
        <v>684</v>
      </c>
      <c r="R1759" t="s">
        <v>689</v>
      </c>
      <c r="S1759" t="s">
        <v>680</v>
      </c>
      <c r="T1759" t="s">
        <v>691</v>
      </c>
      <c r="U1759" s="11">
        <f>COUNTIFS(Table2[Call Type], "Inbound", Table2[Call Abandoned], "Yes") / COUNTIFS(L1759:L6758, "Inbound") * 100</f>
        <v>37.985172263410377</v>
      </c>
    </row>
    <row r="1760" spans="1:21" x14ac:dyDescent="0.3">
      <c r="A1760">
        <v>1759</v>
      </c>
      <c r="B1760" t="s">
        <v>25</v>
      </c>
      <c r="C1760" s="1">
        <v>45673</v>
      </c>
      <c r="D1760" t="s">
        <v>480</v>
      </c>
      <c r="E1760" t="s">
        <v>567</v>
      </c>
      <c r="F1760">
        <v>21</v>
      </c>
      <c r="G1760" t="s">
        <v>656</v>
      </c>
      <c r="H1760" t="s">
        <v>669</v>
      </c>
      <c r="I1760" t="s">
        <v>673</v>
      </c>
      <c r="J1760" t="s">
        <v>675</v>
      </c>
      <c r="K1760">
        <v>5</v>
      </c>
      <c r="L1760" t="s">
        <v>678</v>
      </c>
      <c r="M1760" t="s">
        <v>680</v>
      </c>
      <c r="N1760">
        <v>48</v>
      </c>
      <c r="O1760">
        <v>9</v>
      </c>
      <c r="P1760" t="s">
        <v>680</v>
      </c>
      <c r="Q1760" t="s">
        <v>684</v>
      </c>
      <c r="R1760" t="s">
        <v>689</v>
      </c>
      <c r="S1760" t="s">
        <v>680</v>
      </c>
      <c r="T1760" t="s">
        <v>692</v>
      </c>
      <c r="U1760" s="11">
        <f>COUNTIFS(Table2[Call Type], "Inbound", Table2[Call Abandoned], "Yes") / COUNTIFS(L1760:L6759, "Inbound") * 100</f>
        <v>38.001745200698082</v>
      </c>
    </row>
    <row r="1761" spans="1:21" x14ac:dyDescent="0.3">
      <c r="A1761">
        <v>1760</v>
      </c>
      <c r="B1761" t="s">
        <v>23</v>
      </c>
      <c r="C1761" s="1">
        <v>45734</v>
      </c>
      <c r="D1761" t="s">
        <v>72</v>
      </c>
      <c r="E1761" t="s">
        <v>311</v>
      </c>
      <c r="F1761">
        <v>11</v>
      </c>
      <c r="G1761" t="s">
        <v>659</v>
      </c>
      <c r="H1761" t="s">
        <v>669</v>
      </c>
      <c r="I1761" t="s">
        <v>671</v>
      </c>
      <c r="J1761" t="s">
        <v>674</v>
      </c>
      <c r="K1761">
        <v>2</v>
      </c>
      <c r="L1761" t="s">
        <v>678</v>
      </c>
      <c r="M1761" t="s">
        <v>680</v>
      </c>
      <c r="N1761">
        <v>163</v>
      </c>
      <c r="O1761">
        <v>73</v>
      </c>
      <c r="P1761" t="s">
        <v>680</v>
      </c>
      <c r="Q1761" t="s">
        <v>682</v>
      </c>
      <c r="R1761" t="s">
        <v>687</v>
      </c>
      <c r="S1761" t="s">
        <v>681</v>
      </c>
      <c r="T1761" t="s">
        <v>691</v>
      </c>
      <c r="U1761" s="11">
        <f>COUNTIFS(Table2[Call Type], "Inbound", Table2[Call Abandoned], "Yes") / COUNTIFS(L1761:L6760, "Inbound") * 100</f>
        <v>38.018332605848975</v>
      </c>
    </row>
    <row r="1762" spans="1:21" x14ac:dyDescent="0.3">
      <c r="A1762">
        <v>1761</v>
      </c>
      <c r="B1762" t="s">
        <v>21</v>
      </c>
      <c r="C1762" s="1">
        <v>45777</v>
      </c>
      <c r="D1762" t="s">
        <v>147</v>
      </c>
      <c r="E1762" t="s">
        <v>386</v>
      </c>
      <c r="F1762">
        <v>19</v>
      </c>
      <c r="G1762" t="s">
        <v>665</v>
      </c>
      <c r="H1762" t="s">
        <v>667</v>
      </c>
      <c r="I1762" t="s">
        <v>673</v>
      </c>
      <c r="J1762" t="s">
        <v>674</v>
      </c>
      <c r="K1762">
        <v>4</v>
      </c>
      <c r="L1762" t="s">
        <v>678</v>
      </c>
      <c r="M1762" t="s">
        <v>680</v>
      </c>
      <c r="N1762">
        <v>276</v>
      </c>
      <c r="O1762">
        <v>76</v>
      </c>
      <c r="P1762" t="s">
        <v>680</v>
      </c>
      <c r="Q1762" t="s">
        <v>682</v>
      </c>
      <c r="R1762" t="s">
        <v>687</v>
      </c>
      <c r="S1762" t="s">
        <v>680</v>
      </c>
      <c r="T1762" t="s">
        <v>694</v>
      </c>
      <c r="U1762" s="11">
        <f>COUNTIFS(Table2[Call Type], "Inbound", Table2[Call Abandoned], "Yes") / COUNTIFS(L1762:L6761, "Inbound") * 100</f>
        <v>38.034934497816593</v>
      </c>
    </row>
    <row r="1763" spans="1:21" x14ac:dyDescent="0.3">
      <c r="A1763">
        <v>1762</v>
      </c>
      <c r="B1763" t="s">
        <v>24</v>
      </c>
      <c r="C1763" s="1">
        <v>45685</v>
      </c>
      <c r="D1763" t="s">
        <v>441</v>
      </c>
      <c r="E1763" t="s">
        <v>593</v>
      </c>
      <c r="F1763">
        <v>19</v>
      </c>
      <c r="G1763" t="s">
        <v>664</v>
      </c>
      <c r="H1763" t="s">
        <v>669</v>
      </c>
      <c r="I1763" t="s">
        <v>674</v>
      </c>
      <c r="J1763" t="s">
        <v>676</v>
      </c>
      <c r="K1763">
        <v>3</v>
      </c>
      <c r="L1763" t="s">
        <v>679</v>
      </c>
      <c r="M1763" t="s">
        <v>680</v>
      </c>
      <c r="N1763">
        <v>292</v>
      </c>
      <c r="O1763">
        <v>53</v>
      </c>
      <c r="P1763" t="s">
        <v>680</v>
      </c>
      <c r="Q1763" t="s">
        <v>682</v>
      </c>
      <c r="R1763" t="s">
        <v>688</v>
      </c>
      <c r="S1763" t="s">
        <v>681</v>
      </c>
      <c r="T1763" t="s">
        <v>691</v>
      </c>
      <c r="U1763" s="11">
        <f>COUNTIFS(Table2[Call Type], "Inbound", Table2[Call Abandoned], "Yes") / COUNTIFS(L1763:L6762, "Inbound") * 100</f>
        <v>38.051550895587596</v>
      </c>
    </row>
    <row r="1764" spans="1:21" x14ac:dyDescent="0.3">
      <c r="A1764">
        <v>1763</v>
      </c>
      <c r="B1764" t="s">
        <v>23</v>
      </c>
      <c r="C1764" s="1">
        <v>45808</v>
      </c>
      <c r="D1764" t="s">
        <v>484</v>
      </c>
      <c r="E1764" t="s">
        <v>388</v>
      </c>
      <c r="F1764">
        <v>15</v>
      </c>
      <c r="G1764" t="s">
        <v>659</v>
      </c>
      <c r="H1764" t="s">
        <v>670</v>
      </c>
      <c r="I1764" t="s">
        <v>673</v>
      </c>
      <c r="J1764" t="s">
        <v>674</v>
      </c>
      <c r="K1764">
        <v>5</v>
      </c>
      <c r="L1764" t="s">
        <v>678</v>
      </c>
      <c r="M1764" t="s">
        <v>680</v>
      </c>
      <c r="N1764">
        <v>115</v>
      </c>
      <c r="O1764">
        <v>156</v>
      </c>
      <c r="P1764" t="s">
        <v>680</v>
      </c>
      <c r="Q1764" t="s">
        <v>684</v>
      </c>
      <c r="R1764" t="s">
        <v>689</v>
      </c>
      <c r="S1764" t="s">
        <v>680</v>
      </c>
      <c r="T1764" t="s">
        <v>696</v>
      </c>
      <c r="U1764" s="11">
        <f>COUNTIFS(Table2[Call Type], "Inbound", Table2[Call Abandoned], "Yes") / COUNTIFS(L1764:L6763, "Inbound") * 100</f>
        <v>38.051550895587596</v>
      </c>
    </row>
    <row r="1765" spans="1:21" x14ac:dyDescent="0.3">
      <c r="A1765">
        <v>1764</v>
      </c>
      <c r="B1765" t="s">
        <v>23</v>
      </c>
      <c r="C1765" s="1">
        <v>45694</v>
      </c>
      <c r="D1765" t="s">
        <v>297</v>
      </c>
      <c r="E1765" t="s">
        <v>389</v>
      </c>
      <c r="F1765">
        <v>28</v>
      </c>
      <c r="G1765" t="s">
        <v>663</v>
      </c>
      <c r="H1765" t="s">
        <v>670</v>
      </c>
      <c r="I1765" t="s">
        <v>673</v>
      </c>
      <c r="J1765" t="s">
        <v>676</v>
      </c>
      <c r="K1765">
        <v>3</v>
      </c>
      <c r="L1765" t="s">
        <v>678</v>
      </c>
      <c r="M1765" t="s">
        <v>681</v>
      </c>
      <c r="N1765">
        <v>23</v>
      </c>
      <c r="O1765">
        <v>101</v>
      </c>
      <c r="P1765" t="s">
        <v>680</v>
      </c>
      <c r="Q1765" t="s">
        <v>685</v>
      </c>
      <c r="R1765" t="s">
        <v>689</v>
      </c>
      <c r="S1765" t="s">
        <v>680</v>
      </c>
      <c r="T1765" t="s">
        <v>692</v>
      </c>
      <c r="U1765" s="11">
        <f>COUNTIFS(Table2[Call Type], "Inbound", Table2[Call Abandoned], "Yes") / COUNTIFS(L1765:L6764, "Inbound") * 100</f>
        <v>38.06818181818182</v>
      </c>
    </row>
    <row r="1766" spans="1:21" x14ac:dyDescent="0.3">
      <c r="A1766">
        <v>1765</v>
      </c>
      <c r="B1766" t="s">
        <v>21</v>
      </c>
      <c r="C1766" s="1">
        <v>45741</v>
      </c>
      <c r="D1766" t="s">
        <v>497</v>
      </c>
      <c r="E1766" t="s">
        <v>48</v>
      </c>
      <c r="F1766">
        <v>25</v>
      </c>
      <c r="G1766" t="s">
        <v>664</v>
      </c>
      <c r="H1766" t="s">
        <v>668</v>
      </c>
      <c r="I1766" t="s">
        <v>671</v>
      </c>
      <c r="J1766" t="s">
        <v>676</v>
      </c>
      <c r="K1766">
        <v>3</v>
      </c>
      <c r="L1766" t="s">
        <v>678</v>
      </c>
      <c r="M1766" t="s">
        <v>681</v>
      </c>
      <c r="N1766">
        <v>24</v>
      </c>
      <c r="O1766">
        <v>168</v>
      </c>
      <c r="P1766" t="s">
        <v>680</v>
      </c>
      <c r="Q1766" t="s">
        <v>682</v>
      </c>
      <c r="R1766" t="s">
        <v>686</v>
      </c>
      <c r="S1766" t="s">
        <v>681</v>
      </c>
      <c r="T1766" t="s">
        <v>696</v>
      </c>
      <c r="U1766" s="11">
        <f>COUNTIFS(Table2[Call Type], "Inbound", Table2[Call Abandoned], "Yes") / COUNTIFS(L1766:L6765, "Inbound") * 100</f>
        <v>38.084827284652384</v>
      </c>
    </row>
    <row r="1767" spans="1:21" x14ac:dyDescent="0.3">
      <c r="A1767">
        <v>1766</v>
      </c>
      <c r="B1767" t="s">
        <v>23</v>
      </c>
      <c r="C1767" s="1">
        <v>45785</v>
      </c>
      <c r="D1767" t="s">
        <v>47</v>
      </c>
      <c r="E1767" t="s">
        <v>539</v>
      </c>
      <c r="F1767">
        <v>7</v>
      </c>
      <c r="G1767" t="s">
        <v>660</v>
      </c>
      <c r="H1767" t="s">
        <v>666</v>
      </c>
      <c r="I1767" t="s">
        <v>672</v>
      </c>
      <c r="J1767" t="s">
        <v>675</v>
      </c>
      <c r="K1767">
        <v>2</v>
      </c>
      <c r="L1767" t="s">
        <v>678</v>
      </c>
      <c r="M1767" t="s">
        <v>680</v>
      </c>
      <c r="N1767">
        <v>126</v>
      </c>
      <c r="O1767">
        <v>136</v>
      </c>
      <c r="P1767" t="s">
        <v>680</v>
      </c>
      <c r="Q1767" t="s">
        <v>683</v>
      </c>
      <c r="R1767" t="s">
        <v>686</v>
      </c>
      <c r="S1767" t="s">
        <v>680</v>
      </c>
      <c r="T1767" t="s">
        <v>695</v>
      </c>
      <c r="U1767" s="11">
        <f>COUNTIFS(Table2[Call Type], "Inbound", Table2[Call Abandoned], "Yes") / COUNTIFS(L1767:L6766, "Inbound") * 100</f>
        <v>38.101487314085745</v>
      </c>
    </row>
    <row r="1768" spans="1:21" x14ac:dyDescent="0.3">
      <c r="A1768">
        <v>1767</v>
      </c>
      <c r="B1768" t="s">
        <v>25</v>
      </c>
      <c r="C1768" s="1">
        <v>45750</v>
      </c>
      <c r="D1768" t="s">
        <v>414</v>
      </c>
      <c r="E1768" t="s">
        <v>403</v>
      </c>
      <c r="F1768">
        <v>15</v>
      </c>
      <c r="G1768" t="s">
        <v>661</v>
      </c>
      <c r="H1768" t="s">
        <v>669</v>
      </c>
      <c r="I1768" t="s">
        <v>673</v>
      </c>
      <c r="J1768" t="s">
        <v>675</v>
      </c>
      <c r="K1768">
        <v>1</v>
      </c>
      <c r="L1768" t="s">
        <v>679</v>
      </c>
      <c r="M1768" t="s">
        <v>680</v>
      </c>
      <c r="N1768">
        <v>233</v>
      </c>
      <c r="O1768">
        <v>164</v>
      </c>
      <c r="P1768" t="s">
        <v>680</v>
      </c>
      <c r="Q1768" t="s">
        <v>684</v>
      </c>
      <c r="R1768" t="s">
        <v>688</v>
      </c>
      <c r="S1768" t="s">
        <v>680</v>
      </c>
      <c r="T1768" t="s">
        <v>691</v>
      </c>
      <c r="U1768" s="11">
        <f>COUNTIFS(Table2[Call Type], "Inbound", Table2[Call Abandoned], "Yes") / COUNTIFS(L1768:L6767, "Inbound") * 100</f>
        <v>38.118161925601754</v>
      </c>
    </row>
    <row r="1769" spans="1:21" x14ac:dyDescent="0.3">
      <c r="A1769">
        <v>1768</v>
      </c>
      <c r="B1769" t="s">
        <v>24</v>
      </c>
      <c r="C1769" s="1">
        <v>45792</v>
      </c>
      <c r="D1769" t="s">
        <v>572</v>
      </c>
      <c r="E1769" t="s">
        <v>110</v>
      </c>
      <c r="F1769">
        <v>25</v>
      </c>
      <c r="G1769" t="s">
        <v>665</v>
      </c>
      <c r="H1769" t="s">
        <v>667</v>
      </c>
      <c r="I1769" t="s">
        <v>671</v>
      </c>
      <c r="J1769" t="s">
        <v>676</v>
      </c>
      <c r="K1769">
        <v>5</v>
      </c>
      <c r="L1769" t="s">
        <v>678</v>
      </c>
      <c r="M1769" t="s">
        <v>681</v>
      </c>
      <c r="N1769">
        <v>208</v>
      </c>
      <c r="O1769">
        <v>141</v>
      </c>
      <c r="P1769" t="s">
        <v>681</v>
      </c>
      <c r="Q1769" t="s">
        <v>683</v>
      </c>
      <c r="R1769" t="s">
        <v>688</v>
      </c>
      <c r="S1769" t="s">
        <v>680</v>
      </c>
      <c r="T1769" t="s">
        <v>692</v>
      </c>
      <c r="U1769" s="11">
        <f>COUNTIFS(Table2[Call Type], "Inbound", Table2[Call Abandoned], "Yes") / COUNTIFS(L1769:L6768, "Inbound") * 100</f>
        <v>38.118161925601754</v>
      </c>
    </row>
    <row r="1770" spans="1:21" x14ac:dyDescent="0.3">
      <c r="A1770">
        <v>1769</v>
      </c>
      <c r="B1770" t="s">
        <v>22</v>
      </c>
      <c r="C1770" s="1">
        <v>45772</v>
      </c>
      <c r="D1770" t="s">
        <v>336</v>
      </c>
      <c r="E1770" t="s">
        <v>386</v>
      </c>
      <c r="F1770">
        <v>8</v>
      </c>
      <c r="G1770" t="s">
        <v>657</v>
      </c>
      <c r="H1770" t="s">
        <v>666</v>
      </c>
      <c r="I1770" t="s">
        <v>672</v>
      </c>
      <c r="J1770" t="s">
        <v>675</v>
      </c>
      <c r="K1770">
        <v>5</v>
      </c>
      <c r="L1770" t="s">
        <v>678</v>
      </c>
      <c r="M1770" t="s">
        <v>680</v>
      </c>
      <c r="N1770">
        <v>92</v>
      </c>
      <c r="O1770">
        <v>100</v>
      </c>
      <c r="P1770" t="s">
        <v>680</v>
      </c>
      <c r="Q1770" t="s">
        <v>683</v>
      </c>
      <c r="R1770" t="s">
        <v>688</v>
      </c>
      <c r="S1770" t="s">
        <v>680</v>
      </c>
      <c r="T1770" t="s">
        <v>690</v>
      </c>
      <c r="U1770" s="11">
        <f>COUNTIFS(Table2[Call Type], "Inbound", Table2[Call Abandoned], "Yes") / COUNTIFS(L1770:L6769, "Inbound") * 100</f>
        <v>38.134851138353767</v>
      </c>
    </row>
    <row r="1771" spans="1:21" x14ac:dyDescent="0.3">
      <c r="A1771">
        <v>1770</v>
      </c>
      <c r="B1771" t="s">
        <v>22</v>
      </c>
      <c r="C1771" s="1">
        <v>45823</v>
      </c>
      <c r="D1771" t="s">
        <v>343</v>
      </c>
      <c r="E1771" t="s">
        <v>296</v>
      </c>
      <c r="F1771">
        <v>5</v>
      </c>
      <c r="G1771" t="s">
        <v>656</v>
      </c>
      <c r="H1771" t="s">
        <v>669</v>
      </c>
      <c r="I1771" t="s">
        <v>671</v>
      </c>
      <c r="J1771" t="s">
        <v>675</v>
      </c>
      <c r="K1771">
        <v>1</v>
      </c>
      <c r="L1771" t="s">
        <v>678</v>
      </c>
      <c r="M1771" t="s">
        <v>680</v>
      </c>
      <c r="N1771">
        <v>93</v>
      </c>
      <c r="O1771">
        <v>72</v>
      </c>
      <c r="P1771" t="s">
        <v>680</v>
      </c>
      <c r="Q1771" t="s">
        <v>685</v>
      </c>
      <c r="R1771" t="s">
        <v>688</v>
      </c>
      <c r="S1771" t="s">
        <v>680</v>
      </c>
      <c r="T1771" t="s">
        <v>696</v>
      </c>
      <c r="U1771" s="11">
        <f>COUNTIFS(Table2[Call Type], "Inbound", Table2[Call Abandoned], "Yes") / COUNTIFS(L1771:L6770, "Inbound") * 100</f>
        <v>38.151554971528689</v>
      </c>
    </row>
    <row r="1772" spans="1:21" x14ac:dyDescent="0.3">
      <c r="A1772">
        <v>1771</v>
      </c>
      <c r="B1772" t="s">
        <v>20</v>
      </c>
      <c r="C1772" s="1">
        <v>45714</v>
      </c>
      <c r="D1772" t="s">
        <v>538</v>
      </c>
      <c r="E1772" t="s">
        <v>465</v>
      </c>
      <c r="F1772">
        <v>9</v>
      </c>
      <c r="G1772" t="s">
        <v>660</v>
      </c>
      <c r="H1772" t="s">
        <v>670</v>
      </c>
      <c r="I1772" t="s">
        <v>674</v>
      </c>
      <c r="J1772" t="s">
        <v>677</v>
      </c>
      <c r="K1772">
        <v>5</v>
      </c>
      <c r="L1772" t="s">
        <v>678</v>
      </c>
      <c r="M1772" t="s">
        <v>680</v>
      </c>
      <c r="N1772">
        <v>224</v>
      </c>
      <c r="O1772">
        <v>71</v>
      </c>
      <c r="P1772" t="s">
        <v>680</v>
      </c>
      <c r="Q1772" t="s">
        <v>683</v>
      </c>
      <c r="R1772" t="s">
        <v>689</v>
      </c>
      <c r="S1772" t="s">
        <v>681</v>
      </c>
      <c r="T1772" t="s">
        <v>695</v>
      </c>
      <c r="U1772" s="11">
        <f>COUNTIFS(Table2[Call Type], "Inbound", Table2[Call Abandoned], "Yes") / COUNTIFS(L1772:L6771, "Inbound") * 100</f>
        <v>38.168273444347065</v>
      </c>
    </row>
    <row r="1773" spans="1:21" x14ac:dyDescent="0.3">
      <c r="A1773">
        <v>1772</v>
      </c>
      <c r="B1773" t="s">
        <v>25</v>
      </c>
      <c r="C1773" s="1">
        <v>45820</v>
      </c>
      <c r="D1773" t="s">
        <v>134</v>
      </c>
      <c r="E1773" t="s">
        <v>167</v>
      </c>
      <c r="F1773">
        <v>5</v>
      </c>
      <c r="G1773" t="s">
        <v>662</v>
      </c>
      <c r="H1773" t="s">
        <v>668</v>
      </c>
      <c r="I1773" t="s">
        <v>673</v>
      </c>
      <c r="J1773" t="s">
        <v>675</v>
      </c>
      <c r="K1773">
        <v>4</v>
      </c>
      <c r="L1773" t="s">
        <v>679</v>
      </c>
      <c r="M1773" t="s">
        <v>680</v>
      </c>
      <c r="N1773">
        <v>279</v>
      </c>
      <c r="O1773">
        <v>166</v>
      </c>
      <c r="P1773" t="s">
        <v>680</v>
      </c>
      <c r="Q1773" t="s">
        <v>682</v>
      </c>
      <c r="R1773" t="s">
        <v>688</v>
      </c>
      <c r="S1773" t="s">
        <v>680</v>
      </c>
      <c r="T1773" t="s">
        <v>693</v>
      </c>
      <c r="U1773" s="11">
        <f>COUNTIFS(Table2[Call Type], "Inbound", Table2[Call Abandoned], "Yes") / COUNTIFS(L1773:L6772, "Inbound") * 100</f>
        <v>38.185006576063131</v>
      </c>
    </row>
    <row r="1774" spans="1:21" x14ac:dyDescent="0.3">
      <c r="A1774">
        <v>1773</v>
      </c>
      <c r="B1774" t="s">
        <v>20</v>
      </c>
      <c r="C1774" s="1">
        <v>45668</v>
      </c>
      <c r="D1774" t="s">
        <v>93</v>
      </c>
      <c r="E1774" t="s">
        <v>342</v>
      </c>
      <c r="F1774">
        <v>23</v>
      </c>
      <c r="G1774" t="s">
        <v>664</v>
      </c>
      <c r="H1774" t="s">
        <v>669</v>
      </c>
      <c r="I1774" t="s">
        <v>671</v>
      </c>
      <c r="J1774" t="s">
        <v>674</v>
      </c>
      <c r="K1774">
        <v>1</v>
      </c>
      <c r="L1774" t="s">
        <v>679</v>
      </c>
      <c r="M1774" t="s">
        <v>680</v>
      </c>
      <c r="N1774">
        <v>10</v>
      </c>
      <c r="O1774">
        <v>167</v>
      </c>
      <c r="P1774" t="s">
        <v>680</v>
      </c>
      <c r="Q1774" t="s">
        <v>682</v>
      </c>
      <c r="R1774" t="s">
        <v>688</v>
      </c>
      <c r="S1774" t="s">
        <v>680</v>
      </c>
      <c r="T1774" t="s">
        <v>695</v>
      </c>
      <c r="U1774" s="11">
        <f>COUNTIFS(Table2[Call Type], "Inbound", Table2[Call Abandoned], "Yes") / COUNTIFS(L1774:L6773, "Inbound") * 100</f>
        <v>38.185006576063131</v>
      </c>
    </row>
    <row r="1775" spans="1:21" x14ac:dyDescent="0.3">
      <c r="A1775">
        <v>1774</v>
      </c>
      <c r="B1775" t="s">
        <v>21</v>
      </c>
      <c r="C1775" s="1">
        <v>45837</v>
      </c>
      <c r="D1775" t="s">
        <v>117</v>
      </c>
      <c r="E1775" t="s">
        <v>303</v>
      </c>
      <c r="F1775">
        <v>23</v>
      </c>
      <c r="G1775" t="s">
        <v>665</v>
      </c>
      <c r="H1775" t="s">
        <v>669</v>
      </c>
      <c r="I1775" t="s">
        <v>672</v>
      </c>
      <c r="J1775" t="s">
        <v>676</v>
      </c>
      <c r="K1775">
        <v>5</v>
      </c>
      <c r="L1775" t="s">
        <v>679</v>
      </c>
      <c r="M1775" t="s">
        <v>680</v>
      </c>
      <c r="N1775">
        <v>11</v>
      </c>
      <c r="O1775">
        <v>53</v>
      </c>
      <c r="P1775" t="s">
        <v>680</v>
      </c>
      <c r="Q1775" t="s">
        <v>684</v>
      </c>
      <c r="R1775" t="s">
        <v>689</v>
      </c>
      <c r="S1775" t="s">
        <v>680</v>
      </c>
      <c r="T1775" t="s">
        <v>695</v>
      </c>
      <c r="U1775" s="11">
        <f>COUNTIFS(Table2[Call Type], "Inbound", Table2[Call Abandoned], "Yes") / COUNTIFS(L1775:L6774, "Inbound") * 100</f>
        <v>38.185006576063131</v>
      </c>
    </row>
    <row r="1776" spans="1:21" x14ac:dyDescent="0.3">
      <c r="A1776">
        <v>1775</v>
      </c>
      <c r="B1776" t="s">
        <v>25</v>
      </c>
      <c r="C1776" s="1">
        <v>45795</v>
      </c>
      <c r="D1776" t="s">
        <v>163</v>
      </c>
      <c r="E1776" t="s">
        <v>36</v>
      </c>
      <c r="F1776">
        <v>25</v>
      </c>
      <c r="G1776" t="s">
        <v>657</v>
      </c>
      <c r="H1776" t="s">
        <v>667</v>
      </c>
      <c r="I1776" t="s">
        <v>674</v>
      </c>
      <c r="J1776" t="s">
        <v>677</v>
      </c>
      <c r="K1776">
        <v>5</v>
      </c>
      <c r="L1776" t="s">
        <v>679</v>
      </c>
      <c r="M1776" t="s">
        <v>680</v>
      </c>
      <c r="N1776">
        <v>34</v>
      </c>
      <c r="O1776">
        <v>2</v>
      </c>
      <c r="P1776" t="s">
        <v>680</v>
      </c>
      <c r="Q1776" t="s">
        <v>685</v>
      </c>
      <c r="R1776" t="s">
        <v>686</v>
      </c>
      <c r="S1776" t="s">
        <v>681</v>
      </c>
      <c r="T1776" t="s">
        <v>696</v>
      </c>
      <c r="U1776" s="11">
        <f>COUNTIFS(Table2[Call Type], "Inbound", Table2[Call Abandoned], "Yes") / COUNTIFS(L1776:L6775, "Inbound") * 100</f>
        <v>38.185006576063131</v>
      </c>
    </row>
    <row r="1777" spans="1:21" x14ac:dyDescent="0.3">
      <c r="A1777">
        <v>1776</v>
      </c>
      <c r="B1777" t="s">
        <v>25</v>
      </c>
      <c r="C1777" s="1">
        <v>45698</v>
      </c>
      <c r="D1777" t="s">
        <v>321</v>
      </c>
      <c r="E1777" t="s">
        <v>587</v>
      </c>
      <c r="F1777">
        <v>29</v>
      </c>
      <c r="G1777" t="s">
        <v>656</v>
      </c>
      <c r="H1777" t="s">
        <v>670</v>
      </c>
      <c r="I1777" t="s">
        <v>674</v>
      </c>
      <c r="J1777" t="s">
        <v>677</v>
      </c>
      <c r="K1777">
        <v>4</v>
      </c>
      <c r="L1777" t="s">
        <v>678</v>
      </c>
      <c r="M1777" t="s">
        <v>680</v>
      </c>
      <c r="N1777">
        <v>227</v>
      </c>
      <c r="O1777">
        <v>110</v>
      </c>
      <c r="P1777" t="s">
        <v>680</v>
      </c>
      <c r="Q1777" t="s">
        <v>685</v>
      </c>
      <c r="R1777" t="s">
        <v>688</v>
      </c>
      <c r="S1777" t="s">
        <v>680</v>
      </c>
      <c r="T1777" t="s">
        <v>690</v>
      </c>
      <c r="U1777" s="11">
        <f>COUNTIFS(Table2[Call Type], "Inbound", Table2[Call Abandoned], "Yes") / COUNTIFS(L1777:L6776, "Inbound") * 100</f>
        <v>38.185006576063131</v>
      </c>
    </row>
    <row r="1778" spans="1:21" x14ac:dyDescent="0.3">
      <c r="A1778">
        <v>1777</v>
      </c>
      <c r="B1778" t="s">
        <v>21</v>
      </c>
      <c r="C1778" s="1">
        <v>45688</v>
      </c>
      <c r="D1778" t="s">
        <v>198</v>
      </c>
      <c r="E1778" t="s">
        <v>533</v>
      </c>
      <c r="F1778">
        <v>19</v>
      </c>
      <c r="G1778" t="s">
        <v>660</v>
      </c>
      <c r="H1778" t="s">
        <v>669</v>
      </c>
      <c r="I1778" t="s">
        <v>672</v>
      </c>
      <c r="J1778" t="s">
        <v>676</v>
      </c>
      <c r="K1778">
        <v>1</v>
      </c>
      <c r="L1778" t="s">
        <v>678</v>
      </c>
      <c r="M1778" t="s">
        <v>681</v>
      </c>
      <c r="N1778">
        <v>219</v>
      </c>
      <c r="O1778">
        <v>160</v>
      </c>
      <c r="P1778" t="s">
        <v>680</v>
      </c>
      <c r="Q1778" t="s">
        <v>683</v>
      </c>
      <c r="R1778" t="s">
        <v>686</v>
      </c>
      <c r="S1778" t="s">
        <v>680</v>
      </c>
      <c r="T1778" t="s">
        <v>694</v>
      </c>
      <c r="U1778" s="11">
        <f>COUNTIFS(Table2[Call Type], "Inbound", Table2[Call Abandoned], "Yes") / COUNTIFS(L1778:L6777, "Inbound") * 100</f>
        <v>38.201754385964918</v>
      </c>
    </row>
    <row r="1779" spans="1:21" x14ac:dyDescent="0.3">
      <c r="A1779">
        <v>1778</v>
      </c>
      <c r="B1779" t="s">
        <v>24</v>
      </c>
      <c r="C1779" s="1">
        <v>45686</v>
      </c>
      <c r="D1779" t="s">
        <v>428</v>
      </c>
      <c r="E1779" t="s">
        <v>540</v>
      </c>
      <c r="F1779">
        <v>17</v>
      </c>
      <c r="G1779" t="s">
        <v>656</v>
      </c>
      <c r="H1779" t="s">
        <v>666</v>
      </c>
      <c r="I1779" t="s">
        <v>674</v>
      </c>
      <c r="J1779" t="s">
        <v>676</v>
      </c>
      <c r="K1779">
        <v>5</v>
      </c>
      <c r="L1779" t="s">
        <v>678</v>
      </c>
      <c r="M1779" t="s">
        <v>681</v>
      </c>
      <c r="N1779">
        <v>140</v>
      </c>
      <c r="O1779">
        <v>95</v>
      </c>
      <c r="P1779" t="s">
        <v>680</v>
      </c>
      <c r="Q1779" t="s">
        <v>685</v>
      </c>
      <c r="R1779" t="s">
        <v>689</v>
      </c>
      <c r="S1779" t="s">
        <v>680</v>
      </c>
      <c r="T1779" t="s">
        <v>692</v>
      </c>
      <c r="U1779" s="11">
        <f>COUNTIFS(Table2[Call Type], "Inbound", Table2[Call Abandoned], "Yes") / COUNTIFS(L1779:L6778, "Inbound") * 100</f>
        <v>38.218516893374286</v>
      </c>
    </row>
    <row r="1780" spans="1:21" x14ac:dyDescent="0.3">
      <c r="A1780">
        <v>1779</v>
      </c>
      <c r="B1780" t="s">
        <v>24</v>
      </c>
      <c r="C1780" s="1">
        <v>45809</v>
      </c>
      <c r="D1780" t="s">
        <v>265</v>
      </c>
      <c r="E1780" t="s">
        <v>241</v>
      </c>
      <c r="F1780">
        <v>16</v>
      </c>
      <c r="G1780" t="s">
        <v>656</v>
      </c>
      <c r="H1780" t="s">
        <v>667</v>
      </c>
      <c r="I1780" t="s">
        <v>674</v>
      </c>
      <c r="J1780" t="s">
        <v>676</v>
      </c>
      <c r="K1780">
        <v>4</v>
      </c>
      <c r="L1780" t="s">
        <v>678</v>
      </c>
      <c r="M1780" t="s">
        <v>681</v>
      </c>
      <c r="N1780">
        <v>22</v>
      </c>
      <c r="O1780">
        <v>70</v>
      </c>
      <c r="P1780" t="s">
        <v>680</v>
      </c>
      <c r="Q1780" t="s">
        <v>683</v>
      </c>
      <c r="R1780" t="s">
        <v>686</v>
      </c>
      <c r="S1780" t="s">
        <v>680</v>
      </c>
      <c r="T1780" t="s">
        <v>691</v>
      </c>
      <c r="U1780" s="11">
        <f>COUNTIFS(Table2[Call Type], "Inbound", Table2[Call Abandoned], "Yes") / COUNTIFS(L1780:L6779, "Inbound") * 100</f>
        <v>38.235294117647058</v>
      </c>
    </row>
    <row r="1781" spans="1:21" x14ac:dyDescent="0.3">
      <c r="A1781">
        <v>1780</v>
      </c>
      <c r="B1781" t="s">
        <v>22</v>
      </c>
      <c r="C1781" s="1">
        <v>45788</v>
      </c>
      <c r="D1781" t="s">
        <v>308</v>
      </c>
      <c r="E1781" t="s">
        <v>320</v>
      </c>
      <c r="F1781">
        <v>14</v>
      </c>
      <c r="G1781" t="s">
        <v>665</v>
      </c>
      <c r="H1781" t="s">
        <v>670</v>
      </c>
      <c r="I1781" t="s">
        <v>672</v>
      </c>
      <c r="J1781" t="s">
        <v>677</v>
      </c>
      <c r="K1781">
        <v>1</v>
      </c>
      <c r="L1781" t="s">
        <v>679</v>
      </c>
      <c r="M1781" t="s">
        <v>680</v>
      </c>
      <c r="N1781">
        <v>82</v>
      </c>
      <c r="O1781">
        <v>18</v>
      </c>
      <c r="P1781" t="s">
        <v>680</v>
      </c>
      <c r="Q1781" t="s">
        <v>683</v>
      </c>
      <c r="R1781" t="s">
        <v>689</v>
      </c>
      <c r="S1781" t="s">
        <v>680</v>
      </c>
      <c r="T1781" t="s">
        <v>690</v>
      </c>
      <c r="U1781" s="11">
        <f>COUNTIFS(Table2[Call Type], "Inbound", Table2[Call Abandoned], "Yes") / COUNTIFS(L1781:L6780, "Inbound") * 100</f>
        <v>38.252086078173036</v>
      </c>
    </row>
    <row r="1782" spans="1:21" x14ac:dyDescent="0.3">
      <c r="A1782">
        <v>1781</v>
      </c>
      <c r="B1782" t="s">
        <v>21</v>
      </c>
      <c r="C1782" s="1">
        <v>45757</v>
      </c>
      <c r="D1782" t="s">
        <v>194</v>
      </c>
      <c r="E1782" t="s">
        <v>577</v>
      </c>
      <c r="F1782">
        <v>19</v>
      </c>
      <c r="G1782" t="s">
        <v>665</v>
      </c>
      <c r="H1782" t="s">
        <v>669</v>
      </c>
      <c r="I1782" t="s">
        <v>673</v>
      </c>
      <c r="J1782" t="s">
        <v>674</v>
      </c>
      <c r="K1782">
        <v>5</v>
      </c>
      <c r="L1782" t="s">
        <v>678</v>
      </c>
      <c r="M1782" t="s">
        <v>680</v>
      </c>
      <c r="N1782">
        <v>228</v>
      </c>
      <c r="O1782">
        <v>33</v>
      </c>
      <c r="P1782" t="s">
        <v>680</v>
      </c>
      <c r="Q1782" t="s">
        <v>685</v>
      </c>
      <c r="R1782" t="s">
        <v>688</v>
      </c>
      <c r="S1782" t="s">
        <v>680</v>
      </c>
      <c r="T1782" t="s">
        <v>696</v>
      </c>
      <c r="U1782" s="11">
        <f>COUNTIFS(Table2[Call Type], "Inbound", Table2[Call Abandoned], "Yes") / COUNTIFS(L1782:L6781, "Inbound") * 100</f>
        <v>38.252086078173036</v>
      </c>
    </row>
    <row r="1783" spans="1:21" x14ac:dyDescent="0.3">
      <c r="A1783">
        <v>1782</v>
      </c>
      <c r="B1783" t="s">
        <v>23</v>
      </c>
      <c r="C1783" s="1">
        <v>45828</v>
      </c>
      <c r="D1783" t="s">
        <v>52</v>
      </c>
      <c r="E1783" t="s">
        <v>498</v>
      </c>
      <c r="F1783">
        <v>7</v>
      </c>
      <c r="G1783" t="s">
        <v>659</v>
      </c>
      <c r="H1783" t="s">
        <v>667</v>
      </c>
      <c r="I1783" t="s">
        <v>671</v>
      </c>
      <c r="J1783" t="s">
        <v>675</v>
      </c>
      <c r="K1783">
        <v>4</v>
      </c>
      <c r="L1783" t="s">
        <v>679</v>
      </c>
      <c r="M1783" t="s">
        <v>680</v>
      </c>
      <c r="N1783">
        <v>79</v>
      </c>
      <c r="O1783">
        <v>49</v>
      </c>
      <c r="P1783" t="s">
        <v>680</v>
      </c>
      <c r="Q1783" t="s">
        <v>684</v>
      </c>
      <c r="R1783" t="s">
        <v>686</v>
      </c>
      <c r="S1783" t="s">
        <v>680</v>
      </c>
      <c r="T1783" t="s">
        <v>693</v>
      </c>
      <c r="U1783" s="11">
        <f>COUNTIFS(Table2[Call Type], "Inbound", Table2[Call Abandoned], "Yes") / COUNTIFS(L1783:L6782, "Inbound") * 100</f>
        <v>38.2688927943761</v>
      </c>
    </row>
    <row r="1784" spans="1:21" x14ac:dyDescent="0.3">
      <c r="A1784">
        <v>1783</v>
      </c>
      <c r="B1784" t="s">
        <v>24</v>
      </c>
      <c r="C1784" s="1">
        <v>45728</v>
      </c>
      <c r="D1784" t="s">
        <v>395</v>
      </c>
      <c r="E1784" t="s">
        <v>233</v>
      </c>
      <c r="F1784">
        <v>14</v>
      </c>
      <c r="G1784" t="s">
        <v>664</v>
      </c>
      <c r="H1784" t="s">
        <v>666</v>
      </c>
      <c r="I1784" t="s">
        <v>671</v>
      </c>
      <c r="J1784" t="s">
        <v>675</v>
      </c>
      <c r="K1784">
        <v>4</v>
      </c>
      <c r="L1784" t="s">
        <v>678</v>
      </c>
      <c r="M1784" t="s">
        <v>680</v>
      </c>
      <c r="N1784">
        <v>289</v>
      </c>
      <c r="O1784">
        <v>174</v>
      </c>
      <c r="P1784" t="s">
        <v>680</v>
      </c>
      <c r="Q1784" t="s">
        <v>683</v>
      </c>
      <c r="R1784" t="s">
        <v>688</v>
      </c>
      <c r="S1784" t="s">
        <v>680</v>
      </c>
      <c r="T1784" t="s">
        <v>692</v>
      </c>
      <c r="U1784" s="11">
        <f>COUNTIFS(Table2[Call Type], "Inbound", Table2[Call Abandoned], "Yes") / COUNTIFS(L1784:L6783, "Inbound") * 100</f>
        <v>38.2688927943761</v>
      </c>
    </row>
    <row r="1785" spans="1:21" x14ac:dyDescent="0.3">
      <c r="A1785">
        <v>1784</v>
      </c>
      <c r="B1785" t="s">
        <v>26</v>
      </c>
      <c r="C1785" s="1">
        <v>45752</v>
      </c>
      <c r="D1785" t="s">
        <v>567</v>
      </c>
      <c r="E1785" t="s">
        <v>416</v>
      </c>
      <c r="F1785">
        <v>25</v>
      </c>
      <c r="G1785" t="s">
        <v>658</v>
      </c>
      <c r="H1785" t="s">
        <v>668</v>
      </c>
      <c r="I1785" t="s">
        <v>674</v>
      </c>
      <c r="J1785" t="s">
        <v>677</v>
      </c>
      <c r="K1785">
        <v>2</v>
      </c>
      <c r="L1785" t="s">
        <v>678</v>
      </c>
      <c r="M1785" t="s">
        <v>680</v>
      </c>
      <c r="N1785">
        <v>158</v>
      </c>
      <c r="O1785">
        <v>45</v>
      </c>
      <c r="P1785" t="s">
        <v>680</v>
      </c>
      <c r="Q1785" t="s">
        <v>682</v>
      </c>
      <c r="R1785" t="s">
        <v>687</v>
      </c>
      <c r="S1785" t="s">
        <v>680</v>
      </c>
      <c r="T1785" t="s">
        <v>691</v>
      </c>
      <c r="U1785" s="11">
        <f>COUNTIFS(Table2[Call Type], "Inbound", Table2[Call Abandoned], "Yes") / COUNTIFS(L1785:L6784, "Inbound") * 100</f>
        <v>38.285714285714285</v>
      </c>
    </row>
    <row r="1786" spans="1:21" x14ac:dyDescent="0.3">
      <c r="A1786">
        <v>1785</v>
      </c>
      <c r="B1786" t="s">
        <v>23</v>
      </c>
      <c r="C1786" s="1">
        <v>45825</v>
      </c>
      <c r="D1786" t="s">
        <v>425</v>
      </c>
      <c r="E1786" t="s">
        <v>129</v>
      </c>
      <c r="F1786">
        <v>14</v>
      </c>
      <c r="G1786" t="s">
        <v>657</v>
      </c>
      <c r="H1786" t="s">
        <v>666</v>
      </c>
      <c r="I1786" t="s">
        <v>674</v>
      </c>
      <c r="J1786" t="s">
        <v>677</v>
      </c>
      <c r="K1786">
        <v>5</v>
      </c>
      <c r="L1786" t="s">
        <v>678</v>
      </c>
      <c r="M1786" t="s">
        <v>680</v>
      </c>
      <c r="N1786">
        <v>127</v>
      </c>
      <c r="O1786">
        <v>82</v>
      </c>
      <c r="P1786" t="s">
        <v>681</v>
      </c>
      <c r="Q1786" t="s">
        <v>682</v>
      </c>
      <c r="R1786" t="s">
        <v>687</v>
      </c>
      <c r="S1786" t="s">
        <v>680</v>
      </c>
      <c r="T1786" t="s">
        <v>693</v>
      </c>
      <c r="U1786" s="11">
        <f>COUNTIFS(Table2[Call Type], "Inbound", Table2[Call Abandoned], "Yes") / COUNTIFS(L1786:L6785, "Inbound") * 100</f>
        <v>38.302550571679859</v>
      </c>
    </row>
    <row r="1787" spans="1:21" x14ac:dyDescent="0.3">
      <c r="A1787">
        <v>1786</v>
      </c>
      <c r="B1787" t="s">
        <v>24</v>
      </c>
      <c r="C1787" s="1">
        <v>45710</v>
      </c>
      <c r="D1787" t="s">
        <v>537</v>
      </c>
      <c r="E1787" t="s">
        <v>362</v>
      </c>
      <c r="F1787">
        <v>25</v>
      </c>
      <c r="G1787" t="s">
        <v>659</v>
      </c>
      <c r="H1787" t="s">
        <v>669</v>
      </c>
      <c r="I1787" t="s">
        <v>672</v>
      </c>
      <c r="J1787" t="s">
        <v>675</v>
      </c>
      <c r="K1787">
        <v>5</v>
      </c>
      <c r="L1787" t="s">
        <v>679</v>
      </c>
      <c r="M1787" t="s">
        <v>680</v>
      </c>
      <c r="N1787">
        <v>189</v>
      </c>
      <c r="O1787">
        <v>50</v>
      </c>
      <c r="P1787" t="s">
        <v>680</v>
      </c>
      <c r="Q1787" t="s">
        <v>685</v>
      </c>
      <c r="R1787" t="s">
        <v>686</v>
      </c>
      <c r="S1787" t="s">
        <v>680</v>
      </c>
      <c r="T1787" t="s">
        <v>692</v>
      </c>
      <c r="U1787" s="11">
        <f>COUNTIFS(Table2[Call Type], "Inbound", Table2[Call Abandoned], "Yes") / COUNTIFS(L1787:L6786, "Inbound") * 100</f>
        <v>38.319401671799383</v>
      </c>
    </row>
    <row r="1788" spans="1:21" x14ac:dyDescent="0.3">
      <c r="A1788">
        <v>1787</v>
      </c>
      <c r="B1788" t="s">
        <v>22</v>
      </c>
      <c r="C1788" s="1">
        <v>45686</v>
      </c>
      <c r="D1788" t="s">
        <v>373</v>
      </c>
      <c r="E1788" t="s">
        <v>284</v>
      </c>
      <c r="F1788">
        <v>28</v>
      </c>
      <c r="G1788" t="s">
        <v>664</v>
      </c>
      <c r="H1788" t="s">
        <v>667</v>
      </c>
      <c r="I1788" t="s">
        <v>674</v>
      </c>
      <c r="J1788" t="s">
        <v>674</v>
      </c>
      <c r="K1788">
        <v>3</v>
      </c>
      <c r="L1788" t="s">
        <v>678</v>
      </c>
      <c r="M1788" t="s">
        <v>680</v>
      </c>
      <c r="N1788">
        <v>30</v>
      </c>
      <c r="O1788">
        <v>53</v>
      </c>
      <c r="P1788" t="s">
        <v>680</v>
      </c>
      <c r="Q1788" t="s">
        <v>685</v>
      </c>
      <c r="R1788" t="s">
        <v>689</v>
      </c>
      <c r="S1788" t="s">
        <v>681</v>
      </c>
      <c r="T1788" t="s">
        <v>691</v>
      </c>
      <c r="U1788" s="11">
        <f>COUNTIFS(Table2[Call Type], "Inbound", Table2[Call Abandoned], "Yes") / COUNTIFS(L1788:L6787, "Inbound") * 100</f>
        <v>38.319401671799383</v>
      </c>
    </row>
    <row r="1789" spans="1:21" x14ac:dyDescent="0.3">
      <c r="A1789">
        <v>1788</v>
      </c>
      <c r="B1789" t="s">
        <v>24</v>
      </c>
      <c r="C1789" s="1">
        <v>45663</v>
      </c>
      <c r="D1789" t="s">
        <v>296</v>
      </c>
      <c r="E1789" t="s">
        <v>175</v>
      </c>
      <c r="F1789">
        <v>20</v>
      </c>
      <c r="G1789" t="s">
        <v>665</v>
      </c>
      <c r="H1789" t="s">
        <v>666</v>
      </c>
      <c r="I1789" t="s">
        <v>671</v>
      </c>
      <c r="J1789" t="s">
        <v>677</v>
      </c>
      <c r="K1789">
        <v>1</v>
      </c>
      <c r="L1789" t="s">
        <v>678</v>
      </c>
      <c r="M1789" t="s">
        <v>680</v>
      </c>
      <c r="N1789">
        <v>14</v>
      </c>
      <c r="O1789">
        <v>89</v>
      </c>
      <c r="P1789" t="s">
        <v>680</v>
      </c>
      <c r="Q1789" t="s">
        <v>683</v>
      </c>
      <c r="R1789" t="s">
        <v>686</v>
      </c>
      <c r="S1789" t="s">
        <v>681</v>
      </c>
      <c r="T1789" t="s">
        <v>694</v>
      </c>
      <c r="U1789" s="11">
        <f>COUNTIFS(Table2[Call Type], "Inbound", Table2[Call Abandoned], "Yes") / COUNTIFS(L1789:L6788, "Inbound") * 100</f>
        <v>38.3362676056338</v>
      </c>
    </row>
    <row r="1790" spans="1:21" x14ac:dyDescent="0.3">
      <c r="A1790">
        <v>1789</v>
      </c>
      <c r="B1790" t="s">
        <v>26</v>
      </c>
      <c r="C1790" s="1">
        <v>45831</v>
      </c>
      <c r="D1790" t="s">
        <v>237</v>
      </c>
      <c r="E1790" t="s">
        <v>549</v>
      </c>
      <c r="F1790">
        <v>5</v>
      </c>
      <c r="G1790" t="s">
        <v>662</v>
      </c>
      <c r="H1790" t="s">
        <v>669</v>
      </c>
      <c r="I1790" t="s">
        <v>672</v>
      </c>
      <c r="J1790" t="s">
        <v>675</v>
      </c>
      <c r="K1790">
        <v>1</v>
      </c>
      <c r="L1790" t="s">
        <v>678</v>
      </c>
      <c r="M1790" t="s">
        <v>680</v>
      </c>
      <c r="N1790">
        <v>74</v>
      </c>
      <c r="O1790">
        <v>80</v>
      </c>
      <c r="P1790" t="s">
        <v>680</v>
      </c>
      <c r="Q1790" t="s">
        <v>683</v>
      </c>
      <c r="R1790" t="s">
        <v>689</v>
      </c>
      <c r="S1790" t="s">
        <v>680</v>
      </c>
      <c r="T1790" t="s">
        <v>691</v>
      </c>
      <c r="U1790" s="11">
        <f>COUNTIFS(Table2[Call Type], "Inbound", Table2[Call Abandoned], "Yes") / COUNTIFS(L1790:L6789, "Inbound") * 100</f>
        <v>38.353148392778515</v>
      </c>
    </row>
    <row r="1791" spans="1:21" x14ac:dyDescent="0.3">
      <c r="A1791">
        <v>1790</v>
      </c>
      <c r="B1791" t="s">
        <v>22</v>
      </c>
      <c r="C1791" s="1">
        <v>45805</v>
      </c>
      <c r="D1791" t="s">
        <v>268</v>
      </c>
      <c r="E1791" t="s">
        <v>71</v>
      </c>
      <c r="F1791">
        <v>26</v>
      </c>
      <c r="G1791" t="s">
        <v>657</v>
      </c>
      <c r="H1791" t="s">
        <v>670</v>
      </c>
      <c r="I1791" t="s">
        <v>673</v>
      </c>
      <c r="J1791" t="s">
        <v>676</v>
      </c>
      <c r="K1791">
        <v>1</v>
      </c>
      <c r="L1791" t="s">
        <v>678</v>
      </c>
      <c r="M1791" t="s">
        <v>681</v>
      </c>
      <c r="N1791">
        <v>33</v>
      </c>
      <c r="O1791">
        <v>117</v>
      </c>
      <c r="P1791" t="s">
        <v>680</v>
      </c>
      <c r="Q1791" t="s">
        <v>682</v>
      </c>
      <c r="R1791" t="s">
        <v>687</v>
      </c>
      <c r="S1791" t="s">
        <v>680</v>
      </c>
      <c r="T1791" t="s">
        <v>695</v>
      </c>
      <c r="U1791" s="11">
        <f>COUNTIFS(Table2[Call Type], "Inbound", Table2[Call Abandoned], "Yes") / COUNTIFS(L1791:L6790, "Inbound") * 100</f>
        <v>38.370044052863435</v>
      </c>
    </row>
    <row r="1792" spans="1:21" x14ac:dyDescent="0.3">
      <c r="A1792">
        <v>1791</v>
      </c>
      <c r="B1792" t="s">
        <v>22</v>
      </c>
      <c r="C1792" s="1">
        <v>45726</v>
      </c>
      <c r="D1792" t="s">
        <v>308</v>
      </c>
      <c r="E1792" t="s">
        <v>579</v>
      </c>
      <c r="F1792">
        <v>26</v>
      </c>
      <c r="G1792" t="s">
        <v>656</v>
      </c>
      <c r="H1792" t="s">
        <v>666</v>
      </c>
      <c r="I1792" t="s">
        <v>673</v>
      </c>
      <c r="J1792" t="s">
        <v>675</v>
      </c>
      <c r="K1792">
        <v>3</v>
      </c>
      <c r="L1792" t="s">
        <v>678</v>
      </c>
      <c r="M1792" t="s">
        <v>680</v>
      </c>
      <c r="N1792">
        <v>195</v>
      </c>
      <c r="O1792">
        <v>155</v>
      </c>
      <c r="P1792" t="s">
        <v>680</v>
      </c>
      <c r="Q1792" t="s">
        <v>683</v>
      </c>
      <c r="R1792" t="s">
        <v>689</v>
      </c>
      <c r="S1792" t="s">
        <v>681</v>
      </c>
      <c r="T1792" t="s">
        <v>693</v>
      </c>
      <c r="U1792" s="11">
        <f>COUNTIFS(Table2[Call Type], "Inbound", Table2[Call Abandoned], "Yes") / COUNTIFS(L1792:L6791, "Inbound") * 100</f>
        <v>38.386954605553107</v>
      </c>
    </row>
    <row r="1793" spans="1:21" x14ac:dyDescent="0.3">
      <c r="A1793">
        <v>1792</v>
      </c>
      <c r="B1793" t="s">
        <v>26</v>
      </c>
      <c r="C1793" s="1">
        <v>45824</v>
      </c>
      <c r="D1793" t="s">
        <v>268</v>
      </c>
      <c r="E1793" t="s">
        <v>376</v>
      </c>
      <c r="F1793">
        <v>23</v>
      </c>
      <c r="G1793" t="s">
        <v>660</v>
      </c>
      <c r="H1793" t="s">
        <v>669</v>
      </c>
      <c r="I1793" t="s">
        <v>672</v>
      </c>
      <c r="J1793" t="s">
        <v>675</v>
      </c>
      <c r="K1793">
        <v>5</v>
      </c>
      <c r="L1793" t="s">
        <v>679</v>
      </c>
      <c r="M1793" t="s">
        <v>680</v>
      </c>
      <c r="N1793">
        <v>28</v>
      </c>
      <c r="O1793">
        <v>18</v>
      </c>
      <c r="P1793" t="s">
        <v>680</v>
      </c>
      <c r="Q1793" t="s">
        <v>682</v>
      </c>
      <c r="R1793" t="s">
        <v>687</v>
      </c>
      <c r="S1793" t="s">
        <v>680</v>
      </c>
      <c r="T1793" t="s">
        <v>693</v>
      </c>
      <c r="U1793" s="11">
        <f>COUNTIFS(Table2[Call Type], "Inbound", Table2[Call Abandoned], "Yes") / COUNTIFS(L1793:L6792, "Inbound") * 100</f>
        <v>38.403880070546734</v>
      </c>
    </row>
    <row r="1794" spans="1:21" x14ac:dyDescent="0.3">
      <c r="A1794">
        <v>1793</v>
      </c>
      <c r="B1794" t="s">
        <v>26</v>
      </c>
      <c r="C1794" s="1">
        <v>45731</v>
      </c>
      <c r="D1794" t="s">
        <v>358</v>
      </c>
      <c r="E1794" t="s">
        <v>600</v>
      </c>
      <c r="F1794">
        <v>7</v>
      </c>
      <c r="G1794" t="s">
        <v>662</v>
      </c>
      <c r="H1794" t="s">
        <v>667</v>
      </c>
      <c r="I1794" t="s">
        <v>672</v>
      </c>
      <c r="J1794" t="s">
        <v>674</v>
      </c>
      <c r="K1794">
        <v>4</v>
      </c>
      <c r="L1794" t="s">
        <v>678</v>
      </c>
      <c r="M1794" t="s">
        <v>680</v>
      </c>
      <c r="N1794">
        <v>193</v>
      </c>
      <c r="O1794">
        <v>26</v>
      </c>
      <c r="P1794" t="s">
        <v>680</v>
      </c>
      <c r="Q1794" t="s">
        <v>683</v>
      </c>
      <c r="R1794" t="s">
        <v>686</v>
      </c>
      <c r="S1794" t="s">
        <v>680</v>
      </c>
      <c r="T1794" t="s">
        <v>696</v>
      </c>
      <c r="U1794" s="11">
        <f>COUNTIFS(Table2[Call Type], "Inbound", Table2[Call Abandoned], "Yes") / COUNTIFS(L1794:L6793, "Inbound") * 100</f>
        <v>38.403880070546734</v>
      </c>
    </row>
    <row r="1795" spans="1:21" x14ac:dyDescent="0.3">
      <c r="A1795">
        <v>1794</v>
      </c>
      <c r="B1795" t="s">
        <v>20</v>
      </c>
      <c r="C1795" s="1">
        <v>45826</v>
      </c>
      <c r="D1795" t="s">
        <v>403</v>
      </c>
      <c r="E1795" t="s">
        <v>46</v>
      </c>
      <c r="F1795">
        <v>28</v>
      </c>
      <c r="G1795" t="s">
        <v>658</v>
      </c>
      <c r="H1795" t="s">
        <v>670</v>
      </c>
      <c r="I1795" t="s">
        <v>673</v>
      </c>
      <c r="J1795" t="s">
        <v>676</v>
      </c>
      <c r="K1795">
        <v>4</v>
      </c>
      <c r="L1795" t="s">
        <v>678</v>
      </c>
      <c r="M1795" t="s">
        <v>681</v>
      </c>
      <c r="N1795">
        <v>15</v>
      </c>
      <c r="O1795">
        <v>175</v>
      </c>
      <c r="P1795" t="s">
        <v>681</v>
      </c>
      <c r="Q1795" t="s">
        <v>684</v>
      </c>
      <c r="R1795" t="s">
        <v>688</v>
      </c>
      <c r="S1795" t="s">
        <v>680</v>
      </c>
      <c r="T1795" t="s">
        <v>690</v>
      </c>
      <c r="U1795" s="11">
        <f>COUNTIFS(Table2[Call Type], "Inbound", Table2[Call Abandoned], "Yes") / COUNTIFS(L1795:L6794, "Inbound") * 100</f>
        <v>38.420820467578295</v>
      </c>
    </row>
    <row r="1796" spans="1:21" x14ac:dyDescent="0.3">
      <c r="A1796">
        <v>1795</v>
      </c>
      <c r="B1796" t="s">
        <v>25</v>
      </c>
      <c r="C1796" s="1">
        <v>45806</v>
      </c>
      <c r="D1796" t="s">
        <v>240</v>
      </c>
      <c r="E1796" t="s">
        <v>543</v>
      </c>
      <c r="F1796">
        <v>16</v>
      </c>
      <c r="G1796" t="s">
        <v>657</v>
      </c>
      <c r="H1796" t="s">
        <v>666</v>
      </c>
      <c r="I1796" t="s">
        <v>673</v>
      </c>
      <c r="J1796" t="s">
        <v>677</v>
      </c>
      <c r="K1796">
        <v>4</v>
      </c>
      <c r="L1796" t="s">
        <v>678</v>
      </c>
      <c r="M1796" t="s">
        <v>680</v>
      </c>
      <c r="N1796">
        <v>76</v>
      </c>
      <c r="O1796">
        <v>146</v>
      </c>
      <c r="P1796" t="s">
        <v>680</v>
      </c>
      <c r="Q1796" t="s">
        <v>684</v>
      </c>
      <c r="R1796" t="s">
        <v>688</v>
      </c>
      <c r="S1796" t="s">
        <v>680</v>
      </c>
      <c r="T1796" t="s">
        <v>694</v>
      </c>
      <c r="U1796" s="11">
        <f>COUNTIFS(Table2[Call Type], "Inbound", Table2[Call Abandoned], "Yes") / COUNTIFS(L1796:L6795, "Inbound") * 100</f>
        <v>38.43777581641659</v>
      </c>
    </row>
    <row r="1797" spans="1:21" x14ac:dyDescent="0.3">
      <c r="A1797">
        <v>1796</v>
      </c>
      <c r="B1797" t="s">
        <v>20</v>
      </c>
      <c r="C1797" s="1">
        <v>45750</v>
      </c>
      <c r="D1797" t="s">
        <v>154</v>
      </c>
      <c r="E1797" t="s">
        <v>554</v>
      </c>
      <c r="F1797">
        <v>7</v>
      </c>
      <c r="G1797" t="s">
        <v>658</v>
      </c>
      <c r="H1797" t="s">
        <v>670</v>
      </c>
      <c r="I1797" t="s">
        <v>673</v>
      </c>
      <c r="J1797" t="s">
        <v>677</v>
      </c>
      <c r="K1797">
        <v>4</v>
      </c>
      <c r="L1797" t="s">
        <v>678</v>
      </c>
      <c r="M1797" t="s">
        <v>680</v>
      </c>
      <c r="N1797">
        <v>292</v>
      </c>
      <c r="O1797">
        <v>178</v>
      </c>
      <c r="P1797" t="s">
        <v>680</v>
      </c>
      <c r="Q1797" t="s">
        <v>682</v>
      </c>
      <c r="R1797" t="s">
        <v>688</v>
      </c>
      <c r="S1797" t="s">
        <v>680</v>
      </c>
      <c r="T1797" t="s">
        <v>695</v>
      </c>
      <c r="U1797" s="11">
        <f>COUNTIFS(Table2[Call Type], "Inbound", Table2[Call Abandoned], "Yes") / COUNTIFS(L1797:L6796, "Inbound") * 100</f>
        <v>38.454746136865339</v>
      </c>
    </row>
    <row r="1798" spans="1:21" x14ac:dyDescent="0.3">
      <c r="A1798">
        <v>1797</v>
      </c>
      <c r="B1798" t="s">
        <v>22</v>
      </c>
      <c r="C1798" s="1">
        <v>45796</v>
      </c>
      <c r="D1798" t="s">
        <v>274</v>
      </c>
      <c r="E1798" t="s">
        <v>503</v>
      </c>
      <c r="F1798">
        <v>6</v>
      </c>
      <c r="G1798" t="s">
        <v>665</v>
      </c>
      <c r="H1798" t="s">
        <v>667</v>
      </c>
      <c r="I1798" t="s">
        <v>674</v>
      </c>
      <c r="J1798" t="s">
        <v>676</v>
      </c>
      <c r="K1798">
        <v>3</v>
      </c>
      <c r="L1798" t="s">
        <v>679</v>
      </c>
      <c r="M1798" t="s">
        <v>680</v>
      </c>
      <c r="N1798">
        <v>80</v>
      </c>
      <c r="O1798">
        <v>6</v>
      </c>
      <c r="P1798" t="s">
        <v>680</v>
      </c>
      <c r="Q1798" t="s">
        <v>684</v>
      </c>
      <c r="R1798" t="s">
        <v>689</v>
      </c>
      <c r="S1798" t="s">
        <v>681</v>
      </c>
      <c r="T1798" t="s">
        <v>695</v>
      </c>
      <c r="U1798" s="11">
        <f>COUNTIFS(Table2[Call Type], "Inbound", Table2[Call Abandoned], "Yes") / COUNTIFS(L1798:L6797, "Inbound") * 100</f>
        <v>38.471731448763251</v>
      </c>
    </row>
    <row r="1799" spans="1:21" x14ac:dyDescent="0.3">
      <c r="A1799">
        <v>1798</v>
      </c>
      <c r="B1799" t="s">
        <v>24</v>
      </c>
      <c r="C1799" s="1">
        <v>45804</v>
      </c>
      <c r="D1799" t="s">
        <v>200</v>
      </c>
      <c r="E1799" t="s">
        <v>248</v>
      </c>
      <c r="F1799">
        <v>30</v>
      </c>
      <c r="G1799" t="s">
        <v>663</v>
      </c>
      <c r="H1799" t="s">
        <v>668</v>
      </c>
      <c r="I1799" t="s">
        <v>673</v>
      </c>
      <c r="J1799" t="s">
        <v>675</v>
      </c>
      <c r="K1799">
        <v>3</v>
      </c>
      <c r="L1799" t="s">
        <v>678</v>
      </c>
      <c r="M1799" t="s">
        <v>680</v>
      </c>
      <c r="N1799">
        <v>123</v>
      </c>
      <c r="O1799">
        <v>156</v>
      </c>
      <c r="P1799" t="s">
        <v>680</v>
      </c>
      <c r="Q1799" t="s">
        <v>684</v>
      </c>
      <c r="R1799" t="s">
        <v>688</v>
      </c>
      <c r="S1799" t="s">
        <v>680</v>
      </c>
      <c r="T1799" t="s">
        <v>692</v>
      </c>
      <c r="U1799" s="11">
        <f>COUNTIFS(Table2[Call Type], "Inbound", Table2[Call Abandoned], "Yes") / COUNTIFS(L1799:L6798, "Inbound") * 100</f>
        <v>38.471731448763251</v>
      </c>
    </row>
    <row r="1800" spans="1:21" x14ac:dyDescent="0.3">
      <c r="A1800">
        <v>1799</v>
      </c>
      <c r="B1800" t="s">
        <v>21</v>
      </c>
      <c r="C1800" s="1">
        <v>45786</v>
      </c>
      <c r="D1800" t="s">
        <v>116</v>
      </c>
      <c r="E1800" t="s">
        <v>105</v>
      </c>
      <c r="F1800">
        <v>6</v>
      </c>
      <c r="G1800" t="s">
        <v>659</v>
      </c>
      <c r="H1800" t="s">
        <v>670</v>
      </c>
      <c r="I1800" t="s">
        <v>672</v>
      </c>
      <c r="J1800" t="s">
        <v>676</v>
      </c>
      <c r="K1800">
        <v>4</v>
      </c>
      <c r="L1800" t="s">
        <v>678</v>
      </c>
      <c r="M1800" t="s">
        <v>681</v>
      </c>
      <c r="N1800">
        <v>18</v>
      </c>
      <c r="O1800">
        <v>170</v>
      </c>
      <c r="P1800" t="s">
        <v>680</v>
      </c>
      <c r="Q1800" t="s">
        <v>685</v>
      </c>
      <c r="R1800" t="s">
        <v>689</v>
      </c>
      <c r="S1800" t="s">
        <v>680</v>
      </c>
      <c r="T1800" t="s">
        <v>693</v>
      </c>
      <c r="U1800" s="11">
        <f>COUNTIFS(Table2[Call Type], "Inbound", Table2[Call Abandoned], "Yes") / COUNTIFS(L1800:L6799, "Inbound") * 100</f>
        <v>38.488731771984092</v>
      </c>
    </row>
    <row r="1801" spans="1:21" x14ac:dyDescent="0.3">
      <c r="A1801">
        <v>1800</v>
      </c>
      <c r="B1801" t="s">
        <v>24</v>
      </c>
      <c r="C1801" s="1">
        <v>45833</v>
      </c>
      <c r="D1801" t="s">
        <v>477</v>
      </c>
      <c r="E1801" t="s">
        <v>226</v>
      </c>
      <c r="F1801">
        <v>20</v>
      </c>
      <c r="G1801" t="s">
        <v>658</v>
      </c>
      <c r="H1801" t="s">
        <v>667</v>
      </c>
      <c r="I1801" t="s">
        <v>673</v>
      </c>
      <c r="J1801" t="s">
        <v>677</v>
      </c>
      <c r="K1801">
        <v>2</v>
      </c>
      <c r="L1801" t="s">
        <v>678</v>
      </c>
      <c r="M1801" t="s">
        <v>680</v>
      </c>
      <c r="N1801">
        <v>101</v>
      </c>
      <c r="O1801">
        <v>68</v>
      </c>
      <c r="P1801" t="s">
        <v>680</v>
      </c>
      <c r="Q1801" t="s">
        <v>683</v>
      </c>
      <c r="R1801" t="s">
        <v>688</v>
      </c>
      <c r="S1801" t="s">
        <v>680</v>
      </c>
      <c r="T1801" t="s">
        <v>691</v>
      </c>
      <c r="U1801" s="11">
        <f>COUNTIFS(Table2[Call Type], "Inbound", Table2[Call Abandoned], "Yes") / COUNTIFS(L1801:L6800, "Inbound") * 100</f>
        <v>38.505747126436781</v>
      </c>
    </row>
    <row r="1802" spans="1:21" x14ac:dyDescent="0.3">
      <c r="A1802">
        <v>1801</v>
      </c>
      <c r="B1802" t="s">
        <v>24</v>
      </c>
      <c r="C1802" s="1">
        <v>45714</v>
      </c>
      <c r="D1802" t="s">
        <v>424</v>
      </c>
      <c r="E1802" t="s">
        <v>642</v>
      </c>
      <c r="F1802">
        <v>16</v>
      </c>
      <c r="G1802" t="s">
        <v>661</v>
      </c>
      <c r="H1802" t="s">
        <v>666</v>
      </c>
      <c r="I1802" t="s">
        <v>673</v>
      </c>
      <c r="J1802" t="s">
        <v>676</v>
      </c>
      <c r="K1802">
        <v>5</v>
      </c>
      <c r="L1802" t="s">
        <v>679</v>
      </c>
      <c r="M1802" t="s">
        <v>680</v>
      </c>
      <c r="N1802">
        <v>76</v>
      </c>
      <c r="O1802">
        <v>93</v>
      </c>
      <c r="P1802" t="s">
        <v>681</v>
      </c>
      <c r="Q1802" t="s">
        <v>685</v>
      </c>
      <c r="R1802" t="s">
        <v>689</v>
      </c>
      <c r="S1802" t="s">
        <v>680</v>
      </c>
      <c r="T1802" t="s">
        <v>691</v>
      </c>
      <c r="U1802" s="11">
        <f>COUNTIFS(Table2[Call Type], "Inbound", Table2[Call Abandoned], "Yes") / COUNTIFS(L1802:L6801, "Inbound") * 100</f>
        <v>38.522777532065454</v>
      </c>
    </row>
    <row r="1803" spans="1:21" x14ac:dyDescent="0.3">
      <c r="A1803">
        <v>1802</v>
      </c>
      <c r="B1803" t="s">
        <v>22</v>
      </c>
      <c r="C1803" s="1">
        <v>45835</v>
      </c>
      <c r="D1803" t="s">
        <v>172</v>
      </c>
      <c r="E1803" t="s">
        <v>618</v>
      </c>
      <c r="F1803">
        <v>27</v>
      </c>
      <c r="G1803" t="s">
        <v>660</v>
      </c>
      <c r="H1803" t="s">
        <v>668</v>
      </c>
      <c r="I1803" t="s">
        <v>673</v>
      </c>
      <c r="J1803" t="s">
        <v>676</v>
      </c>
      <c r="K1803">
        <v>1</v>
      </c>
      <c r="L1803" t="s">
        <v>679</v>
      </c>
      <c r="M1803" t="s">
        <v>680</v>
      </c>
      <c r="N1803">
        <v>228</v>
      </c>
      <c r="O1803">
        <v>112</v>
      </c>
      <c r="P1803" t="s">
        <v>680</v>
      </c>
      <c r="Q1803" t="s">
        <v>682</v>
      </c>
      <c r="R1803" t="s">
        <v>689</v>
      </c>
      <c r="S1803" t="s">
        <v>681</v>
      </c>
      <c r="T1803" t="s">
        <v>694</v>
      </c>
      <c r="U1803" s="11">
        <f>COUNTIFS(Table2[Call Type], "Inbound", Table2[Call Abandoned], "Yes") / COUNTIFS(L1803:L6802, "Inbound") * 100</f>
        <v>38.522777532065454</v>
      </c>
    </row>
    <row r="1804" spans="1:21" x14ac:dyDescent="0.3">
      <c r="A1804">
        <v>1803</v>
      </c>
      <c r="B1804" t="s">
        <v>25</v>
      </c>
      <c r="C1804" s="1">
        <v>45676</v>
      </c>
      <c r="D1804" t="s">
        <v>378</v>
      </c>
      <c r="E1804" t="s">
        <v>521</v>
      </c>
      <c r="F1804">
        <v>12</v>
      </c>
      <c r="G1804" t="s">
        <v>656</v>
      </c>
      <c r="H1804" t="s">
        <v>667</v>
      </c>
      <c r="I1804" t="s">
        <v>671</v>
      </c>
      <c r="J1804" t="s">
        <v>676</v>
      </c>
      <c r="K1804">
        <v>5</v>
      </c>
      <c r="L1804" t="s">
        <v>678</v>
      </c>
      <c r="M1804" t="s">
        <v>681</v>
      </c>
      <c r="N1804">
        <v>296</v>
      </c>
      <c r="O1804">
        <v>106</v>
      </c>
      <c r="P1804" t="s">
        <v>680</v>
      </c>
      <c r="Q1804" t="s">
        <v>685</v>
      </c>
      <c r="R1804" t="s">
        <v>687</v>
      </c>
      <c r="S1804" t="s">
        <v>680</v>
      </c>
      <c r="T1804" t="s">
        <v>692</v>
      </c>
      <c r="U1804" s="11">
        <f>COUNTIFS(Table2[Call Type], "Inbound", Table2[Call Abandoned], "Yes") / COUNTIFS(L1804:L6803, "Inbound") * 100</f>
        <v>38.522777532065454</v>
      </c>
    </row>
    <row r="1805" spans="1:21" x14ac:dyDescent="0.3">
      <c r="A1805">
        <v>1804</v>
      </c>
      <c r="B1805" t="s">
        <v>20</v>
      </c>
      <c r="C1805" s="1">
        <v>45664</v>
      </c>
      <c r="D1805" t="s">
        <v>253</v>
      </c>
      <c r="E1805" t="s">
        <v>599</v>
      </c>
      <c r="F1805">
        <v>5</v>
      </c>
      <c r="G1805" t="s">
        <v>665</v>
      </c>
      <c r="H1805" t="s">
        <v>668</v>
      </c>
      <c r="I1805" t="s">
        <v>671</v>
      </c>
      <c r="J1805" t="s">
        <v>674</v>
      </c>
      <c r="K1805">
        <v>3</v>
      </c>
      <c r="L1805" t="s">
        <v>678</v>
      </c>
      <c r="M1805" t="s">
        <v>680</v>
      </c>
      <c r="N1805">
        <v>202</v>
      </c>
      <c r="O1805">
        <v>119</v>
      </c>
      <c r="P1805" t="s">
        <v>680</v>
      </c>
      <c r="Q1805" t="s">
        <v>682</v>
      </c>
      <c r="R1805" t="s">
        <v>687</v>
      </c>
      <c r="S1805" t="s">
        <v>680</v>
      </c>
      <c r="T1805" t="s">
        <v>693</v>
      </c>
      <c r="U1805" s="11">
        <f>COUNTIFS(Table2[Call Type], "Inbound", Table2[Call Abandoned], "Yes") / COUNTIFS(L1805:L6804, "Inbound") * 100</f>
        <v>38.539823008849552</v>
      </c>
    </row>
    <row r="1806" spans="1:21" x14ac:dyDescent="0.3">
      <c r="A1806">
        <v>1805</v>
      </c>
      <c r="B1806" t="s">
        <v>24</v>
      </c>
      <c r="C1806" s="1">
        <v>45773</v>
      </c>
      <c r="D1806" t="s">
        <v>357</v>
      </c>
      <c r="E1806" t="s">
        <v>262</v>
      </c>
      <c r="F1806">
        <v>18</v>
      </c>
      <c r="G1806" t="s">
        <v>663</v>
      </c>
      <c r="H1806" t="s">
        <v>668</v>
      </c>
      <c r="I1806" t="s">
        <v>674</v>
      </c>
      <c r="J1806" t="s">
        <v>674</v>
      </c>
      <c r="K1806">
        <v>5</v>
      </c>
      <c r="L1806" t="s">
        <v>678</v>
      </c>
      <c r="M1806" t="s">
        <v>680</v>
      </c>
      <c r="N1806">
        <v>60</v>
      </c>
      <c r="O1806">
        <v>135</v>
      </c>
      <c r="P1806" t="s">
        <v>680</v>
      </c>
      <c r="Q1806" t="s">
        <v>684</v>
      </c>
      <c r="R1806" t="s">
        <v>686</v>
      </c>
      <c r="S1806" t="s">
        <v>680</v>
      </c>
      <c r="T1806" t="s">
        <v>696</v>
      </c>
      <c r="U1806" s="11">
        <f>COUNTIFS(Table2[Call Type], "Inbound", Table2[Call Abandoned], "Yes") / COUNTIFS(L1806:L6805, "Inbound") * 100</f>
        <v>38.556883576803898</v>
      </c>
    </row>
    <row r="1807" spans="1:21" x14ac:dyDescent="0.3">
      <c r="A1807">
        <v>1806</v>
      </c>
      <c r="B1807" t="s">
        <v>21</v>
      </c>
      <c r="C1807" s="1">
        <v>45757</v>
      </c>
      <c r="D1807" t="s">
        <v>183</v>
      </c>
      <c r="E1807" t="s">
        <v>585</v>
      </c>
      <c r="F1807">
        <v>11</v>
      </c>
      <c r="G1807" t="s">
        <v>664</v>
      </c>
      <c r="H1807" t="s">
        <v>669</v>
      </c>
      <c r="I1807" t="s">
        <v>671</v>
      </c>
      <c r="J1807" t="s">
        <v>677</v>
      </c>
      <c r="K1807">
        <v>3</v>
      </c>
      <c r="L1807" t="s">
        <v>679</v>
      </c>
      <c r="M1807" t="s">
        <v>680</v>
      </c>
      <c r="N1807">
        <v>25</v>
      </c>
      <c r="O1807">
        <v>169</v>
      </c>
      <c r="P1807" t="s">
        <v>680</v>
      </c>
      <c r="Q1807" t="s">
        <v>685</v>
      </c>
      <c r="R1807" t="s">
        <v>687</v>
      </c>
      <c r="S1807" t="s">
        <v>681</v>
      </c>
      <c r="T1807" t="s">
        <v>691</v>
      </c>
      <c r="U1807" s="11">
        <f>COUNTIFS(Table2[Call Type], "Inbound", Table2[Call Abandoned], "Yes") / COUNTIFS(L1807:L6806, "Inbound") * 100</f>
        <v>38.573959255978743</v>
      </c>
    </row>
    <row r="1808" spans="1:21" x14ac:dyDescent="0.3">
      <c r="A1808">
        <v>1807</v>
      </c>
      <c r="B1808" t="s">
        <v>25</v>
      </c>
      <c r="C1808" s="1">
        <v>45666</v>
      </c>
      <c r="D1808" t="s">
        <v>37</v>
      </c>
      <c r="E1808" t="s">
        <v>370</v>
      </c>
      <c r="F1808">
        <v>15</v>
      </c>
      <c r="G1808" t="s">
        <v>662</v>
      </c>
      <c r="H1808" t="s">
        <v>669</v>
      </c>
      <c r="I1808" t="s">
        <v>671</v>
      </c>
      <c r="J1808" t="s">
        <v>677</v>
      </c>
      <c r="K1808">
        <v>3</v>
      </c>
      <c r="L1808" t="s">
        <v>678</v>
      </c>
      <c r="M1808" t="s">
        <v>680</v>
      </c>
      <c r="N1808">
        <v>70</v>
      </c>
      <c r="O1808">
        <v>41</v>
      </c>
      <c r="P1808" t="s">
        <v>680</v>
      </c>
      <c r="Q1808" t="s">
        <v>684</v>
      </c>
      <c r="R1808" t="s">
        <v>689</v>
      </c>
      <c r="S1808" t="s">
        <v>680</v>
      </c>
      <c r="T1808" t="s">
        <v>695</v>
      </c>
      <c r="U1808" s="11">
        <f>COUNTIFS(Table2[Call Type], "Inbound", Table2[Call Abandoned], "Yes") / COUNTIFS(L1808:L6807, "Inbound") * 100</f>
        <v>38.573959255978743</v>
      </c>
    </row>
    <row r="1809" spans="1:21" x14ac:dyDescent="0.3">
      <c r="A1809">
        <v>1808</v>
      </c>
      <c r="B1809" t="s">
        <v>23</v>
      </c>
      <c r="C1809" s="1">
        <v>45834</v>
      </c>
      <c r="D1809" t="s">
        <v>556</v>
      </c>
      <c r="E1809" t="s">
        <v>548</v>
      </c>
      <c r="F1809">
        <v>26</v>
      </c>
      <c r="G1809" t="s">
        <v>663</v>
      </c>
      <c r="H1809" t="s">
        <v>668</v>
      </c>
      <c r="I1809" t="s">
        <v>673</v>
      </c>
      <c r="J1809" t="s">
        <v>675</v>
      </c>
      <c r="K1809">
        <v>4</v>
      </c>
      <c r="L1809" t="s">
        <v>678</v>
      </c>
      <c r="M1809" t="s">
        <v>680</v>
      </c>
      <c r="N1809">
        <v>102</v>
      </c>
      <c r="O1809">
        <v>12</v>
      </c>
      <c r="P1809" t="s">
        <v>680</v>
      </c>
      <c r="Q1809" t="s">
        <v>683</v>
      </c>
      <c r="R1809" t="s">
        <v>687</v>
      </c>
      <c r="S1809" t="s">
        <v>681</v>
      </c>
      <c r="T1809" t="s">
        <v>695</v>
      </c>
      <c r="U1809" s="11">
        <f>COUNTIFS(Table2[Call Type], "Inbound", Table2[Call Abandoned], "Yes") / COUNTIFS(L1809:L6808, "Inbound") * 100</f>
        <v>38.5910500664599</v>
      </c>
    </row>
    <row r="1810" spans="1:21" x14ac:dyDescent="0.3">
      <c r="A1810">
        <v>1809</v>
      </c>
      <c r="B1810" t="s">
        <v>20</v>
      </c>
      <c r="C1810" s="1">
        <v>45779</v>
      </c>
      <c r="D1810" t="s">
        <v>121</v>
      </c>
      <c r="E1810" t="s">
        <v>441</v>
      </c>
      <c r="F1810">
        <v>22</v>
      </c>
      <c r="G1810" t="s">
        <v>661</v>
      </c>
      <c r="H1810" t="s">
        <v>669</v>
      </c>
      <c r="I1810" t="s">
        <v>673</v>
      </c>
      <c r="J1810" t="s">
        <v>674</v>
      </c>
      <c r="K1810">
        <v>1</v>
      </c>
      <c r="L1810" t="s">
        <v>678</v>
      </c>
      <c r="M1810" t="s">
        <v>680</v>
      </c>
      <c r="N1810">
        <v>156</v>
      </c>
      <c r="O1810">
        <v>153</v>
      </c>
      <c r="P1810" t="s">
        <v>680</v>
      </c>
      <c r="Q1810" t="s">
        <v>684</v>
      </c>
      <c r="R1810" t="s">
        <v>687</v>
      </c>
      <c r="S1810" t="s">
        <v>680</v>
      </c>
      <c r="T1810" t="s">
        <v>693</v>
      </c>
      <c r="U1810" s="11">
        <f>COUNTIFS(Table2[Call Type], "Inbound", Table2[Call Abandoned], "Yes") / COUNTIFS(L1810:L6809, "Inbound") * 100</f>
        <v>38.608156028368796</v>
      </c>
    </row>
    <row r="1811" spans="1:21" x14ac:dyDescent="0.3">
      <c r="A1811">
        <v>1810</v>
      </c>
      <c r="B1811" t="s">
        <v>21</v>
      </c>
      <c r="C1811" s="1">
        <v>45719</v>
      </c>
      <c r="D1811" t="s">
        <v>384</v>
      </c>
      <c r="E1811" t="s">
        <v>45</v>
      </c>
      <c r="F1811">
        <v>6</v>
      </c>
      <c r="G1811" t="s">
        <v>662</v>
      </c>
      <c r="H1811" t="s">
        <v>666</v>
      </c>
      <c r="I1811" t="s">
        <v>673</v>
      </c>
      <c r="J1811" t="s">
        <v>675</v>
      </c>
      <c r="K1811">
        <v>3</v>
      </c>
      <c r="L1811" t="s">
        <v>678</v>
      </c>
      <c r="M1811" t="s">
        <v>680</v>
      </c>
      <c r="N1811">
        <v>193</v>
      </c>
      <c r="O1811">
        <v>17</v>
      </c>
      <c r="P1811" t="s">
        <v>680</v>
      </c>
      <c r="Q1811" t="s">
        <v>683</v>
      </c>
      <c r="R1811" t="s">
        <v>687</v>
      </c>
      <c r="S1811" t="s">
        <v>680</v>
      </c>
      <c r="T1811" t="s">
        <v>691</v>
      </c>
      <c r="U1811" s="11">
        <f>COUNTIFS(Table2[Call Type], "Inbound", Table2[Call Abandoned], "Yes") / COUNTIFS(L1811:L6810, "Inbound") * 100</f>
        <v>38.625277161862527</v>
      </c>
    </row>
    <row r="1812" spans="1:21" x14ac:dyDescent="0.3">
      <c r="A1812">
        <v>1811</v>
      </c>
      <c r="B1812" t="s">
        <v>22</v>
      </c>
      <c r="C1812" s="1">
        <v>45660</v>
      </c>
      <c r="D1812" t="s">
        <v>484</v>
      </c>
      <c r="E1812" t="s">
        <v>85</v>
      </c>
      <c r="F1812">
        <v>23</v>
      </c>
      <c r="G1812" t="s">
        <v>659</v>
      </c>
      <c r="H1812" t="s">
        <v>667</v>
      </c>
      <c r="I1812" t="s">
        <v>673</v>
      </c>
      <c r="J1812" t="s">
        <v>675</v>
      </c>
      <c r="K1812">
        <v>5</v>
      </c>
      <c r="L1812" t="s">
        <v>678</v>
      </c>
      <c r="M1812" t="s">
        <v>680</v>
      </c>
      <c r="N1812">
        <v>274</v>
      </c>
      <c r="O1812">
        <v>41</v>
      </c>
      <c r="P1812" t="s">
        <v>680</v>
      </c>
      <c r="Q1812" t="s">
        <v>684</v>
      </c>
      <c r="R1812" t="s">
        <v>689</v>
      </c>
      <c r="S1812" t="s">
        <v>680</v>
      </c>
      <c r="T1812" t="s">
        <v>691</v>
      </c>
      <c r="U1812" s="11">
        <f>COUNTIFS(Table2[Call Type], "Inbound", Table2[Call Abandoned], "Yes") / COUNTIFS(L1812:L6811, "Inbound") * 100</f>
        <v>38.642413487133986</v>
      </c>
    </row>
    <row r="1813" spans="1:21" x14ac:dyDescent="0.3">
      <c r="A1813">
        <v>1812</v>
      </c>
      <c r="B1813" t="s">
        <v>21</v>
      </c>
      <c r="C1813" s="1">
        <v>45786</v>
      </c>
      <c r="D1813" t="s">
        <v>604</v>
      </c>
      <c r="E1813" t="s">
        <v>93</v>
      </c>
      <c r="F1813">
        <v>19</v>
      </c>
      <c r="G1813" t="s">
        <v>663</v>
      </c>
      <c r="H1813" t="s">
        <v>667</v>
      </c>
      <c r="I1813" t="s">
        <v>671</v>
      </c>
      <c r="J1813" t="s">
        <v>674</v>
      </c>
      <c r="K1813">
        <v>3</v>
      </c>
      <c r="L1813" t="s">
        <v>679</v>
      </c>
      <c r="M1813" t="s">
        <v>680</v>
      </c>
      <c r="N1813">
        <v>185</v>
      </c>
      <c r="O1813">
        <v>50</v>
      </c>
      <c r="P1813" t="s">
        <v>681</v>
      </c>
      <c r="Q1813" t="s">
        <v>685</v>
      </c>
      <c r="R1813" t="s">
        <v>689</v>
      </c>
      <c r="S1813" t="s">
        <v>680</v>
      </c>
      <c r="T1813" t="s">
        <v>696</v>
      </c>
      <c r="U1813" s="11">
        <f>COUNTIFS(Table2[Call Type], "Inbound", Table2[Call Abandoned], "Yes") / COUNTIFS(L1813:L6812, "Inbound") * 100</f>
        <v>38.659565024411897</v>
      </c>
    </row>
    <row r="1814" spans="1:21" x14ac:dyDescent="0.3">
      <c r="A1814">
        <v>1813</v>
      </c>
      <c r="B1814" t="s">
        <v>20</v>
      </c>
      <c r="C1814" s="1">
        <v>45807</v>
      </c>
      <c r="D1814" t="s">
        <v>244</v>
      </c>
      <c r="E1814" t="s">
        <v>127</v>
      </c>
      <c r="F1814">
        <v>27</v>
      </c>
      <c r="G1814" t="s">
        <v>662</v>
      </c>
      <c r="H1814" t="s">
        <v>670</v>
      </c>
      <c r="I1814" t="s">
        <v>672</v>
      </c>
      <c r="J1814" t="s">
        <v>675</v>
      </c>
      <c r="K1814">
        <v>4</v>
      </c>
      <c r="L1814" t="s">
        <v>678</v>
      </c>
      <c r="M1814" t="s">
        <v>680</v>
      </c>
      <c r="N1814">
        <v>112</v>
      </c>
      <c r="O1814">
        <v>112</v>
      </c>
      <c r="P1814" t="s">
        <v>681</v>
      </c>
      <c r="Q1814" t="s">
        <v>685</v>
      </c>
      <c r="R1814" t="s">
        <v>686</v>
      </c>
      <c r="S1814" t="s">
        <v>680</v>
      </c>
      <c r="T1814" t="s">
        <v>693</v>
      </c>
      <c r="U1814" s="11">
        <f>COUNTIFS(Table2[Call Type], "Inbound", Table2[Call Abandoned], "Yes") / COUNTIFS(L1814:L6813, "Inbound") * 100</f>
        <v>38.659565024411897</v>
      </c>
    </row>
    <row r="1815" spans="1:21" x14ac:dyDescent="0.3">
      <c r="A1815">
        <v>1814</v>
      </c>
      <c r="B1815" t="s">
        <v>20</v>
      </c>
      <c r="C1815" s="1">
        <v>45732</v>
      </c>
      <c r="D1815" t="s">
        <v>191</v>
      </c>
      <c r="E1815" t="s">
        <v>62</v>
      </c>
      <c r="F1815">
        <v>18</v>
      </c>
      <c r="G1815" t="s">
        <v>661</v>
      </c>
      <c r="H1815" t="s">
        <v>666</v>
      </c>
      <c r="I1815" t="s">
        <v>673</v>
      </c>
      <c r="J1815" t="s">
        <v>677</v>
      </c>
      <c r="K1815">
        <v>2</v>
      </c>
      <c r="L1815" t="s">
        <v>678</v>
      </c>
      <c r="M1815" t="s">
        <v>680</v>
      </c>
      <c r="N1815">
        <v>164</v>
      </c>
      <c r="O1815">
        <v>143</v>
      </c>
      <c r="P1815" t="s">
        <v>681</v>
      </c>
      <c r="Q1815" t="s">
        <v>684</v>
      </c>
      <c r="R1815" t="s">
        <v>687</v>
      </c>
      <c r="S1815" t="s">
        <v>681</v>
      </c>
      <c r="T1815" t="s">
        <v>691</v>
      </c>
      <c r="U1815" s="11">
        <f>COUNTIFS(Table2[Call Type], "Inbound", Table2[Call Abandoned], "Yes") / COUNTIFS(L1815:L6814, "Inbound") * 100</f>
        <v>38.676731793960926</v>
      </c>
    </row>
    <row r="1816" spans="1:21" x14ac:dyDescent="0.3">
      <c r="A1816">
        <v>1815</v>
      </c>
      <c r="B1816" t="s">
        <v>22</v>
      </c>
      <c r="C1816" s="1">
        <v>45721</v>
      </c>
      <c r="D1816" t="s">
        <v>391</v>
      </c>
      <c r="E1816" t="s">
        <v>425</v>
      </c>
      <c r="F1816">
        <v>17</v>
      </c>
      <c r="G1816" t="s">
        <v>665</v>
      </c>
      <c r="H1816" t="s">
        <v>669</v>
      </c>
      <c r="I1816" t="s">
        <v>671</v>
      </c>
      <c r="J1816" t="s">
        <v>674</v>
      </c>
      <c r="K1816">
        <v>5</v>
      </c>
      <c r="L1816" t="s">
        <v>678</v>
      </c>
      <c r="M1816" t="s">
        <v>680</v>
      </c>
      <c r="N1816">
        <v>60</v>
      </c>
      <c r="O1816">
        <v>100</v>
      </c>
      <c r="P1816" t="s">
        <v>681</v>
      </c>
      <c r="Q1816" t="s">
        <v>682</v>
      </c>
      <c r="R1816" t="s">
        <v>687</v>
      </c>
      <c r="S1816" t="s">
        <v>680</v>
      </c>
      <c r="T1816" t="s">
        <v>696</v>
      </c>
      <c r="U1816" s="11">
        <f>COUNTIFS(Table2[Call Type], "Inbound", Table2[Call Abandoned], "Yes") / COUNTIFS(L1816:L6815, "Inbound") * 100</f>
        <v>38.693913816081746</v>
      </c>
    </row>
    <row r="1817" spans="1:21" x14ac:dyDescent="0.3">
      <c r="A1817">
        <v>1816</v>
      </c>
      <c r="B1817" t="s">
        <v>21</v>
      </c>
      <c r="C1817" s="1">
        <v>45704</v>
      </c>
      <c r="D1817" t="s">
        <v>385</v>
      </c>
      <c r="E1817" t="s">
        <v>185</v>
      </c>
      <c r="F1817">
        <v>15</v>
      </c>
      <c r="G1817" t="s">
        <v>662</v>
      </c>
      <c r="H1817" t="s">
        <v>666</v>
      </c>
      <c r="I1817" t="s">
        <v>673</v>
      </c>
      <c r="J1817" t="s">
        <v>675</v>
      </c>
      <c r="K1817">
        <v>5</v>
      </c>
      <c r="L1817" t="s">
        <v>679</v>
      </c>
      <c r="M1817" t="s">
        <v>680</v>
      </c>
      <c r="N1817">
        <v>91</v>
      </c>
      <c r="O1817">
        <v>2</v>
      </c>
      <c r="P1817" t="s">
        <v>681</v>
      </c>
      <c r="Q1817" t="s">
        <v>682</v>
      </c>
      <c r="R1817" t="s">
        <v>689</v>
      </c>
      <c r="S1817" t="s">
        <v>680</v>
      </c>
      <c r="T1817" t="s">
        <v>695</v>
      </c>
      <c r="U1817" s="11">
        <f>COUNTIFS(Table2[Call Type], "Inbound", Table2[Call Abandoned], "Yes") / COUNTIFS(L1817:L6816, "Inbound") * 100</f>
        <v>38.711111111111116</v>
      </c>
    </row>
    <row r="1818" spans="1:21" x14ac:dyDescent="0.3">
      <c r="A1818">
        <v>1817</v>
      </c>
      <c r="B1818" t="s">
        <v>21</v>
      </c>
      <c r="C1818" s="1">
        <v>45683</v>
      </c>
      <c r="D1818" t="s">
        <v>274</v>
      </c>
      <c r="E1818" t="s">
        <v>331</v>
      </c>
      <c r="F1818">
        <v>9</v>
      </c>
      <c r="G1818" t="s">
        <v>664</v>
      </c>
      <c r="H1818" t="s">
        <v>668</v>
      </c>
      <c r="I1818" t="s">
        <v>673</v>
      </c>
      <c r="J1818" t="s">
        <v>677</v>
      </c>
      <c r="K1818">
        <v>2</v>
      </c>
      <c r="L1818" t="s">
        <v>678</v>
      </c>
      <c r="M1818" t="s">
        <v>680</v>
      </c>
      <c r="N1818">
        <v>285</v>
      </c>
      <c r="O1818">
        <v>78</v>
      </c>
      <c r="P1818" t="s">
        <v>680</v>
      </c>
      <c r="Q1818" t="s">
        <v>683</v>
      </c>
      <c r="R1818" t="s">
        <v>686</v>
      </c>
      <c r="S1818" t="s">
        <v>681</v>
      </c>
      <c r="T1818" t="s">
        <v>696</v>
      </c>
      <c r="U1818" s="11">
        <f>COUNTIFS(Table2[Call Type], "Inbound", Table2[Call Abandoned], "Yes") / COUNTIFS(L1818:L6817, "Inbound") * 100</f>
        <v>38.711111111111116</v>
      </c>
    </row>
    <row r="1819" spans="1:21" x14ac:dyDescent="0.3">
      <c r="A1819">
        <v>1818</v>
      </c>
      <c r="B1819" t="s">
        <v>24</v>
      </c>
      <c r="C1819" s="1">
        <v>45751</v>
      </c>
      <c r="D1819" t="s">
        <v>193</v>
      </c>
      <c r="E1819" t="s">
        <v>260</v>
      </c>
      <c r="F1819">
        <v>5</v>
      </c>
      <c r="G1819" t="s">
        <v>658</v>
      </c>
      <c r="H1819" t="s">
        <v>667</v>
      </c>
      <c r="I1819" t="s">
        <v>671</v>
      </c>
      <c r="J1819" t="s">
        <v>677</v>
      </c>
      <c r="K1819">
        <v>5</v>
      </c>
      <c r="L1819" t="s">
        <v>679</v>
      </c>
      <c r="M1819" t="s">
        <v>680</v>
      </c>
      <c r="N1819">
        <v>152</v>
      </c>
      <c r="O1819">
        <v>97</v>
      </c>
      <c r="P1819" t="s">
        <v>681</v>
      </c>
      <c r="Q1819" t="s">
        <v>683</v>
      </c>
      <c r="R1819" t="s">
        <v>686</v>
      </c>
      <c r="S1819" t="s">
        <v>681</v>
      </c>
      <c r="T1819" t="s">
        <v>691</v>
      </c>
      <c r="U1819" s="11">
        <f>COUNTIFS(Table2[Call Type], "Inbound", Table2[Call Abandoned], "Yes") / COUNTIFS(L1819:L6818, "Inbound") * 100</f>
        <v>38.728323699421964</v>
      </c>
    </row>
    <row r="1820" spans="1:21" x14ac:dyDescent="0.3">
      <c r="A1820">
        <v>1819</v>
      </c>
      <c r="B1820" t="s">
        <v>24</v>
      </c>
      <c r="C1820" s="1">
        <v>45779</v>
      </c>
      <c r="D1820" t="s">
        <v>605</v>
      </c>
      <c r="E1820" t="s">
        <v>551</v>
      </c>
      <c r="F1820">
        <v>13</v>
      </c>
      <c r="G1820" t="s">
        <v>663</v>
      </c>
      <c r="H1820" t="s">
        <v>668</v>
      </c>
      <c r="I1820" t="s">
        <v>671</v>
      </c>
      <c r="J1820" t="s">
        <v>675</v>
      </c>
      <c r="K1820">
        <v>4</v>
      </c>
      <c r="L1820" t="s">
        <v>678</v>
      </c>
      <c r="M1820" t="s">
        <v>680</v>
      </c>
      <c r="N1820">
        <v>224</v>
      </c>
      <c r="O1820">
        <v>172</v>
      </c>
      <c r="P1820" t="s">
        <v>680</v>
      </c>
      <c r="Q1820" t="s">
        <v>684</v>
      </c>
      <c r="R1820" t="s">
        <v>689</v>
      </c>
      <c r="S1820" t="s">
        <v>680</v>
      </c>
      <c r="T1820" t="s">
        <v>690</v>
      </c>
      <c r="U1820" s="11">
        <f>COUNTIFS(Table2[Call Type], "Inbound", Table2[Call Abandoned], "Yes") / COUNTIFS(L1820:L6819, "Inbound") * 100</f>
        <v>38.728323699421964</v>
      </c>
    </row>
    <row r="1821" spans="1:21" x14ac:dyDescent="0.3">
      <c r="A1821">
        <v>1820</v>
      </c>
      <c r="B1821" t="s">
        <v>20</v>
      </c>
      <c r="C1821" s="1">
        <v>45725</v>
      </c>
      <c r="D1821" t="s">
        <v>317</v>
      </c>
      <c r="E1821" t="s">
        <v>237</v>
      </c>
      <c r="F1821">
        <v>20</v>
      </c>
      <c r="G1821" t="s">
        <v>665</v>
      </c>
      <c r="H1821" t="s">
        <v>668</v>
      </c>
      <c r="I1821" t="s">
        <v>671</v>
      </c>
      <c r="J1821" t="s">
        <v>676</v>
      </c>
      <c r="K1821">
        <v>4</v>
      </c>
      <c r="L1821" t="s">
        <v>678</v>
      </c>
      <c r="M1821" t="s">
        <v>681</v>
      </c>
      <c r="N1821">
        <v>126</v>
      </c>
      <c r="O1821">
        <v>149</v>
      </c>
      <c r="P1821" t="s">
        <v>680</v>
      </c>
      <c r="Q1821" t="s">
        <v>685</v>
      </c>
      <c r="R1821" t="s">
        <v>687</v>
      </c>
      <c r="S1821" t="s">
        <v>680</v>
      </c>
      <c r="T1821" t="s">
        <v>693</v>
      </c>
      <c r="U1821" s="11">
        <f>COUNTIFS(Table2[Call Type], "Inbound", Table2[Call Abandoned], "Yes") / COUNTIFS(L1821:L6820, "Inbound") * 100</f>
        <v>38.745551601423486</v>
      </c>
    </row>
    <row r="1822" spans="1:21" x14ac:dyDescent="0.3">
      <c r="A1822">
        <v>1821</v>
      </c>
      <c r="B1822" t="s">
        <v>26</v>
      </c>
      <c r="C1822" s="1">
        <v>45680</v>
      </c>
      <c r="D1822" t="s">
        <v>588</v>
      </c>
      <c r="E1822" t="s">
        <v>206</v>
      </c>
      <c r="F1822">
        <v>10</v>
      </c>
      <c r="G1822" t="s">
        <v>660</v>
      </c>
      <c r="H1822" t="s">
        <v>670</v>
      </c>
      <c r="I1822" t="s">
        <v>674</v>
      </c>
      <c r="J1822" t="s">
        <v>677</v>
      </c>
      <c r="K1822">
        <v>4</v>
      </c>
      <c r="L1822" t="s">
        <v>678</v>
      </c>
      <c r="M1822" t="s">
        <v>680</v>
      </c>
      <c r="N1822">
        <v>192</v>
      </c>
      <c r="O1822">
        <v>22</v>
      </c>
      <c r="P1822" t="s">
        <v>680</v>
      </c>
      <c r="Q1822" t="s">
        <v>683</v>
      </c>
      <c r="R1822" t="s">
        <v>686</v>
      </c>
      <c r="S1822" t="s">
        <v>680</v>
      </c>
      <c r="T1822" t="s">
        <v>694</v>
      </c>
      <c r="U1822" s="11">
        <f>COUNTIFS(Table2[Call Type], "Inbound", Table2[Call Abandoned], "Yes") / COUNTIFS(L1822:L6821, "Inbound") * 100</f>
        <v>38.762794837561195</v>
      </c>
    </row>
    <row r="1823" spans="1:21" x14ac:dyDescent="0.3">
      <c r="A1823">
        <v>1822</v>
      </c>
      <c r="B1823" t="s">
        <v>21</v>
      </c>
      <c r="C1823" s="1">
        <v>45675</v>
      </c>
      <c r="D1823" t="s">
        <v>444</v>
      </c>
      <c r="E1823" t="s">
        <v>481</v>
      </c>
      <c r="F1823">
        <v>23</v>
      </c>
      <c r="G1823" t="s">
        <v>659</v>
      </c>
      <c r="H1823" t="s">
        <v>666</v>
      </c>
      <c r="I1823" t="s">
        <v>672</v>
      </c>
      <c r="J1823" t="s">
        <v>676</v>
      </c>
      <c r="K1823">
        <v>4</v>
      </c>
      <c r="L1823" t="s">
        <v>678</v>
      </c>
      <c r="M1823" t="s">
        <v>681</v>
      </c>
      <c r="N1823">
        <v>114</v>
      </c>
      <c r="O1823">
        <v>58</v>
      </c>
      <c r="P1823" t="s">
        <v>681</v>
      </c>
      <c r="Q1823" t="s">
        <v>684</v>
      </c>
      <c r="R1823" t="s">
        <v>686</v>
      </c>
      <c r="S1823" t="s">
        <v>680</v>
      </c>
      <c r="T1823" t="s">
        <v>691</v>
      </c>
      <c r="U1823" s="11">
        <f>COUNTIFS(Table2[Call Type], "Inbound", Table2[Call Abandoned], "Yes") / COUNTIFS(L1823:L6822, "Inbound") * 100</f>
        <v>38.780053428317004</v>
      </c>
    </row>
    <row r="1824" spans="1:21" x14ac:dyDescent="0.3">
      <c r="A1824">
        <v>1823</v>
      </c>
      <c r="B1824" t="s">
        <v>23</v>
      </c>
      <c r="C1824" s="1">
        <v>45734</v>
      </c>
      <c r="D1824" t="s">
        <v>523</v>
      </c>
      <c r="E1824" t="s">
        <v>182</v>
      </c>
      <c r="F1824">
        <v>28</v>
      </c>
      <c r="G1824" t="s">
        <v>658</v>
      </c>
      <c r="H1824" t="s">
        <v>668</v>
      </c>
      <c r="I1824" t="s">
        <v>671</v>
      </c>
      <c r="J1824" t="s">
        <v>675</v>
      </c>
      <c r="K1824">
        <v>5</v>
      </c>
      <c r="L1824" t="s">
        <v>678</v>
      </c>
      <c r="M1824" t="s">
        <v>680</v>
      </c>
      <c r="N1824">
        <v>261</v>
      </c>
      <c r="O1824">
        <v>112</v>
      </c>
      <c r="P1824" t="s">
        <v>680</v>
      </c>
      <c r="Q1824" t="s">
        <v>683</v>
      </c>
      <c r="R1824" t="s">
        <v>687</v>
      </c>
      <c r="S1824" t="s">
        <v>680</v>
      </c>
      <c r="T1824" t="s">
        <v>690</v>
      </c>
      <c r="U1824" s="11">
        <f>COUNTIFS(Table2[Call Type], "Inbound", Table2[Call Abandoned], "Yes") / COUNTIFS(L1824:L6823, "Inbound") * 100</f>
        <v>38.797327394209354</v>
      </c>
    </row>
    <row r="1825" spans="1:21" x14ac:dyDescent="0.3">
      <c r="A1825">
        <v>1824</v>
      </c>
      <c r="B1825" t="s">
        <v>25</v>
      </c>
      <c r="C1825" s="1">
        <v>45792</v>
      </c>
      <c r="D1825" t="s">
        <v>423</v>
      </c>
      <c r="E1825" t="s">
        <v>625</v>
      </c>
      <c r="F1825">
        <v>23</v>
      </c>
      <c r="G1825" t="s">
        <v>665</v>
      </c>
      <c r="H1825" t="s">
        <v>670</v>
      </c>
      <c r="I1825" t="s">
        <v>672</v>
      </c>
      <c r="J1825" t="s">
        <v>677</v>
      </c>
      <c r="K1825">
        <v>4</v>
      </c>
      <c r="L1825" t="s">
        <v>679</v>
      </c>
      <c r="M1825" t="s">
        <v>680</v>
      </c>
      <c r="N1825">
        <v>17</v>
      </c>
      <c r="O1825">
        <v>67</v>
      </c>
      <c r="P1825" t="s">
        <v>680</v>
      </c>
      <c r="Q1825" t="s">
        <v>685</v>
      </c>
      <c r="R1825" t="s">
        <v>686</v>
      </c>
      <c r="S1825" t="s">
        <v>680</v>
      </c>
      <c r="T1825" t="s">
        <v>695</v>
      </c>
      <c r="U1825" s="11">
        <f>COUNTIFS(Table2[Call Type], "Inbound", Table2[Call Abandoned], "Yes") / COUNTIFS(L1825:L6824, "Inbound") * 100</f>
        <v>38.814616755793224</v>
      </c>
    </row>
    <row r="1826" spans="1:21" x14ac:dyDescent="0.3">
      <c r="A1826">
        <v>1825</v>
      </c>
      <c r="B1826" t="s">
        <v>26</v>
      </c>
      <c r="C1826" s="1">
        <v>45712</v>
      </c>
      <c r="D1826" t="s">
        <v>530</v>
      </c>
      <c r="E1826" t="s">
        <v>618</v>
      </c>
      <c r="F1826">
        <v>26</v>
      </c>
      <c r="G1826" t="s">
        <v>656</v>
      </c>
      <c r="H1826" t="s">
        <v>668</v>
      </c>
      <c r="I1826" t="s">
        <v>672</v>
      </c>
      <c r="J1826" t="s">
        <v>677</v>
      </c>
      <c r="K1826">
        <v>4</v>
      </c>
      <c r="L1826" t="s">
        <v>678</v>
      </c>
      <c r="M1826" t="s">
        <v>680</v>
      </c>
      <c r="N1826">
        <v>9</v>
      </c>
      <c r="O1826">
        <v>53</v>
      </c>
      <c r="P1826" t="s">
        <v>681</v>
      </c>
      <c r="Q1826" t="s">
        <v>683</v>
      </c>
      <c r="R1826" t="s">
        <v>687</v>
      </c>
      <c r="S1826" t="s">
        <v>681</v>
      </c>
      <c r="T1826" t="s">
        <v>693</v>
      </c>
      <c r="U1826" s="11">
        <f>COUNTIFS(Table2[Call Type], "Inbound", Table2[Call Abandoned], "Yes") / COUNTIFS(L1826:L6825, "Inbound") * 100</f>
        <v>38.814616755793224</v>
      </c>
    </row>
    <row r="1827" spans="1:21" x14ac:dyDescent="0.3">
      <c r="A1827">
        <v>1826</v>
      </c>
      <c r="B1827" t="s">
        <v>24</v>
      </c>
      <c r="C1827" s="1">
        <v>45799</v>
      </c>
      <c r="D1827" t="s">
        <v>478</v>
      </c>
      <c r="E1827" t="s">
        <v>588</v>
      </c>
      <c r="F1827">
        <v>30</v>
      </c>
      <c r="G1827" t="s">
        <v>665</v>
      </c>
      <c r="H1827" t="s">
        <v>667</v>
      </c>
      <c r="I1827" t="s">
        <v>672</v>
      </c>
      <c r="J1827" t="s">
        <v>675</v>
      </c>
      <c r="K1827">
        <v>1</v>
      </c>
      <c r="L1827" t="s">
        <v>678</v>
      </c>
      <c r="M1827" t="s">
        <v>680</v>
      </c>
      <c r="N1827">
        <v>91</v>
      </c>
      <c r="O1827">
        <v>56</v>
      </c>
      <c r="P1827" t="s">
        <v>680</v>
      </c>
      <c r="Q1827" t="s">
        <v>684</v>
      </c>
      <c r="R1827" t="s">
        <v>686</v>
      </c>
      <c r="S1827" t="s">
        <v>680</v>
      </c>
      <c r="T1827" t="s">
        <v>694</v>
      </c>
      <c r="U1827" s="11">
        <f>COUNTIFS(Table2[Call Type], "Inbound", Table2[Call Abandoned], "Yes") / COUNTIFS(L1827:L6826, "Inbound") * 100</f>
        <v>38.831921533660271</v>
      </c>
    </row>
    <row r="1828" spans="1:21" x14ac:dyDescent="0.3">
      <c r="A1828">
        <v>1827</v>
      </c>
      <c r="B1828" t="s">
        <v>20</v>
      </c>
      <c r="C1828" s="1">
        <v>45780</v>
      </c>
      <c r="D1828" t="s">
        <v>569</v>
      </c>
      <c r="E1828" t="s">
        <v>490</v>
      </c>
      <c r="F1828">
        <v>7</v>
      </c>
      <c r="G1828" t="s">
        <v>663</v>
      </c>
      <c r="H1828" t="s">
        <v>670</v>
      </c>
      <c r="I1828" t="s">
        <v>672</v>
      </c>
      <c r="J1828" t="s">
        <v>674</v>
      </c>
      <c r="K1828">
        <v>4</v>
      </c>
      <c r="L1828" t="s">
        <v>678</v>
      </c>
      <c r="M1828" t="s">
        <v>680</v>
      </c>
      <c r="N1828">
        <v>138</v>
      </c>
      <c r="O1828">
        <v>150</v>
      </c>
      <c r="P1828" t="s">
        <v>680</v>
      </c>
      <c r="Q1828" t="s">
        <v>683</v>
      </c>
      <c r="R1828" t="s">
        <v>686</v>
      </c>
      <c r="S1828" t="s">
        <v>680</v>
      </c>
      <c r="T1828" t="s">
        <v>692</v>
      </c>
      <c r="U1828" s="11">
        <f>COUNTIFS(Table2[Call Type], "Inbound", Table2[Call Abandoned], "Yes") / COUNTIFS(L1828:L6827, "Inbound") * 100</f>
        <v>38.849241748438892</v>
      </c>
    </row>
    <row r="1829" spans="1:21" x14ac:dyDescent="0.3">
      <c r="A1829">
        <v>1828</v>
      </c>
      <c r="B1829" t="s">
        <v>22</v>
      </c>
      <c r="C1829" s="1">
        <v>45762</v>
      </c>
      <c r="D1829" t="s">
        <v>591</v>
      </c>
      <c r="E1829" t="s">
        <v>459</v>
      </c>
      <c r="F1829">
        <v>29</v>
      </c>
      <c r="G1829" t="s">
        <v>658</v>
      </c>
      <c r="H1829" t="s">
        <v>669</v>
      </c>
      <c r="I1829" t="s">
        <v>671</v>
      </c>
      <c r="J1829" t="s">
        <v>676</v>
      </c>
      <c r="K1829">
        <v>4</v>
      </c>
      <c r="L1829" t="s">
        <v>679</v>
      </c>
      <c r="M1829" t="s">
        <v>680</v>
      </c>
      <c r="N1829">
        <v>51</v>
      </c>
      <c r="O1829">
        <v>110</v>
      </c>
      <c r="P1829" t="s">
        <v>680</v>
      </c>
      <c r="Q1829" t="s">
        <v>682</v>
      </c>
      <c r="R1829" t="s">
        <v>689</v>
      </c>
      <c r="S1829" t="s">
        <v>680</v>
      </c>
      <c r="T1829" t="s">
        <v>693</v>
      </c>
      <c r="U1829" s="11">
        <f>COUNTIFS(Table2[Call Type], "Inbound", Table2[Call Abandoned], "Yes") / COUNTIFS(L1829:L6828, "Inbound") * 100</f>
        <v>38.866577420794293</v>
      </c>
    </row>
    <row r="1830" spans="1:21" x14ac:dyDescent="0.3">
      <c r="A1830">
        <v>1829</v>
      </c>
      <c r="B1830" t="s">
        <v>22</v>
      </c>
      <c r="C1830" s="1">
        <v>45829</v>
      </c>
      <c r="D1830" t="s">
        <v>374</v>
      </c>
      <c r="E1830" t="s">
        <v>463</v>
      </c>
      <c r="F1830">
        <v>17</v>
      </c>
      <c r="G1830" t="s">
        <v>656</v>
      </c>
      <c r="H1830" t="s">
        <v>666</v>
      </c>
      <c r="I1830" t="s">
        <v>673</v>
      </c>
      <c r="J1830" t="s">
        <v>677</v>
      </c>
      <c r="K1830">
        <v>4</v>
      </c>
      <c r="L1830" t="s">
        <v>679</v>
      </c>
      <c r="M1830" t="s">
        <v>680</v>
      </c>
      <c r="N1830">
        <v>194</v>
      </c>
      <c r="O1830">
        <v>59</v>
      </c>
      <c r="P1830" t="s">
        <v>680</v>
      </c>
      <c r="Q1830" t="s">
        <v>683</v>
      </c>
      <c r="R1830" t="s">
        <v>686</v>
      </c>
      <c r="S1830" t="s">
        <v>680</v>
      </c>
      <c r="T1830" t="s">
        <v>695</v>
      </c>
      <c r="U1830" s="11">
        <f>COUNTIFS(Table2[Call Type], "Inbound", Table2[Call Abandoned], "Yes") / COUNTIFS(L1830:L6829, "Inbound") * 100</f>
        <v>38.866577420794293</v>
      </c>
    </row>
    <row r="1831" spans="1:21" x14ac:dyDescent="0.3">
      <c r="A1831">
        <v>1830</v>
      </c>
      <c r="B1831" t="s">
        <v>25</v>
      </c>
      <c r="C1831" s="1">
        <v>45823</v>
      </c>
      <c r="D1831" t="s">
        <v>41</v>
      </c>
      <c r="E1831" t="s">
        <v>506</v>
      </c>
      <c r="F1831">
        <v>12</v>
      </c>
      <c r="G1831" t="s">
        <v>662</v>
      </c>
      <c r="H1831" t="s">
        <v>668</v>
      </c>
      <c r="I1831" t="s">
        <v>673</v>
      </c>
      <c r="J1831" t="s">
        <v>675</v>
      </c>
      <c r="K1831">
        <v>4</v>
      </c>
      <c r="L1831" t="s">
        <v>678</v>
      </c>
      <c r="M1831" t="s">
        <v>680</v>
      </c>
      <c r="N1831">
        <v>205</v>
      </c>
      <c r="O1831">
        <v>72</v>
      </c>
      <c r="P1831" t="s">
        <v>680</v>
      </c>
      <c r="Q1831" t="s">
        <v>685</v>
      </c>
      <c r="R1831" t="s">
        <v>687</v>
      </c>
      <c r="S1831" t="s">
        <v>680</v>
      </c>
      <c r="T1831" t="s">
        <v>695</v>
      </c>
      <c r="U1831" s="11">
        <f>COUNTIFS(Table2[Call Type], "Inbound", Table2[Call Abandoned], "Yes") / COUNTIFS(L1831:L6830, "Inbound") * 100</f>
        <v>38.866577420794293</v>
      </c>
    </row>
    <row r="1832" spans="1:21" x14ac:dyDescent="0.3">
      <c r="A1832">
        <v>1831</v>
      </c>
      <c r="B1832" t="s">
        <v>22</v>
      </c>
      <c r="C1832" s="1">
        <v>45764</v>
      </c>
      <c r="D1832" t="s">
        <v>455</v>
      </c>
      <c r="E1832" t="s">
        <v>332</v>
      </c>
      <c r="F1832">
        <v>22</v>
      </c>
      <c r="G1832" t="s">
        <v>665</v>
      </c>
      <c r="H1832" t="s">
        <v>668</v>
      </c>
      <c r="I1832" t="s">
        <v>674</v>
      </c>
      <c r="J1832" t="s">
        <v>674</v>
      </c>
      <c r="K1832">
        <v>1</v>
      </c>
      <c r="L1832" t="s">
        <v>679</v>
      </c>
      <c r="M1832" t="s">
        <v>680</v>
      </c>
      <c r="N1832">
        <v>286</v>
      </c>
      <c r="O1832">
        <v>54</v>
      </c>
      <c r="P1832" t="s">
        <v>680</v>
      </c>
      <c r="Q1832" t="s">
        <v>685</v>
      </c>
      <c r="R1832" t="s">
        <v>686</v>
      </c>
      <c r="S1832" t="s">
        <v>680</v>
      </c>
      <c r="T1832" t="s">
        <v>695</v>
      </c>
      <c r="U1832" s="11">
        <f>COUNTIFS(Table2[Call Type], "Inbound", Table2[Call Abandoned], "Yes") / COUNTIFS(L1832:L6831, "Inbound") * 100</f>
        <v>38.883928571428569</v>
      </c>
    </row>
    <row r="1833" spans="1:21" x14ac:dyDescent="0.3">
      <c r="A1833">
        <v>1832</v>
      </c>
      <c r="B1833" t="s">
        <v>25</v>
      </c>
      <c r="C1833" s="1">
        <v>45758</v>
      </c>
      <c r="D1833" t="s">
        <v>263</v>
      </c>
      <c r="E1833" t="s">
        <v>219</v>
      </c>
      <c r="F1833">
        <v>19</v>
      </c>
      <c r="G1833" t="s">
        <v>657</v>
      </c>
      <c r="H1833" t="s">
        <v>667</v>
      </c>
      <c r="I1833" t="s">
        <v>674</v>
      </c>
      <c r="J1833" t="s">
        <v>674</v>
      </c>
      <c r="K1833">
        <v>4</v>
      </c>
      <c r="L1833" t="s">
        <v>678</v>
      </c>
      <c r="M1833" t="s">
        <v>680</v>
      </c>
      <c r="N1833">
        <v>92</v>
      </c>
      <c r="O1833">
        <v>116</v>
      </c>
      <c r="P1833" t="s">
        <v>680</v>
      </c>
      <c r="Q1833" t="s">
        <v>685</v>
      </c>
      <c r="R1833" t="s">
        <v>689</v>
      </c>
      <c r="S1833" t="s">
        <v>680</v>
      </c>
      <c r="T1833" t="s">
        <v>696</v>
      </c>
      <c r="U1833" s="11">
        <f>COUNTIFS(Table2[Call Type], "Inbound", Table2[Call Abandoned], "Yes") / COUNTIFS(L1833:L6832, "Inbound") * 100</f>
        <v>38.883928571428569</v>
      </c>
    </row>
    <row r="1834" spans="1:21" x14ac:dyDescent="0.3">
      <c r="A1834">
        <v>1833</v>
      </c>
      <c r="B1834" t="s">
        <v>22</v>
      </c>
      <c r="C1834" s="1">
        <v>45778</v>
      </c>
      <c r="D1834" t="s">
        <v>340</v>
      </c>
      <c r="E1834" t="s">
        <v>83</v>
      </c>
      <c r="F1834">
        <v>20</v>
      </c>
      <c r="G1834" t="s">
        <v>664</v>
      </c>
      <c r="H1834" t="s">
        <v>667</v>
      </c>
      <c r="I1834" t="s">
        <v>672</v>
      </c>
      <c r="J1834" t="s">
        <v>677</v>
      </c>
      <c r="K1834">
        <v>3</v>
      </c>
      <c r="L1834" t="s">
        <v>678</v>
      </c>
      <c r="M1834" t="s">
        <v>680</v>
      </c>
      <c r="N1834">
        <v>144</v>
      </c>
      <c r="O1834">
        <v>62</v>
      </c>
      <c r="P1834" t="s">
        <v>681</v>
      </c>
      <c r="Q1834" t="s">
        <v>685</v>
      </c>
      <c r="R1834" t="s">
        <v>686</v>
      </c>
      <c r="S1834" t="s">
        <v>680</v>
      </c>
      <c r="T1834" t="s">
        <v>694</v>
      </c>
      <c r="U1834" s="11">
        <f>COUNTIFS(Table2[Call Type], "Inbound", Table2[Call Abandoned], "Yes") / COUNTIFS(L1834:L6833, "Inbound") * 100</f>
        <v>38.901295221080836</v>
      </c>
    </row>
    <row r="1835" spans="1:21" x14ac:dyDescent="0.3">
      <c r="A1835">
        <v>1834</v>
      </c>
      <c r="B1835" t="s">
        <v>25</v>
      </c>
      <c r="C1835" s="1">
        <v>45744</v>
      </c>
      <c r="D1835" t="s">
        <v>606</v>
      </c>
      <c r="E1835" t="s">
        <v>244</v>
      </c>
      <c r="F1835">
        <v>27</v>
      </c>
      <c r="G1835" t="s">
        <v>660</v>
      </c>
      <c r="H1835" t="s">
        <v>667</v>
      </c>
      <c r="I1835" t="s">
        <v>671</v>
      </c>
      <c r="J1835" t="s">
        <v>674</v>
      </c>
      <c r="K1835">
        <v>4</v>
      </c>
      <c r="L1835" t="s">
        <v>679</v>
      </c>
      <c r="M1835" t="s">
        <v>680</v>
      </c>
      <c r="N1835">
        <v>85</v>
      </c>
      <c r="O1835">
        <v>54</v>
      </c>
      <c r="P1835" t="s">
        <v>680</v>
      </c>
      <c r="Q1835" t="s">
        <v>684</v>
      </c>
      <c r="R1835" t="s">
        <v>688</v>
      </c>
      <c r="S1835" t="s">
        <v>681</v>
      </c>
      <c r="T1835" t="s">
        <v>695</v>
      </c>
      <c r="U1835" s="11">
        <f>COUNTIFS(Table2[Call Type], "Inbound", Table2[Call Abandoned], "Yes") / COUNTIFS(L1835:L6834, "Inbound") * 100</f>
        <v>38.918677390527257</v>
      </c>
    </row>
    <row r="1836" spans="1:21" x14ac:dyDescent="0.3">
      <c r="A1836">
        <v>1835</v>
      </c>
      <c r="B1836" t="s">
        <v>21</v>
      </c>
      <c r="C1836" s="1">
        <v>45819</v>
      </c>
      <c r="D1836" t="s">
        <v>584</v>
      </c>
      <c r="E1836" t="s">
        <v>263</v>
      </c>
      <c r="F1836">
        <v>13</v>
      </c>
      <c r="G1836" t="s">
        <v>660</v>
      </c>
      <c r="H1836" t="s">
        <v>666</v>
      </c>
      <c r="I1836" t="s">
        <v>674</v>
      </c>
      <c r="J1836" t="s">
        <v>674</v>
      </c>
      <c r="K1836">
        <v>5</v>
      </c>
      <c r="L1836" t="s">
        <v>679</v>
      </c>
      <c r="M1836" t="s">
        <v>680</v>
      </c>
      <c r="N1836">
        <v>152</v>
      </c>
      <c r="O1836">
        <v>24</v>
      </c>
      <c r="P1836" t="s">
        <v>681</v>
      </c>
      <c r="Q1836" t="s">
        <v>683</v>
      </c>
      <c r="R1836" t="s">
        <v>687</v>
      </c>
      <c r="S1836" t="s">
        <v>680</v>
      </c>
      <c r="T1836" t="s">
        <v>692</v>
      </c>
      <c r="U1836" s="11">
        <f>COUNTIFS(Table2[Call Type], "Inbound", Table2[Call Abandoned], "Yes") / COUNTIFS(L1836:L6835, "Inbound") * 100</f>
        <v>38.918677390527257</v>
      </c>
    </row>
    <row r="1837" spans="1:21" x14ac:dyDescent="0.3">
      <c r="A1837">
        <v>1836</v>
      </c>
      <c r="B1837" t="s">
        <v>25</v>
      </c>
      <c r="C1837" s="1">
        <v>45719</v>
      </c>
      <c r="D1837" t="s">
        <v>158</v>
      </c>
      <c r="E1837" t="s">
        <v>424</v>
      </c>
      <c r="F1837">
        <v>11</v>
      </c>
      <c r="G1837" t="s">
        <v>656</v>
      </c>
      <c r="H1837" t="s">
        <v>670</v>
      </c>
      <c r="I1837" t="s">
        <v>673</v>
      </c>
      <c r="J1837" t="s">
        <v>674</v>
      </c>
      <c r="K1837">
        <v>3</v>
      </c>
      <c r="L1837" t="s">
        <v>678</v>
      </c>
      <c r="M1837" t="s">
        <v>680</v>
      </c>
      <c r="N1837">
        <v>1</v>
      </c>
      <c r="O1837">
        <v>25</v>
      </c>
      <c r="P1837" t="s">
        <v>681</v>
      </c>
      <c r="Q1837" t="s">
        <v>683</v>
      </c>
      <c r="R1837" t="s">
        <v>688</v>
      </c>
      <c r="S1837" t="s">
        <v>681</v>
      </c>
      <c r="T1837" t="s">
        <v>691</v>
      </c>
      <c r="U1837" s="11">
        <f>COUNTIFS(Table2[Call Type], "Inbound", Table2[Call Abandoned], "Yes") / COUNTIFS(L1837:L6836, "Inbound") * 100</f>
        <v>38.918677390527257</v>
      </c>
    </row>
    <row r="1838" spans="1:21" x14ac:dyDescent="0.3">
      <c r="A1838">
        <v>1837</v>
      </c>
      <c r="B1838" t="s">
        <v>22</v>
      </c>
      <c r="C1838" s="1">
        <v>45725</v>
      </c>
      <c r="D1838" t="s">
        <v>458</v>
      </c>
      <c r="E1838" t="s">
        <v>443</v>
      </c>
      <c r="F1838">
        <v>26</v>
      </c>
      <c r="G1838" t="s">
        <v>664</v>
      </c>
      <c r="H1838" t="s">
        <v>666</v>
      </c>
      <c r="I1838" t="s">
        <v>674</v>
      </c>
      <c r="J1838" t="s">
        <v>676</v>
      </c>
      <c r="K1838">
        <v>4</v>
      </c>
      <c r="L1838" t="s">
        <v>678</v>
      </c>
      <c r="M1838" t="s">
        <v>681</v>
      </c>
      <c r="N1838">
        <v>259</v>
      </c>
      <c r="O1838">
        <v>176</v>
      </c>
      <c r="P1838" t="s">
        <v>680</v>
      </c>
      <c r="Q1838" t="s">
        <v>683</v>
      </c>
      <c r="R1838" t="s">
        <v>689</v>
      </c>
      <c r="S1838" t="s">
        <v>681</v>
      </c>
      <c r="T1838" t="s">
        <v>690</v>
      </c>
      <c r="U1838" s="11">
        <f>COUNTIFS(Table2[Call Type], "Inbound", Table2[Call Abandoned], "Yes") / COUNTIFS(L1838:L6837, "Inbound") * 100</f>
        <v>38.936075100581135</v>
      </c>
    </row>
    <row r="1839" spans="1:21" x14ac:dyDescent="0.3">
      <c r="A1839">
        <v>1838</v>
      </c>
      <c r="B1839" t="s">
        <v>25</v>
      </c>
      <c r="C1839" s="1">
        <v>45833</v>
      </c>
      <c r="D1839" t="s">
        <v>177</v>
      </c>
      <c r="E1839" t="s">
        <v>507</v>
      </c>
      <c r="F1839">
        <v>27</v>
      </c>
      <c r="G1839" t="s">
        <v>656</v>
      </c>
      <c r="H1839" t="s">
        <v>669</v>
      </c>
      <c r="I1839" t="s">
        <v>672</v>
      </c>
      <c r="J1839" t="s">
        <v>675</v>
      </c>
      <c r="K1839">
        <v>4</v>
      </c>
      <c r="L1839" t="s">
        <v>678</v>
      </c>
      <c r="M1839" t="s">
        <v>680</v>
      </c>
      <c r="N1839">
        <v>163</v>
      </c>
      <c r="O1839">
        <v>62</v>
      </c>
      <c r="P1839" t="s">
        <v>680</v>
      </c>
      <c r="Q1839" t="s">
        <v>683</v>
      </c>
      <c r="R1839" t="s">
        <v>688</v>
      </c>
      <c r="S1839" t="s">
        <v>680</v>
      </c>
      <c r="T1839" t="s">
        <v>693</v>
      </c>
      <c r="U1839" s="11">
        <f>COUNTIFS(Table2[Call Type], "Inbound", Table2[Call Abandoned], "Yes") / COUNTIFS(L1839:L6838, "Inbound") * 100</f>
        <v>38.953488372093027</v>
      </c>
    </row>
    <row r="1840" spans="1:21" x14ac:dyDescent="0.3">
      <c r="A1840">
        <v>1839</v>
      </c>
      <c r="B1840" t="s">
        <v>24</v>
      </c>
      <c r="C1840" s="1">
        <v>45732</v>
      </c>
      <c r="D1840" t="s">
        <v>496</v>
      </c>
      <c r="E1840" t="s">
        <v>397</v>
      </c>
      <c r="F1840">
        <v>11</v>
      </c>
      <c r="G1840" t="s">
        <v>658</v>
      </c>
      <c r="H1840" t="s">
        <v>666</v>
      </c>
      <c r="I1840" t="s">
        <v>673</v>
      </c>
      <c r="J1840" t="s">
        <v>674</v>
      </c>
      <c r="K1840">
        <v>4</v>
      </c>
      <c r="L1840" t="s">
        <v>679</v>
      </c>
      <c r="M1840" t="s">
        <v>680</v>
      </c>
      <c r="N1840">
        <v>5</v>
      </c>
      <c r="O1840">
        <v>172</v>
      </c>
      <c r="P1840" t="s">
        <v>681</v>
      </c>
      <c r="Q1840" t="s">
        <v>684</v>
      </c>
      <c r="R1840" t="s">
        <v>686</v>
      </c>
      <c r="S1840" t="s">
        <v>680</v>
      </c>
      <c r="T1840" t="s">
        <v>693</v>
      </c>
      <c r="U1840" s="11">
        <f>COUNTIFS(Table2[Call Type], "Inbound", Table2[Call Abandoned], "Yes") / COUNTIFS(L1840:L6839, "Inbound") * 100</f>
        <v>38.970917225950785</v>
      </c>
    </row>
    <row r="1841" spans="1:21" x14ac:dyDescent="0.3">
      <c r="A1841">
        <v>1840</v>
      </c>
      <c r="B1841" t="s">
        <v>21</v>
      </c>
      <c r="C1841" s="1">
        <v>45720</v>
      </c>
      <c r="D1841" t="s">
        <v>278</v>
      </c>
      <c r="E1841" t="s">
        <v>288</v>
      </c>
      <c r="F1841">
        <v>20</v>
      </c>
      <c r="G1841" t="s">
        <v>662</v>
      </c>
      <c r="H1841" t="s">
        <v>667</v>
      </c>
      <c r="I1841" t="s">
        <v>674</v>
      </c>
      <c r="J1841" t="s">
        <v>676</v>
      </c>
      <c r="K1841">
        <v>5</v>
      </c>
      <c r="L1841" t="s">
        <v>678</v>
      </c>
      <c r="M1841" t="s">
        <v>681</v>
      </c>
      <c r="N1841">
        <v>148</v>
      </c>
      <c r="O1841">
        <v>72</v>
      </c>
      <c r="P1841" t="s">
        <v>680</v>
      </c>
      <c r="Q1841" t="s">
        <v>685</v>
      </c>
      <c r="R1841" t="s">
        <v>687</v>
      </c>
      <c r="S1841" t="s">
        <v>680</v>
      </c>
      <c r="T1841" t="s">
        <v>695</v>
      </c>
      <c r="U1841" s="11">
        <f>COUNTIFS(Table2[Call Type], "Inbound", Table2[Call Abandoned], "Yes") / COUNTIFS(L1841:L6840, "Inbound") * 100</f>
        <v>38.970917225950785</v>
      </c>
    </row>
    <row r="1842" spans="1:21" x14ac:dyDescent="0.3">
      <c r="A1842">
        <v>1841</v>
      </c>
      <c r="B1842" t="s">
        <v>26</v>
      </c>
      <c r="C1842" s="1">
        <v>45723</v>
      </c>
      <c r="D1842" t="s">
        <v>607</v>
      </c>
      <c r="E1842" t="s">
        <v>78</v>
      </c>
      <c r="F1842">
        <v>13</v>
      </c>
      <c r="G1842" t="s">
        <v>660</v>
      </c>
      <c r="H1842" t="s">
        <v>669</v>
      </c>
      <c r="I1842" t="s">
        <v>671</v>
      </c>
      <c r="J1842" t="s">
        <v>675</v>
      </c>
      <c r="K1842">
        <v>2</v>
      </c>
      <c r="L1842" t="s">
        <v>678</v>
      </c>
      <c r="M1842" t="s">
        <v>680</v>
      </c>
      <c r="N1842">
        <v>204</v>
      </c>
      <c r="O1842">
        <v>78</v>
      </c>
      <c r="P1842" t="s">
        <v>680</v>
      </c>
      <c r="Q1842" t="s">
        <v>683</v>
      </c>
      <c r="R1842" t="s">
        <v>688</v>
      </c>
      <c r="S1842" t="s">
        <v>680</v>
      </c>
      <c r="T1842" t="s">
        <v>690</v>
      </c>
      <c r="U1842" s="11">
        <f>COUNTIFS(Table2[Call Type], "Inbound", Table2[Call Abandoned], "Yes") / COUNTIFS(L1842:L6841, "Inbound") * 100</f>
        <v>38.988361683079674</v>
      </c>
    </row>
    <row r="1843" spans="1:21" x14ac:dyDescent="0.3">
      <c r="A1843">
        <v>1842</v>
      </c>
      <c r="B1843" t="s">
        <v>21</v>
      </c>
      <c r="C1843" s="1">
        <v>45706</v>
      </c>
      <c r="D1843" t="s">
        <v>131</v>
      </c>
      <c r="E1843" t="s">
        <v>441</v>
      </c>
      <c r="F1843">
        <v>20</v>
      </c>
      <c r="G1843" t="s">
        <v>664</v>
      </c>
      <c r="H1843" t="s">
        <v>670</v>
      </c>
      <c r="I1843" t="s">
        <v>673</v>
      </c>
      <c r="J1843" t="s">
        <v>676</v>
      </c>
      <c r="K1843">
        <v>4</v>
      </c>
      <c r="L1843" t="s">
        <v>678</v>
      </c>
      <c r="M1843" t="s">
        <v>681</v>
      </c>
      <c r="N1843">
        <v>117</v>
      </c>
      <c r="O1843">
        <v>166</v>
      </c>
      <c r="P1843" t="s">
        <v>680</v>
      </c>
      <c r="Q1843" t="s">
        <v>683</v>
      </c>
      <c r="R1843" t="s">
        <v>686</v>
      </c>
      <c r="S1843" t="s">
        <v>681</v>
      </c>
      <c r="T1843" t="s">
        <v>695</v>
      </c>
      <c r="U1843" s="11">
        <f>COUNTIFS(Table2[Call Type], "Inbound", Table2[Call Abandoned], "Yes") / COUNTIFS(L1843:L6842, "Inbound") * 100</f>
        <v>39.005821764442459</v>
      </c>
    </row>
    <row r="1844" spans="1:21" x14ac:dyDescent="0.3">
      <c r="A1844">
        <v>1843</v>
      </c>
      <c r="B1844" t="s">
        <v>26</v>
      </c>
      <c r="C1844" s="1">
        <v>45726</v>
      </c>
      <c r="D1844" t="s">
        <v>214</v>
      </c>
      <c r="E1844" t="s">
        <v>58</v>
      </c>
      <c r="F1844">
        <v>18</v>
      </c>
      <c r="G1844" t="s">
        <v>664</v>
      </c>
      <c r="H1844" t="s">
        <v>668</v>
      </c>
      <c r="I1844" t="s">
        <v>673</v>
      </c>
      <c r="J1844" t="s">
        <v>677</v>
      </c>
      <c r="K1844">
        <v>4</v>
      </c>
      <c r="L1844" t="s">
        <v>678</v>
      </c>
      <c r="M1844" t="s">
        <v>680</v>
      </c>
      <c r="N1844">
        <v>88</v>
      </c>
      <c r="O1844">
        <v>64</v>
      </c>
      <c r="P1844" t="s">
        <v>681</v>
      </c>
      <c r="Q1844" t="s">
        <v>685</v>
      </c>
      <c r="R1844" t="s">
        <v>688</v>
      </c>
      <c r="S1844" t="s">
        <v>681</v>
      </c>
      <c r="T1844" t="s">
        <v>696</v>
      </c>
      <c r="U1844" s="11">
        <f>COUNTIFS(Table2[Call Type], "Inbound", Table2[Call Abandoned], "Yes") / COUNTIFS(L1844:L6843, "Inbound") * 100</f>
        <v>39.023297491039429</v>
      </c>
    </row>
    <row r="1845" spans="1:21" x14ac:dyDescent="0.3">
      <c r="A1845">
        <v>1844</v>
      </c>
      <c r="B1845" t="s">
        <v>23</v>
      </c>
      <c r="C1845" s="1">
        <v>45757</v>
      </c>
      <c r="D1845" t="s">
        <v>153</v>
      </c>
      <c r="E1845" t="s">
        <v>369</v>
      </c>
      <c r="F1845">
        <v>8</v>
      </c>
      <c r="G1845" t="s">
        <v>658</v>
      </c>
      <c r="H1845" t="s">
        <v>668</v>
      </c>
      <c r="I1845" t="s">
        <v>671</v>
      </c>
      <c r="J1845" t="s">
        <v>675</v>
      </c>
      <c r="K1845">
        <v>2</v>
      </c>
      <c r="L1845" t="s">
        <v>678</v>
      </c>
      <c r="M1845" t="s">
        <v>680</v>
      </c>
      <c r="N1845">
        <v>153</v>
      </c>
      <c r="O1845">
        <v>68</v>
      </c>
      <c r="P1845" t="s">
        <v>680</v>
      </c>
      <c r="Q1845" t="s">
        <v>682</v>
      </c>
      <c r="R1845" t="s">
        <v>686</v>
      </c>
      <c r="S1845" t="s">
        <v>681</v>
      </c>
      <c r="T1845" t="s">
        <v>690</v>
      </c>
      <c r="U1845" s="11">
        <f>COUNTIFS(Table2[Call Type], "Inbound", Table2[Call Abandoned], "Yes") / COUNTIFS(L1845:L6844, "Inbound") * 100</f>
        <v>39.040788883908562</v>
      </c>
    </row>
    <row r="1846" spans="1:21" x14ac:dyDescent="0.3">
      <c r="A1846">
        <v>1845</v>
      </c>
      <c r="B1846" t="s">
        <v>20</v>
      </c>
      <c r="C1846" s="1">
        <v>45729</v>
      </c>
      <c r="D1846" t="s">
        <v>69</v>
      </c>
      <c r="E1846" t="s">
        <v>201</v>
      </c>
      <c r="F1846">
        <v>22</v>
      </c>
      <c r="G1846" t="s">
        <v>661</v>
      </c>
      <c r="H1846" t="s">
        <v>669</v>
      </c>
      <c r="I1846" t="s">
        <v>672</v>
      </c>
      <c r="J1846" t="s">
        <v>675</v>
      </c>
      <c r="K1846">
        <v>4</v>
      </c>
      <c r="L1846" t="s">
        <v>679</v>
      </c>
      <c r="M1846" t="s">
        <v>680</v>
      </c>
      <c r="N1846">
        <v>166</v>
      </c>
      <c r="O1846">
        <v>8</v>
      </c>
      <c r="P1846" t="s">
        <v>680</v>
      </c>
      <c r="Q1846" t="s">
        <v>682</v>
      </c>
      <c r="R1846" t="s">
        <v>686</v>
      </c>
      <c r="S1846" t="s">
        <v>680</v>
      </c>
      <c r="T1846" t="s">
        <v>695</v>
      </c>
      <c r="U1846" s="11">
        <f>COUNTIFS(Table2[Call Type], "Inbound", Table2[Call Abandoned], "Yes") / COUNTIFS(L1846:L6845, "Inbound") * 100</f>
        <v>39.058295964125563</v>
      </c>
    </row>
    <row r="1847" spans="1:21" x14ac:dyDescent="0.3">
      <c r="A1847">
        <v>1846</v>
      </c>
      <c r="B1847" t="s">
        <v>25</v>
      </c>
      <c r="C1847" s="1">
        <v>45827</v>
      </c>
      <c r="D1847" t="s">
        <v>252</v>
      </c>
      <c r="E1847" t="s">
        <v>223</v>
      </c>
      <c r="F1847">
        <v>6</v>
      </c>
      <c r="G1847" t="s">
        <v>664</v>
      </c>
      <c r="H1847" t="s">
        <v>670</v>
      </c>
      <c r="I1847" t="s">
        <v>674</v>
      </c>
      <c r="J1847" t="s">
        <v>677</v>
      </c>
      <c r="K1847">
        <v>1</v>
      </c>
      <c r="L1847" t="s">
        <v>678</v>
      </c>
      <c r="M1847" t="s">
        <v>680</v>
      </c>
      <c r="N1847">
        <v>160</v>
      </c>
      <c r="O1847">
        <v>155</v>
      </c>
      <c r="P1847" t="s">
        <v>680</v>
      </c>
      <c r="Q1847" t="s">
        <v>685</v>
      </c>
      <c r="R1847" t="s">
        <v>688</v>
      </c>
      <c r="S1847" t="s">
        <v>681</v>
      </c>
      <c r="T1847" t="s">
        <v>695</v>
      </c>
      <c r="U1847" s="11">
        <f>COUNTIFS(Table2[Call Type], "Inbound", Table2[Call Abandoned], "Yes") / COUNTIFS(L1847:L6846, "Inbound") * 100</f>
        <v>39.058295964125563</v>
      </c>
    </row>
    <row r="1848" spans="1:21" x14ac:dyDescent="0.3">
      <c r="A1848">
        <v>1847</v>
      </c>
      <c r="B1848" t="s">
        <v>21</v>
      </c>
      <c r="C1848" s="1">
        <v>45719</v>
      </c>
      <c r="D1848" t="s">
        <v>249</v>
      </c>
      <c r="E1848" t="s">
        <v>96</v>
      </c>
      <c r="F1848">
        <v>12</v>
      </c>
      <c r="G1848" t="s">
        <v>657</v>
      </c>
      <c r="H1848" t="s">
        <v>667</v>
      </c>
      <c r="I1848" t="s">
        <v>674</v>
      </c>
      <c r="J1848" t="s">
        <v>676</v>
      </c>
      <c r="K1848">
        <v>4</v>
      </c>
      <c r="L1848" t="s">
        <v>678</v>
      </c>
      <c r="M1848" t="s">
        <v>681</v>
      </c>
      <c r="N1848">
        <v>269</v>
      </c>
      <c r="O1848">
        <v>172</v>
      </c>
      <c r="P1848" t="s">
        <v>681</v>
      </c>
      <c r="Q1848" t="s">
        <v>683</v>
      </c>
      <c r="R1848" t="s">
        <v>689</v>
      </c>
      <c r="S1848" t="s">
        <v>681</v>
      </c>
      <c r="T1848" t="s">
        <v>692</v>
      </c>
      <c r="U1848" s="11">
        <f>COUNTIFS(Table2[Call Type], "Inbound", Table2[Call Abandoned], "Yes") / COUNTIFS(L1848:L6847, "Inbound") * 100</f>
        <v>39.075818752803947</v>
      </c>
    </row>
    <row r="1849" spans="1:21" x14ac:dyDescent="0.3">
      <c r="A1849">
        <v>1848</v>
      </c>
      <c r="B1849" t="s">
        <v>22</v>
      </c>
      <c r="C1849" s="1">
        <v>45696</v>
      </c>
      <c r="D1849" t="s">
        <v>532</v>
      </c>
      <c r="E1849" t="s">
        <v>268</v>
      </c>
      <c r="F1849">
        <v>22</v>
      </c>
      <c r="G1849" t="s">
        <v>656</v>
      </c>
      <c r="H1849" t="s">
        <v>666</v>
      </c>
      <c r="I1849" t="s">
        <v>673</v>
      </c>
      <c r="J1849" t="s">
        <v>676</v>
      </c>
      <c r="K1849">
        <v>4</v>
      </c>
      <c r="L1849" t="s">
        <v>678</v>
      </c>
      <c r="M1849" t="s">
        <v>681</v>
      </c>
      <c r="N1849">
        <v>55</v>
      </c>
      <c r="O1849">
        <v>25</v>
      </c>
      <c r="P1849" t="s">
        <v>680</v>
      </c>
      <c r="Q1849" t="s">
        <v>685</v>
      </c>
      <c r="R1849" t="s">
        <v>687</v>
      </c>
      <c r="S1849" t="s">
        <v>680</v>
      </c>
      <c r="T1849" t="s">
        <v>692</v>
      </c>
      <c r="U1849" s="11">
        <f>COUNTIFS(Table2[Call Type], "Inbound", Table2[Call Abandoned], "Yes") / COUNTIFS(L1849:L6848, "Inbound") * 100</f>
        <v>39.093357271095151</v>
      </c>
    </row>
    <row r="1850" spans="1:21" x14ac:dyDescent="0.3">
      <c r="A1850">
        <v>1849</v>
      </c>
      <c r="B1850" t="s">
        <v>24</v>
      </c>
      <c r="C1850" s="1">
        <v>45796</v>
      </c>
      <c r="D1850" t="s">
        <v>220</v>
      </c>
      <c r="E1850" t="s">
        <v>489</v>
      </c>
      <c r="F1850">
        <v>10</v>
      </c>
      <c r="G1850" t="s">
        <v>664</v>
      </c>
      <c r="H1850" t="s">
        <v>670</v>
      </c>
      <c r="I1850" t="s">
        <v>673</v>
      </c>
      <c r="J1850" t="s">
        <v>675</v>
      </c>
      <c r="K1850">
        <v>1</v>
      </c>
      <c r="L1850" t="s">
        <v>679</v>
      </c>
      <c r="M1850" t="s">
        <v>680</v>
      </c>
      <c r="N1850">
        <v>227</v>
      </c>
      <c r="O1850">
        <v>27</v>
      </c>
      <c r="P1850" t="s">
        <v>680</v>
      </c>
      <c r="Q1850" t="s">
        <v>683</v>
      </c>
      <c r="R1850" t="s">
        <v>689</v>
      </c>
      <c r="S1850" t="s">
        <v>681</v>
      </c>
      <c r="T1850" t="s">
        <v>694</v>
      </c>
      <c r="U1850" s="11">
        <f>COUNTIFS(Table2[Call Type], "Inbound", Table2[Call Abandoned], "Yes") / COUNTIFS(L1850:L6849, "Inbound") * 100</f>
        <v>39.110911540188589</v>
      </c>
    </row>
    <row r="1851" spans="1:21" x14ac:dyDescent="0.3">
      <c r="A1851">
        <v>1850</v>
      </c>
      <c r="B1851" t="s">
        <v>26</v>
      </c>
      <c r="C1851" s="1">
        <v>45682</v>
      </c>
      <c r="D1851" t="s">
        <v>496</v>
      </c>
      <c r="E1851" t="s">
        <v>65</v>
      </c>
      <c r="F1851">
        <v>18</v>
      </c>
      <c r="G1851" t="s">
        <v>664</v>
      </c>
      <c r="H1851" t="s">
        <v>666</v>
      </c>
      <c r="I1851" t="s">
        <v>672</v>
      </c>
      <c r="J1851" t="s">
        <v>676</v>
      </c>
      <c r="K1851">
        <v>3</v>
      </c>
      <c r="L1851" t="s">
        <v>678</v>
      </c>
      <c r="M1851" t="s">
        <v>681</v>
      </c>
      <c r="N1851">
        <v>148</v>
      </c>
      <c r="O1851">
        <v>39</v>
      </c>
      <c r="P1851" t="s">
        <v>680</v>
      </c>
      <c r="Q1851" t="s">
        <v>683</v>
      </c>
      <c r="R1851" t="s">
        <v>688</v>
      </c>
      <c r="S1851" t="s">
        <v>681</v>
      </c>
      <c r="T1851" t="s">
        <v>692</v>
      </c>
      <c r="U1851" s="11">
        <f>COUNTIFS(Table2[Call Type], "Inbound", Table2[Call Abandoned], "Yes") / COUNTIFS(L1851:L6850, "Inbound") * 100</f>
        <v>39.110911540188589</v>
      </c>
    </row>
    <row r="1852" spans="1:21" x14ac:dyDescent="0.3">
      <c r="A1852">
        <v>1851</v>
      </c>
      <c r="B1852" t="s">
        <v>25</v>
      </c>
      <c r="C1852" s="1">
        <v>45729</v>
      </c>
      <c r="D1852" t="s">
        <v>64</v>
      </c>
      <c r="E1852" t="s">
        <v>27</v>
      </c>
      <c r="F1852">
        <v>5</v>
      </c>
      <c r="G1852" t="s">
        <v>663</v>
      </c>
      <c r="H1852" t="s">
        <v>667</v>
      </c>
      <c r="I1852" t="s">
        <v>673</v>
      </c>
      <c r="J1852" t="s">
        <v>677</v>
      </c>
      <c r="K1852">
        <v>3</v>
      </c>
      <c r="L1852" t="s">
        <v>678</v>
      </c>
      <c r="M1852" t="s">
        <v>680</v>
      </c>
      <c r="N1852">
        <v>45</v>
      </c>
      <c r="O1852">
        <v>142</v>
      </c>
      <c r="P1852" t="s">
        <v>680</v>
      </c>
      <c r="Q1852" t="s">
        <v>682</v>
      </c>
      <c r="R1852" t="s">
        <v>686</v>
      </c>
      <c r="S1852" t="s">
        <v>680</v>
      </c>
      <c r="T1852" t="s">
        <v>694</v>
      </c>
      <c r="U1852" s="11">
        <f>COUNTIFS(Table2[Call Type], "Inbound", Table2[Call Abandoned], "Yes") / COUNTIFS(L1852:L6851, "Inbound") * 100</f>
        <v>39.128481581311767</v>
      </c>
    </row>
    <row r="1853" spans="1:21" x14ac:dyDescent="0.3">
      <c r="A1853">
        <v>1852</v>
      </c>
      <c r="B1853" t="s">
        <v>26</v>
      </c>
      <c r="C1853" s="1">
        <v>45712</v>
      </c>
      <c r="D1853" t="s">
        <v>275</v>
      </c>
      <c r="E1853" t="s">
        <v>416</v>
      </c>
      <c r="F1853">
        <v>8</v>
      </c>
      <c r="G1853" t="s">
        <v>662</v>
      </c>
      <c r="H1853" t="s">
        <v>669</v>
      </c>
      <c r="I1853" t="s">
        <v>672</v>
      </c>
      <c r="J1853" t="s">
        <v>677</v>
      </c>
      <c r="K1853">
        <v>5</v>
      </c>
      <c r="L1853" t="s">
        <v>679</v>
      </c>
      <c r="M1853" t="s">
        <v>680</v>
      </c>
      <c r="N1853">
        <v>143</v>
      </c>
      <c r="O1853">
        <v>133</v>
      </c>
      <c r="P1853" t="s">
        <v>681</v>
      </c>
      <c r="Q1853" t="s">
        <v>682</v>
      </c>
      <c r="R1853" t="s">
        <v>688</v>
      </c>
      <c r="S1853" t="s">
        <v>680</v>
      </c>
      <c r="T1853" t="s">
        <v>696</v>
      </c>
      <c r="U1853" s="11">
        <f>COUNTIFS(Table2[Call Type], "Inbound", Table2[Call Abandoned], "Yes") / COUNTIFS(L1853:L6852, "Inbound") * 100</f>
        <v>39.146067415730336</v>
      </c>
    </row>
    <row r="1854" spans="1:21" x14ac:dyDescent="0.3">
      <c r="A1854">
        <v>1853</v>
      </c>
      <c r="B1854" t="s">
        <v>25</v>
      </c>
      <c r="C1854" s="1">
        <v>45815</v>
      </c>
      <c r="D1854" t="s">
        <v>259</v>
      </c>
      <c r="E1854" t="s">
        <v>585</v>
      </c>
      <c r="F1854">
        <v>5</v>
      </c>
      <c r="G1854" t="s">
        <v>656</v>
      </c>
      <c r="H1854" t="s">
        <v>669</v>
      </c>
      <c r="I1854" t="s">
        <v>673</v>
      </c>
      <c r="J1854" t="s">
        <v>674</v>
      </c>
      <c r="K1854">
        <v>4</v>
      </c>
      <c r="L1854" t="s">
        <v>679</v>
      </c>
      <c r="M1854" t="s">
        <v>680</v>
      </c>
      <c r="N1854">
        <v>237</v>
      </c>
      <c r="O1854">
        <v>26</v>
      </c>
      <c r="P1854" t="s">
        <v>680</v>
      </c>
      <c r="Q1854" t="s">
        <v>683</v>
      </c>
      <c r="R1854" t="s">
        <v>686</v>
      </c>
      <c r="S1854" t="s">
        <v>680</v>
      </c>
      <c r="T1854" t="s">
        <v>694</v>
      </c>
      <c r="U1854" s="11">
        <f>COUNTIFS(Table2[Call Type], "Inbound", Table2[Call Abandoned], "Yes") / COUNTIFS(L1854:L6853, "Inbound") * 100</f>
        <v>39.146067415730336</v>
      </c>
    </row>
    <row r="1855" spans="1:21" x14ac:dyDescent="0.3">
      <c r="A1855">
        <v>1854</v>
      </c>
      <c r="B1855" t="s">
        <v>26</v>
      </c>
      <c r="C1855" s="1">
        <v>45740</v>
      </c>
      <c r="D1855" t="s">
        <v>599</v>
      </c>
      <c r="E1855" t="s">
        <v>366</v>
      </c>
      <c r="F1855">
        <v>20</v>
      </c>
      <c r="G1855" t="s">
        <v>662</v>
      </c>
      <c r="H1855" t="s">
        <v>667</v>
      </c>
      <c r="I1855" t="s">
        <v>672</v>
      </c>
      <c r="J1855" t="s">
        <v>674</v>
      </c>
      <c r="K1855">
        <v>4</v>
      </c>
      <c r="L1855" t="s">
        <v>679</v>
      </c>
      <c r="M1855" t="s">
        <v>680</v>
      </c>
      <c r="N1855">
        <v>271</v>
      </c>
      <c r="O1855">
        <v>37</v>
      </c>
      <c r="P1855" t="s">
        <v>681</v>
      </c>
      <c r="Q1855" t="s">
        <v>683</v>
      </c>
      <c r="R1855" t="s">
        <v>686</v>
      </c>
      <c r="S1855" t="s">
        <v>680</v>
      </c>
      <c r="T1855" t="s">
        <v>690</v>
      </c>
      <c r="U1855" s="11">
        <f>COUNTIFS(Table2[Call Type], "Inbound", Table2[Call Abandoned], "Yes") / COUNTIFS(L1855:L6854, "Inbound") * 100</f>
        <v>39.146067415730336</v>
      </c>
    </row>
    <row r="1856" spans="1:21" x14ac:dyDescent="0.3">
      <c r="A1856">
        <v>1855</v>
      </c>
      <c r="B1856" t="s">
        <v>24</v>
      </c>
      <c r="C1856" s="1">
        <v>45694</v>
      </c>
      <c r="D1856" t="s">
        <v>568</v>
      </c>
      <c r="E1856" t="s">
        <v>334</v>
      </c>
      <c r="F1856">
        <v>24</v>
      </c>
      <c r="G1856" t="s">
        <v>663</v>
      </c>
      <c r="H1856" t="s">
        <v>666</v>
      </c>
      <c r="I1856" t="s">
        <v>673</v>
      </c>
      <c r="J1856" t="s">
        <v>676</v>
      </c>
      <c r="K1856">
        <v>5</v>
      </c>
      <c r="L1856" t="s">
        <v>679</v>
      </c>
      <c r="M1856" t="s">
        <v>680</v>
      </c>
      <c r="N1856">
        <v>119</v>
      </c>
      <c r="O1856">
        <v>84</v>
      </c>
      <c r="P1856" t="s">
        <v>680</v>
      </c>
      <c r="Q1856" t="s">
        <v>683</v>
      </c>
      <c r="R1856" t="s">
        <v>689</v>
      </c>
      <c r="S1856" t="s">
        <v>680</v>
      </c>
      <c r="T1856" t="s">
        <v>696</v>
      </c>
      <c r="U1856" s="11">
        <f>COUNTIFS(Table2[Call Type], "Inbound", Table2[Call Abandoned], "Yes") / COUNTIFS(L1856:L6855, "Inbound") * 100</f>
        <v>39.146067415730336</v>
      </c>
    </row>
    <row r="1857" spans="1:21" x14ac:dyDescent="0.3">
      <c r="A1857">
        <v>1856</v>
      </c>
      <c r="B1857" t="s">
        <v>20</v>
      </c>
      <c r="C1857" s="1">
        <v>45713</v>
      </c>
      <c r="D1857" t="s">
        <v>60</v>
      </c>
      <c r="E1857" t="s">
        <v>174</v>
      </c>
      <c r="F1857">
        <v>16</v>
      </c>
      <c r="G1857" t="s">
        <v>657</v>
      </c>
      <c r="H1857" t="s">
        <v>666</v>
      </c>
      <c r="I1857" t="s">
        <v>673</v>
      </c>
      <c r="J1857" t="s">
        <v>677</v>
      </c>
      <c r="K1857">
        <v>4</v>
      </c>
      <c r="L1857" t="s">
        <v>678</v>
      </c>
      <c r="M1857" t="s">
        <v>680</v>
      </c>
      <c r="N1857">
        <v>219</v>
      </c>
      <c r="O1857">
        <v>63</v>
      </c>
      <c r="P1857" t="s">
        <v>680</v>
      </c>
      <c r="Q1857" t="s">
        <v>682</v>
      </c>
      <c r="R1857" t="s">
        <v>689</v>
      </c>
      <c r="S1857" t="s">
        <v>681</v>
      </c>
      <c r="T1857" t="s">
        <v>691</v>
      </c>
      <c r="U1857" s="11">
        <f>COUNTIFS(Table2[Call Type], "Inbound", Table2[Call Abandoned], "Yes") / COUNTIFS(L1857:L6856, "Inbound") * 100</f>
        <v>39.146067415730336</v>
      </c>
    </row>
    <row r="1858" spans="1:21" x14ac:dyDescent="0.3">
      <c r="A1858">
        <v>1857</v>
      </c>
      <c r="B1858" t="s">
        <v>23</v>
      </c>
      <c r="C1858" s="1">
        <v>45664</v>
      </c>
      <c r="D1858" t="s">
        <v>296</v>
      </c>
      <c r="E1858" t="s">
        <v>202</v>
      </c>
      <c r="F1858">
        <v>12</v>
      </c>
      <c r="G1858" t="s">
        <v>662</v>
      </c>
      <c r="H1858" t="s">
        <v>668</v>
      </c>
      <c r="I1858" t="s">
        <v>673</v>
      </c>
      <c r="J1858" t="s">
        <v>674</v>
      </c>
      <c r="K1858">
        <v>4</v>
      </c>
      <c r="L1858" t="s">
        <v>679</v>
      </c>
      <c r="M1858" t="s">
        <v>680</v>
      </c>
      <c r="N1858">
        <v>7</v>
      </c>
      <c r="O1858">
        <v>29</v>
      </c>
      <c r="P1858" t="s">
        <v>680</v>
      </c>
      <c r="Q1858" t="s">
        <v>683</v>
      </c>
      <c r="R1858" t="s">
        <v>688</v>
      </c>
      <c r="S1858" t="s">
        <v>680</v>
      </c>
      <c r="T1858" t="s">
        <v>695</v>
      </c>
      <c r="U1858" s="11">
        <f>COUNTIFS(Table2[Call Type], "Inbound", Table2[Call Abandoned], "Yes") / COUNTIFS(L1858:L6857, "Inbound") * 100</f>
        <v>39.163669064748206</v>
      </c>
    </row>
    <row r="1859" spans="1:21" x14ac:dyDescent="0.3">
      <c r="A1859">
        <v>1858</v>
      </c>
      <c r="B1859" t="s">
        <v>24</v>
      </c>
      <c r="C1859" s="1">
        <v>45750</v>
      </c>
      <c r="D1859" t="s">
        <v>427</v>
      </c>
      <c r="E1859" t="s">
        <v>436</v>
      </c>
      <c r="F1859">
        <v>5</v>
      </c>
      <c r="G1859" t="s">
        <v>662</v>
      </c>
      <c r="H1859" t="s">
        <v>669</v>
      </c>
      <c r="I1859" t="s">
        <v>671</v>
      </c>
      <c r="J1859" t="s">
        <v>677</v>
      </c>
      <c r="K1859">
        <v>4</v>
      </c>
      <c r="L1859" t="s">
        <v>678</v>
      </c>
      <c r="M1859" t="s">
        <v>680</v>
      </c>
      <c r="N1859">
        <v>274</v>
      </c>
      <c r="O1859">
        <v>98</v>
      </c>
      <c r="P1859" t="s">
        <v>680</v>
      </c>
      <c r="Q1859" t="s">
        <v>685</v>
      </c>
      <c r="R1859" t="s">
        <v>687</v>
      </c>
      <c r="S1859" t="s">
        <v>680</v>
      </c>
      <c r="T1859" t="s">
        <v>695</v>
      </c>
      <c r="U1859" s="11">
        <f>COUNTIFS(Table2[Call Type], "Inbound", Table2[Call Abandoned], "Yes") / COUNTIFS(L1859:L6858, "Inbound") * 100</f>
        <v>39.163669064748206</v>
      </c>
    </row>
    <row r="1860" spans="1:21" x14ac:dyDescent="0.3">
      <c r="A1860">
        <v>1859</v>
      </c>
      <c r="B1860" t="s">
        <v>25</v>
      </c>
      <c r="C1860" s="1">
        <v>45723</v>
      </c>
      <c r="D1860" t="s">
        <v>286</v>
      </c>
      <c r="E1860" t="s">
        <v>245</v>
      </c>
      <c r="F1860">
        <v>12</v>
      </c>
      <c r="G1860" t="s">
        <v>662</v>
      </c>
      <c r="H1860" t="s">
        <v>666</v>
      </c>
      <c r="I1860" t="s">
        <v>672</v>
      </c>
      <c r="J1860" t="s">
        <v>676</v>
      </c>
      <c r="K1860">
        <v>3</v>
      </c>
      <c r="L1860" t="s">
        <v>679</v>
      </c>
      <c r="M1860" t="s">
        <v>680</v>
      </c>
      <c r="N1860">
        <v>65</v>
      </c>
      <c r="O1860">
        <v>130</v>
      </c>
      <c r="P1860" t="s">
        <v>681</v>
      </c>
      <c r="Q1860" t="s">
        <v>684</v>
      </c>
      <c r="R1860" t="s">
        <v>689</v>
      </c>
      <c r="S1860" t="s">
        <v>680</v>
      </c>
      <c r="T1860" t="s">
        <v>695</v>
      </c>
      <c r="U1860" s="11">
        <f>COUNTIFS(Table2[Call Type], "Inbound", Table2[Call Abandoned], "Yes") / COUNTIFS(L1860:L6859, "Inbound") * 100</f>
        <v>39.1812865497076</v>
      </c>
    </row>
    <row r="1861" spans="1:21" x14ac:dyDescent="0.3">
      <c r="A1861">
        <v>1860</v>
      </c>
      <c r="B1861" t="s">
        <v>20</v>
      </c>
      <c r="C1861" s="1">
        <v>45807</v>
      </c>
      <c r="D1861" t="s">
        <v>301</v>
      </c>
      <c r="E1861" t="s">
        <v>142</v>
      </c>
      <c r="F1861">
        <v>24</v>
      </c>
      <c r="G1861" t="s">
        <v>659</v>
      </c>
      <c r="H1861" t="s">
        <v>669</v>
      </c>
      <c r="I1861" t="s">
        <v>674</v>
      </c>
      <c r="J1861" t="s">
        <v>675</v>
      </c>
      <c r="K1861">
        <v>4</v>
      </c>
      <c r="L1861" t="s">
        <v>679</v>
      </c>
      <c r="M1861" t="s">
        <v>680</v>
      </c>
      <c r="N1861">
        <v>78</v>
      </c>
      <c r="O1861">
        <v>11</v>
      </c>
      <c r="P1861" t="s">
        <v>680</v>
      </c>
      <c r="Q1861" t="s">
        <v>684</v>
      </c>
      <c r="R1861" t="s">
        <v>686</v>
      </c>
      <c r="S1861" t="s">
        <v>680</v>
      </c>
      <c r="T1861" t="s">
        <v>692</v>
      </c>
      <c r="U1861" s="11">
        <f>COUNTIFS(Table2[Call Type], "Inbound", Table2[Call Abandoned], "Yes") / COUNTIFS(L1861:L6860, "Inbound") * 100</f>
        <v>39.1812865497076</v>
      </c>
    </row>
    <row r="1862" spans="1:21" x14ac:dyDescent="0.3">
      <c r="A1862">
        <v>1861</v>
      </c>
      <c r="B1862" t="s">
        <v>23</v>
      </c>
      <c r="C1862" s="1">
        <v>45716</v>
      </c>
      <c r="D1862" t="s">
        <v>171</v>
      </c>
      <c r="E1862" t="s">
        <v>450</v>
      </c>
      <c r="F1862">
        <v>27</v>
      </c>
      <c r="G1862" t="s">
        <v>664</v>
      </c>
      <c r="H1862" t="s">
        <v>667</v>
      </c>
      <c r="I1862" t="s">
        <v>671</v>
      </c>
      <c r="J1862" t="s">
        <v>674</v>
      </c>
      <c r="K1862">
        <v>5</v>
      </c>
      <c r="L1862" t="s">
        <v>679</v>
      </c>
      <c r="M1862" t="s">
        <v>680</v>
      </c>
      <c r="N1862">
        <v>85</v>
      </c>
      <c r="O1862">
        <v>90</v>
      </c>
      <c r="P1862" t="s">
        <v>680</v>
      </c>
      <c r="Q1862" t="s">
        <v>683</v>
      </c>
      <c r="R1862" t="s">
        <v>688</v>
      </c>
      <c r="S1862" t="s">
        <v>680</v>
      </c>
      <c r="T1862" t="s">
        <v>695</v>
      </c>
      <c r="U1862" s="11">
        <f>COUNTIFS(Table2[Call Type], "Inbound", Table2[Call Abandoned], "Yes") / COUNTIFS(L1862:L6861, "Inbound") * 100</f>
        <v>39.1812865497076</v>
      </c>
    </row>
    <row r="1863" spans="1:21" x14ac:dyDescent="0.3">
      <c r="A1863">
        <v>1862</v>
      </c>
      <c r="B1863" t="s">
        <v>25</v>
      </c>
      <c r="C1863" s="1">
        <v>45678</v>
      </c>
      <c r="D1863" t="s">
        <v>107</v>
      </c>
      <c r="E1863" t="s">
        <v>238</v>
      </c>
      <c r="F1863">
        <v>13</v>
      </c>
      <c r="G1863" t="s">
        <v>665</v>
      </c>
      <c r="H1863" t="s">
        <v>669</v>
      </c>
      <c r="I1863" t="s">
        <v>674</v>
      </c>
      <c r="J1863" t="s">
        <v>676</v>
      </c>
      <c r="K1863">
        <v>4</v>
      </c>
      <c r="L1863" t="s">
        <v>678</v>
      </c>
      <c r="M1863" t="s">
        <v>681</v>
      </c>
      <c r="N1863">
        <v>123</v>
      </c>
      <c r="O1863">
        <v>29</v>
      </c>
      <c r="P1863" t="s">
        <v>681</v>
      </c>
      <c r="Q1863" t="s">
        <v>685</v>
      </c>
      <c r="R1863" t="s">
        <v>688</v>
      </c>
      <c r="S1863" t="s">
        <v>680</v>
      </c>
      <c r="T1863" t="s">
        <v>694</v>
      </c>
      <c r="U1863" s="11">
        <f>COUNTIFS(Table2[Call Type], "Inbound", Table2[Call Abandoned], "Yes") / COUNTIFS(L1863:L6862, "Inbound") * 100</f>
        <v>39.1812865497076</v>
      </c>
    </row>
    <row r="1864" spans="1:21" x14ac:dyDescent="0.3">
      <c r="A1864">
        <v>1863</v>
      </c>
      <c r="B1864" t="s">
        <v>23</v>
      </c>
      <c r="C1864" s="1">
        <v>45716</v>
      </c>
      <c r="D1864" t="s">
        <v>326</v>
      </c>
      <c r="E1864" t="s">
        <v>619</v>
      </c>
      <c r="F1864">
        <v>14</v>
      </c>
      <c r="G1864" t="s">
        <v>656</v>
      </c>
      <c r="H1864" t="s">
        <v>668</v>
      </c>
      <c r="I1864" t="s">
        <v>671</v>
      </c>
      <c r="J1864" t="s">
        <v>676</v>
      </c>
      <c r="K1864">
        <v>2</v>
      </c>
      <c r="L1864" t="s">
        <v>678</v>
      </c>
      <c r="M1864" t="s">
        <v>681</v>
      </c>
      <c r="N1864">
        <v>201</v>
      </c>
      <c r="O1864">
        <v>37</v>
      </c>
      <c r="P1864" t="s">
        <v>680</v>
      </c>
      <c r="Q1864" t="s">
        <v>683</v>
      </c>
      <c r="R1864" t="s">
        <v>687</v>
      </c>
      <c r="S1864" t="s">
        <v>680</v>
      </c>
      <c r="T1864" t="s">
        <v>692</v>
      </c>
      <c r="U1864" s="11">
        <f>COUNTIFS(Table2[Call Type], "Inbound", Table2[Call Abandoned], "Yes") / COUNTIFS(L1864:L6863, "Inbound") * 100</f>
        <v>39.198919891989199</v>
      </c>
    </row>
    <row r="1865" spans="1:21" x14ac:dyDescent="0.3">
      <c r="A1865">
        <v>1864</v>
      </c>
      <c r="B1865" t="s">
        <v>20</v>
      </c>
      <c r="C1865" s="1">
        <v>45731</v>
      </c>
      <c r="D1865" t="s">
        <v>608</v>
      </c>
      <c r="E1865" t="s">
        <v>578</v>
      </c>
      <c r="F1865">
        <v>20</v>
      </c>
      <c r="G1865" t="s">
        <v>656</v>
      </c>
      <c r="H1865" t="s">
        <v>668</v>
      </c>
      <c r="I1865" t="s">
        <v>672</v>
      </c>
      <c r="J1865" t="s">
        <v>675</v>
      </c>
      <c r="K1865">
        <v>5</v>
      </c>
      <c r="L1865" t="s">
        <v>678</v>
      </c>
      <c r="M1865" t="s">
        <v>680</v>
      </c>
      <c r="N1865">
        <v>149</v>
      </c>
      <c r="O1865">
        <v>84</v>
      </c>
      <c r="P1865" t="s">
        <v>681</v>
      </c>
      <c r="Q1865" t="s">
        <v>685</v>
      </c>
      <c r="R1865" t="s">
        <v>688</v>
      </c>
      <c r="S1865" t="s">
        <v>680</v>
      </c>
      <c r="T1865" t="s">
        <v>691</v>
      </c>
      <c r="U1865" s="11">
        <f>COUNTIFS(Table2[Call Type], "Inbound", Table2[Call Abandoned], "Yes") / COUNTIFS(L1865:L6864, "Inbound") * 100</f>
        <v>39.216569113012156</v>
      </c>
    </row>
    <row r="1866" spans="1:21" x14ac:dyDescent="0.3">
      <c r="A1866">
        <v>1865</v>
      </c>
      <c r="B1866" t="s">
        <v>20</v>
      </c>
      <c r="C1866" s="1">
        <v>45675</v>
      </c>
      <c r="D1866" t="s">
        <v>334</v>
      </c>
      <c r="E1866" t="s">
        <v>284</v>
      </c>
      <c r="F1866">
        <v>13</v>
      </c>
      <c r="G1866" t="s">
        <v>660</v>
      </c>
      <c r="H1866" t="s">
        <v>668</v>
      </c>
      <c r="I1866" t="s">
        <v>673</v>
      </c>
      <c r="J1866" t="s">
        <v>674</v>
      </c>
      <c r="K1866">
        <v>5</v>
      </c>
      <c r="L1866" t="s">
        <v>679</v>
      </c>
      <c r="M1866" t="s">
        <v>680</v>
      </c>
      <c r="N1866">
        <v>45</v>
      </c>
      <c r="O1866">
        <v>59</v>
      </c>
      <c r="P1866" t="s">
        <v>680</v>
      </c>
      <c r="Q1866" t="s">
        <v>682</v>
      </c>
      <c r="R1866" t="s">
        <v>689</v>
      </c>
      <c r="S1866" t="s">
        <v>680</v>
      </c>
      <c r="T1866" t="s">
        <v>696</v>
      </c>
      <c r="U1866" s="11">
        <f>COUNTIFS(Table2[Call Type], "Inbound", Table2[Call Abandoned], "Yes") / COUNTIFS(L1866:L6865, "Inbound") * 100</f>
        <v>39.234234234234236</v>
      </c>
    </row>
    <row r="1867" spans="1:21" x14ac:dyDescent="0.3">
      <c r="A1867">
        <v>1866</v>
      </c>
      <c r="B1867" t="s">
        <v>20</v>
      </c>
      <c r="C1867" s="1">
        <v>45703</v>
      </c>
      <c r="D1867" t="s">
        <v>204</v>
      </c>
      <c r="E1867" t="s">
        <v>149</v>
      </c>
      <c r="F1867">
        <v>22</v>
      </c>
      <c r="G1867" t="s">
        <v>659</v>
      </c>
      <c r="H1867" t="s">
        <v>670</v>
      </c>
      <c r="I1867" t="s">
        <v>672</v>
      </c>
      <c r="J1867" t="s">
        <v>674</v>
      </c>
      <c r="K1867">
        <v>5</v>
      </c>
      <c r="L1867" t="s">
        <v>679</v>
      </c>
      <c r="M1867" t="s">
        <v>680</v>
      </c>
      <c r="N1867">
        <v>112</v>
      </c>
      <c r="O1867">
        <v>37</v>
      </c>
      <c r="P1867" t="s">
        <v>680</v>
      </c>
      <c r="Q1867" t="s">
        <v>682</v>
      </c>
      <c r="R1867" t="s">
        <v>686</v>
      </c>
      <c r="S1867" t="s">
        <v>680</v>
      </c>
      <c r="T1867" t="s">
        <v>696</v>
      </c>
      <c r="U1867" s="11">
        <f>COUNTIFS(Table2[Call Type], "Inbound", Table2[Call Abandoned], "Yes") / COUNTIFS(L1867:L6866, "Inbound") * 100</f>
        <v>39.234234234234236</v>
      </c>
    </row>
    <row r="1868" spans="1:21" x14ac:dyDescent="0.3">
      <c r="A1868">
        <v>1867</v>
      </c>
      <c r="B1868" t="s">
        <v>23</v>
      </c>
      <c r="C1868" s="1">
        <v>45789</v>
      </c>
      <c r="D1868" t="s">
        <v>599</v>
      </c>
      <c r="E1868" t="s">
        <v>428</v>
      </c>
      <c r="F1868">
        <v>21</v>
      </c>
      <c r="G1868" t="s">
        <v>663</v>
      </c>
      <c r="H1868" t="s">
        <v>666</v>
      </c>
      <c r="I1868" t="s">
        <v>672</v>
      </c>
      <c r="J1868" t="s">
        <v>675</v>
      </c>
      <c r="K1868">
        <v>4</v>
      </c>
      <c r="L1868" t="s">
        <v>678</v>
      </c>
      <c r="M1868" t="s">
        <v>680</v>
      </c>
      <c r="N1868">
        <v>90</v>
      </c>
      <c r="O1868">
        <v>103</v>
      </c>
      <c r="P1868" t="s">
        <v>681</v>
      </c>
      <c r="Q1868" t="s">
        <v>683</v>
      </c>
      <c r="R1868" t="s">
        <v>688</v>
      </c>
      <c r="S1868" t="s">
        <v>680</v>
      </c>
      <c r="T1868" t="s">
        <v>694</v>
      </c>
      <c r="U1868" s="11">
        <f>COUNTIFS(Table2[Call Type], "Inbound", Table2[Call Abandoned], "Yes") / COUNTIFS(L1868:L6867, "Inbound") * 100</f>
        <v>39.234234234234236</v>
      </c>
    </row>
    <row r="1869" spans="1:21" x14ac:dyDescent="0.3">
      <c r="A1869">
        <v>1868</v>
      </c>
      <c r="B1869" t="s">
        <v>21</v>
      </c>
      <c r="C1869" s="1">
        <v>45778</v>
      </c>
      <c r="D1869" t="s">
        <v>594</v>
      </c>
      <c r="E1869" t="s">
        <v>274</v>
      </c>
      <c r="F1869">
        <v>9</v>
      </c>
      <c r="G1869" t="s">
        <v>658</v>
      </c>
      <c r="H1869" t="s">
        <v>667</v>
      </c>
      <c r="I1869" t="s">
        <v>674</v>
      </c>
      <c r="J1869" t="s">
        <v>677</v>
      </c>
      <c r="K1869">
        <v>3</v>
      </c>
      <c r="L1869" t="s">
        <v>678</v>
      </c>
      <c r="M1869" t="s">
        <v>680</v>
      </c>
      <c r="N1869">
        <v>140</v>
      </c>
      <c r="O1869">
        <v>142</v>
      </c>
      <c r="P1869" t="s">
        <v>680</v>
      </c>
      <c r="Q1869" t="s">
        <v>682</v>
      </c>
      <c r="R1869" t="s">
        <v>688</v>
      </c>
      <c r="S1869" t="s">
        <v>681</v>
      </c>
      <c r="T1869" t="s">
        <v>696</v>
      </c>
      <c r="U1869" s="11">
        <f>COUNTIFS(Table2[Call Type], "Inbound", Table2[Call Abandoned], "Yes") / COUNTIFS(L1869:L6868, "Inbound") * 100</f>
        <v>39.251915277151873</v>
      </c>
    </row>
    <row r="1870" spans="1:21" x14ac:dyDescent="0.3">
      <c r="A1870">
        <v>1869</v>
      </c>
      <c r="B1870" t="s">
        <v>24</v>
      </c>
      <c r="C1870" s="1">
        <v>45720</v>
      </c>
      <c r="D1870" t="s">
        <v>474</v>
      </c>
      <c r="E1870" t="s">
        <v>140</v>
      </c>
      <c r="F1870">
        <v>10</v>
      </c>
      <c r="G1870" t="s">
        <v>656</v>
      </c>
      <c r="H1870" t="s">
        <v>666</v>
      </c>
      <c r="I1870" t="s">
        <v>671</v>
      </c>
      <c r="J1870" t="s">
        <v>675</v>
      </c>
      <c r="K1870">
        <v>5</v>
      </c>
      <c r="L1870" t="s">
        <v>678</v>
      </c>
      <c r="M1870" t="s">
        <v>680</v>
      </c>
      <c r="N1870">
        <v>288</v>
      </c>
      <c r="O1870">
        <v>145</v>
      </c>
      <c r="P1870" t="s">
        <v>680</v>
      </c>
      <c r="Q1870" t="s">
        <v>683</v>
      </c>
      <c r="R1870" t="s">
        <v>686</v>
      </c>
      <c r="S1870" t="s">
        <v>680</v>
      </c>
      <c r="T1870" t="s">
        <v>692</v>
      </c>
      <c r="U1870" s="11">
        <f>COUNTIFS(Table2[Call Type], "Inbound", Table2[Call Abandoned], "Yes") / COUNTIFS(L1870:L6869, "Inbound") * 100</f>
        <v>39.269612263300267</v>
      </c>
    </row>
    <row r="1871" spans="1:21" x14ac:dyDescent="0.3">
      <c r="A1871">
        <v>1870</v>
      </c>
      <c r="B1871" t="s">
        <v>21</v>
      </c>
      <c r="C1871" s="1">
        <v>45754</v>
      </c>
      <c r="D1871" t="s">
        <v>262</v>
      </c>
      <c r="E1871" t="s">
        <v>279</v>
      </c>
      <c r="F1871">
        <v>5</v>
      </c>
      <c r="G1871" t="s">
        <v>662</v>
      </c>
      <c r="H1871" t="s">
        <v>669</v>
      </c>
      <c r="I1871" t="s">
        <v>673</v>
      </c>
      <c r="J1871" t="s">
        <v>677</v>
      </c>
      <c r="K1871">
        <v>3</v>
      </c>
      <c r="L1871" t="s">
        <v>679</v>
      </c>
      <c r="M1871" t="s">
        <v>680</v>
      </c>
      <c r="N1871">
        <v>217</v>
      </c>
      <c r="O1871">
        <v>179</v>
      </c>
      <c r="P1871" t="s">
        <v>680</v>
      </c>
      <c r="Q1871" t="s">
        <v>684</v>
      </c>
      <c r="R1871" t="s">
        <v>688</v>
      </c>
      <c r="S1871" t="s">
        <v>681</v>
      </c>
      <c r="T1871" t="s">
        <v>693</v>
      </c>
      <c r="U1871" s="11">
        <f>COUNTIFS(Table2[Call Type], "Inbound", Table2[Call Abandoned], "Yes") / COUNTIFS(L1871:L6870, "Inbound") * 100</f>
        <v>39.287325214253492</v>
      </c>
    </row>
    <row r="1872" spans="1:21" x14ac:dyDescent="0.3">
      <c r="A1872">
        <v>1871</v>
      </c>
      <c r="B1872" t="s">
        <v>21</v>
      </c>
      <c r="C1872" s="1">
        <v>45823</v>
      </c>
      <c r="D1872" t="s">
        <v>490</v>
      </c>
      <c r="E1872" t="s">
        <v>399</v>
      </c>
      <c r="F1872">
        <v>16</v>
      </c>
      <c r="G1872" t="s">
        <v>663</v>
      </c>
      <c r="H1872" t="s">
        <v>670</v>
      </c>
      <c r="I1872" t="s">
        <v>673</v>
      </c>
      <c r="J1872" t="s">
        <v>676</v>
      </c>
      <c r="K1872">
        <v>5</v>
      </c>
      <c r="L1872" t="s">
        <v>679</v>
      </c>
      <c r="M1872" t="s">
        <v>680</v>
      </c>
      <c r="N1872">
        <v>76</v>
      </c>
      <c r="O1872">
        <v>28</v>
      </c>
      <c r="P1872" t="s">
        <v>680</v>
      </c>
      <c r="Q1872" t="s">
        <v>685</v>
      </c>
      <c r="R1872" t="s">
        <v>688</v>
      </c>
      <c r="S1872" t="s">
        <v>681</v>
      </c>
      <c r="T1872" t="s">
        <v>693</v>
      </c>
      <c r="U1872" s="11">
        <f>COUNTIFS(Table2[Call Type], "Inbound", Table2[Call Abandoned], "Yes") / COUNTIFS(L1872:L6871, "Inbound") * 100</f>
        <v>39.287325214253492</v>
      </c>
    </row>
    <row r="1873" spans="1:21" x14ac:dyDescent="0.3">
      <c r="A1873">
        <v>1872</v>
      </c>
      <c r="B1873" t="s">
        <v>20</v>
      </c>
      <c r="C1873" s="1">
        <v>45786</v>
      </c>
      <c r="D1873" t="s">
        <v>37</v>
      </c>
      <c r="E1873" t="s">
        <v>531</v>
      </c>
      <c r="F1873">
        <v>9</v>
      </c>
      <c r="G1873" t="s">
        <v>661</v>
      </c>
      <c r="H1873" t="s">
        <v>667</v>
      </c>
      <c r="I1873" t="s">
        <v>674</v>
      </c>
      <c r="J1873" t="s">
        <v>674</v>
      </c>
      <c r="K1873">
        <v>5</v>
      </c>
      <c r="L1873" t="s">
        <v>678</v>
      </c>
      <c r="M1873" t="s">
        <v>680</v>
      </c>
      <c r="N1873">
        <v>151</v>
      </c>
      <c r="O1873">
        <v>111</v>
      </c>
      <c r="P1873" t="s">
        <v>680</v>
      </c>
      <c r="Q1873" t="s">
        <v>685</v>
      </c>
      <c r="R1873" t="s">
        <v>687</v>
      </c>
      <c r="S1873" t="s">
        <v>680</v>
      </c>
      <c r="T1873" t="s">
        <v>690</v>
      </c>
      <c r="U1873" s="11">
        <f>COUNTIFS(Table2[Call Type], "Inbound", Table2[Call Abandoned], "Yes") / COUNTIFS(L1873:L6872, "Inbound") * 100</f>
        <v>39.287325214253492</v>
      </c>
    </row>
    <row r="1874" spans="1:21" x14ac:dyDescent="0.3">
      <c r="A1874">
        <v>1873</v>
      </c>
      <c r="B1874" t="s">
        <v>25</v>
      </c>
      <c r="C1874" s="1">
        <v>45687</v>
      </c>
      <c r="D1874" t="s">
        <v>500</v>
      </c>
      <c r="E1874" t="s">
        <v>186</v>
      </c>
      <c r="F1874">
        <v>17</v>
      </c>
      <c r="G1874" t="s">
        <v>659</v>
      </c>
      <c r="H1874" t="s">
        <v>670</v>
      </c>
      <c r="I1874" t="s">
        <v>673</v>
      </c>
      <c r="J1874" t="s">
        <v>676</v>
      </c>
      <c r="K1874">
        <v>3</v>
      </c>
      <c r="L1874" t="s">
        <v>678</v>
      </c>
      <c r="M1874" t="s">
        <v>681</v>
      </c>
      <c r="N1874">
        <v>238</v>
      </c>
      <c r="O1874">
        <v>20</v>
      </c>
      <c r="P1874" t="s">
        <v>680</v>
      </c>
      <c r="Q1874" t="s">
        <v>684</v>
      </c>
      <c r="R1874" t="s">
        <v>689</v>
      </c>
      <c r="S1874" t="s">
        <v>680</v>
      </c>
      <c r="T1874" t="s">
        <v>693</v>
      </c>
      <c r="U1874" s="11">
        <f>COUNTIFS(Table2[Call Type], "Inbound", Table2[Call Abandoned], "Yes") / COUNTIFS(L1874:L6873, "Inbound") * 100</f>
        <v>39.305054151624546</v>
      </c>
    </row>
    <row r="1875" spans="1:21" x14ac:dyDescent="0.3">
      <c r="A1875">
        <v>1874</v>
      </c>
      <c r="B1875" t="s">
        <v>22</v>
      </c>
      <c r="C1875" s="1">
        <v>45662</v>
      </c>
      <c r="D1875" t="s">
        <v>567</v>
      </c>
      <c r="E1875" t="s">
        <v>538</v>
      </c>
      <c r="F1875">
        <v>18</v>
      </c>
      <c r="G1875" t="s">
        <v>665</v>
      </c>
      <c r="H1875" t="s">
        <v>669</v>
      </c>
      <c r="I1875" t="s">
        <v>672</v>
      </c>
      <c r="J1875" t="s">
        <v>674</v>
      </c>
      <c r="K1875">
        <v>5</v>
      </c>
      <c r="L1875" t="s">
        <v>679</v>
      </c>
      <c r="M1875" t="s">
        <v>680</v>
      </c>
      <c r="N1875">
        <v>114</v>
      </c>
      <c r="O1875">
        <v>144</v>
      </c>
      <c r="P1875" t="s">
        <v>680</v>
      </c>
      <c r="Q1875" t="s">
        <v>684</v>
      </c>
      <c r="R1875" t="s">
        <v>688</v>
      </c>
      <c r="S1875" t="s">
        <v>681</v>
      </c>
      <c r="T1875" t="s">
        <v>690</v>
      </c>
      <c r="U1875" s="11">
        <f>COUNTIFS(Table2[Call Type], "Inbound", Table2[Call Abandoned], "Yes") / COUNTIFS(L1875:L6874, "Inbound") * 100</f>
        <v>39.322799097065463</v>
      </c>
    </row>
    <row r="1876" spans="1:21" x14ac:dyDescent="0.3">
      <c r="A1876">
        <v>1875</v>
      </c>
      <c r="B1876" t="s">
        <v>20</v>
      </c>
      <c r="C1876" s="1">
        <v>45759</v>
      </c>
      <c r="D1876" t="s">
        <v>300</v>
      </c>
      <c r="E1876" t="s">
        <v>486</v>
      </c>
      <c r="F1876">
        <v>9</v>
      </c>
      <c r="G1876" t="s">
        <v>662</v>
      </c>
      <c r="H1876" t="s">
        <v>670</v>
      </c>
      <c r="I1876" t="s">
        <v>673</v>
      </c>
      <c r="J1876" t="s">
        <v>677</v>
      </c>
      <c r="K1876">
        <v>1</v>
      </c>
      <c r="L1876" t="s">
        <v>679</v>
      </c>
      <c r="M1876" t="s">
        <v>680</v>
      </c>
      <c r="N1876">
        <v>93</v>
      </c>
      <c r="O1876">
        <v>145</v>
      </c>
      <c r="P1876" t="s">
        <v>680</v>
      </c>
      <c r="Q1876" t="s">
        <v>684</v>
      </c>
      <c r="R1876" t="s">
        <v>689</v>
      </c>
      <c r="S1876" t="s">
        <v>680</v>
      </c>
      <c r="T1876" t="s">
        <v>691</v>
      </c>
      <c r="U1876" s="11">
        <f>COUNTIFS(Table2[Call Type], "Inbound", Table2[Call Abandoned], "Yes") / COUNTIFS(L1876:L6875, "Inbound") * 100</f>
        <v>39.322799097065463</v>
      </c>
    </row>
    <row r="1877" spans="1:21" x14ac:dyDescent="0.3">
      <c r="A1877">
        <v>1876</v>
      </c>
      <c r="B1877" t="s">
        <v>26</v>
      </c>
      <c r="C1877" s="1">
        <v>45777</v>
      </c>
      <c r="D1877" t="s">
        <v>306</v>
      </c>
      <c r="E1877" t="s">
        <v>353</v>
      </c>
      <c r="F1877">
        <v>16</v>
      </c>
      <c r="G1877" t="s">
        <v>665</v>
      </c>
      <c r="H1877" t="s">
        <v>669</v>
      </c>
      <c r="I1877" t="s">
        <v>671</v>
      </c>
      <c r="J1877" t="s">
        <v>676</v>
      </c>
      <c r="K1877">
        <v>5</v>
      </c>
      <c r="L1877" t="s">
        <v>678</v>
      </c>
      <c r="M1877" t="s">
        <v>681</v>
      </c>
      <c r="N1877">
        <v>47</v>
      </c>
      <c r="O1877">
        <v>118</v>
      </c>
      <c r="P1877" t="s">
        <v>680</v>
      </c>
      <c r="Q1877" t="s">
        <v>684</v>
      </c>
      <c r="R1877" t="s">
        <v>687</v>
      </c>
      <c r="S1877" t="s">
        <v>680</v>
      </c>
      <c r="T1877" t="s">
        <v>690</v>
      </c>
      <c r="U1877" s="11">
        <f>COUNTIFS(Table2[Call Type], "Inbound", Table2[Call Abandoned], "Yes") / COUNTIFS(L1877:L6876, "Inbound") * 100</f>
        <v>39.322799097065463</v>
      </c>
    </row>
    <row r="1878" spans="1:21" x14ac:dyDescent="0.3">
      <c r="A1878">
        <v>1877</v>
      </c>
      <c r="B1878" t="s">
        <v>25</v>
      </c>
      <c r="C1878" s="1">
        <v>45695</v>
      </c>
      <c r="D1878" t="s">
        <v>334</v>
      </c>
      <c r="E1878" t="s">
        <v>40</v>
      </c>
      <c r="F1878">
        <v>14</v>
      </c>
      <c r="G1878" t="s">
        <v>662</v>
      </c>
      <c r="H1878" t="s">
        <v>669</v>
      </c>
      <c r="I1878" t="s">
        <v>673</v>
      </c>
      <c r="J1878" t="s">
        <v>675</v>
      </c>
      <c r="K1878">
        <v>3</v>
      </c>
      <c r="L1878" t="s">
        <v>678</v>
      </c>
      <c r="M1878" t="s">
        <v>680</v>
      </c>
      <c r="N1878">
        <v>190</v>
      </c>
      <c r="O1878">
        <v>164</v>
      </c>
      <c r="P1878" t="s">
        <v>681</v>
      </c>
      <c r="Q1878" t="s">
        <v>682</v>
      </c>
      <c r="R1878" t="s">
        <v>689</v>
      </c>
      <c r="S1878" t="s">
        <v>680</v>
      </c>
      <c r="T1878" t="s">
        <v>691</v>
      </c>
      <c r="U1878" s="11">
        <f>COUNTIFS(Table2[Call Type], "Inbound", Table2[Call Abandoned], "Yes") / COUNTIFS(L1878:L6877, "Inbound") * 100</f>
        <v>39.340560072267387</v>
      </c>
    </row>
    <row r="1879" spans="1:21" x14ac:dyDescent="0.3">
      <c r="A1879">
        <v>1878</v>
      </c>
      <c r="B1879" t="s">
        <v>21</v>
      </c>
      <c r="C1879" s="1">
        <v>45811</v>
      </c>
      <c r="D1879" t="s">
        <v>365</v>
      </c>
      <c r="E1879" t="s">
        <v>79</v>
      </c>
      <c r="F1879">
        <v>16</v>
      </c>
      <c r="G1879" t="s">
        <v>662</v>
      </c>
      <c r="H1879" t="s">
        <v>668</v>
      </c>
      <c r="I1879" t="s">
        <v>673</v>
      </c>
      <c r="J1879" t="s">
        <v>675</v>
      </c>
      <c r="K1879">
        <v>5</v>
      </c>
      <c r="L1879" t="s">
        <v>678</v>
      </c>
      <c r="M1879" t="s">
        <v>680</v>
      </c>
      <c r="N1879">
        <v>11</v>
      </c>
      <c r="O1879">
        <v>59</v>
      </c>
      <c r="P1879" t="s">
        <v>680</v>
      </c>
      <c r="Q1879" t="s">
        <v>685</v>
      </c>
      <c r="R1879" t="s">
        <v>687</v>
      </c>
      <c r="S1879" t="s">
        <v>681</v>
      </c>
      <c r="T1879" t="s">
        <v>695</v>
      </c>
      <c r="U1879" s="11">
        <f>COUNTIFS(Table2[Call Type], "Inbound", Table2[Call Abandoned], "Yes") / COUNTIFS(L1879:L6878, "Inbound") * 100</f>
        <v>39.358337098960689</v>
      </c>
    </row>
    <row r="1880" spans="1:21" x14ac:dyDescent="0.3">
      <c r="A1880">
        <v>1879</v>
      </c>
      <c r="B1880" t="s">
        <v>21</v>
      </c>
      <c r="C1880" s="1">
        <v>45748</v>
      </c>
      <c r="D1880" t="s">
        <v>191</v>
      </c>
      <c r="E1880" t="s">
        <v>389</v>
      </c>
      <c r="F1880">
        <v>11</v>
      </c>
      <c r="G1880" t="s">
        <v>665</v>
      </c>
      <c r="H1880" t="s">
        <v>668</v>
      </c>
      <c r="I1880" t="s">
        <v>671</v>
      </c>
      <c r="J1880" t="s">
        <v>676</v>
      </c>
      <c r="K1880">
        <v>3</v>
      </c>
      <c r="L1880" t="s">
        <v>678</v>
      </c>
      <c r="M1880" t="s">
        <v>681</v>
      </c>
      <c r="N1880">
        <v>155</v>
      </c>
      <c r="O1880">
        <v>165</v>
      </c>
      <c r="P1880" t="s">
        <v>680</v>
      </c>
      <c r="Q1880" t="s">
        <v>685</v>
      </c>
      <c r="R1880" t="s">
        <v>689</v>
      </c>
      <c r="S1880" t="s">
        <v>680</v>
      </c>
      <c r="T1880" t="s">
        <v>694</v>
      </c>
      <c r="U1880" s="11">
        <f>COUNTIFS(Table2[Call Type], "Inbound", Table2[Call Abandoned], "Yes") / COUNTIFS(L1880:L6879, "Inbound") * 100</f>
        <v>39.376130198915007</v>
      </c>
    </row>
    <row r="1881" spans="1:21" x14ac:dyDescent="0.3">
      <c r="A1881">
        <v>1880</v>
      </c>
      <c r="B1881" t="s">
        <v>20</v>
      </c>
      <c r="C1881" s="1">
        <v>45801</v>
      </c>
      <c r="D1881" t="s">
        <v>99</v>
      </c>
      <c r="E1881" t="s">
        <v>102</v>
      </c>
      <c r="F1881">
        <v>6</v>
      </c>
      <c r="G1881" t="s">
        <v>660</v>
      </c>
      <c r="H1881" t="s">
        <v>670</v>
      </c>
      <c r="I1881" t="s">
        <v>671</v>
      </c>
      <c r="J1881" t="s">
        <v>677</v>
      </c>
      <c r="K1881">
        <v>1</v>
      </c>
      <c r="L1881" t="s">
        <v>678</v>
      </c>
      <c r="M1881" t="s">
        <v>680</v>
      </c>
      <c r="N1881">
        <v>171</v>
      </c>
      <c r="O1881">
        <v>139</v>
      </c>
      <c r="P1881" t="s">
        <v>680</v>
      </c>
      <c r="Q1881" t="s">
        <v>684</v>
      </c>
      <c r="R1881" t="s">
        <v>689</v>
      </c>
      <c r="S1881" t="s">
        <v>680</v>
      </c>
      <c r="T1881" t="s">
        <v>696</v>
      </c>
      <c r="U1881" s="11">
        <f>COUNTIFS(Table2[Call Type], "Inbound", Table2[Call Abandoned], "Yes") / COUNTIFS(L1881:L6880, "Inbound") * 100</f>
        <v>39.393939393939391</v>
      </c>
    </row>
    <row r="1882" spans="1:21" x14ac:dyDescent="0.3">
      <c r="A1882">
        <v>1881</v>
      </c>
      <c r="B1882" t="s">
        <v>25</v>
      </c>
      <c r="C1882" s="1">
        <v>45761</v>
      </c>
      <c r="D1882" t="s">
        <v>477</v>
      </c>
      <c r="E1882" t="s">
        <v>358</v>
      </c>
      <c r="F1882">
        <v>30</v>
      </c>
      <c r="G1882" t="s">
        <v>664</v>
      </c>
      <c r="H1882" t="s">
        <v>670</v>
      </c>
      <c r="I1882" t="s">
        <v>674</v>
      </c>
      <c r="J1882" t="s">
        <v>674</v>
      </c>
      <c r="K1882">
        <v>4</v>
      </c>
      <c r="L1882" t="s">
        <v>678</v>
      </c>
      <c r="M1882" t="s">
        <v>680</v>
      </c>
      <c r="N1882">
        <v>295</v>
      </c>
      <c r="O1882">
        <v>112</v>
      </c>
      <c r="P1882" t="s">
        <v>680</v>
      </c>
      <c r="Q1882" t="s">
        <v>683</v>
      </c>
      <c r="R1882" t="s">
        <v>688</v>
      </c>
      <c r="S1882" t="s">
        <v>680</v>
      </c>
      <c r="T1882" t="s">
        <v>694</v>
      </c>
      <c r="U1882" s="11">
        <f>COUNTIFS(Table2[Call Type], "Inbound", Table2[Call Abandoned], "Yes") / COUNTIFS(L1882:L6881, "Inbound") * 100</f>
        <v>39.411764705882355</v>
      </c>
    </row>
    <row r="1883" spans="1:21" x14ac:dyDescent="0.3">
      <c r="A1883">
        <v>1882</v>
      </c>
      <c r="B1883" t="s">
        <v>26</v>
      </c>
      <c r="C1883" s="1">
        <v>45671</v>
      </c>
      <c r="D1883" t="s">
        <v>301</v>
      </c>
      <c r="E1883" t="s">
        <v>92</v>
      </c>
      <c r="F1883">
        <v>23</v>
      </c>
      <c r="G1883" t="s">
        <v>662</v>
      </c>
      <c r="H1883" t="s">
        <v>669</v>
      </c>
      <c r="I1883" t="s">
        <v>671</v>
      </c>
      <c r="J1883" t="s">
        <v>675</v>
      </c>
      <c r="K1883">
        <v>2</v>
      </c>
      <c r="L1883" t="s">
        <v>679</v>
      </c>
      <c r="M1883" t="s">
        <v>680</v>
      </c>
      <c r="N1883">
        <v>176</v>
      </c>
      <c r="O1883">
        <v>128</v>
      </c>
      <c r="P1883" t="s">
        <v>680</v>
      </c>
      <c r="Q1883" t="s">
        <v>683</v>
      </c>
      <c r="R1883" t="s">
        <v>689</v>
      </c>
      <c r="S1883" t="s">
        <v>680</v>
      </c>
      <c r="T1883" t="s">
        <v>693</v>
      </c>
      <c r="U1883" s="11">
        <f>COUNTIFS(Table2[Call Type], "Inbound", Table2[Call Abandoned], "Yes") / COUNTIFS(L1883:L6882, "Inbound") * 100</f>
        <v>39.429606156631955</v>
      </c>
    </row>
    <row r="1884" spans="1:21" x14ac:dyDescent="0.3">
      <c r="A1884">
        <v>1883</v>
      </c>
      <c r="B1884" t="s">
        <v>26</v>
      </c>
      <c r="C1884" s="1">
        <v>45697</v>
      </c>
      <c r="D1884" t="s">
        <v>237</v>
      </c>
      <c r="E1884" t="s">
        <v>278</v>
      </c>
      <c r="F1884">
        <v>15</v>
      </c>
      <c r="G1884" t="s">
        <v>657</v>
      </c>
      <c r="H1884" t="s">
        <v>666</v>
      </c>
      <c r="I1884" t="s">
        <v>672</v>
      </c>
      <c r="J1884" t="s">
        <v>676</v>
      </c>
      <c r="K1884">
        <v>4</v>
      </c>
      <c r="L1884" t="s">
        <v>678</v>
      </c>
      <c r="M1884" t="s">
        <v>681</v>
      </c>
      <c r="N1884">
        <v>56</v>
      </c>
      <c r="O1884">
        <v>57</v>
      </c>
      <c r="P1884" t="s">
        <v>680</v>
      </c>
      <c r="Q1884" t="s">
        <v>683</v>
      </c>
      <c r="R1884" t="s">
        <v>688</v>
      </c>
      <c r="S1884" t="s">
        <v>680</v>
      </c>
      <c r="T1884" t="s">
        <v>692</v>
      </c>
      <c r="U1884" s="11">
        <f>COUNTIFS(Table2[Call Type], "Inbound", Table2[Call Abandoned], "Yes") / COUNTIFS(L1884:L6883, "Inbound") * 100</f>
        <v>39.429606156631955</v>
      </c>
    </row>
    <row r="1885" spans="1:21" x14ac:dyDescent="0.3">
      <c r="A1885">
        <v>1884</v>
      </c>
      <c r="B1885" t="s">
        <v>23</v>
      </c>
      <c r="C1885" s="1">
        <v>45681</v>
      </c>
      <c r="D1885" t="s">
        <v>360</v>
      </c>
      <c r="E1885" t="s">
        <v>164</v>
      </c>
      <c r="F1885">
        <v>13</v>
      </c>
      <c r="G1885" t="s">
        <v>659</v>
      </c>
      <c r="H1885" t="s">
        <v>670</v>
      </c>
      <c r="I1885" t="s">
        <v>671</v>
      </c>
      <c r="J1885" t="s">
        <v>676</v>
      </c>
      <c r="K1885">
        <v>3</v>
      </c>
      <c r="L1885" t="s">
        <v>679</v>
      </c>
      <c r="M1885" t="s">
        <v>680</v>
      </c>
      <c r="N1885">
        <v>202</v>
      </c>
      <c r="O1885">
        <v>2</v>
      </c>
      <c r="P1885" t="s">
        <v>680</v>
      </c>
      <c r="Q1885" t="s">
        <v>683</v>
      </c>
      <c r="R1885" t="s">
        <v>688</v>
      </c>
      <c r="S1885" t="s">
        <v>681</v>
      </c>
      <c r="T1885" t="s">
        <v>691</v>
      </c>
      <c r="U1885" s="11">
        <f>COUNTIFS(Table2[Call Type], "Inbound", Table2[Call Abandoned], "Yes") / COUNTIFS(L1885:L6884, "Inbound") * 100</f>
        <v>39.447463768115945</v>
      </c>
    </row>
    <row r="1886" spans="1:21" x14ac:dyDescent="0.3">
      <c r="A1886">
        <v>1885</v>
      </c>
      <c r="B1886" t="s">
        <v>22</v>
      </c>
      <c r="C1886" s="1">
        <v>45707</v>
      </c>
      <c r="D1886" t="s">
        <v>561</v>
      </c>
      <c r="E1886" t="s">
        <v>110</v>
      </c>
      <c r="F1886">
        <v>23</v>
      </c>
      <c r="G1886" t="s">
        <v>665</v>
      </c>
      <c r="H1886" t="s">
        <v>669</v>
      </c>
      <c r="I1886" t="s">
        <v>674</v>
      </c>
      <c r="J1886" t="s">
        <v>676</v>
      </c>
      <c r="K1886">
        <v>2</v>
      </c>
      <c r="L1886" t="s">
        <v>678</v>
      </c>
      <c r="M1886" t="s">
        <v>681</v>
      </c>
      <c r="N1886">
        <v>184</v>
      </c>
      <c r="O1886">
        <v>148</v>
      </c>
      <c r="P1886" t="s">
        <v>680</v>
      </c>
      <c r="Q1886" t="s">
        <v>682</v>
      </c>
      <c r="R1886" t="s">
        <v>689</v>
      </c>
      <c r="S1886" t="s">
        <v>680</v>
      </c>
      <c r="T1886" t="s">
        <v>693</v>
      </c>
      <c r="U1886" s="11">
        <f>COUNTIFS(Table2[Call Type], "Inbound", Table2[Call Abandoned], "Yes") / COUNTIFS(L1886:L6885, "Inbound") * 100</f>
        <v>39.447463768115945</v>
      </c>
    </row>
    <row r="1887" spans="1:21" x14ac:dyDescent="0.3">
      <c r="A1887">
        <v>1886</v>
      </c>
      <c r="B1887" t="s">
        <v>25</v>
      </c>
      <c r="C1887" s="1">
        <v>45658</v>
      </c>
      <c r="D1887" t="s">
        <v>455</v>
      </c>
      <c r="E1887" t="s">
        <v>597</v>
      </c>
      <c r="F1887">
        <v>10</v>
      </c>
      <c r="G1887" t="s">
        <v>662</v>
      </c>
      <c r="H1887" t="s">
        <v>668</v>
      </c>
      <c r="I1887" t="s">
        <v>672</v>
      </c>
      <c r="J1887" t="s">
        <v>677</v>
      </c>
      <c r="K1887">
        <v>5</v>
      </c>
      <c r="L1887" t="s">
        <v>678</v>
      </c>
      <c r="M1887" t="s">
        <v>680</v>
      </c>
      <c r="N1887">
        <v>120</v>
      </c>
      <c r="O1887">
        <v>22</v>
      </c>
      <c r="P1887" t="s">
        <v>680</v>
      </c>
      <c r="Q1887" t="s">
        <v>685</v>
      </c>
      <c r="R1887" t="s">
        <v>688</v>
      </c>
      <c r="S1887" t="s">
        <v>680</v>
      </c>
      <c r="T1887" t="s">
        <v>692</v>
      </c>
      <c r="U1887" s="11">
        <f>COUNTIFS(Table2[Call Type], "Inbound", Table2[Call Abandoned], "Yes") / COUNTIFS(L1887:L6886, "Inbound") * 100</f>
        <v>39.465337562301769</v>
      </c>
    </row>
    <row r="1888" spans="1:21" x14ac:dyDescent="0.3">
      <c r="A1888">
        <v>1887</v>
      </c>
      <c r="B1888" t="s">
        <v>26</v>
      </c>
      <c r="C1888" s="1">
        <v>45700</v>
      </c>
      <c r="D1888" t="s">
        <v>169</v>
      </c>
      <c r="E1888" t="s">
        <v>438</v>
      </c>
      <c r="F1888">
        <v>8</v>
      </c>
      <c r="G1888" t="s">
        <v>658</v>
      </c>
      <c r="H1888" t="s">
        <v>667</v>
      </c>
      <c r="I1888" t="s">
        <v>674</v>
      </c>
      <c r="J1888" t="s">
        <v>677</v>
      </c>
      <c r="K1888">
        <v>1</v>
      </c>
      <c r="L1888" t="s">
        <v>678</v>
      </c>
      <c r="M1888" t="s">
        <v>680</v>
      </c>
      <c r="N1888">
        <v>225</v>
      </c>
      <c r="O1888">
        <v>136</v>
      </c>
      <c r="P1888" t="s">
        <v>680</v>
      </c>
      <c r="Q1888" t="s">
        <v>685</v>
      </c>
      <c r="R1888" t="s">
        <v>689</v>
      </c>
      <c r="S1888" t="s">
        <v>681</v>
      </c>
      <c r="T1888" t="s">
        <v>692</v>
      </c>
      <c r="U1888" s="11">
        <f>COUNTIFS(Table2[Call Type], "Inbound", Table2[Call Abandoned], "Yes") / COUNTIFS(L1888:L6887, "Inbound") * 100</f>
        <v>39.483227561196735</v>
      </c>
    </row>
    <row r="1889" spans="1:21" x14ac:dyDescent="0.3">
      <c r="A1889">
        <v>1888</v>
      </c>
      <c r="B1889" t="s">
        <v>22</v>
      </c>
      <c r="C1889" s="1">
        <v>45724</v>
      </c>
      <c r="D1889" t="s">
        <v>424</v>
      </c>
      <c r="E1889" t="s">
        <v>634</v>
      </c>
      <c r="F1889">
        <v>22</v>
      </c>
      <c r="G1889" t="s">
        <v>658</v>
      </c>
      <c r="H1889" t="s">
        <v>670</v>
      </c>
      <c r="I1889" t="s">
        <v>672</v>
      </c>
      <c r="J1889" t="s">
        <v>674</v>
      </c>
      <c r="K1889">
        <v>4</v>
      </c>
      <c r="L1889" t="s">
        <v>678</v>
      </c>
      <c r="M1889" t="s">
        <v>680</v>
      </c>
      <c r="N1889">
        <v>201</v>
      </c>
      <c r="O1889">
        <v>82</v>
      </c>
      <c r="P1889" t="s">
        <v>681</v>
      </c>
      <c r="Q1889" t="s">
        <v>685</v>
      </c>
      <c r="R1889" t="s">
        <v>686</v>
      </c>
      <c r="S1889" t="s">
        <v>680</v>
      </c>
      <c r="T1889" t="s">
        <v>696</v>
      </c>
      <c r="U1889" s="11">
        <f>COUNTIFS(Table2[Call Type], "Inbound", Table2[Call Abandoned], "Yes") / COUNTIFS(L1889:L6888, "Inbound") * 100</f>
        <v>39.501133786848072</v>
      </c>
    </row>
    <row r="1890" spans="1:21" x14ac:dyDescent="0.3">
      <c r="A1890">
        <v>1889</v>
      </c>
      <c r="B1890" t="s">
        <v>26</v>
      </c>
      <c r="C1890" s="1">
        <v>45810</v>
      </c>
      <c r="D1890" t="s">
        <v>100</v>
      </c>
      <c r="E1890" t="s">
        <v>397</v>
      </c>
      <c r="F1890">
        <v>12</v>
      </c>
      <c r="G1890" t="s">
        <v>662</v>
      </c>
      <c r="H1890" t="s">
        <v>670</v>
      </c>
      <c r="I1890" t="s">
        <v>674</v>
      </c>
      <c r="J1890" t="s">
        <v>674</v>
      </c>
      <c r="K1890">
        <v>5</v>
      </c>
      <c r="L1890" t="s">
        <v>679</v>
      </c>
      <c r="M1890" t="s">
        <v>680</v>
      </c>
      <c r="N1890">
        <v>215</v>
      </c>
      <c r="O1890">
        <v>54</v>
      </c>
      <c r="P1890" t="s">
        <v>680</v>
      </c>
      <c r="Q1890" t="s">
        <v>683</v>
      </c>
      <c r="R1890" t="s">
        <v>688</v>
      </c>
      <c r="S1890" t="s">
        <v>680</v>
      </c>
      <c r="T1890" t="s">
        <v>694</v>
      </c>
      <c r="U1890" s="11">
        <f>COUNTIFS(Table2[Call Type], "Inbound", Table2[Call Abandoned], "Yes") / COUNTIFS(L1890:L6889, "Inbound") * 100</f>
        <v>39.51905626134301</v>
      </c>
    </row>
    <row r="1891" spans="1:21" x14ac:dyDescent="0.3">
      <c r="A1891">
        <v>1890</v>
      </c>
      <c r="B1891" t="s">
        <v>25</v>
      </c>
      <c r="C1891" s="1">
        <v>45785</v>
      </c>
      <c r="D1891" t="s">
        <v>165</v>
      </c>
      <c r="E1891" t="s">
        <v>126</v>
      </c>
      <c r="F1891">
        <v>6</v>
      </c>
      <c r="G1891" t="s">
        <v>657</v>
      </c>
      <c r="H1891" t="s">
        <v>668</v>
      </c>
      <c r="I1891" t="s">
        <v>672</v>
      </c>
      <c r="J1891" t="s">
        <v>676</v>
      </c>
      <c r="K1891">
        <v>5</v>
      </c>
      <c r="L1891" t="s">
        <v>679</v>
      </c>
      <c r="M1891" t="s">
        <v>680</v>
      </c>
      <c r="N1891">
        <v>42</v>
      </c>
      <c r="O1891">
        <v>109</v>
      </c>
      <c r="P1891" t="s">
        <v>680</v>
      </c>
      <c r="Q1891" t="s">
        <v>684</v>
      </c>
      <c r="R1891" t="s">
        <v>686</v>
      </c>
      <c r="S1891" t="s">
        <v>680</v>
      </c>
      <c r="T1891" t="s">
        <v>695</v>
      </c>
      <c r="U1891" s="11">
        <f>COUNTIFS(Table2[Call Type], "Inbound", Table2[Call Abandoned], "Yes") / COUNTIFS(L1891:L6890, "Inbound") * 100</f>
        <v>39.51905626134301</v>
      </c>
    </row>
    <row r="1892" spans="1:21" x14ac:dyDescent="0.3">
      <c r="A1892">
        <v>1891</v>
      </c>
      <c r="B1892" t="s">
        <v>23</v>
      </c>
      <c r="C1892" s="1">
        <v>45714</v>
      </c>
      <c r="D1892" t="s">
        <v>52</v>
      </c>
      <c r="E1892" t="s">
        <v>511</v>
      </c>
      <c r="F1892">
        <v>19</v>
      </c>
      <c r="G1892" t="s">
        <v>660</v>
      </c>
      <c r="H1892" t="s">
        <v>667</v>
      </c>
      <c r="I1892" t="s">
        <v>674</v>
      </c>
      <c r="J1892" t="s">
        <v>677</v>
      </c>
      <c r="K1892">
        <v>5</v>
      </c>
      <c r="L1892" t="s">
        <v>678</v>
      </c>
      <c r="M1892" t="s">
        <v>680</v>
      </c>
      <c r="N1892">
        <v>22</v>
      </c>
      <c r="O1892">
        <v>115</v>
      </c>
      <c r="P1892" t="s">
        <v>680</v>
      </c>
      <c r="Q1892" t="s">
        <v>683</v>
      </c>
      <c r="R1892" t="s">
        <v>686</v>
      </c>
      <c r="S1892" t="s">
        <v>681</v>
      </c>
      <c r="T1892" t="s">
        <v>695</v>
      </c>
      <c r="U1892" s="11">
        <f>COUNTIFS(Table2[Call Type], "Inbound", Table2[Call Abandoned], "Yes") / COUNTIFS(L1892:L6891, "Inbound") * 100</f>
        <v>39.51905626134301</v>
      </c>
    </row>
    <row r="1893" spans="1:21" x14ac:dyDescent="0.3">
      <c r="A1893">
        <v>1892</v>
      </c>
      <c r="B1893" t="s">
        <v>23</v>
      </c>
      <c r="C1893" s="1">
        <v>45760</v>
      </c>
      <c r="D1893" t="s">
        <v>323</v>
      </c>
      <c r="E1893" t="s">
        <v>160</v>
      </c>
      <c r="F1893">
        <v>23</v>
      </c>
      <c r="G1893" t="s">
        <v>656</v>
      </c>
      <c r="H1893" t="s">
        <v>666</v>
      </c>
      <c r="I1893" t="s">
        <v>673</v>
      </c>
      <c r="J1893" t="s">
        <v>675</v>
      </c>
      <c r="K1893">
        <v>3</v>
      </c>
      <c r="L1893" t="s">
        <v>678</v>
      </c>
      <c r="M1893" t="s">
        <v>680</v>
      </c>
      <c r="N1893">
        <v>154</v>
      </c>
      <c r="O1893">
        <v>146</v>
      </c>
      <c r="P1893" t="s">
        <v>681</v>
      </c>
      <c r="Q1893" t="s">
        <v>685</v>
      </c>
      <c r="R1893" t="s">
        <v>688</v>
      </c>
      <c r="S1893" t="s">
        <v>680</v>
      </c>
      <c r="T1893" t="s">
        <v>694</v>
      </c>
      <c r="U1893" s="11">
        <f>COUNTIFS(Table2[Call Type], "Inbound", Table2[Call Abandoned], "Yes") / COUNTIFS(L1893:L6892, "Inbound") * 100</f>
        <v>39.536995006808894</v>
      </c>
    </row>
    <row r="1894" spans="1:21" x14ac:dyDescent="0.3">
      <c r="A1894">
        <v>1893</v>
      </c>
      <c r="B1894" t="s">
        <v>26</v>
      </c>
      <c r="C1894" s="1">
        <v>45738</v>
      </c>
      <c r="D1894" t="s">
        <v>576</v>
      </c>
      <c r="E1894" t="s">
        <v>325</v>
      </c>
      <c r="F1894">
        <v>18</v>
      </c>
      <c r="G1894" t="s">
        <v>665</v>
      </c>
      <c r="H1894" t="s">
        <v>669</v>
      </c>
      <c r="I1894" t="s">
        <v>673</v>
      </c>
      <c r="J1894" t="s">
        <v>675</v>
      </c>
      <c r="K1894">
        <v>4</v>
      </c>
      <c r="L1894" t="s">
        <v>679</v>
      </c>
      <c r="M1894" t="s">
        <v>680</v>
      </c>
      <c r="N1894">
        <v>185</v>
      </c>
      <c r="O1894">
        <v>61</v>
      </c>
      <c r="P1894" t="s">
        <v>681</v>
      </c>
      <c r="Q1894" t="s">
        <v>683</v>
      </c>
      <c r="R1894" t="s">
        <v>687</v>
      </c>
      <c r="S1894" t="s">
        <v>681</v>
      </c>
      <c r="T1894" t="s">
        <v>690</v>
      </c>
      <c r="U1894" s="11">
        <f>COUNTIFS(Table2[Call Type], "Inbound", Table2[Call Abandoned], "Yes") / COUNTIFS(L1894:L6893, "Inbound") * 100</f>
        <v>39.554950045413264</v>
      </c>
    </row>
    <row r="1895" spans="1:21" x14ac:dyDescent="0.3">
      <c r="A1895">
        <v>1894</v>
      </c>
      <c r="B1895" t="s">
        <v>26</v>
      </c>
      <c r="C1895" s="1">
        <v>45743</v>
      </c>
      <c r="D1895" t="s">
        <v>600</v>
      </c>
      <c r="E1895" t="s">
        <v>553</v>
      </c>
      <c r="F1895">
        <v>8</v>
      </c>
      <c r="G1895" t="s">
        <v>662</v>
      </c>
      <c r="H1895" t="s">
        <v>669</v>
      </c>
      <c r="I1895" t="s">
        <v>672</v>
      </c>
      <c r="J1895" t="s">
        <v>677</v>
      </c>
      <c r="K1895">
        <v>3</v>
      </c>
      <c r="L1895" t="s">
        <v>678</v>
      </c>
      <c r="M1895" t="s">
        <v>680</v>
      </c>
      <c r="N1895">
        <v>248</v>
      </c>
      <c r="O1895">
        <v>86</v>
      </c>
      <c r="P1895" t="s">
        <v>680</v>
      </c>
      <c r="Q1895" t="s">
        <v>684</v>
      </c>
      <c r="R1895" t="s">
        <v>687</v>
      </c>
      <c r="S1895" t="s">
        <v>680</v>
      </c>
      <c r="T1895" t="s">
        <v>693</v>
      </c>
      <c r="U1895" s="11">
        <f>COUNTIFS(Table2[Call Type], "Inbound", Table2[Call Abandoned], "Yes") / COUNTIFS(L1895:L6894, "Inbound") * 100</f>
        <v>39.554950045413264</v>
      </c>
    </row>
    <row r="1896" spans="1:21" x14ac:dyDescent="0.3">
      <c r="A1896">
        <v>1895</v>
      </c>
      <c r="B1896" t="s">
        <v>22</v>
      </c>
      <c r="C1896" s="1">
        <v>45768</v>
      </c>
      <c r="D1896" t="s">
        <v>377</v>
      </c>
      <c r="E1896" t="s">
        <v>52</v>
      </c>
      <c r="F1896">
        <v>14</v>
      </c>
      <c r="G1896" t="s">
        <v>665</v>
      </c>
      <c r="H1896" t="s">
        <v>670</v>
      </c>
      <c r="I1896" t="s">
        <v>672</v>
      </c>
      <c r="J1896" t="s">
        <v>674</v>
      </c>
      <c r="K1896">
        <v>3</v>
      </c>
      <c r="L1896" t="s">
        <v>678</v>
      </c>
      <c r="M1896" t="s">
        <v>680</v>
      </c>
      <c r="N1896">
        <v>236</v>
      </c>
      <c r="O1896">
        <v>166</v>
      </c>
      <c r="P1896" t="s">
        <v>680</v>
      </c>
      <c r="Q1896" t="s">
        <v>684</v>
      </c>
      <c r="R1896" t="s">
        <v>686</v>
      </c>
      <c r="S1896" t="s">
        <v>680</v>
      </c>
      <c r="T1896" t="s">
        <v>695</v>
      </c>
      <c r="U1896" s="11">
        <f>COUNTIFS(Table2[Call Type], "Inbound", Table2[Call Abandoned], "Yes") / COUNTIFS(L1896:L6895, "Inbound") * 100</f>
        <v>39.572921399363928</v>
      </c>
    </row>
    <row r="1897" spans="1:21" x14ac:dyDescent="0.3">
      <c r="A1897">
        <v>1896</v>
      </c>
      <c r="B1897" t="s">
        <v>23</v>
      </c>
      <c r="C1897" s="1">
        <v>45809</v>
      </c>
      <c r="D1897" t="s">
        <v>548</v>
      </c>
      <c r="E1897" t="s">
        <v>316</v>
      </c>
      <c r="F1897">
        <v>7</v>
      </c>
      <c r="G1897" t="s">
        <v>659</v>
      </c>
      <c r="H1897" t="s">
        <v>666</v>
      </c>
      <c r="I1897" t="s">
        <v>673</v>
      </c>
      <c r="J1897" t="s">
        <v>677</v>
      </c>
      <c r="K1897">
        <v>2</v>
      </c>
      <c r="L1897" t="s">
        <v>679</v>
      </c>
      <c r="M1897" t="s">
        <v>680</v>
      </c>
      <c r="N1897">
        <v>292</v>
      </c>
      <c r="O1897">
        <v>99</v>
      </c>
      <c r="P1897" t="s">
        <v>680</v>
      </c>
      <c r="Q1897" t="s">
        <v>683</v>
      </c>
      <c r="R1897" t="s">
        <v>686</v>
      </c>
      <c r="S1897" t="s">
        <v>680</v>
      </c>
      <c r="T1897" t="s">
        <v>696</v>
      </c>
      <c r="U1897" s="11">
        <f>COUNTIFS(Table2[Call Type], "Inbound", Table2[Call Abandoned], "Yes") / COUNTIFS(L1897:L6896, "Inbound") * 100</f>
        <v>39.590909090909093</v>
      </c>
    </row>
    <row r="1898" spans="1:21" x14ac:dyDescent="0.3">
      <c r="A1898">
        <v>1897</v>
      </c>
      <c r="B1898" t="s">
        <v>20</v>
      </c>
      <c r="C1898" s="1">
        <v>45681</v>
      </c>
      <c r="D1898" t="s">
        <v>439</v>
      </c>
      <c r="E1898" t="s">
        <v>41</v>
      </c>
      <c r="F1898">
        <v>6</v>
      </c>
      <c r="G1898" t="s">
        <v>659</v>
      </c>
      <c r="H1898" t="s">
        <v>666</v>
      </c>
      <c r="I1898" t="s">
        <v>674</v>
      </c>
      <c r="J1898" t="s">
        <v>674</v>
      </c>
      <c r="K1898">
        <v>1</v>
      </c>
      <c r="L1898" t="s">
        <v>678</v>
      </c>
      <c r="M1898" t="s">
        <v>680</v>
      </c>
      <c r="N1898">
        <v>133</v>
      </c>
      <c r="O1898">
        <v>26</v>
      </c>
      <c r="P1898" t="s">
        <v>680</v>
      </c>
      <c r="Q1898" t="s">
        <v>685</v>
      </c>
      <c r="R1898" t="s">
        <v>689</v>
      </c>
      <c r="S1898" t="s">
        <v>680</v>
      </c>
      <c r="T1898" t="s">
        <v>693</v>
      </c>
      <c r="U1898" s="11">
        <f>COUNTIFS(Table2[Call Type], "Inbound", Table2[Call Abandoned], "Yes") / COUNTIFS(L1898:L6897, "Inbound") * 100</f>
        <v>39.590909090909093</v>
      </c>
    </row>
    <row r="1899" spans="1:21" x14ac:dyDescent="0.3">
      <c r="A1899">
        <v>1898</v>
      </c>
      <c r="B1899" t="s">
        <v>23</v>
      </c>
      <c r="C1899" s="1">
        <v>45831</v>
      </c>
      <c r="D1899" t="s">
        <v>414</v>
      </c>
      <c r="E1899" t="s">
        <v>549</v>
      </c>
      <c r="F1899">
        <v>26</v>
      </c>
      <c r="G1899" t="s">
        <v>665</v>
      </c>
      <c r="H1899" t="s">
        <v>670</v>
      </c>
      <c r="I1899" t="s">
        <v>674</v>
      </c>
      <c r="J1899" t="s">
        <v>675</v>
      </c>
      <c r="K1899">
        <v>4</v>
      </c>
      <c r="L1899" t="s">
        <v>678</v>
      </c>
      <c r="M1899" t="s">
        <v>680</v>
      </c>
      <c r="N1899">
        <v>21</v>
      </c>
      <c r="O1899">
        <v>173</v>
      </c>
      <c r="P1899" t="s">
        <v>680</v>
      </c>
      <c r="Q1899" t="s">
        <v>682</v>
      </c>
      <c r="R1899" t="s">
        <v>686</v>
      </c>
      <c r="S1899" t="s">
        <v>680</v>
      </c>
      <c r="T1899" t="s">
        <v>692</v>
      </c>
      <c r="U1899" s="11">
        <f>COUNTIFS(Table2[Call Type], "Inbound", Table2[Call Abandoned], "Yes") / COUNTIFS(L1899:L6898, "Inbound") * 100</f>
        <v>39.608913142337428</v>
      </c>
    </row>
    <row r="1900" spans="1:21" x14ac:dyDescent="0.3">
      <c r="A1900">
        <v>1899</v>
      </c>
      <c r="B1900" t="s">
        <v>21</v>
      </c>
      <c r="C1900" s="1">
        <v>45667</v>
      </c>
      <c r="D1900" t="s">
        <v>175</v>
      </c>
      <c r="E1900" t="s">
        <v>632</v>
      </c>
      <c r="F1900">
        <v>7</v>
      </c>
      <c r="G1900" t="s">
        <v>659</v>
      </c>
      <c r="H1900" t="s">
        <v>666</v>
      </c>
      <c r="I1900" t="s">
        <v>672</v>
      </c>
      <c r="J1900" t="s">
        <v>677</v>
      </c>
      <c r="K1900">
        <v>5</v>
      </c>
      <c r="L1900" t="s">
        <v>678</v>
      </c>
      <c r="M1900" t="s">
        <v>680</v>
      </c>
      <c r="N1900">
        <v>87</v>
      </c>
      <c r="O1900">
        <v>33</v>
      </c>
      <c r="P1900" t="s">
        <v>680</v>
      </c>
      <c r="Q1900" t="s">
        <v>685</v>
      </c>
      <c r="R1900" t="s">
        <v>688</v>
      </c>
      <c r="S1900" t="s">
        <v>680</v>
      </c>
      <c r="T1900" t="s">
        <v>691</v>
      </c>
      <c r="U1900" s="11">
        <f>COUNTIFS(Table2[Call Type], "Inbound", Table2[Call Abandoned], "Yes") / COUNTIFS(L1900:L6899, "Inbound") * 100</f>
        <v>39.626933575978164</v>
      </c>
    </row>
    <row r="1901" spans="1:21" x14ac:dyDescent="0.3">
      <c r="A1901">
        <v>1900</v>
      </c>
      <c r="B1901" t="s">
        <v>21</v>
      </c>
      <c r="C1901" s="1">
        <v>45783</v>
      </c>
      <c r="D1901" t="s">
        <v>69</v>
      </c>
      <c r="E1901" t="s">
        <v>537</v>
      </c>
      <c r="F1901">
        <v>13</v>
      </c>
      <c r="G1901" t="s">
        <v>660</v>
      </c>
      <c r="H1901" t="s">
        <v>668</v>
      </c>
      <c r="I1901" t="s">
        <v>674</v>
      </c>
      <c r="J1901" t="s">
        <v>676</v>
      </c>
      <c r="K1901">
        <v>4</v>
      </c>
      <c r="L1901" t="s">
        <v>679</v>
      </c>
      <c r="M1901" t="s">
        <v>680</v>
      </c>
      <c r="N1901">
        <v>152</v>
      </c>
      <c r="O1901">
        <v>32</v>
      </c>
      <c r="P1901" t="s">
        <v>680</v>
      </c>
      <c r="Q1901" t="s">
        <v>682</v>
      </c>
      <c r="R1901" t="s">
        <v>687</v>
      </c>
      <c r="S1901" t="s">
        <v>680</v>
      </c>
      <c r="T1901" t="s">
        <v>691</v>
      </c>
      <c r="U1901" s="11">
        <f>COUNTIFS(Table2[Call Type], "Inbound", Table2[Call Abandoned], "Yes") / COUNTIFS(L1901:L6900, "Inbound") * 100</f>
        <v>39.644970414201183</v>
      </c>
    </row>
    <row r="1902" spans="1:21" x14ac:dyDescent="0.3">
      <c r="A1902">
        <v>1901</v>
      </c>
      <c r="B1902" t="s">
        <v>20</v>
      </c>
      <c r="C1902" s="1">
        <v>45674</v>
      </c>
      <c r="D1902" t="s">
        <v>35</v>
      </c>
      <c r="E1902" t="s">
        <v>49</v>
      </c>
      <c r="F1902">
        <v>24</v>
      </c>
      <c r="G1902" t="s">
        <v>660</v>
      </c>
      <c r="H1902" t="s">
        <v>668</v>
      </c>
      <c r="I1902" t="s">
        <v>673</v>
      </c>
      <c r="J1902" t="s">
        <v>676</v>
      </c>
      <c r="K1902">
        <v>5</v>
      </c>
      <c r="L1902" t="s">
        <v>678</v>
      </c>
      <c r="M1902" t="s">
        <v>681</v>
      </c>
      <c r="N1902">
        <v>124</v>
      </c>
      <c r="O1902">
        <v>91</v>
      </c>
      <c r="P1902" t="s">
        <v>680</v>
      </c>
      <c r="Q1902" t="s">
        <v>685</v>
      </c>
      <c r="R1902" t="s">
        <v>687</v>
      </c>
      <c r="S1902" t="s">
        <v>681</v>
      </c>
      <c r="T1902" t="s">
        <v>695</v>
      </c>
      <c r="U1902" s="11">
        <f>COUNTIFS(Table2[Call Type], "Inbound", Table2[Call Abandoned], "Yes") / COUNTIFS(L1902:L6901, "Inbound") * 100</f>
        <v>39.644970414201183</v>
      </c>
    </row>
    <row r="1903" spans="1:21" x14ac:dyDescent="0.3">
      <c r="A1903">
        <v>1902</v>
      </c>
      <c r="B1903" t="s">
        <v>25</v>
      </c>
      <c r="C1903" s="1">
        <v>45834</v>
      </c>
      <c r="D1903" t="s">
        <v>161</v>
      </c>
      <c r="E1903" t="s">
        <v>479</v>
      </c>
      <c r="F1903">
        <v>6</v>
      </c>
      <c r="G1903" t="s">
        <v>665</v>
      </c>
      <c r="H1903" t="s">
        <v>669</v>
      </c>
      <c r="I1903" t="s">
        <v>673</v>
      </c>
      <c r="J1903" t="s">
        <v>674</v>
      </c>
      <c r="K1903">
        <v>3</v>
      </c>
      <c r="L1903" t="s">
        <v>678</v>
      </c>
      <c r="M1903" t="s">
        <v>680</v>
      </c>
      <c r="N1903">
        <v>78</v>
      </c>
      <c r="O1903">
        <v>95</v>
      </c>
      <c r="P1903" t="s">
        <v>681</v>
      </c>
      <c r="Q1903" t="s">
        <v>683</v>
      </c>
      <c r="R1903" t="s">
        <v>687</v>
      </c>
      <c r="S1903" t="s">
        <v>680</v>
      </c>
      <c r="T1903" t="s">
        <v>690</v>
      </c>
      <c r="U1903" s="11">
        <f>COUNTIFS(Table2[Call Type], "Inbound", Table2[Call Abandoned], "Yes") / COUNTIFS(L1903:L6902, "Inbound") * 100</f>
        <v>39.663023679417122</v>
      </c>
    </row>
    <row r="1904" spans="1:21" x14ac:dyDescent="0.3">
      <c r="A1904">
        <v>1903</v>
      </c>
      <c r="B1904" t="s">
        <v>22</v>
      </c>
      <c r="C1904" s="1">
        <v>45788</v>
      </c>
      <c r="D1904" t="s">
        <v>378</v>
      </c>
      <c r="E1904" t="s">
        <v>322</v>
      </c>
      <c r="F1904">
        <v>14</v>
      </c>
      <c r="G1904" t="s">
        <v>663</v>
      </c>
      <c r="H1904" t="s">
        <v>669</v>
      </c>
      <c r="I1904" t="s">
        <v>672</v>
      </c>
      <c r="J1904" t="s">
        <v>674</v>
      </c>
      <c r="K1904">
        <v>4</v>
      </c>
      <c r="L1904" t="s">
        <v>679</v>
      </c>
      <c r="M1904" t="s">
        <v>680</v>
      </c>
      <c r="N1904">
        <v>50</v>
      </c>
      <c r="O1904">
        <v>177</v>
      </c>
      <c r="P1904" t="s">
        <v>680</v>
      </c>
      <c r="Q1904" t="s">
        <v>682</v>
      </c>
      <c r="R1904" t="s">
        <v>688</v>
      </c>
      <c r="S1904" t="s">
        <v>680</v>
      </c>
      <c r="T1904" t="s">
        <v>691</v>
      </c>
      <c r="U1904" s="11">
        <f>COUNTIFS(Table2[Call Type], "Inbound", Table2[Call Abandoned], "Yes") / COUNTIFS(L1904:L6903, "Inbound") * 100</f>
        <v>39.68109339407745</v>
      </c>
    </row>
    <row r="1905" spans="1:21" x14ac:dyDescent="0.3">
      <c r="A1905">
        <v>1904</v>
      </c>
      <c r="B1905" t="s">
        <v>20</v>
      </c>
      <c r="C1905" s="1">
        <v>45828</v>
      </c>
      <c r="D1905" t="s">
        <v>546</v>
      </c>
      <c r="E1905" t="s">
        <v>292</v>
      </c>
      <c r="F1905">
        <v>11</v>
      </c>
      <c r="G1905" t="s">
        <v>665</v>
      </c>
      <c r="H1905" t="s">
        <v>668</v>
      </c>
      <c r="I1905" t="s">
        <v>671</v>
      </c>
      <c r="J1905" t="s">
        <v>675</v>
      </c>
      <c r="K1905">
        <v>3</v>
      </c>
      <c r="L1905" t="s">
        <v>678</v>
      </c>
      <c r="M1905" t="s">
        <v>680</v>
      </c>
      <c r="N1905">
        <v>215</v>
      </c>
      <c r="O1905">
        <v>147</v>
      </c>
      <c r="P1905" t="s">
        <v>680</v>
      </c>
      <c r="Q1905" t="s">
        <v>685</v>
      </c>
      <c r="R1905" t="s">
        <v>689</v>
      </c>
      <c r="S1905" t="s">
        <v>680</v>
      </c>
      <c r="T1905" t="s">
        <v>690</v>
      </c>
      <c r="U1905" s="11">
        <f>COUNTIFS(Table2[Call Type], "Inbound", Table2[Call Abandoned], "Yes") / COUNTIFS(L1905:L6904, "Inbound") * 100</f>
        <v>39.68109339407745</v>
      </c>
    </row>
    <row r="1906" spans="1:21" x14ac:dyDescent="0.3">
      <c r="A1906">
        <v>1905</v>
      </c>
      <c r="B1906" t="s">
        <v>26</v>
      </c>
      <c r="C1906" s="1">
        <v>45808</v>
      </c>
      <c r="D1906" t="s">
        <v>244</v>
      </c>
      <c r="E1906" t="s">
        <v>109</v>
      </c>
      <c r="F1906">
        <v>9</v>
      </c>
      <c r="G1906" t="s">
        <v>665</v>
      </c>
      <c r="H1906" t="s">
        <v>666</v>
      </c>
      <c r="I1906" t="s">
        <v>671</v>
      </c>
      <c r="J1906" t="s">
        <v>674</v>
      </c>
      <c r="K1906">
        <v>2</v>
      </c>
      <c r="L1906" t="s">
        <v>679</v>
      </c>
      <c r="M1906" t="s">
        <v>680</v>
      </c>
      <c r="N1906">
        <v>175</v>
      </c>
      <c r="O1906">
        <v>167</v>
      </c>
      <c r="P1906" t="s">
        <v>680</v>
      </c>
      <c r="Q1906" t="s">
        <v>683</v>
      </c>
      <c r="R1906" t="s">
        <v>688</v>
      </c>
      <c r="S1906" t="s">
        <v>680</v>
      </c>
      <c r="T1906" t="s">
        <v>691</v>
      </c>
      <c r="U1906" s="11">
        <f>COUNTIFS(Table2[Call Type], "Inbound", Table2[Call Abandoned], "Yes") / COUNTIFS(L1906:L6905, "Inbound") * 100</f>
        <v>39.699179580674567</v>
      </c>
    </row>
    <row r="1907" spans="1:21" x14ac:dyDescent="0.3">
      <c r="A1907">
        <v>1906</v>
      </c>
      <c r="B1907" t="s">
        <v>26</v>
      </c>
      <c r="C1907" s="1">
        <v>45743</v>
      </c>
      <c r="D1907" t="s">
        <v>322</v>
      </c>
      <c r="E1907" t="s">
        <v>389</v>
      </c>
      <c r="F1907">
        <v>23</v>
      </c>
      <c r="G1907" t="s">
        <v>663</v>
      </c>
      <c r="H1907" t="s">
        <v>669</v>
      </c>
      <c r="I1907" t="s">
        <v>671</v>
      </c>
      <c r="J1907" t="s">
        <v>674</v>
      </c>
      <c r="K1907">
        <v>3</v>
      </c>
      <c r="L1907" t="s">
        <v>678</v>
      </c>
      <c r="M1907" t="s">
        <v>680</v>
      </c>
      <c r="N1907">
        <v>252</v>
      </c>
      <c r="O1907">
        <v>94</v>
      </c>
      <c r="P1907" t="s">
        <v>681</v>
      </c>
      <c r="Q1907" t="s">
        <v>685</v>
      </c>
      <c r="R1907" t="s">
        <v>688</v>
      </c>
      <c r="S1907" t="s">
        <v>680</v>
      </c>
      <c r="T1907" t="s">
        <v>690</v>
      </c>
      <c r="U1907" s="11">
        <f>COUNTIFS(Table2[Call Type], "Inbound", Table2[Call Abandoned], "Yes") / COUNTIFS(L1907:L6906, "Inbound") * 100</f>
        <v>39.699179580674567</v>
      </c>
    </row>
    <row r="1908" spans="1:21" x14ac:dyDescent="0.3">
      <c r="A1908">
        <v>1907</v>
      </c>
      <c r="B1908" t="s">
        <v>20</v>
      </c>
      <c r="C1908" s="1">
        <v>45711</v>
      </c>
      <c r="D1908" t="s">
        <v>461</v>
      </c>
      <c r="E1908" t="s">
        <v>211</v>
      </c>
      <c r="F1908">
        <v>25</v>
      </c>
      <c r="G1908" t="s">
        <v>663</v>
      </c>
      <c r="H1908" t="s">
        <v>666</v>
      </c>
      <c r="I1908" t="s">
        <v>674</v>
      </c>
      <c r="J1908" t="s">
        <v>675</v>
      </c>
      <c r="K1908">
        <v>1</v>
      </c>
      <c r="L1908" t="s">
        <v>679</v>
      </c>
      <c r="M1908" t="s">
        <v>680</v>
      </c>
      <c r="N1908">
        <v>245</v>
      </c>
      <c r="O1908">
        <v>158</v>
      </c>
      <c r="P1908" t="s">
        <v>680</v>
      </c>
      <c r="Q1908" t="s">
        <v>684</v>
      </c>
      <c r="R1908" t="s">
        <v>687</v>
      </c>
      <c r="S1908" t="s">
        <v>680</v>
      </c>
      <c r="T1908" t="s">
        <v>694</v>
      </c>
      <c r="U1908" s="11">
        <f>COUNTIFS(Table2[Call Type], "Inbound", Table2[Call Abandoned], "Yes") / COUNTIFS(L1908:L6907, "Inbound") * 100</f>
        <v>39.717282261741907</v>
      </c>
    </row>
    <row r="1909" spans="1:21" x14ac:dyDescent="0.3">
      <c r="A1909">
        <v>1908</v>
      </c>
      <c r="B1909" t="s">
        <v>20</v>
      </c>
      <c r="C1909" s="1">
        <v>45670</v>
      </c>
      <c r="D1909" t="s">
        <v>36</v>
      </c>
      <c r="E1909" t="s">
        <v>526</v>
      </c>
      <c r="F1909">
        <v>30</v>
      </c>
      <c r="G1909" t="s">
        <v>662</v>
      </c>
      <c r="H1909" t="s">
        <v>669</v>
      </c>
      <c r="I1909" t="s">
        <v>673</v>
      </c>
      <c r="J1909" t="s">
        <v>674</v>
      </c>
      <c r="K1909">
        <v>3</v>
      </c>
      <c r="L1909" t="s">
        <v>678</v>
      </c>
      <c r="M1909" t="s">
        <v>680</v>
      </c>
      <c r="N1909">
        <v>226</v>
      </c>
      <c r="O1909">
        <v>37</v>
      </c>
      <c r="P1909" t="s">
        <v>680</v>
      </c>
      <c r="Q1909" t="s">
        <v>684</v>
      </c>
      <c r="R1909" t="s">
        <v>688</v>
      </c>
      <c r="S1909" t="s">
        <v>681</v>
      </c>
      <c r="T1909" t="s">
        <v>690</v>
      </c>
      <c r="U1909" s="11">
        <f>COUNTIFS(Table2[Call Type], "Inbound", Table2[Call Abandoned], "Yes") / COUNTIFS(L1909:L6908, "Inbound") * 100</f>
        <v>39.717282261741907</v>
      </c>
    </row>
    <row r="1910" spans="1:21" x14ac:dyDescent="0.3">
      <c r="A1910">
        <v>1909</v>
      </c>
      <c r="B1910" t="s">
        <v>24</v>
      </c>
      <c r="C1910" s="1">
        <v>45773</v>
      </c>
      <c r="D1910" t="s">
        <v>523</v>
      </c>
      <c r="E1910" t="s">
        <v>147</v>
      </c>
      <c r="F1910">
        <v>15</v>
      </c>
      <c r="G1910" t="s">
        <v>663</v>
      </c>
      <c r="H1910" t="s">
        <v>670</v>
      </c>
      <c r="I1910" t="s">
        <v>672</v>
      </c>
      <c r="J1910" t="s">
        <v>675</v>
      </c>
      <c r="K1910">
        <v>5</v>
      </c>
      <c r="L1910" t="s">
        <v>678</v>
      </c>
      <c r="M1910" t="s">
        <v>680</v>
      </c>
      <c r="N1910">
        <v>105</v>
      </c>
      <c r="O1910">
        <v>172</v>
      </c>
      <c r="P1910" t="s">
        <v>680</v>
      </c>
      <c r="Q1910" t="s">
        <v>685</v>
      </c>
      <c r="R1910" t="s">
        <v>686</v>
      </c>
      <c r="S1910" t="s">
        <v>681</v>
      </c>
      <c r="T1910" t="s">
        <v>692</v>
      </c>
      <c r="U1910" s="11">
        <f>COUNTIFS(Table2[Call Type], "Inbound", Table2[Call Abandoned], "Yes") / COUNTIFS(L1910:L6909, "Inbound") * 100</f>
        <v>39.735401459854018</v>
      </c>
    </row>
    <row r="1911" spans="1:21" x14ac:dyDescent="0.3">
      <c r="A1911">
        <v>1910</v>
      </c>
      <c r="B1911" t="s">
        <v>25</v>
      </c>
      <c r="C1911" s="1">
        <v>45700</v>
      </c>
      <c r="D1911" t="s">
        <v>407</v>
      </c>
      <c r="E1911" t="s">
        <v>584</v>
      </c>
      <c r="F1911">
        <v>18</v>
      </c>
      <c r="G1911" t="s">
        <v>665</v>
      </c>
      <c r="H1911" t="s">
        <v>668</v>
      </c>
      <c r="I1911" t="s">
        <v>672</v>
      </c>
      <c r="J1911" t="s">
        <v>676</v>
      </c>
      <c r="K1911">
        <v>1</v>
      </c>
      <c r="L1911" t="s">
        <v>678</v>
      </c>
      <c r="M1911" t="s">
        <v>681</v>
      </c>
      <c r="N1911">
        <v>192</v>
      </c>
      <c r="O1911">
        <v>40</v>
      </c>
      <c r="P1911" t="s">
        <v>681</v>
      </c>
      <c r="Q1911" t="s">
        <v>683</v>
      </c>
      <c r="R1911" t="s">
        <v>688</v>
      </c>
      <c r="S1911" t="s">
        <v>680</v>
      </c>
      <c r="T1911" t="s">
        <v>696</v>
      </c>
      <c r="U1911" s="11">
        <f>COUNTIFS(Table2[Call Type], "Inbound", Table2[Call Abandoned], "Yes") / COUNTIFS(L1911:L6910, "Inbound") * 100</f>
        <v>39.753537197626656</v>
      </c>
    </row>
    <row r="1912" spans="1:21" x14ac:dyDescent="0.3">
      <c r="A1912">
        <v>1911</v>
      </c>
      <c r="B1912" t="s">
        <v>24</v>
      </c>
      <c r="C1912" s="1">
        <v>45789</v>
      </c>
      <c r="D1912" t="s">
        <v>120</v>
      </c>
      <c r="E1912" t="s">
        <v>531</v>
      </c>
      <c r="F1912">
        <v>13</v>
      </c>
      <c r="G1912" t="s">
        <v>665</v>
      </c>
      <c r="H1912" t="s">
        <v>669</v>
      </c>
      <c r="I1912" t="s">
        <v>671</v>
      </c>
      <c r="J1912" t="s">
        <v>675</v>
      </c>
      <c r="K1912">
        <v>5</v>
      </c>
      <c r="L1912" t="s">
        <v>678</v>
      </c>
      <c r="M1912" t="s">
        <v>680</v>
      </c>
      <c r="N1912">
        <v>35</v>
      </c>
      <c r="O1912">
        <v>136</v>
      </c>
      <c r="P1912" t="s">
        <v>680</v>
      </c>
      <c r="Q1912" t="s">
        <v>685</v>
      </c>
      <c r="R1912" t="s">
        <v>687</v>
      </c>
      <c r="S1912" t="s">
        <v>680</v>
      </c>
      <c r="T1912" t="s">
        <v>691</v>
      </c>
      <c r="U1912" s="11">
        <f>COUNTIFS(Table2[Call Type], "Inbound", Table2[Call Abandoned], "Yes") / COUNTIFS(L1912:L6911, "Inbound") * 100</f>
        <v>39.771689497716892</v>
      </c>
    </row>
    <row r="1913" spans="1:21" x14ac:dyDescent="0.3">
      <c r="A1913">
        <v>1912</v>
      </c>
      <c r="B1913" t="s">
        <v>21</v>
      </c>
      <c r="C1913" s="1">
        <v>45819</v>
      </c>
      <c r="D1913" t="s">
        <v>187</v>
      </c>
      <c r="E1913" t="s">
        <v>364</v>
      </c>
      <c r="F1913">
        <v>27</v>
      </c>
      <c r="G1913" t="s">
        <v>658</v>
      </c>
      <c r="H1913" t="s">
        <v>670</v>
      </c>
      <c r="I1913" t="s">
        <v>671</v>
      </c>
      <c r="J1913" t="s">
        <v>675</v>
      </c>
      <c r="K1913">
        <v>3</v>
      </c>
      <c r="L1913" t="s">
        <v>679</v>
      </c>
      <c r="M1913" t="s">
        <v>680</v>
      </c>
      <c r="N1913">
        <v>203</v>
      </c>
      <c r="O1913">
        <v>136</v>
      </c>
      <c r="P1913" t="s">
        <v>681</v>
      </c>
      <c r="Q1913" t="s">
        <v>683</v>
      </c>
      <c r="R1913" t="s">
        <v>687</v>
      </c>
      <c r="S1913" t="s">
        <v>680</v>
      </c>
      <c r="T1913" t="s">
        <v>693</v>
      </c>
      <c r="U1913" s="11">
        <f>COUNTIFS(Table2[Call Type], "Inbound", Table2[Call Abandoned], "Yes") / COUNTIFS(L1913:L6912, "Inbound") * 100</f>
        <v>39.789858382823205</v>
      </c>
    </row>
    <row r="1914" spans="1:21" x14ac:dyDescent="0.3">
      <c r="A1914">
        <v>1913</v>
      </c>
      <c r="B1914" t="s">
        <v>25</v>
      </c>
      <c r="C1914" s="1">
        <v>45781</v>
      </c>
      <c r="D1914" t="s">
        <v>438</v>
      </c>
      <c r="E1914" t="s">
        <v>375</v>
      </c>
      <c r="F1914">
        <v>11</v>
      </c>
      <c r="G1914" t="s">
        <v>660</v>
      </c>
      <c r="H1914" t="s">
        <v>670</v>
      </c>
      <c r="I1914" t="s">
        <v>673</v>
      </c>
      <c r="J1914" t="s">
        <v>676</v>
      </c>
      <c r="K1914">
        <v>3</v>
      </c>
      <c r="L1914" t="s">
        <v>679</v>
      </c>
      <c r="M1914" t="s">
        <v>680</v>
      </c>
      <c r="N1914">
        <v>266</v>
      </c>
      <c r="O1914">
        <v>78</v>
      </c>
      <c r="P1914" t="s">
        <v>680</v>
      </c>
      <c r="Q1914" t="s">
        <v>682</v>
      </c>
      <c r="R1914" t="s">
        <v>688</v>
      </c>
      <c r="S1914" t="s">
        <v>680</v>
      </c>
      <c r="T1914" t="s">
        <v>695</v>
      </c>
      <c r="U1914" s="11">
        <f>COUNTIFS(Table2[Call Type], "Inbound", Table2[Call Abandoned], "Yes") / COUNTIFS(L1914:L6913, "Inbound") * 100</f>
        <v>39.789858382823205</v>
      </c>
    </row>
    <row r="1915" spans="1:21" x14ac:dyDescent="0.3">
      <c r="A1915">
        <v>1914</v>
      </c>
      <c r="B1915" t="s">
        <v>21</v>
      </c>
      <c r="C1915" s="1">
        <v>45769</v>
      </c>
      <c r="D1915" t="s">
        <v>59</v>
      </c>
      <c r="E1915" t="s">
        <v>540</v>
      </c>
      <c r="F1915">
        <v>19</v>
      </c>
      <c r="G1915" t="s">
        <v>660</v>
      </c>
      <c r="H1915" t="s">
        <v>670</v>
      </c>
      <c r="I1915" t="s">
        <v>673</v>
      </c>
      <c r="J1915" t="s">
        <v>675</v>
      </c>
      <c r="K1915">
        <v>5</v>
      </c>
      <c r="L1915" t="s">
        <v>678</v>
      </c>
      <c r="M1915" t="s">
        <v>680</v>
      </c>
      <c r="N1915">
        <v>267</v>
      </c>
      <c r="O1915">
        <v>127</v>
      </c>
      <c r="P1915" t="s">
        <v>680</v>
      </c>
      <c r="Q1915" t="s">
        <v>684</v>
      </c>
      <c r="R1915" t="s">
        <v>686</v>
      </c>
      <c r="S1915" t="s">
        <v>680</v>
      </c>
      <c r="T1915" t="s">
        <v>696</v>
      </c>
      <c r="U1915" s="11">
        <f>COUNTIFS(Table2[Call Type], "Inbound", Table2[Call Abandoned], "Yes") / COUNTIFS(L1915:L6914, "Inbound") * 100</f>
        <v>39.789858382823205</v>
      </c>
    </row>
    <row r="1916" spans="1:21" x14ac:dyDescent="0.3">
      <c r="A1916">
        <v>1915</v>
      </c>
      <c r="B1916" t="s">
        <v>24</v>
      </c>
      <c r="C1916" s="1">
        <v>45730</v>
      </c>
      <c r="D1916" t="s">
        <v>261</v>
      </c>
      <c r="E1916" t="s">
        <v>292</v>
      </c>
      <c r="F1916">
        <v>5</v>
      </c>
      <c r="G1916" t="s">
        <v>661</v>
      </c>
      <c r="H1916" t="s">
        <v>669</v>
      </c>
      <c r="I1916" t="s">
        <v>673</v>
      </c>
      <c r="J1916" t="s">
        <v>677</v>
      </c>
      <c r="K1916">
        <v>4</v>
      </c>
      <c r="L1916" t="s">
        <v>678</v>
      </c>
      <c r="M1916" t="s">
        <v>680</v>
      </c>
      <c r="N1916">
        <v>169</v>
      </c>
      <c r="O1916">
        <v>21</v>
      </c>
      <c r="P1916" t="s">
        <v>681</v>
      </c>
      <c r="Q1916" t="s">
        <v>682</v>
      </c>
      <c r="R1916" t="s">
        <v>686</v>
      </c>
      <c r="S1916" t="s">
        <v>680</v>
      </c>
      <c r="T1916" t="s">
        <v>692</v>
      </c>
      <c r="U1916" s="11">
        <f>COUNTIFS(Table2[Call Type], "Inbound", Table2[Call Abandoned], "Yes") / COUNTIFS(L1916:L6915, "Inbound") * 100</f>
        <v>39.808043875685556</v>
      </c>
    </row>
    <row r="1917" spans="1:21" x14ac:dyDescent="0.3">
      <c r="A1917">
        <v>1916</v>
      </c>
      <c r="B1917" t="s">
        <v>22</v>
      </c>
      <c r="C1917" s="1">
        <v>45813</v>
      </c>
      <c r="D1917" t="s">
        <v>338</v>
      </c>
      <c r="E1917" t="s">
        <v>476</v>
      </c>
      <c r="F1917">
        <v>12</v>
      </c>
      <c r="G1917" t="s">
        <v>664</v>
      </c>
      <c r="H1917" t="s">
        <v>666</v>
      </c>
      <c r="I1917" t="s">
        <v>673</v>
      </c>
      <c r="J1917" t="s">
        <v>674</v>
      </c>
      <c r="K1917">
        <v>5</v>
      </c>
      <c r="L1917" t="s">
        <v>679</v>
      </c>
      <c r="M1917" t="s">
        <v>680</v>
      </c>
      <c r="N1917">
        <v>38</v>
      </c>
      <c r="O1917">
        <v>15</v>
      </c>
      <c r="P1917" t="s">
        <v>680</v>
      </c>
      <c r="Q1917" t="s">
        <v>683</v>
      </c>
      <c r="R1917" t="s">
        <v>687</v>
      </c>
      <c r="S1917" t="s">
        <v>680</v>
      </c>
      <c r="T1917" t="s">
        <v>692</v>
      </c>
      <c r="U1917" s="11">
        <f>COUNTIFS(Table2[Call Type], "Inbound", Table2[Call Abandoned], "Yes") / COUNTIFS(L1917:L6916, "Inbound") * 100</f>
        <v>39.826245999085508</v>
      </c>
    </row>
    <row r="1918" spans="1:21" x14ac:dyDescent="0.3">
      <c r="A1918">
        <v>1917</v>
      </c>
      <c r="B1918" t="s">
        <v>21</v>
      </c>
      <c r="C1918" s="1">
        <v>45734</v>
      </c>
      <c r="D1918" t="s">
        <v>390</v>
      </c>
      <c r="E1918" t="s">
        <v>57</v>
      </c>
      <c r="F1918">
        <v>12</v>
      </c>
      <c r="G1918" t="s">
        <v>657</v>
      </c>
      <c r="H1918" t="s">
        <v>669</v>
      </c>
      <c r="I1918" t="s">
        <v>674</v>
      </c>
      <c r="J1918" t="s">
        <v>675</v>
      </c>
      <c r="K1918">
        <v>4</v>
      </c>
      <c r="L1918" t="s">
        <v>679</v>
      </c>
      <c r="M1918" t="s">
        <v>680</v>
      </c>
      <c r="N1918">
        <v>138</v>
      </c>
      <c r="O1918">
        <v>31</v>
      </c>
      <c r="P1918" t="s">
        <v>681</v>
      </c>
      <c r="Q1918" t="s">
        <v>685</v>
      </c>
      <c r="R1918" t="s">
        <v>686</v>
      </c>
      <c r="S1918" t="s">
        <v>681</v>
      </c>
      <c r="T1918" t="s">
        <v>692</v>
      </c>
      <c r="U1918" s="11">
        <f>COUNTIFS(Table2[Call Type], "Inbound", Table2[Call Abandoned], "Yes") / COUNTIFS(L1918:L6917, "Inbound") * 100</f>
        <v>39.826245999085508</v>
      </c>
    </row>
    <row r="1919" spans="1:21" x14ac:dyDescent="0.3">
      <c r="A1919">
        <v>1918</v>
      </c>
      <c r="B1919" t="s">
        <v>22</v>
      </c>
      <c r="C1919" s="1">
        <v>45793</v>
      </c>
      <c r="D1919" t="s">
        <v>118</v>
      </c>
      <c r="E1919" t="s">
        <v>377</v>
      </c>
      <c r="F1919">
        <v>6</v>
      </c>
      <c r="G1919" t="s">
        <v>662</v>
      </c>
      <c r="H1919" t="s">
        <v>666</v>
      </c>
      <c r="I1919" t="s">
        <v>673</v>
      </c>
      <c r="J1919" t="s">
        <v>675</v>
      </c>
      <c r="K1919">
        <v>3</v>
      </c>
      <c r="L1919" t="s">
        <v>678</v>
      </c>
      <c r="M1919" t="s">
        <v>680</v>
      </c>
      <c r="N1919">
        <v>291</v>
      </c>
      <c r="O1919">
        <v>141</v>
      </c>
      <c r="P1919" t="s">
        <v>680</v>
      </c>
      <c r="Q1919" t="s">
        <v>684</v>
      </c>
      <c r="R1919" t="s">
        <v>686</v>
      </c>
      <c r="S1919" t="s">
        <v>680</v>
      </c>
      <c r="T1919" t="s">
        <v>695</v>
      </c>
      <c r="U1919" s="11">
        <f>COUNTIFS(Table2[Call Type], "Inbound", Table2[Call Abandoned], "Yes") / COUNTIFS(L1919:L6918, "Inbound") * 100</f>
        <v>39.826245999085508</v>
      </c>
    </row>
    <row r="1920" spans="1:21" x14ac:dyDescent="0.3">
      <c r="A1920">
        <v>1919</v>
      </c>
      <c r="B1920" t="s">
        <v>25</v>
      </c>
      <c r="C1920" s="1">
        <v>45768</v>
      </c>
      <c r="D1920" t="s">
        <v>492</v>
      </c>
      <c r="E1920" t="s">
        <v>51</v>
      </c>
      <c r="F1920">
        <v>7</v>
      </c>
      <c r="G1920" t="s">
        <v>660</v>
      </c>
      <c r="H1920" t="s">
        <v>667</v>
      </c>
      <c r="I1920" t="s">
        <v>673</v>
      </c>
      <c r="J1920" t="s">
        <v>675</v>
      </c>
      <c r="K1920">
        <v>5</v>
      </c>
      <c r="L1920" t="s">
        <v>678</v>
      </c>
      <c r="M1920" t="s">
        <v>680</v>
      </c>
      <c r="N1920">
        <v>51</v>
      </c>
      <c r="O1920">
        <v>37</v>
      </c>
      <c r="P1920" t="s">
        <v>680</v>
      </c>
      <c r="Q1920" t="s">
        <v>683</v>
      </c>
      <c r="R1920" t="s">
        <v>689</v>
      </c>
      <c r="S1920" t="s">
        <v>680</v>
      </c>
      <c r="T1920" t="s">
        <v>691</v>
      </c>
      <c r="U1920" s="11">
        <f>COUNTIFS(Table2[Call Type], "Inbound", Table2[Call Abandoned], "Yes") / COUNTIFS(L1920:L6919, "Inbound") * 100</f>
        <v>39.844464775846298</v>
      </c>
    </row>
    <row r="1921" spans="1:21" x14ac:dyDescent="0.3">
      <c r="A1921">
        <v>1920</v>
      </c>
      <c r="B1921" t="s">
        <v>23</v>
      </c>
      <c r="C1921" s="1">
        <v>45786</v>
      </c>
      <c r="D1921" t="s">
        <v>378</v>
      </c>
      <c r="E1921" t="s">
        <v>477</v>
      </c>
      <c r="F1921">
        <v>29</v>
      </c>
      <c r="G1921" t="s">
        <v>662</v>
      </c>
      <c r="H1921" t="s">
        <v>667</v>
      </c>
      <c r="I1921" t="s">
        <v>672</v>
      </c>
      <c r="J1921" t="s">
        <v>674</v>
      </c>
      <c r="K1921">
        <v>4</v>
      </c>
      <c r="L1921" t="s">
        <v>678</v>
      </c>
      <c r="M1921" t="s">
        <v>680</v>
      </c>
      <c r="N1921">
        <v>286</v>
      </c>
      <c r="O1921">
        <v>97</v>
      </c>
      <c r="P1921" t="s">
        <v>680</v>
      </c>
      <c r="Q1921" t="s">
        <v>683</v>
      </c>
      <c r="R1921" t="s">
        <v>689</v>
      </c>
      <c r="S1921" t="s">
        <v>680</v>
      </c>
      <c r="T1921" t="s">
        <v>691</v>
      </c>
      <c r="U1921" s="11">
        <f>COUNTIFS(Table2[Call Type], "Inbound", Table2[Call Abandoned], "Yes") / COUNTIFS(L1921:L6920, "Inbound") * 100</f>
        <v>39.862700228832956</v>
      </c>
    </row>
    <row r="1922" spans="1:21" x14ac:dyDescent="0.3">
      <c r="A1922">
        <v>1921</v>
      </c>
      <c r="B1922" t="s">
        <v>25</v>
      </c>
      <c r="C1922" s="1">
        <v>45687</v>
      </c>
      <c r="D1922" t="s">
        <v>377</v>
      </c>
      <c r="E1922" t="s">
        <v>372</v>
      </c>
      <c r="F1922">
        <v>17</v>
      </c>
      <c r="G1922" t="s">
        <v>665</v>
      </c>
      <c r="H1922" t="s">
        <v>667</v>
      </c>
      <c r="I1922" t="s">
        <v>672</v>
      </c>
      <c r="J1922" t="s">
        <v>675</v>
      </c>
      <c r="K1922">
        <v>4</v>
      </c>
      <c r="L1922" t="s">
        <v>678</v>
      </c>
      <c r="M1922" t="s">
        <v>680</v>
      </c>
      <c r="N1922">
        <v>288</v>
      </c>
      <c r="O1922">
        <v>135</v>
      </c>
      <c r="P1922" t="s">
        <v>680</v>
      </c>
      <c r="Q1922" t="s">
        <v>684</v>
      </c>
      <c r="R1922" t="s">
        <v>686</v>
      </c>
      <c r="S1922" t="s">
        <v>680</v>
      </c>
      <c r="T1922" t="s">
        <v>694</v>
      </c>
      <c r="U1922" s="11">
        <f>COUNTIFS(Table2[Call Type], "Inbound", Table2[Call Abandoned], "Yes") / COUNTIFS(L1922:L6921, "Inbound") * 100</f>
        <v>39.880952380952387</v>
      </c>
    </row>
    <row r="1923" spans="1:21" x14ac:dyDescent="0.3">
      <c r="A1923">
        <v>1922</v>
      </c>
      <c r="B1923" t="s">
        <v>20</v>
      </c>
      <c r="C1923" s="1">
        <v>45833</v>
      </c>
      <c r="D1923" t="s">
        <v>186</v>
      </c>
      <c r="E1923" t="s">
        <v>73</v>
      </c>
      <c r="F1923">
        <v>7</v>
      </c>
      <c r="G1923" t="s">
        <v>662</v>
      </c>
      <c r="H1923" t="s">
        <v>668</v>
      </c>
      <c r="I1923" t="s">
        <v>671</v>
      </c>
      <c r="J1923" t="s">
        <v>676</v>
      </c>
      <c r="K1923">
        <v>3</v>
      </c>
      <c r="L1923" t="s">
        <v>678</v>
      </c>
      <c r="M1923" t="s">
        <v>681</v>
      </c>
      <c r="N1923">
        <v>140</v>
      </c>
      <c r="O1923">
        <v>20</v>
      </c>
      <c r="P1923" t="s">
        <v>680</v>
      </c>
      <c r="Q1923" t="s">
        <v>685</v>
      </c>
      <c r="R1923" t="s">
        <v>686</v>
      </c>
      <c r="S1923" t="s">
        <v>680</v>
      </c>
      <c r="T1923" t="s">
        <v>694</v>
      </c>
      <c r="U1923" s="11">
        <f>COUNTIFS(Table2[Call Type], "Inbound", Table2[Call Abandoned], "Yes") / COUNTIFS(L1923:L6922, "Inbound") * 100</f>
        <v>39.899221255153464</v>
      </c>
    </row>
    <row r="1924" spans="1:21" x14ac:dyDescent="0.3">
      <c r="A1924">
        <v>1923</v>
      </c>
      <c r="B1924" t="s">
        <v>25</v>
      </c>
      <c r="C1924" s="1">
        <v>45724</v>
      </c>
      <c r="D1924" t="s">
        <v>506</v>
      </c>
      <c r="E1924" t="s">
        <v>480</v>
      </c>
      <c r="F1924">
        <v>26</v>
      </c>
      <c r="G1924" t="s">
        <v>663</v>
      </c>
      <c r="H1924" t="s">
        <v>666</v>
      </c>
      <c r="I1924" t="s">
        <v>673</v>
      </c>
      <c r="J1924" t="s">
        <v>676</v>
      </c>
      <c r="K1924">
        <v>3</v>
      </c>
      <c r="L1924" t="s">
        <v>678</v>
      </c>
      <c r="M1924" t="s">
        <v>681</v>
      </c>
      <c r="N1924">
        <v>145</v>
      </c>
      <c r="O1924">
        <v>55</v>
      </c>
      <c r="P1924" t="s">
        <v>681</v>
      </c>
      <c r="Q1924" t="s">
        <v>684</v>
      </c>
      <c r="R1924" t="s">
        <v>689</v>
      </c>
      <c r="S1924" t="s">
        <v>680</v>
      </c>
      <c r="T1924" t="s">
        <v>690</v>
      </c>
      <c r="U1924" s="11">
        <f>COUNTIFS(Table2[Call Type], "Inbound", Table2[Call Abandoned], "Yes") / COUNTIFS(L1924:L6923, "Inbound") * 100</f>
        <v>39.917506874427133</v>
      </c>
    </row>
    <row r="1925" spans="1:21" x14ac:dyDescent="0.3">
      <c r="A1925">
        <v>1924</v>
      </c>
      <c r="B1925" t="s">
        <v>25</v>
      </c>
      <c r="C1925" s="1">
        <v>45699</v>
      </c>
      <c r="D1925" t="s">
        <v>177</v>
      </c>
      <c r="E1925" t="s">
        <v>329</v>
      </c>
      <c r="F1925">
        <v>8</v>
      </c>
      <c r="G1925" t="s">
        <v>657</v>
      </c>
      <c r="H1925" t="s">
        <v>667</v>
      </c>
      <c r="I1925" t="s">
        <v>671</v>
      </c>
      <c r="J1925" t="s">
        <v>675</v>
      </c>
      <c r="K1925">
        <v>5</v>
      </c>
      <c r="L1925" t="s">
        <v>678</v>
      </c>
      <c r="M1925" t="s">
        <v>680</v>
      </c>
      <c r="N1925">
        <v>183</v>
      </c>
      <c r="O1925">
        <v>45</v>
      </c>
      <c r="P1925" t="s">
        <v>680</v>
      </c>
      <c r="Q1925" t="s">
        <v>685</v>
      </c>
      <c r="R1925" t="s">
        <v>689</v>
      </c>
      <c r="S1925" t="s">
        <v>680</v>
      </c>
      <c r="T1925" t="s">
        <v>690</v>
      </c>
      <c r="U1925" s="11">
        <f>COUNTIFS(Table2[Call Type], "Inbound", Table2[Call Abandoned], "Yes") / COUNTIFS(L1925:L6924, "Inbound") * 100</f>
        <v>39.935809261806511</v>
      </c>
    </row>
    <row r="1926" spans="1:21" x14ac:dyDescent="0.3">
      <c r="A1926">
        <v>1925</v>
      </c>
      <c r="B1926" t="s">
        <v>23</v>
      </c>
      <c r="C1926" s="1">
        <v>45697</v>
      </c>
      <c r="D1926" t="s">
        <v>525</v>
      </c>
      <c r="E1926" t="s">
        <v>109</v>
      </c>
      <c r="F1926">
        <v>5</v>
      </c>
      <c r="G1926" t="s">
        <v>657</v>
      </c>
      <c r="H1926" t="s">
        <v>666</v>
      </c>
      <c r="I1926" t="s">
        <v>671</v>
      </c>
      <c r="J1926" t="s">
        <v>677</v>
      </c>
      <c r="K1926">
        <v>5</v>
      </c>
      <c r="L1926" t="s">
        <v>679</v>
      </c>
      <c r="M1926" t="s">
        <v>680</v>
      </c>
      <c r="N1926">
        <v>151</v>
      </c>
      <c r="O1926">
        <v>42</v>
      </c>
      <c r="P1926" t="s">
        <v>680</v>
      </c>
      <c r="Q1926" t="s">
        <v>685</v>
      </c>
      <c r="R1926" t="s">
        <v>689</v>
      </c>
      <c r="S1926" t="s">
        <v>680</v>
      </c>
      <c r="T1926" t="s">
        <v>693</v>
      </c>
      <c r="U1926" s="11">
        <f>COUNTIFS(Table2[Call Type], "Inbound", Table2[Call Abandoned], "Yes") / COUNTIFS(L1926:L6925, "Inbound") * 100</f>
        <v>39.954128440366972</v>
      </c>
    </row>
    <row r="1927" spans="1:21" x14ac:dyDescent="0.3">
      <c r="A1927">
        <v>1926</v>
      </c>
      <c r="B1927" t="s">
        <v>22</v>
      </c>
      <c r="C1927" s="1">
        <v>45744</v>
      </c>
      <c r="D1927" t="s">
        <v>525</v>
      </c>
      <c r="E1927" t="s">
        <v>620</v>
      </c>
      <c r="F1927">
        <v>21</v>
      </c>
      <c r="G1927" t="s">
        <v>660</v>
      </c>
      <c r="H1927" t="s">
        <v>669</v>
      </c>
      <c r="I1927" t="s">
        <v>671</v>
      </c>
      <c r="J1927" t="s">
        <v>677</v>
      </c>
      <c r="K1927">
        <v>5</v>
      </c>
      <c r="L1927" t="s">
        <v>678</v>
      </c>
      <c r="M1927" t="s">
        <v>680</v>
      </c>
      <c r="N1927">
        <v>200</v>
      </c>
      <c r="O1927">
        <v>119</v>
      </c>
      <c r="P1927" t="s">
        <v>680</v>
      </c>
      <c r="Q1927" t="s">
        <v>683</v>
      </c>
      <c r="R1927" t="s">
        <v>687</v>
      </c>
      <c r="S1927" t="s">
        <v>680</v>
      </c>
      <c r="T1927" t="s">
        <v>690</v>
      </c>
      <c r="U1927" s="11">
        <f>COUNTIFS(Table2[Call Type], "Inbound", Table2[Call Abandoned], "Yes") / COUNTIFS(L1927:L6926, "Inbound") * 100</f>
        <v>39.954128440366972</v>
      </c>
    </row>
    <row r="1928" spans="1:21" x14ac:dyDescent="0.3">
      <c r="A1928">
        <v>1927</v>
      </c>
      <c r="B1928" t="s">
        <v>22</v>
      </c>
      <c r="C1928" s="1">
        <v>45829</v>
      </c>
      <c r="D1928" t="s">
        <v>30</v>
      </c>
      <c r="E1928" t="s">
        <v>563</v>
      </c>
      <c r="F1928">
        <v>30</v>
      </c>
      <c r="G1928" t="s">
        <v>661</v>
      </c>
      <c r="H1928" t="s">
        <v>670</v>
      </c>
      <c r="I1928" t="s">
        <v>672</v>
      </c>
      <c r="J1928" t="s">
        <v>677</v>
      </c>
      <c r="K1928">
        <v>1</v>
      </c>
      <c r="L1928" t="s">
        <v>678</v>
      </c>
      <c r="M1928" t="s">
        <v>680</v>
      </c>
      <c r="N1928">
        <v>127</v>
      </c>
      <c r="O1928">
        <v>45</v>
      </c>
      <c r="P1928" t="s">
        <v>681</v>
      </c>
      <c r="Q1928" t="s">
        <v>685</v>
      </c>
      <c r="R1928" t="s">
        <v>687</v>
      </c>
      <c r="S1928" t="s">
        <v>681</v>
      </c>
      <c r="T1928" t="s">
        <v>695</v>
      </c>
      <c r="U1928" s="11">
        <f>COUNTIFS(Table2[Call Type], "Inbound", Table2[Call Abandoned], "Yes") / COUNTIFS(L1928:L6927, "Inbound") * 100</f>
        <v>39.97246443322625</v>
      </c>
    </row>
    <row r="1929" spans="1:21" x14ac:dyDescent="0.3">
      <c r="A1929">
        <v>1928</v>
      </c>
      <c r="B1929" t="s">
        <v>21</v>
      </c>
      <c r="C1929" s="1">
        <v>45706</v>
      </c>
      <c r="D1929" t="s">
        <v>29</v>
      </c>
      <c r="E1929" t="s">
        <v>343</v>
      </c>
      <c r="F1929">
        <v>13</v>
      </c>
      <c r="G1929" t="s">
        <v>661</v>
      </c>
      <c r="H1929" t="s">
        <v>668</v>
      </c>
      <c r="I1929" t="s">
        <v>672</v>
      </c>
      <c r="J1929" t="s">
        <v>676</v>
      </c>
      <c r="K1929">
        <v>5</v>
      </c>
      <c r="L1929" t="s">
        <v>678</v>
      </c>
      <c r="M1929" t="s">
        <v>681</v>
      </c>
      <c r="N1929">
        <v>286</v>
      </c>
      <c r="O1929">
        <v>47</v>
      </c>
      <c r="P1929" t="s">
        <v>680</v>
      </c>
      <c r="Q1929" t="s">
        <v>685</v>
      </c>
      <c r="R1929" t="s">
        <v>689</v>
      </c>
      <c r="S1929" t="s">
        <v>680</v>
      </c>
      <c r="T1929" t="s">
        <v>696</v>
      </c>
      <c r="U1929" s="11">
        <f>COUNTIFS(Table2[Call Type], "Inbound", Table2[Call Abandoned], "Yes") / COUNTIFS(L1929:L6928, "Inbound") * 100</f>
        <v>39.990817263544535</v>
      </c>
    </row>
    <row r="1930" spans="1:21" x14ac:dyDescent="0.3">
      <c r="A1930">
        <v>1929</v>
      </c>
      <c r="B1930" t="s">
        <v>21</v>
      </c>
      <c r="C1930" s="1">
        <v>45745</v>
      </c>
      <c r="D1930" t="s">
        <v>182</v>
      </c>
      <c r="E1930" t="s">
        <v>604</v>
      </c>
      <c r="F1930">
        <v>21</v>
      </c>
      <c r="G1930" t="s">
        <v>656</v>
      </c>
      <c r="H1930" t="s">
        <v>669</v>
      </c>
      <c r="I1930" t="s">
        <v>674</v>
      </c>
      <c r="J1930" t="s">
        <v>675</v>
      </c>
      <c r="K1930">
        <v>5</v>
      </c>
      <c r="L1930" t="s">
        <v>678</v>
      </c>
      <c r="M1930" t="s">
        <v>680</v>
      </c>
      <c r="N1930">
        <v>252</v>
      </c>
      <c r="O1930">
        <v>83</v>
      </c>
      <c r="P1930" t="s">
        <v>680</v>
      </c>
      <c r="Q1930" t="s">
        <v>684</v>
      </c>
      <c r="R1930" t="s">
        <v>689</v>
      </c>
      <c r="S1930" t="s">
        <v>680</v>
      </c>
      <c r="T1930" t="s">
        <v>694</v>
      </c>
      <c r="U1930" s="11">
        <f>COUNTIFS(Table2[Call Type], "Inbound", Table2[Call Abandoned], "Yes") / COUNTIFS(L1930:L6929, "Inbound") * 100</f>
        <v>40.009186954524573</v>
      </c>
    </row>
    <row r="1931" spans="1:21" x14ac:dyDescent="0.3">
      <c r="A1931">
        <v>1930</v>
      </c>
      <c r="B1931" t="s">
        <v>23</v>
      </c>
      <c r="C1931" s="1">
        <v>45745</v>
      </c>
      <c r="D1931" t="s">
        <v>589</v>
      </c>
      <c r="E1931" t="s">
        <v>561</v>
      </c>
      <c r="F1931">
        <v>30</v>
      </c>
      <c r="G1931" t="s">
        <v>660</v>
      </c>
      <c r="H1931" t="s">
        <v>669</v>
      </c>
      <c r="I1931" t="s">
        <v>672</v>
      </c>
      <c r="J1931" t="s">
        <v>676</v>
      </c>
      <c r="K1931">
        <v>5</v>
      </c>
      <c r="L1931" t="s">
        <v>678</v>
      </c>
      <c r="M1931" t="s">
        <v>681</v>
      </c>
      <c r="N1931">
        <v>265</v>
      </c>
      <c r="O1931">
        <v>30</v>
      </c>
      <c r="P1931" t="s">
        <v>680</v>
      </c>
      <c r="Q1931" t="s">
        <v>684</v>
      </c>
      <c r="R1931" t="s">
        <v>689</v>
      </c>
      <c r="S1931" t="s">
        <v>680</v>
      </c>
      <c r="T1931" t="s">
        <v>691</v>
      </c>
      <c r="U1931" s="11">
        <f>COUNTIFS(Table2[Call Type], "Inbound", Table2[Call Abandoned], "Yes") / COUNTIFS(L1931:L6930, "Inbound") * 100</f>
        <v>40.027573529411761</v>
      </c>
    </row>
    <row r="1932" spans="1:21" x14ac:dyDescent="0.3">
      <c r="A1932">
        <v>1931</v>
      </c>
      <c r="B1932" t="s">
        <v>24</v>
      </c>
      <c r="C1932" s="1">
        <v>45706</v>
      </c>
      <c r="D1932" t="s">
        <v>562</v>
      </c>
      <c r="E1932" t="s">
        <v>375</v>
      </c>
      <c r="F1932">
        <v>29</v>
      </c>
      <c r="G1932" t="s">
        <v>661</v>
      </c>
      <c r="H1932" t="s">
        <v>666</v>
      </c>
      <c r="I1932" t="s">
        <v>673</v>
      </c>
      <c r="J1932" t="s">
        <v>677</v>
      </c>
      <c r="K1932">
        <v>4</v>
      </c>
      <c r="L1932" t="s">
        <v>678</v>
      </c>
      <c r="M1932" t="s">
        <v>680</v>
      </c>
      <c r="N1932">
        <v>187</v>
      </c>
      <c r="O1932">
        <v>160</v>
      </c>
      <c r="P1932" t="s">
        <v>680</v>
      </c>
      <c r="Q1932" t="s">
        <v>685</v>
      </c>
      <c r="R1932" t="s">
        <v>687</v>
      </c>
      <c r="S1932" t="s">
        <v>680</v>
      </c>
      <c r="T1932" t="s">
        <v>690</v>
      </c>
      <c r="U1932" s="11">
        <f>COUNTIFS(Table2[Call Type], "Inbound", Table2[Call Abandoned], "Yes") / COUNTIFS(L1932:L6931, "Inbound") * 100</f>
        <v>40.045977011494251</v>
      </c>
    </row>
    <row r="1933" spans="1:21" x14ac:dyDescent="0.3">
      <c r="A1933">
        <v>1932</v>
      </c>
      <c r="B1933" t="s">
        <v>23</v>
      </c>
      <c r="C1933" s="1">
        <v>45757</v>
      </c>
      <c r="D1933" t="s">
        <v>304</v>
      </c>
      <c r="E1933" t="s">
        <v>577</v>
      </c>
      <c r="F1933">
        <v>25</v>
      </c>
      <c r="G1933" t="s">
        <v>659</v>
      </c>
      <c r="H1933" t="s">
        <v>669</v>
      </c>
      <c r="I1933" t="s">
        <v>672</v>
      </c>
      <c r="J1933" t="s">
        <v>675</v>
      </c>
      <c r="K1933">
        <v>3</v>
      </c>
      <c r="L1933" t="s">
        <v>678</v>
      </c>
      <c r="M1933" t="s">
        <v>680</v>
      </c>
      <c r="N1933">
        <v>229</v>
      </c>
      <c r="O1933">
        <v>171</v>
      </c>
      <c r="P1933" t="s">
        <v>680</v>
      </c>
      <c r="Q1933" t="s">
        <v>683</v>
      </c>
      <c r="R1933" t="s">
        <v>687</v>
      </c>
      <c r="S1933" t="s">
        <v>680</v>
      </c>
      <c r="T1933" t="s">
        <v>694</v>
      </c>
      <c r="U1933" s="11">
        <f>COUNTIFS(Table2[Call Type], "Inbound", Table2[Call Abandoned], "Yes") / COUNTIFS(L1933:L6932, "Inbound") * 100</f>
        <v>40.064397424103035</v>
      </c>
    </row>
    <row r="1934" spans="1:21" x14ac:dyDescent="0.3">
      <c r="A1934">
        <v>1933</v>
      </c>
      <c r="B1934" t="s">
        <v>25</v>
      </c>
      <c r="C1934" s="1">
        <v>45804</v>
      </c>
      <c r="D1934" t="s">
        <v>487</v>
      </c>
      <c r="E1934" t="s">
        <v>245</v>
      </c>
      <c r="F1934">
        <v>5</v>
      </c>
      <c r="G1934" t="s">
        <v>658</v>
      </c>
      <c r="H1934" t="s">
        <v>669</v>
      </c>
      <c r="I1934" t="s">
        <v>671</v>
      </c>
      <c r="J1934" t="s">
        <v>674</v>
      </c>
      <c r="K1934">
        <v>5</v>
      </c>
      <c r="L1934" t="s">
        <v>678</v>
      </c>
      <c r="M1934" t="s">
        <v>680</v>
      </c>
      <c r="N1934">
        <v>270</v>
      </c>
      <c r="O1934">
        <v>70</v>
      </c>
      <c r="P1934" t="s">
        <v>680</v>
      </c>
      <c r="Q1934" t="s">
        <v>684</v>
      </c>
      <c r="R1934" t="s">
        <v>686</v>
      </c>
      <c r="S1934" t="s">
        <v>680</v>
      </c>
      <c r="T1934" t="s">
        <v>695</v>
      </c>
      <c r="U1934" s="11">
        <f>COUNTIFS(Table2[Call Type], "Inbound", Table2[Call Abandoned], "Yes") / COUNTIFS(L1934:L6933, "Inbound") * 100</f>
        <v>40.082834790612061</v>
      </c>
    </row>
    <row r="1935" spans="1:21" x14ac:dyDescent="0.3">
      <c r="A1935">
        <v>1934</v>
      </c>
      <c r="B1935" t="s">
        <v>21</v>
      </c>
      <c r="C1935" s="1">
        <v>45776</v>
      </c>
      <c r="D1935" t="s">
        <v>430</v>
      </c>
      <c r="E1935" t="s">
        <v>550</v>
      </c>
      <c r="F1935">
        <v>9</v>
      </c>
      <c r="G1935" t="s">
        <v>660</v>
      </c>
      <c r="H1935" t="s">
        <v>667</v>
      </c>
      <c r="I1935" t="s">
        <v>671</v>
      </c>
      <c r="J1935" t="s">
        <v>676</v>
      </c>
      <c r="K1935">
        <v>5</v>
      </c>
      <c r="L1935" t="s">
        <v>678</v>
      </c>
      <c r="M1935" t="s">
        <v>681</v>
      </c>
      <c r="N1935">
        <v>258</v>
      </c>
      <c r="O1935">
        <v>7</v>
      </c>
      <c r="P1935" t="s">
        <v>681</v>
      </c>
      <c r="Q1935" t="s">
        <v>682</v>
      </c>
      <c r="R1935" t="s">
        <v>688</v>
      </c>
      <c r="S1935" t="s">
        <v>680</v>
      </c>
      <c r="T1935" t="s">
        <v>695</v>
      </c>
      <c r="U1935" s="11">
        <f>COUNTIFS(Table2[Call Type], "Inbound", Table2[Call Abandoned], "Yes") / COUNTIFS(L1935:L6934, "Inbound") * 100</f>
        <v>40.101289134438304</v>
      </c>
    </row>
    <row r="1936" spans="1:21" x14ac:dyDescent="0.3">
      <c r="A1936">
        <v>1935</v>
      </c>
      <c r="B1936" t="s">
        <v>24</v>
      </c>
      <c r="C1936" s="1">
        <v>45779</v>
      </c>
      <c r="D1936" t="s">
        <v>101</v>
      </c>
      <c r="E1936" t="s">
        <v>452</v>
      </c>
      <c r="F1936">
        <v>22</v>
      </c>
      <c r="G1936" t="s">
        <v>658</v>
      </c>
      <c r="H1936" t="s">
        <v>668</v>
      </c>
      <c r="I1936" t="s">
        <v>671</v>
      </c>
      <c r="J1936" t="s">
        <v>674</v>
      </c>
      <c r="K1936">
        <v>5</v>
      </c>
      <c r="L1936" t="s">
        <v>678</v>
      </c>
      <c r="M1936" t="s">
        <v>680</v>
      </c>
      <c r="N1936">
        <v>298</v>
      </c>
      <c r="O1936">
        <v>129</v>
      </c>
      <c r="P1936" t="s">
        <v>680</v>
      </c>
      <c r="Q1936" t="s">
        <v>683</v>
      </c>
      <c r="R1936" t="s">
        <v>686</v>
      </c>
      <c r="S1936" t="s">
        <v>680</v>
      </c>
      <c r="T1936" t="s">
        <v>693</v>
      </c>
      <c r="U1936" s="11">
        <f>COUNTIFS(Table2[Call Type], "Inbound", Table2[Call Abandoned], "Yes") / COUNTIFS(L1936:L6935, "Inbound") * 100</f>
        <v>40.119760479041915</v>
      </c>
    </row>
    <row r="1937" spans="1:21" x14ac:dyDescent="0.3">
      <c r="A1937">
        <v>1936</v>
      </c>
      <c r="B1937" t="s">
        <v>25</v>
      </c>
      <c r="C1937" s="1">
        <v>45720</v>
      </c>
      <c r="D1937" t="s">
        <v>418</v>
      </c>
      <c r="E1937" t="s">
        <v>447</v>
      </c>
      <c r="F1937">
        <v>22</v>
      </c>
      <c r="G1937" t="s">
        <v>659</v>
      </c>
      <c r="H1937" t="s">
        <v>668</v>
      </c>
      <c r="I1937" t="s">
        <v>671</v>
      </c>
      <c r="J1937" t="s">
        <v>674</v>
      </c>
      <c r="K1937">
        <v>5</v>
      </c>
      <c r="L1937" t="s">
        <v>679</v>
      </c>
      <c r="M1937" t="s">
        <v>680</v>
      </c>
      <c r="N1937">
        <v>197</v>
      </c>
      <c r="O1937">
        <v>144</v>
      </c>
      <c r="P1937" t="s">
        <v>681</v>
      </c>
      <c r="Q1937" t="s">
        <v>684</v>
      </c>
      <c r="R1937" t="s">
        <v>688</v>
      </c>
      <c r="S1937" t="s">
        <v>680</v>
      </c>
      <c r="T1937" t="s">
        <v>690</v>
      </c>
      <c r="U1937" s="11">
        <f>COUNTIFS(Table2[Call Type], "Inbound", Table2[Call Abandoned], "Yes") / COUNTIFS(L1937:L6936, "Inbound") * 100</f>
        <v>40.138248847926263</v>
      </c>
    </row>
    <row r="1938" spans="1:21" x14ac:dyDescent="0.3">
      <c r="A1938">
        <v>1937</v>
      </c>
      <c r="B1938" t="s">
        <v>26</v>
      </c>
      <c r="C1938" s="1">
        <v>45828</v>
      </c>
      <c r="D1938" t="s">
        <v>178</v>
      </c>
      <c r="E1938" t="s">
        <v>415</v>
      </c>
      <c r="F1938">
        <v>27</v>
      </c>
      <c r="G1938" t="s">
        <v>665</v>
      </c>
      <c r="H1938" t="s">
        <v>670</v>
      </c>
      <c r="I1938" t="s">
        <v>674</v>
      </c>
      <c r="J1938" t="s">
        <v>677</v>
      </c>
      <c r="K1938">
        <v>3</v>
      </c>
      <c r="L1938" t="s">
        <v>678</v>
      </c>
      <c r="M1938" t="s">
        <v>680</v>
      </c>
      <c r="N1938">
        <v>55</v>
      </c>
      <c r="O1938">
        <v>51</v>
      </c>
      <c r="P1938" t="s">
        <v>680</v>
      </c>
      <c r="Q1938" t="s">
        <v>684</v>
      </c>
      <c r="R1938" t="s">
        <v>688</v>
      </c>
      <c r="S1938" t="s">
        <v>680</v>
      </c>
      <c r="T1938" t="s">
        <v>694</v>
      </c>
      <c r="U1938" s="11">
        <f>COUNTIFS(Table2[Call Type], "Inbound", Table2[Call Abandoned], "Yes") / COUNTIFS(L1938:L6937, "Inbound") * 100</f>
        <v>40.138248847926263</v>
      </c>
    </row>
    <row r="1939" spans="1:21" x14ac:dyDescent="0.3">
      <c r="A1939">
        <v>1938</v>
      </c>
      <c r="B1939" t="s">
        <v>25</v>
      </c>
      <c r="C1939" s="1">
        <v>45677</v>
      </c>
      <c r="D1939" t="s">
        <v>83</v>
      </c>
      <c r="E1939" t="s">
        <v>189</v>
      </c>
      <c r="F1939">
        <v>16</v>
      </c>
      <c r="G1939" t="s">
        <v>657</v>
      </c>
      <c r="H1939" t="s">
        <v>669</v>
      </c>
      <c r="I1939" t="s">
        <v>671</v>
      </c>
      <c r="J1939" t="s">
        <v>675</v>
      </c>
      <c r="K1939">
        <v>1</v>
      </c>
      <c r="L1939" t="s">
        <v>679</v>
      </c>
      <c r="M1939" t="s">
        <v>680</v>
      </c>
      <c r="N1939">
        <v>202</v>
      </c>
      <c r="O1939">
        <v>44</v>
      </c>
      <c r="P1939" t="s">
        <v>680</v>
      </c>
      <c r="Q1939" t="s">
        <v>682</v>
      </c>
      <c r="R1939" t="s">
        <v>688</v>
      </c>
      <c r="S1939" t="s">
        <v>680</v>
      </c>
      <c r="T1939" t="s">
        <v>694</v>
      </c>
      <c r="U1939" s="11">
        <f>COUNTIFS(Table2[Call Type], "Inbound", Table2[Call Abandoned], "Yes") / COUNTIFS(L1939:L6938, "Inbound") * 100</f>
        <v>40.156754264638082</v>
      </c>
    </row>
    <row r="1940" spans="1:21" x14ac:dyDescent="0.3">
      <c r="A1940">
        <v>1939</v>
      </c>
      <c r="B1940" t="s">
        <v>22</v>
      </c>
      <c r="C1940" s="1">
        <v>45730</v>
      </c>
      <c r="D1940" t="s">
        <v>194</v>
      </c>
      <c r="E1940" t="s">
        <v>292</v>
      </c>
      <c r="F1940">
        <v>10</v>
      </c>
      <c r="G1940" t="s">
        <v>665</v>
      </c>
      <c r="H1940" t="s">
        <v>667</v>
      </c>
      <c r="I1940" t="s">
        <v>671</v>
      </c>
      <c r="J1940" t="s">
        <v>674</v>
      </c>
      <c r="K1940">
        <v>5</v>
      </c>
      <c r="L1940" t="s">
        <v>678</v>
      </c>
      <c r="M1940" t="s">
        <v>680</v>
      </c>
      <c r="N1940">
        <v>270</v>
      </c>
      <c r="O1940">
        <v>36</v>
      </c>
      <c r="P1940" t="s">
        <v>680</v>
      </c>
      <c r="Q1940" t="s">
        <v>685</v>
      </c>
      <c r="R1940" t="s">
        <v>686</v>
      </c>
      <c r="S1940" t="s">
        <v>680</v>
      </c>
      <c r="T1940" t="s">
        <v>693</v>
      </c>
      <c r="U1940" s="11">
        <f>COUNTIFS(Table2[Call Type], "Inbound", Table2[Call Abandoned], "Yes") / COUNTIFS(L1940:L6939, "Inbound") * 100</f>
        <v>40.156754264638082</v>
      </c>
    </row>
    <row r="1941" spans="1:21" x14ac:dyDescent="0.3">
      <c r="A1941">
        <v>1940</v>
      </c>
      <c r="B1941" t="s">
        <v>25</v>
      </c>
      <c r="C1941" s="1">
        <v>45687</v>
      </c>
      <c r="D1941" t="s">
        <v>412</v>
      </c>
      <c r="E1941" t="s">
        <v>69</v>
      </c>
      <c r="F1941">
        <v>13</v>
      </c>
      <c r="G1941" t="s">
        <v>661</v>
      </c>
      <c r="H1941" t="s">
        <v>666</v>
      </c>
      <c r="I1941" t="s">
        <v>672</v>
      </c>
      <c r="J1941" t="s">
        <v>675</v>
      </c>
      <c r="K1941">
        <v>5</v>
      </c>
      <c r="L1941" t="s">
        <v>678</v>
      </c>
      <c r="M1941" t="s">
        <v>680</v>
      </c>
      <c r="N1941">
        <v>108</v>
      </c>
      <c r="O1941">
        <v>169</v>
      </c>
      <c r="P1941" t="s">
        <v>680</v>
      </c>
      <c r="Q1941" t="s">
        <v>684</v>
      </c>
      <c r="R1941" t="s">
        <v>687</v>
      </c>
      <c r="S1941" t="s">
        <v>680</v>
      </c>
      <c r="T1941" t="s">
        <v>694</v>
      </c>
      <c r="U1941" s="11">
        <f>COUNTIFS(Table2[Call Type], "Inbound", Table2[Call Abandoned], "Yes") / COUNTIFS(L1941:L6940, "Inbound") * 100</f>
        <v>40.17527675276753</v>
      </c>
    </row>
    <row r="1942" spans="1:21" x14ac:dyDescent="0.3">
      <c r="A1942">
        <v>1941</v>
      </c>
      <c r="B1942" t="s">
        <v>22</v>
      </c>
      <c r="C1942" s="1">
        <v>45717</v>
      </c>
      <c r="D1942" t="s">
        <v>579</v>
      </c>
      <c r="E1942" t="s">
        <v>363</v>
      </c>
      <c r="F1942">
        <v>13</v>
      </c>
      <c r="G1942" t="s">
        <v>660</v>
      </c>
      <c r="H1942" t="s">
        <v>667</v>
      </c>
      <c r="I1942" t="s">
        <v>671</v>
      </c>
      <c r="J1942" t="s">
        <v>674</v>
      </c>
      <c r="K1942">
        <v>3</v>
      </c>
      <c r="L1942" t="s">
        <v>678</v>
      </c>
      <c r="M1942" t="s">
        <v>680</v>
      </c>
      <c r="N1942">
        <v>115</v>
      </c>
      <c r="O1942">
        <v>43</v>
      </c>
      <c r="P1942" t="s">
        <v>680</v>
      </c>
      <c r="Q1942" t="s">
        <v>682</v>
      </c>
      <c r="R1942" t="s">
        <v>687</v>
      </c>
      <c r="S1942" t="s">
        <v>680</v>
      </c>
      <c r="T1942" t="s">
        <v>692</v>
      </c>
      <c r="U1942" s="11">
        <f>COUNTIFS(Table2[Call Type], "Inbound", Table2[Call Abandoned], "Yes") / COUNTIFS(L1942:L6941, "Inbound") * 100</f>
        <v>40.19381633594832</v>
      </c>
    </row>
    <row r="1943" spans="1:21" x14ac:dyDescent="0.3">
      <c r="A1943">
        <v>1942</v>
      </c>
      <c r="B1943" t="s">
        <v>22</v>
      </c>
      <c r="C1943" s="1">
        <v>45799</v>
      </c>
      <c r="D1943" t="s">
        <v>609</v>
      </c>
      <c r="E1943" t="s">
        <v>70</v>
      </c>
      <c r="F1943">
        <v>8</v>
      </c>
      <c r="G1943" t="s">
        <v>659</v>
      </c>
      <c r="H1943" t="s">
        <v>670</v>
      </c>
      <c r="I1943" t="s">
        <v>673</v>
      </c>
      <c r="J1943" t="s">
        <v>675</v>
      </c>
      <c r="K1943">
        <v>5</v>
      </c>
      <c r="L1943" t="s">
        <v>678</v>
      </c>
      <c r="M1943" t="s">
        <v>680</v>
      </c>
      <c r="N1943">
        <v>91</v>
      </c>
      <c r="O1943">
        <v>116</v>
      </c>
      <c r="P1943" t="s">
        <v>680</v>
      </c>
      <c r="Q1943" t="s">
        <v>682</v>
      </c>
      <c r="R1943" t="s">
        <v>687</v>
      </c>
      <c r="S1943" t="s">
        <v>680</v>
      </c>
      <c r="T1943" t="s">
        <v>692</v>
      </c>
      <c r="U1943" s="11">
        <f>COUNTIFS(Table2[Call Type], "Inbound", Table2[Call Abandoned], "Yes") / COUNTIFS(L1943:L6942, "Inbound") * 100</f>
        <v>40.212373037857802</v>
      </c>
    </row>
    <row r="1944" spans="1:21" x14ac:dyDescent="0.3">
      <c r="A1944">
        <v>1943</v>
      </c>
      <c r="B1944" t="s">
        <v>20</v>
      </c>
      <c r="C1944" s="1">
        <v>45826</v>
      </c>
      <c r="D1944" t="s">
        <v>447</v>
      </c>
      <c r="E1944" t="s">
        <v>577</v>
      </c>
      <c r="F1944">
        <v>13</v>
      </c>
      <c r="G1944" t="s">
        <v>661</v>
      </c>
      <c r="H1944" t="s">
        <v>668</v>
      </c>
      <c r="I1944" t="s">
        <v>671</v>
      </c>
      <c r="J1944" t="s">
        <v>675</v>
      </c>
      <c r="K1944">
        <v>5</v>
      </c>
      <c r="L1944" t="s">
        <v>679</v>
      </c>
      <c r="M1944" t="s">
        <v>680</v>
      </c>
      <c r="N1944">
        <v>137</v>
      </c>
      <c r="O1944">
        <v>37</v>
      </c>
      <c r="P1944" t="s">
        <v>680</v>
      </c>
      <c r="Q1944" t="s">
        <v>684</v>
      </c>
      <c r="R1944" t="s">
        <v>687</v>
      </c>
      <c r="S1944" t="s">
        <v>680</v>
      </c>
      <c r="T1944" t="s">
        <v>692</v>
      </c>
      <c r="U1944" s="11">
        <f>COUNTIFS(Table2[Call Type], "Inbound", Table2[Call Abandoned], "Yes") / COUNTIFS(L1944:L6943, "Inbound") * 100</f>
        <v>40.23094688221709</v>
      </c>
    </row>
    <row r="1945" spans="1:21" x14ac:dyDescent="0.3">
      <c r="A1945">
        <v>1944</v>
      </c>
      <c r="B1945" t="s">
        <v>26</v>
      </c>
      <c r="C1945" s="1">
        <v>45780</v>
      </c>
      <c r="D1945" t="s">
        <v>583</v>
      </c>
      <c r="E1945" t="s">
        <v>363</v>
      </c>
      <c r="F1945">
        <v>20</v>
      </c>
      <c r="G1945" t="s">
        <v>660</v>
      </c>
      <c r="H1945" t="s">
        <v>668</v>
      </c>
      <c r="I1945" t="s">
        <v>674</v>
      </c>
      <c r="J1945" t="s">
        <v>676</v>
      </c>
      <c r="K1945">
        <v>5</v>
      </c>
      <c r="L1945" t="s">
        <v>679</v>
      </c>
      <c r="M1945" t="s">
        <v>680</v>
      </c>
      <c r="N1945">
        <v>56</v>
      </c>
      <c r="O1945">
        <v>98</v>
      </c>
      <c r="P1945" t="s">
        <v>680</v>
      </c>
      <c r="Q1945" t="s">
        <v>683</v>
      </c>
      <c r="R1945" t="s">
        <v>686</v>
      </c>
      <c r="S1945" t="s">
        <v>680</v>
      </c>
      <c r="T1945" t="s">
        <v>690</v>
      </c>
      <c r="U1945" s="11">
        <f>COUNTIFS(Table2[Call Type], "Inbound", Table2[Call Abandoned], "Yes") / COUNTIFS(L1945:L6944, "Inbound") * 100</f>
        <v>40.23094688221709</v>
      </c>
    </row>
    <row r="1946" spans="1:21" x14ac:dyDescent="0.3">
      <c r="A1946">
        <v>1945</v>
      </c>
      <c r="B1946" t="s">
        <v>25</v>
      </c>
      <c r="C1946" s="1">
        <v>45809</v>
      </c>
      <c r="D1946" t="s">
        <v>38</v>
      </c>
      <c r="E1946" t="s">
        <v>643</v>
      </c>
      <c r="F1946">
        <v>30</v>
      </c>
      <c r="G1946" t="s">
        <v>665</v>
      </c>
      <c r="H1946" t="s">
        <v>666</v>
      </c>
      <c r="I1946" t="s">
        <v>671</v>
      </c>
      <c r="J1946" t="s">
        <v>675</v>
      </c>
      <c r="K1946">
        <v>3</v>
      </c>
      <c r="L1946" t="s">
        <v>679</v>
      </c>
      <c r="M1946" t="s">
        <v>680</v>
      </c>
      <c r="N1946">
        <v>49</v>
      </c>
      <c r="O1946">
        <v>123</v>
      </c>
      <c r="P1946" t="s">
        <v>680</v>
      </c>
      <c r="Q1946" t="s">
        <v>684</v>
      </c>
      <c r="R1946" t="s">
        <v>689</v>
      </c>
      <c r="S1946" t="s">
        <v>680</v>
      </c>
      <c r="T1946" t="s">
        <v>695</v>
      </c>
      <c r="U1946" s="11">
        <f>COUNTIFS(Table2[Call Type], "Inbound", Table2[Call Abandoned], "Yes") / COUNTIFS(L1946:L6945, "Inbound") * 100</f>
        <v>40.23094688221709</v>
      </c>
    </row>
    <row r="1947" spans="1:21" x14ac:dyDescent="0.3">
      <c r="A1947">
        <v>1946</v>
      </c>
      <c r="B1947" t="s">
        <v>20</v>
      </c>
      <c r="C1947" s="1">
        <v>45778</v>
      </c>
      <c r="D1947" t="s">
        <v>285</v>
      </c>
      <c r="E1947" t="s">
        <v>100</v>
      </c>
      <c r="F1947">
        <v>28</v>
      </c>
      <c r="G1947" t="s">
        <v>660</v>
      </c>
      <c r="H1947" t="s">
        <v>666</v>
      </c>
      <c r="I1947" t="s">
        <v>673</v>
      </c>
      <c r="J1947" t="s">
        <v>675</v>
      </c>
      <c r="K1947">
        <v>5</v>
      </c>
      <c r="L1947" t="s">
        <v>678</v>
      </c>
      <c r="M1947" t="s">
        <v>680</v>
      </c>
      <c r="N1947">
        <v>70</v>
      </c>
      <c r="O1947">
        <v>5</v>
      </c>
      <c r="P1947" t="s">
        <v>680</v>
      </c>
      <c r="Q1947" t="s">
        <v>682</v>
      </c>
      <c r="R1947" t="s">
        <v>688</v>
      </c>
      <c r="S1947" t="s">
        <v>680</v>
      </c>
      <c r="T1947" t="s">
        <v>695</v>
      </c>
      <c r="U1947" s="11">
        <f>COUNTIFS(Table2[Call Type], "Inbound", Table2[Call Abandoned], "Yes") / COUNTIFS(L1947:L6946, "Inbound") * 100</f>
        <v>40.23094688221709</v>
      </c>
    </row>
    <row r="1948" spans="1:21" x14ac:dyDescent="0.3">
      <c r="A1948">
        <v>1947</v>
      </c>
      <c r="B1948" t="s">
        <v>24</v>
      </c>
      <c r="C1948" s="1">
        <v>45832</v>
      </c>
      <c r="D1948" t="s">
        <v>333</v>
      </c>
      <c r="E1948" t="s">
        <v>399</v>
      </c>
      <c r="F1948">
        <v>13</v>
      </c>
      <c r="G1948" t="s">
        <v>656</v>
      </c>
      <c r="H1948" t="s">
        <v>669</v>
      </c>
      <c r="I1948" t="s">
        <v>672</v>
      </c>
      <c r="J1948" t="s">
        <v>675</v>
      </c>
      <c r="K1948">
        <v>4</v>
      </c>
      <c r="L1948" t="s">
        <v>678</v>
      </c>
      <c r="M1948" t="s">
        <v>680</v>
      </c>
      <c r="N1948">
        <v>81</v>
      </c>
      <c r="O1948">
        <v>67</v>
      </c>
      <c r="P1948" t="s">
        <v>680</v>
      </c>
      <c r="Q1948" t="s">
        <v>684</v>
      </c>
      <c r="R1948" t="s">
        <v>687</v>
      </c>
      <c r="S1948" t="s">
        <v>680</v>
      </c>
      <c r="T1948" t="s">
        <v>691</v>
      </c>
      <c r="U1948" s="11">
        <f>COUNTIFS(Table2[Call Type], "Inbound", Table2[Call Abandoned], "Yes") / COUNTIFS(L1948:L6947, "Inbound") * 100</f>
        <v>40.249537892791125</v>
      </c>
    </row>
    <row r="1949" spans="1:21" x14ac:dyDescent="0.3">
      <c r="A1949">
        <v>1948</v>
      </c>
      <c r="B1949" t="s">
        <v>20</v>
      </c>
      <c r="C1949" s="1">
        <v>45768</v>
      </c>
      <c r="D1949" t="s">
        <v>113</v>
      </c>
      <c r="E1949" t="s">
        <v>377</v>
      </c>
      <c r="F1949">
        <v>24</v>
      </c>
      <c r="G1949" t="s">
        <v>660</v>
      </c>
      <c r="H1949" t="s">
        <v>670</v>
      </c>
      <c r="I1949" t="s">
        <v>674</v>
      </c>
      <c r="J1949" t="s">
        <v>676</v>
      </c>
      <c r="K1949">
        <v>4</v>
      </c>
      <c r="L1949" t="s">
        <v>678</v>
      </c>
      <c r="M1949" t="s">
        <v>681</v>
      </c>
      <c r="N1949">
        <v>104</v>
      </c>
      <c r="O1949">
        <v>178</v>
      </c>
      <c r="P1949" t="s">
        <v>680</v>
      </c>
      <c r="Q1949" t="s">
        <v>683</v>
      </c>
      <c r="R1949" t="s">
        <v>687</v>
      </c>
      <c r="S1949" t="s">
        <v>680</v>
      </c>
      <c r="T1949" t="s">
        <v>694</v>
      </c>
      <c r="U1949" s="11">
        <f>COUNTIFS(Table2[Call Type], "Inbound", Table2[Call Abandoned], "Yes") / COUNTIFS(L1949:L6948, "Inbound") * 100</f>
        <v>40.268146093388815</v>
      </c>
    </row>
    <row r="1950" spans="1:21" x14ac:dyDescent="0.3">
      <c r="A1950">
        <v>1949</v>
      </c>
      <c r="B1950" t="s">
        <v>20</v>
      </c>
      <c r="C1950" s="1">
        <v>45761</v>
      </c>
      <c r="D1950" t="s">
        <v>288</v>
      </c>
      <c r="E1950" t="s">
        <v>347</v>
      </c>
      <c r="F1950">
        <v>23</v>
      </c>
      <c r="G1950" t="s">
        <v>664</v>
      </c>
      <c r="H1950" t="s">
        <v>668</v>
      </c>
      <c r="I1950" t="s">
        <v>673</v>
      </c>
      <c r="J1950" t="s">
        <v>674</v>
      </c>
      <c r="K1950">
        <v>3</v>
      </c>
      <c r="L1950" t="s">
        <v>678</v>
      </c>
      <c r="M1950" t="s">
        <v>680</v>
      </c>
      <c r="N1950">
        <v>87</v>
      </c>
      <c r="O1950">
        <v>100</v>
      </c>
      <c r="P1950" t="s">
        <v>680</v>
      </c>
      <c r="Q1950" t="s">
        <v>685</v>
      </c>
      <c r="R1950" t="s">
        <v>686</v>
      </c>
      <c r="S1950" t="s">
        <v>681</v>
      </c>
      <c r="T1950" t="s">
        <v>692</v>
      </c>
      <c r="U1950" s="11">
        <f>COUNTIFS(Table2[Call Type], "Inbound", Table2[Call Abandoned], "Yes") / COUNTIFS(L1950:L6949, "Inbound") * 100</f>
        <v>40.286771507863087</v>
      </c>
    </row>
    <row r="1951" spans="1:21" x14ac:dyDescent="0.3">
      <c r="A1951">
        <v>1950</v>
      </c>
      <c r="B1951" t="s">
        <v>26</v>
      </c>
      <c r="C1951" s="1">
        <v>45823</v>
      </c>
      <c r="D1951" t="s">
        <v>211</v>
      </c>
      <c r="E1951" t="s">
        <v>305</v>
      </c>
      <c r="F1951">
        <v>5</v>
      </c>
      <c r="G1951" t="s">
        <v>664</v>
      </c>
      <c r="H1951" t="s">
        <v>666</v>
      </c>
      <c r="I1951" t="s">
        <v>674</v>
      </c>
      <c r="J1951" t="s">
        <v>676</v>
      </c>
      <c r="K1951">
        <v>5</v>
      </c>
      <c r="L1951" t="s">
        <v>678</v>
      </c>
      <c r="M1951" t="s">
        <v>681</v>
      </c>
      <c r="N1951">
        <v>1</v>
      </c>
      <c r="O1951">
        <v>162</v>
      </c>
      <c r="P1951" t="s">
        <v>680</v>
      </c>
      <c r="Q1951" t="s">
        <v>685</v>
      </c>
      <c r="R1951" t="s">
        <v>688</v>
      </c>
      <c r="S1951" t="s">
        <v>681</v>
      </c>
      <c r="T1951" t="s">
        <v>690</v>
      </c>
      <c r="U1951" s="11">
        <f>COUNTIFS(Table2[Call Type], "Inbound", Table2[Call Abandoned], "Yes") / COUNTIFS(L1951:L6950, "Inbound") * 100</f>
        <v>40.305414160111056</v>
      </c>
    </row>
    <row r="1952" spans="1:21" x14ac:dyDescent="0.3">
      <c r="A1952">
        <v>1951</v>
      </c>
      <c r="B1952" t="s">
        <v>24</v>
      </c>
      <c r="C1952" s="1">
        <v>45805</v>
      </c>
      <c r="D1952" t="s">
        <v>502</v>
      </c>
      <c r="E1952" t="s">
        <v>471</v>
      </c>
      <c r="F1952">
        <v>25</v>
      </c>
      <c r="G1952" t="s">
        <v>656</v>
      </c>
      <c r="H1952" t="s">
        <v>666</v>
      </c>
      <c r="I1952" t="s">
        <v>671</v>
      </c>
      <c r="J1952" t="s">
        <v>676</v>
      </c>
      <c r="K1952">
        <v>4</v>
      </c>
      <c r="L1952" t="s">
        <v>678</v>
      </c>
      <c r="M1952" t="s">
        <v>681</v>
      </c>
      <c r="N1952">
        <v>83</v>
      </c>
      <c r="O1952">
        <v>133</v>
      </c>
      <c r="P1952" t="s">
        <v>680</v>
      </c>
      <c r="Q1952" t="s">
        <v>684</v>
      </c>
      <c r="R1952" t="s">
        <v>687</v>
      </c>
      <c r="S1952" t="s">
        <v>680</v>
      </c>
      <c r="T1952" t="s">
        <v>691</v>
      </c>
      <c r="U1952" s="11">
        <f>COUNTIFS(Table2[Call Type], "Inbound", Table2[Call Abandoned], "Yes") / COUNTIFS(L1952:L6951, "Inbound") * 100</f>
        <v>40.324074074074076</v>
      </c>
    </row>
    <row r="1953" spans="1:21" x14ac:dyDescent="0.3">
      <c r="A1953">
        <v>1952</v>
      </c>
      <c r="B1953" t="s">
        <v>26</v>
      </c>
      <c r="C1953" s="1">
        <v>45721</v>
      </c>
      <c r="D1953" t="s">
        <v>551</v>
      </c>
      <c r="E1953" t="s">
        <v>170</v>
      </c>
      <c r="F1953">
        <v>28</v>
      </c>
      <c r="G1953" t="s">
        <v>665</v>
      </c>
      <c r="H1953" t="s">
        <v>666</v>
      </c>
      <c r="I1953" t="s">
        <v>674</v>
      </c>
      <c r="J1953" t="s">
        <v>675</v>
      </c>
      <c r="K1953">
        <v>1</v>
      </c>
      <c r="L1953" t="s">
        <v>678</v>
      </c>
      <c r="M1953" t="s">
        <v>680</v>
      </c>
      <c r="N1953">
        <v>42</v>
      </c>
      <c r="O1953">
        <v>12</v>
      </c>
      <c r="P1953" t="s">
        <v>680</v>
      </c>
      <c r="Q1953" t="s">
        <v>684</v>
      </c>
      <c r="R1953" t="s">
        <v>689</v>
      </c>
      <c r="S1953" t="s">
        <v>680</v>
      </c>
      <c r="T1953" t="s">
        <v>695</v>
      </c>
      <c r="U1953" s="11">
        <f>COUNTIFS(Table2[Call Type], "Inbound", Table2[Call Abandoned], "Yes") / COUNTIFS(L1953:L6952, "Inbound") * 100</f>
        <v>40.342751273737839</v>
      </c>
    </row>
    <row r="1954" spans="1:21" x14ac:dyDescent="0.3">
      <c r="A1954">
        <v>1953</v>
      </c>
      <c r="B1954" t="s">
        <v>23</v>
      </c>
      <c r="C1954" s="1">
        <v>45805</v>
      </c>
      <c r="D1954" t="s">
        <v>55</v>
      </c>
      <c r="E1954" t="s">
        <v>489</v>
      </c>
      <c r="F1954">
        <v>25</v>
      </c>
      <c r="G1954" t="s">
        <v>659</v>
      </c>
      <c r="H1954" t="s">
        <v>669</v>
      </c>
      <c r="I1954" t="s">
        <v>671</v>
      </c>
      <c r="J1954" t="s">
        <v>674</v>
      </c>
      <c r="K1954">
        <v>3</v>
      </c>
      <c r="L1954" t="s">
        <v>678</v>
      </c>
      <c r="M1954" t="s">
        <v>680</v>
      </c>
      <c r="N1954">
        <v>153</v>
      </c>
      <c r="O1954">
        <v>29</v>
      </c>
      <c r="P1954" t="s">
        <v>681</v>
      </c>
      <c r="Q1954" t="s">
        <v>682</v>
      </c>
      <c r="R1954" t="s">
        <v>687</v>
      </c>
      <c r="S1954" t="s">
        <v>681</v>
      </c>
      <c r="T1954" t="s">
        <v>694</v>
      </c>
      <c r="U1954" s="11">
        <f>COUNTIFS(Table2[Call Type], "Inbound", Table2[Call Abandoned], "Yes") / COUNTIFS(L1954:L6953, "Inbound") * 100</f>
        <v>40.361445783132531</v>
      </c>
    </row>
    <row r="1955" spans="1:21" x14ac:dyDescent="0.3">
      <c r="A1955">
        <v>1954</v>
      </c>
      <c r="B1955" t="s">
        <v>24</v>
      </c>
      <c r="C1955" s="1">
        <v>45710</v>
      </c>
      <c r="D1955" t="s">
        <v>195</v>
      </c>
      <c r="E1955" t="s">
        <v>272</v>
      </c>
      <c r="F1955">
        <v>9</v>
      </c>
      <c r="G1955" t="s">
        <v>661</v>
      </c>
      <c r="H1955" t="s">
        <v>670</v>
      </c>
      <c r="I1955" t="s">
        <v>674</v>
      </c>
      <c r="J1955" t="s">
        <v>677</v>
      </c>
      <c r="K1955">
        <v>2</v>
      </c>
      <c r="L1955" t="s">
        <v>679</v>
      </c>
      <c r="M1955" t="s">
        <v>680</v>
      </c>
      <c r="N1955">
        <v>93</v>
      </c>
      <c r="O1955">
        <v>99</v>
      </c>
      <c r="P1955" t="s">
        <v>680</v>
      </c>
      <c r="Q1955" t="s">
        <v>683</v>
      </c>
      <c r="R1955" t="s">
        <v>688</v>
      </c>
      <c r="S1955" t="s">
        <v>680</v>
      </c>
      <c r="T1955" t="s">
        <v>694</v>
      </c>
      <c r="U1955" s="11">
        <f>COUNTIFS(Table2[Call Type], "Inbound", Table2[Call Abandoned], "Yes") / COUNTIFS(L1955:L6954, "Inbound") * 100</f>
        <v>40.380157626332867</v>
      </c>
    </row>
    <row r="1956" spans="1:21" x14ac:dyDescent="0.3">
      <c r="A1956">
        <v>1955</v>
      </c>
      <c r="B1956" t="s">
        <v>24</v>
      </c>
      <c r="C1956" s="1">
        <v>45754</v>
      </c>
      <c r="D1956" t="s">
        <v>571</v>
      </c>
      <c r="E1956" t="s">
        <v>116</v>
      </c>
      <c r="F1956">
        <v>26</v>
      </c>
      <c r="G1956" t="s">
        <v>656</v>
      </c>
      <c r="H1956" t="s">
        <v>666</v>
      </c>
      <c r="I1956" t="s">
        <v>672</v>
      </c>
      <c r="J1956" t="s">
        <v>677</v>
      </c>
      <c r="K1956">
        <v>3</v>
      </c>
      <c r="L1956" t="s">
        <v>679</v>
      </c>
      <c r="M1956" t="s">
        <v>680</v>
      </c>
      <c r="N1956">
        <v>297</v>
      </c>
      <c r="O1956">
        <v>1</v>
      </c>
      <c r="P1956" t="s">
        <v>680</v>
      </c>
      <c r="Q1956" t="s">
        <v>682</v>
      </c>
      <c r="R1956" t="s">
        <v>689</v>
      </c>
      <c r="S1956" t="s">
        <v>681</v>
      </c>
      <c r="T1956" t="s">
        <v>691</v>
      </c>
      <c r="U1956" s="11">
        <f>COUNTIFS(Table2[Call Type], "Inbound", Table2[Call Abandoned], "Yes") / COUNTIFS(L1956:L6955, "Inbound") * 100</f>
        <v>40.380157626332867</v>
      </c>
    </row>
    <row r="1957" spans="1:21" x14ac:dyDescent="0.3">
      <c r="A1957">
        <v>1956</v>
      </c>
      <c r="B1957" t="s">
        <v>24</v>
      </c>
      <c r="C1957" s="1">
        <v>45748</v>
      </c>
      <c r="D1957" t="s">
        <v>172</v>
      </c>
      <c r="E1957" t="s">
        <v>371</v>
      </c>
      <c r="F1957">
        <v>26</v>
      </c>
      <c r="G1957" t="s">
        <v>656</v>
      </c>
      <c r="H1957" t="s">
        <v>669</v>
      </c>
      <c r="I1957" t="s">
        <v>673</v>
      </c>
      <c r="J1957" t="s">
        <v>674</v>
      </c>
      <c r="K1957">
        <v>5</v>
      </c>
      <c r="L1957" t="s">
        <v>679</v>
      </c>
      <c r="M1957" t="s">
        <v>680</v>
      </c>
      <c r="N1957">
        <v>132</v>
      </c>
      <c r="O1957">
        <v>57</v>
      </c>
      <c r="P1957" t="s">
        <v>680</v>
      </c>
      <c r="Q1957" t="s">
        <v>682</v>
      </c>
      <c r="R1957" t="s">
        <v>686</v>
      </c>
      <c r="S1957" t="s">
        <v>680</v>
      </c>
      <c r="T1957" t="s">
        <v>692</v>
      </c>
      <c r="U1957" s="11">
        <f>COUNTIFS(Table2[Call Type], "Inbound", Table2[Call Abandoned], "Yes") / COUNTIFS(L1957:L6956, "Inbound") * 100</f>
        <v>40.380157626332867</v>
      </c>
    </row>
    <row r="1958" spans="1:21" x14ac:dyDescent="0.3">
      <c r="A1958">
        <v>1957</v>
      </c>
      <c r="B1958" t="s">
        <v>26</v>
      </c>
      <c r="C1958" s="1">
        <v>45769</v>
      </c>
      <c r="D1958" t="s">
        <v>579</v>
      </c>
      <c r="E1958" t="s">
        <v>363</v>
      </c>
      <c r="F1958">
        <v>13</v>
      </c>
      <c r="G1958" t="s">
        <v>665</v>
      </c>
      <c r="H1958" t="s">
        <v>668</v>
      </c>
      <c r="I1958" t="s">
        <v>671</v>
      </c>
      <c r="J1958" t="s">
        <v>677</v>
      </c>
      <c r="K1958">
        <v>1</v>
      </c>
      <c r="L1958" t="s">
        <v>678</v>
      </c>
      <c r="M1958" t="s">
        <v>680</v>
      </c>
      <c r="N1958">
        <v>64</v>
      </c>
      <c r="O1958">
        <v>35</v>
      </c>
      <c r="P1958" t="s">
        <v>680</v>
      </c>
      <c r="Q1958" t="s">
        <v>685</v>
      </c>
      <c r="R1958" t="s">
        <v>689</v>
      </c>
      <c r="S1958" t="s">
        <v>681</v>
      </c>
      <c r="T1958" t="s">
        <v>694</v>
      </c>
      <c r="U1958" s="11">
        <f>COUNTIFS(Table2[Call Type], "Inbound", Table2[Call Abandoned], "Yes") / COUNTIFS(L1958:L6957, "Inbound") * 100</f>
        <v>40.380157626332867</v>
      </c>
    </row>
    <row r="1959" spans="1:21" x14ac:dyDescent="0.3">
      <c r="A1959">
        <v>1958</v>
      </c>
      <c r="B1959" t="s">
        <v>25</v>
      </c>
      <c r="C1959" s="1">
        <v>45792</v>
      </c>
      <c r="D1959" t="s">
        <v>479</v>
      </c>
      <c r="E1959" t="s">
        <v>426</v>
      </c>
      <c r="F1959">
        <v>11</v>
      </c>
      <c r="G1959" t="s">
        <v>665</v>
      </c>
      <c r="H1959" t="s">
        <v>670</v>
      </c>
      <c r="I1959" t="s">
        <v>674</v>
      </c>
      <c r="J1959" t="s">
        <v>676</v>
      </c>
      <c r="K1959">
        <v>4</v>
      </c>
      <c r="L1959" t="s">
        <v>678</v>
      </c>
      <c r="M1959" t="s">
        <v>681</v>
      </c>
      <c r="N1959">
        <v>289</v>
      </c>
      <c r="O1959">
        <v>71</v>
      </c>
      <c r="P1959" t="s">
        <v>680</v>
      </c>
      <c r="Q1959" t="s">
        <v>682</v>
      </c>
      <c r="R1959" t="s">
        <v>688</v>
      </c>
      <c r="S1959" t="s">
        <v>680</v>
      </c>
      <c r="T1959" t="s">
        <v>694</v>
      </c>
      <c r="U1959" s="11">
        <f>COUNTIFS(Table2[Call Type], "Inbound", Table2[Call Abandoned], "Yes") / COUNTIFS(L1959:L6958, "Inbound") * 100</f>
        <v>40.398886827458256</v>
      </c>
    </row>
    <row r="1960" spans="1:21" x14ac:dyDescent="0.3">
      <c r="A1960">
        <v>1959</v>
      </c>
      <c r="B1960" t="s">
        <v>21</v>
      </c>
      <c r="C1960" s="1">
        <v>45767</v>
      </c>
      <c r="D1960" t="s">
        <v>233</v>
      </c>
      <c r="E1960" t="s">
        <v>605</v>
      </c>
      <c r="F1960">
        <v>20</v>
      </c>
      <c r="G1960" t="s">
        <v>661</v>
      </c>
      <c r="H1960" t="s">
        <v>667</v>
      </c>
      <c r="I1960" t="s">
        <v>673</v>
      </c>
      <c r="J1960" t="s">
        <v>674</v>
      </c>
      <c r="K1960">
        <v>5</v>
      </c>
      <c r="L1960" t="s">
        <v>678</v>
      </c>
      <c r="M1960" t="s">
        <v>680</v>
      </c>
      <c r="N1960">
        <v>256</v>
      </c>
      <c r="O1960">
        <v>172</v>
      </c>
      <c r="P1960" t="s">
        <v>680</v>
      </c>
      <c r="Q1960" t="s">
        <v>682</v>
      </c>
      <c r="R1960" t="s">
        <v>688</v>
      </c>
      <c r="S1960" t="s">
        <v>680</v>
      </c>
      <c r="T1960" t="s">
        <v>694</v>
      </c>
      <c r="U1960" s="11">
        <f>COUNTIFS(Table2[Call Type], "Inbound", Table2[Call Abandoned], "Yes") / COUNTIFS(L1960:L6959, "Inbound") * 100</f>
        <v>40.417633410672856</v>
      </c>
    </row>
    <row r="1961" spans="1:21" x14ac:dyDescent="0.3">
      <c r="A1961">
        <v>1960</v>
      </c>
      <c r="B1961" t="s">
        <v>22</v>
      </c>
      <c r="C1961" s="1">
        <v>45735</v>
      </c>
      <c r="D1961" t="s">
        <v>504</v>
      </c>
      <c r="E1961" t="s">
        <v>96</v>
      </c>
      <c r="F1961">
        <v>19</v>
      </c>
      <c r="G1961" t="s">
        <v>657</v>
      </c>
      <c r="H1961" t="s">
        <v>669</v>
      </c>
      <c r="I1961" t="s">
        <v>673</v>
      </c>
      <c r="J1961" t="s">
        <v>674</v>
      </c>
      <c r="K1961">
        <v>3</v>
      </c>
      <c r="L1961" t="s">
        <v>679</v>
      </c>
      <c r="M1961" t="s">
        <v>680</v>
      </c>
      <c r="N1961">
        <v>212</v>
      </c>
      <c r="O1961">
        <v>136</v>
      </c>
      <c r="P1961" t="s">
        <v>680</v>
      </c>
      <c r="Q1961" t="s">
        <v>685</v>
      </c>
      <c r="R1961" t="s">
        <v>689</v>
      </c>
      <c r="S1961" t="s">
        <v>680</v>
      </c>
      <c r="T1961" t="s">
        <v>696</v>
      </c>
      <c r="U1961" s="11">
        <f>COUNTIFS(Table2[Call Type], "Inbound", Table2[Call Abandoned], "Yes") / COUNTIFS(L1961:L6960, "Inbound") * 100</f>
        <v>40.436397400185704</v>
      </c>
    </row>
    <row r="1962" spans="1:21" x14ac:dyDescent="0.3">
      <c r="A1962">
        <v>1961</v>
      </c>
      <c r="B1962" t="s">
        <v>20</v>
      </c>
      <c r="C1962" s="1">
        <v>45699</v>
      </c>
      <c r="D1962" t="s">
        <v>222</v>
      </c>
      <c r="E1962" t="s">
        <v>111</v>
      </c>
      <c r="F1962">
        <v>12</v>
      </c>
      <c r="G1962" t="s">
        <v>659</v>
      </c>
      <c r="H1962" t="s">
        <v>666</v>
      </c>
      <c r="I1962" t="s">
        <v>673</v>
      </c>
      <c r="J1962" t="s">
        <v>677</v>
      </c>
      <c r="K1962">
        <v>4</v>
      </c>
      <c r="L1962" t="s">
        <v>678</v>
      </c>
      <c r="M1962" t="s">
        <v>680</v>
      </c>
      <c r="N1962">
        <v>147</v>
      </c>
      <c r="O1962">
        <v>125</v>
      </c>
      <c r="P1962" t="s">
        <v>680</v>
      </c>
      <c r="Q1962" t="s">
        <v>685</v>
      </c>
      <c r="R1962" t="s">
        <v>687</v>
      </c>
      <c r="S1962" t="s">
        <v>680</v>
      </c>
      <c r="T1962" t="s">
        <v>692</v>
      </c>
      <c r="U1962" s="11">
        <f>COUNTIFS(Table2[Call Type], "Inbound", Table2[Call Abandoned], "Yes") / COUNTIFS(L1962:L6961, "Inbound") * 100</f>
        <v>40.436397400185704</v>
      </c>
    </row>
    <row r="1963" spans="1:21" x14ac:dyDescent="0.3">
      <c r="A1963">
        <v>1962</v>
      </c>
      <c r="B1963" t="s">
        <v>20</v>
      </c>
      <c r="C1963" s="1">
        <v>45714</v>
      </c>
      <c r="D1963" t="s">
        <v>203</v>
      </c>
      <c r="E1963" t="s">
        <v>338</v>
      </c>
      <c r="F1963">
        <v>21</v>
      </c>
      <c r="G1963" t="s">
        <v>661</v>
      </c>
      <c r="H1963" t="s">
        <v>670</v>
      </c>
      <c r="I1963" t="s">
        <v>674</v>
      </c>
      <c r="J1963" t="s">
        <v>674</v>
      </c>
      <c r="K1963">
        <v>4</v>
      </c>
      <c r="L1963" t="s">
        <v>678</v>
      </c>
      <c r="M1963" t="s">
        <v>680</v>
      </c>
      <c r="N1963">
        <v>60</v>
      </c>
      <c r="O1963">
        <v>76</v>
      </c>
      <c r="P1963" t="s">
        <v>680</v>
      </c>
      <c r="Q1963" t="s">
        <v>683</v>
      </c>
      <c r="R1963" t="s">
        <v>688</v>
      </c>
      <c r="S1963" t="s">
        <v>680</v>
      </c>
      <c r="T1963" t="s">
        <v>692</v>
      </c>
      <c r="U1963" s="11">
        <f>COUNTIFS(Table2[Call Type], "Inbound", Table2[Call Abandoned], "Yes") / COUNTIFS(L1963:L6962, "Inbound") * 100</f>
        <v>40.455178820250815</v>
      </c>
    </row>
    <row r="1964" spans="1:21" x14ac:dyDescent="0.3">
      <c r="A1964">
        <v>1963</v>
      </c>
      <c r="B1964" t="s">
        <v>21</v>
      </c>
      <c r="C1964" s="1">
        <v>45834</v>
      </c>
      <c r="D1964" t="s">
        <v>144</v>
      </c>
      <c r="E1964" t="s">
        <v>27</v>
      </c>
      <c r="F1964">
        <v>13</v>
      </c>
      <c r="G1964" t="s">
        <v>657</v>
      </c>
      <c r="H1964" t="s">
        <v>669</v>
      </c>
      <c r="I1964" t="s">
        <v>671</v>
      </c>
      <c r="J1964" t="s">
        <v>675</v>
      </c>
      <c r="K1964">
        <v>5</v>
      </c>
      <c r="L1964" t="s">
        <v>679</v>
      </c>
      <c r="M1964" t="s">
        <v>680</v>
      </c>
      <c r="N1964">
        <v>148</v>
      </c>
      <c r="O1964">
        <v>49</v>
      </c>
      <c r="P1964" t="s">
        <v>681</v>
      </c>
      <c r="Q1964" t="s">
        <v>683</v>
      </c>
      <c r="R1964" t="s">
        <v>689</v>
      </c>
      <c r="S1964" t="s">
        <v>680</v>
      </c>
      <c r="T1964" t="s">
        <v>690</v>
      </c>
      <c r="U1964" s="11">
        <f>COUNTIFS(Table2[Call Type], "Inbound", Table2[Call Abandoned], "Yes") / COUNTIFS(L1964:L6963, "Inbound") * 100</f>
        <v>40.473977695167285</v>
      </c>
    </row>
    <row r="1965" spans="1:21" x14ac:dyDescent="0.3">
      <c r="A1965">
        <v>1964</v>
      </c>
      <c r="B1965" t="s">
        <v>25</v>
      </c>
      <c r="C1965" s="1">
        <v>45803</v>
      </c>
      <c r="D1965" t="s">
        <v>64</v>
      </c>
      <c r="E1965" t="s">
        <v>357</v>
      </c>
      <c r="F1965">
        <v>12</v>
      </c>
      <c r="G1965" t="s">
        <v>656</v>
      </c>
      <c r="H1965" t="s">
        <v>667</v>
      </c>
      <c r="I1965" t="s">
        <v>672</v>
      </c>
      <c r="J1965" t="s">
        <v>677</v>
      </c>
      <c r="K1965">
        <v>5</v>
      </c>
      <c r="L1965" t="s">
        <v>678</v>
      </c>
      <c r="M1965" t="s">
        <v>680</v>
      </c>
      <c r="N1965">
        <v>87</v>
      </c>
      <c r="O1965">
        <v>31</v>
      </c>
      <c r="P1965" t="s">
        <v>681</v>
      </c>
      <c r="Q1965" t="s">
        <v>683</v>
      </c>
      <c r="R1965" t="s">
        <v>688</v>
      </c>
      <c r="S1965" t="s">
        <v>681</v>
      </c>
      <c r="T1965" t="s">
        <v>696</v>
      </c>
      <c r="U1965" s="11">
        <f>COUNTIFS(Table2[Call Type], "Inbound", Table2[Call Abandoned], "Yes") / COUNTIFS(L1965:L6964, "Inbound") * 100</f>
        <v>40.473977695167285</v>
      </c>
    </row>
    <row r="1966" spans="1:21" x14ac:dyDescent="0.3">
      <c r="A1966">
        <v>1965</v>
      </c>
      <c r="B1966" t="s">
        <v>25</v>
      </c>
      <c r="C1966" s="1">
        <v>45793</v>
      </c>
      <c r="D1966" t="s">
        <v>66</v>
      </c>
      <c r="E1966" t="s">
        <v>258</v>
      </c>
      <c r="F1966">
        <v>9</v>
      </c>
      <c r="G1966" t="s">
        <v>660</v>
      </c>
      <c r="H1966" t="s">
        <v>669</v>
      </c>
      <c r="I1966" t="s">
        <v>674</v>
      </c>
      <c r="J1966" t="s">
        <v>675</v>
      </c>
      <c r="K1966">
        <v>5</v>
      </c>
      <c r="L1966" t="s">
        <v>678</v>
      </c>
      <c r="M1966" t="s">
        <v>680</v>
      </c>
      <c r="N1966">
        <v>277</v>
      </c>
      <c r="O1966">
        <v>97</v>
      </c>
      <c r="P1966" t="s">
        <v>680</v>
      </c>
      <c r="Q1966" t="s">
        <v>684</v>
      </c>
      <c r="R1966" t="s">
        <v>687</v>
      </c>
      <c r="S1966" t="s">
        <v>680</v>
      </c>
      <c r="T1966" t="s">
        <v>694</v>
      </c>
      <c r="U1966" s="11">
        <f>COUNTIFS(Table2[Call Type], "Inbound", Table2[Call Abandoned], "Yes") / COUNTIFS(L1966:L6965, "Inbound") * 100</f>
        <v>40.492794049279404</v>
      </c>
    </row>
    <row r="1967" spans="1:21" x14ac:dyDescent="0.3">
      <c r="A1967">
        <v>1966</v>
      </c>
      <c r="B1967" t="s">
        <v>25</v>
      </c>
      <c r="C1967" s="1">
        <v>45781</v>
      </c>
      <c r="D1967" t="s">
        <v>446</v>
      </c>
      <c r="E1967" t="s">
        <v>224</v>
      </c>
      <c r="F1967">
        <v>10</v>
      </c>
      <c r="G1967" t="s">
        <v>663</v>
      </c>
      <c r="H1967" t="s">
        <v>670</v>
      </c>
      <c r="I1967" t="s">
        <v>674</v>
      </c>
      <c r="J1967" t="s">
        <v>676</v>
      </c>
      <c r="K1967">
        <v>2</v>
      </c>
      <c r="L1967" t="s">
        <v>678</v>
      </c>
      <c r="M1967" t="s">
        <v>681</v>
      </c>
      <c r="N1967">
        <v>81</v>
      </c>
      <c r="O1967">
        <v>42</v>
      </c>
      <c r="P1967" t="s">
        <v>680</v>
      </c>
      <c r="Q1967" t="s">
        <v>685</v>
      </c>
      <c r="R1967" t="s">
        <v>687</v>
      </c>
      <c r="S1967" t="s">
        <v>680</v>
      </c>
      <c r="T1967" t="s">
        <v>693</v>
      </c>
      <c r="U1967" s="11">
        <f>COUNTIFS(Table2[Call Type], "Inbound", Table2[Call Abandoned], "Yes") / COUNTIFS(L1967:L6966, "Inbound") * 100</f>
        <v>40.511627906976742</v>
      </c>
    </row>
    <row r="1968" spans="1:21" x14ac:dyDescent="0.3">
      <c r="A1968">
        <v>1967</v>
      </c>
      <c r="B1968" t="s">
        <v>21</v>
      </c>
      <c r="C1968" s="1">
        <v>45818</v>
      </c>
      <c r="D1968" t="s">
        <v>240</v>
      </c>
      <c r="E1968" t="s">
        <v>327</v>
      </c>
      <c r="F1968">
        <v>26</v>
      </c>
      <c r="G1968" t="s">
        <v>664</v>
      </c>
      <c r="H1968" t="s">
        <v>667</v>
      </c>
      <c r="I1968" t="s">
        <v>674</v>
      </c>
      <c r="J1968" t="s">
        <v>675</v>
      </c>
      <c r="K1968">
        <v>5</v>
      </c>
      <c r="L1968" t="s">
        <v>678</v>
      </c>
      <c r="M1968" t="s">
        <v>680</v>
      </c>
      <c r="N1968">
        <v>128</v>
      </c>
      <c r="O1968">
        <v>124</v>
      </c>
      <c r="P1968" t="s">
        <v>681</v>
      </c>
      <c r="Q1968" t="s">
        <v>684</v>
      </c>
      <c r="R1968" t="s">
        <v>689</v>
      </c>
      <c r="S1968" t="s">
        <v>680</v>
      </c>
      <c r="T1968" t="s">
        <v>696</v>
      </c>
      <c r="U1968" s="11">
        <f>COUNTIFS(Table2[Call Type], "Inbound", Table2[Call Abandoned], "Yes") / COUNTIFS(L1968:L6967, "Inbound") * 100</f>
        <v>40.530479292694274</v>
      </c>
    </row>
    <row r="1969" spans="1:21" x14ac:dyDescent="0.3">
      <c r="A1969">
        <v>1968</v>
      </c>
      <c r="B1969" t="s">
        <v>20</v>
      </c>
      <c r="C1969" s="1">
        <v>45755</v>
      </c>
      <c r="D1969" t="s">
        <v>184</v>
      </c>
      <c r="E1969" t="s">
        <v>120</v>
      </c>
      <c r="F1969">
        <v>24</v>
      </c>
      <c r="G1969" t="s">
        <v>658</v>
      </c>
      <c r="H1969" t="s">
        <v>668</v>
      </c>
      <c r="I1969" t="s">
        <v>674</v>
      </c>
      <c r="J1969" t="s">
        <v>674</v>
      </c>
      <c r="K1969">
        <v>2</v>
      </c>
      <c r="L1969" t="s">
        <v>678</v>
      </c>
      <c r="M1969" t="s">
        <v>680</v>
      </c>
      <c r="N1969">
        <v>285</v>
      </c>
      <c r="O1969">
        <v>94</v>
      </c>
      <c r="P1969" t="s">
        <v>680</v>
      </c>
      <c r="Q1969" t="s">
        <v>684</v>
      </c>
      <c r="R1969" t="s">
        <v>686</v>
      </c>
      <c r="S1969" t="s">
        <v>681</v>
      </c>
      <c r="T1969" t="s">
        <v>696</v>
      </c>
      <c r="U1969" s="11">
        <f>COUNTIFS(Table2[Call Type], "Inbound", Table2[Call Abandoned], "Yes") / COUNTIFS(L1969:L6968, "Inbound") * 100</f>
        <v>40.549348230912472</v>
      </c>
    </row>
    <row r="1970" spans="1:21" x14ac:dyDescent="0.3">
      <c r="A1970">
        <v>1969</v>
      </c>
      <c r="B1970" t="s">
        <v>20</v>
      </c>
      <c r="C1970" s="1">
        <v>45778</v>
      </c>
      <c r="D1970" t="s">
        <v>103</v>
      </c>
      <c r="E1970" t="s">
        <v>603</v>
      </c>
      <c r="F1970">
        <v>22</v>
      </c>
      <c r="G1970" t="s">
        <v>663</v>
      </c>
      <c r="H1970" t="s">
        <v>667</v>
      </c>
      <c r="I1970" t="s">
        <v>671</v>
      </c>
      <c r="J1970" t="s">
        <v>675</v>
      </c>
      <c r="K1970">
        <v>3</v>
      </c>
      <c r="L1970" t="s">
        <v>678</v>
      </c>
      <c r="M1970" t="s">
        <v>680</v>
      </c>
      <c r="N1970">
        <v>279</v>
      </c>
      <c r="O1970">
        <v>77</v>
      </c>
      <c r="P1970" t="s">
        <v>680</v>
      </c>
      <c r="Q1970" t="s">
        <v>683</v>
      </c>
      <c r="R1970" t="s">
        <v>686</v>
      </c>
      <c r="S1970" t="s">
        <v>680</v>
      </c>
      <c r="T1970" t="s">
        <v>695</v>
      </c>
      <c r="U1970" s="11">
        <f>COUNTIFS(Table2[Call Type], "Inbound", Table2[Call Abandoned], "Yes") / COUNTIFS(L1970:L6969, "Inbound") * 100</f>
        <v>40.56823474615743</v>
      </c>
    </row>
    <row r="1971" spans="1:21" x14ac:dyDescent="0.3">
      <c r="A1971">
        <v>1970</v>
      </c>
      <c r="B1971" t="s">
        <v>22</v>
      </c>
      <c r="C1971" s="1">
        <v>45684</v>
      </c>
      <c r="D1971" t="s">
        <v>610</v>
      </c>
      <c r="E1971" t="s">
        <v>231</v>
      </c>
      <c r="F1971">
        <v>9</v>
      </c>
      <c r="G1971" t="s">
        <v>659</v>
      </c>
      <c r="H1971" t="s">
        <v>666</v>
      </c>
      <c r="I1971" t="s">
        <v>673</v>
      </c>
      <c r="J1971" t="s">
        <v>677</v>
      </c>
      <c r="K1971">
        <v>3</v>
      </c>
      <c r="L1971" t="s">
        <v>678</v>
      </c>
      <c r="M1971" t="s">
        <v>680</v>
      </c>
      <c r="N1971">
        <v>269</v>
      </c>
      <c r="O1971">
        <v>53</v>
      </c>
      <c r="P1971" t="s">
        <v>681</v>
      </c>
      <c r="Q1971" t="s">
        <v>685</v>
      </c>
      <c r="R1971" t="s">
        <v>687</v>
      </c>
      <c r="S1971" t="s">
        <v>680</v>
      </c>
      <c r="T1971" t="s">
        <v>691</v>
      </c>
      <c r="U1971" s="11">
        <f>COUNTIFS(Table2[Call Type], "Inbound", Table2[Call Abandoned], "Yes") / COUNTIFS(L1971:L6970, "Inbound") * 100</f>
        <v>40.587138863000931</v>
      </c>
    </row>
    <row r="1972" spans="1:21" x14ac:dyDescent="0.3">
      <c r="A1972">
        <v>1971</v>
      </c>
      <c r="B1972" t="s">
        <v>21</v>
      </c>
      <c r="C1972" s="1">
        <v>45794</v>
      </c>
      <c r="D1972" t="s">
        <v>80</v>
      </c>
      <c r="E1972" t="s">
        <v>117</v>
      </c>
      <c r="F1972">
        <v>8</v>
      </c>
      <c r="G1972" t="s">
        <v>662</v>
      </c>
      <c r="H1972" t="s">
        <v>666</v>
      </c>
      <c r="I1972" t="s">
        <v>672</v>
      </c>
      <c r="J1972" t="s">
        <v>676</v>
      </c>
      <c r="K1972">
        <v>4</v>
      </c>
      <c r="L1972" t="s">
        <v>678</v>
      </c>
      <c r="M1972" t="s">
        <v>681</v>
      </c>
      <c r="N1972">
        <v>291</v>
      </c>
      <c r="O1972">
        <v>46</v>
      </c>
      <c r="P1972" t="s">
        <v>680</v>
      </c>
      <c r="Q1972" t="s">
        <v>684</v>
      </c>
      <c r="R1972" t="s">
        <v>686</v>
      </c>
      <c r="S1972" t="s">
        <v>680</v>
      </c>
      <c r="T1972" t="s">
        <v>695</v>
      </c>
      <c r="U1972" s="11">
        <f>COUNTIFS(Table2[Call Type], "Inbound", Table2[Call Abandoned], "Yes") / COUNTIFS(L1972:L6971, "Inbound") * 100</f>
        <v>40.606060606060609</v>
      </c>
    </row>
    <row r="1973" spans="1:21" x14ac:dyDescent="0.3">
      <c r="A1973">
        <v>1972</v>
      </c>
      <c r="B1973" t="s">
        <v>23</v>
      </c>
      <c r="C1973" s="1">
        <v>45713</v>
      </c>
      <c r="D1973" t="s">
        <v>600</v>
      </c>
      <c r="E1973" t="s">
        <v>553</v>
      </c>
      <c r="F1973">
        <v>8</v>
      </c>
      <c r="G1973" t="s">
        <v>664</v>
      </c>
      <c r="H1973" t="s">
        <v>669</v>
      </c>
      <c r="I1973" t="s">
        <v>671</v>
      </c>
      <c r="J1973" t="s">
        <v>674</v>
      </c>
      <c r="K1973">
        <v>1</v>
      </c>
      <c r="L1973" t="s">
        <v>679</v>
      </c>
      <c r="M1973" t="s">
        <v>680</v>
      </c>
      <c r="N1973">
        <v>202</v>
      </c>
      <c r="O1973">
        <v>13</v>
      </c>
      <c r="P1973" t="s">
        <v>680</v>
      </c>
      <c r="Q1973" t="s">
        <v>682</v>
      </c>
      <c r="R1973" t="s">
        <v>687</v>
      </c>
      <c r="S1973" t="s">
        <v>681</v>
      </c>
      <c r="T1973" t="s">
        <v>693</v>
      </c>
      <c r="U1973" s="11">
        <f>COUNTIFS(Table2[Call Type], "Inbound", Table2[Call Abandoned], "Yes") / COUNTIFS(L1973:L6972, "Inbound") * 100</f>
        <v>40.625</v>
      </c>
    </row>
    <row r="1974" spans="1:21" x14ac:dyDescent="0.3">
      <c r="A1974">
        <v>1973</v>
      </c>
      <c r="B1974" t="s">
        <v>20</v>
      </c>
      <c r="C1974" s="1">
        <v>45822</v>
      </c>
      <c r="D1974" t="s">
        <v>443</v>
      </c>
      <c r="E1974" t="s">
        <v>166</v>
      </c>
      <c r="F1974">
        <v>11</v>
      </c>
      <c r="G1974" t="s">
        <v>664</v>
      </c>
      <c r="H1974" t="s">
        <v>668</v>
      </c>
      <c r="I1974" t="s">
        <v>671</v>
      </c>
      <c r="J1974" t="s">
        <v>674</v>
      </c>
      <c r="K1974">
        <v>1</v>
      </c>
      <c r="L1974" t="s">
        <v>678</v>
      </c>
      <c r="M1974" t="s">
        <v>680</v>
      </c>
      <c r="N1974">
        <v>23</v>
      </c>
      <c r="O1974">
        <v>175</v>
      </c>
      <c r="P1974" t="s">
        <v>680</v>
      </c>
      <c r="Q1974" t="s">
        <v>682</v>
      </c>
      <c r="R1974" t="s">
        <v>686</v>
      </c>
      <c r="S1974" t="s">
        <v>680</v>
      </c>
      <c r="T1974" t="s">
        <v>696</v>
      </c>
      <c r="U1974" s="11">
        <f>COUNTIFS(Table2[Call Type], "Inbound", Table2[Call Abandoned], "Yes") / COUNTIFS(L1974:L6973, "Inbound") * 100</f>
        <v>40.625</v>
      </c>
    </row>
    <row r="1975" spans="1:21" x14ac:dyDescent="0.3">
      <c r="A1975">
        <v>1974</v>
      </c>
      <c r="B1975" t="s">
        <v>22</v>
      </c>
      <c r="C1975" s="1">
        <v>45811</v>
      </c>
      <c r="D1975" t="s">
        <v>267</v>
      </c>
      <c r="E1975" t="s">
        <v>319</v>
      </c>
      <c r="F1975">
        <v>28</v>
      </c>
      <c r="G1975" t="s">
        <v>656</v>
      </c>
      <c r="H1975" t="s">
        <v>668</v>
      </c>
      <c r="I1975" t="s">
        <v>673</v>
      </c>
      <c r="J1975" t="s">
        <v>674</v>
      </c>
      <c r="K1975">
        <v>4</v>
      </c>
      <c r="L1975" t="s">
        <v>678</v>
      </c>
      <c r="M1975" t="s">
        <v>680</v>
      </c>
      <c r="N1975">
        <v>207</v>
      </c>
      <c r="O1975">
        <v>54</v>
      </c>
      <c r="P1975" t="s">
        <v>681</v>
      </c>
      <c r="Q1975" t="s">
        <v>685</v>
      </c>
      <c r="R1975" t="s">
        <v>687</v>
      </c>
      <c r="S1975" t="s">
        <v>680</v>
      </c>
      <c r="T1975" t="s">
        <v>690</v>
      </c>
      <c r="U1975" s="11">
        <f>COUNTIFS(Table2[Call Type], "Inbound", Table2[Call Abandoned], "Yes") / COUNTIFS(L1975:L6974, "Inbound") * 100</f>
        <v>40.643957069528696</v>
      </c>
    </row>
    <row r="1976" spans="1:21" x14ac:dyDescent="0.3">
      <c r="A1976">
        <v>1975</v>
      </c>
      <c r="B1976" t="s">
        <v>24</v>
      </c>
      <c r="C1976" s="1">
        <v>45796</v>
      </c>
      <c r="D1976" t="s">
        <v>566</v>
      </c>
      <c r="E1976" t="s">
        <v>106</v>
      </c>
      <c r="F1976">
        <v>26</v>
      </c>
      <c r="G1976" t="s">
        <v>659</v>
      </c>
      <c r="H1976" t="s">
        <v>669</v>
      </c>
      <c r="I1976" t="s">
        <v>672</v>
      </c>
      <c r="J1976" t="s">
        <v>677</v>
      </c>
      <c r="K1976">
        <v>5</v>
      </c>
      <c r="L1976" t="s">
        <v>678</v>
      </c>
      <c r="M1976" t="s">
        <v>680</v>
      </c>
      <c r="N1976">
        <v>279</v>
      </c>
      <c r="O1976">
        <v>156</v>
      </c>
      <c r="P1976" t="s">
        <v>681</v>
      </c>
      <c r="Q1976" t="s">
        <v>684</v>
      </c>
      <c r="R1976" t="s">
        <v>688</v>
      </c>
      <c r="S1976" t="s">
        <v>681</v>
      </c>
      <c r="T1976" t="s">
        <v>693</v>
      </c>
      <c r="U1976" s="11">
        <f>COUNTIFS(Table2[Call Type], "Inbound", Table2[Call Abandoned], "Yes") / COUNTIFS(L1976:L6975, "Inbound") * 100</f>
        <v>40.662931839402425</v>
      </c>
    </row>
    <row r="1977" spans="1:21" x14ac:dyDescent="0.3">
      <c r="A1977">
        <v>1976</v>
      </c>
      <c r="B1977" t="s">
        <v>20</v>
      </c>
      <c r="C1977" s="1">
        <v>45742</v>
      </c>
      <c r="D1977" t="s">
        <v>130</v>
      </c>
      <c r="E1977" t="s">
        <v>64</v>
      </c>
      <c r="F1977">
        <v>7</v>
      </c>
      <c r="G1977" t="s">
        <v>664</v>
      </c>
      <c r="H1977" t="s">
        <v>670</v>
      </c>
      <c r="I1977" t="s">
        <v>671</v>
      </c>
      <c r="J1977" t="s">
        <v>677</v>
      </c>
      <c r="K1977">
        <v>4</v>
      </c>
      <c r="L1977" t="s">
        <v>679</v>
      </c>
      <c r="M1977" t="s">
        <v>680</v>
      </c>
      <c r="N1977">
        <v>204</v>
      </c>
      <c r="O1977">
        <v>174</v>
      </c>
      <c r="P1977" t="s">
        <v>680</v>
      </c>
      <c r="Q1977" t="s">
        <v>683</v>
      </c>
      <c r="R1977" t="s">
        <v>689</v>
      </c>
      <c r="S1977" t="s">
        <v>680</v>
      </c>
      <c r="T1977" t="s">
        <v>694</v>
      </c>
      <c r="U1977" s="11">
        <f>COUNTIFS(Table2[Call Type], "Inbound", Table2[Call Abandoned], "Yes") / COUNTIFS(L1977:L6976, "Inbound") * 100</f>
        <v>40.681924334423165</v>
      </c>
    </row>
    <row r="1978" spans="1:21" x14ac:dyDescent="0.3">
      <c r="A1978">
        <v>1977</v>
      </c>
      <c r="B1978" t="s">
        <v>21</v>
      </c>
      <c r="C1978" s="1">
        <v>45836</v>
      </c>
      <c r="D1978" t="s">
        <v>62</v>
      </c>
      <c r="E1978" t="s">
        <v>34</v>
      </c>
      <c r="F1978">
        <v>16</v>
      </c>
      <c r="G1978" t="s">
        <v>665</v>
      </c>
      <c r="H1978" t="s">
        <v>668</v>
      </c>
      <c r="I1978" t="s">
        <v>671</v>
      </c>
      <c r="J1978" t="s">
        <v>675</v>
      </c>
      <c r="K1978">
        <v>5</v>
      </c>
      <c r="L1978" t="s">
        <v>678</v>
      </c>
      <c r="M1978" t="s">
        <v>680</v>
      </c>
      <c r="N1978">
        <v>151</v>
      </c>
      <c r="O1978">
        <v>62</v>
      </c>
      <c r="P1978" t="s">
        <v>680</v>
      </c>
      <c r="Q1978" t="s">
        <v>684</v>
      </c>
      <c r="R1978" t="s">
        <v>689</v>
      </c>
      <c r="S1978" t="s">
        <v>681</v>
      </c>
      <c r="T1978" t="s">
        <v>692</v>
      </c>
      <c r="U1978" s="11">
        <f>COUNTIFS(Table2[Call Type], "Inbound", Table2[Call Abandoned], "Yes") / COUNTIFS(L1978:L6977, "Inbound") * 100</f>
        <v>40.681924334423165</v>
      </c>
    </row>
    <row r="1979" spans="1:21" x14ac:dyDescent="0.3">
      <c r="A1979">
        <v>1978</v>
      </c>
      <c r="B1979" t="s">
        <v>20</v>
      </c>
      <c r="C1979" s="1">
        <v>45828</v>
      </c>
      <c r="D1979" t="s">
        <v>611</v>
      </c>
      <c r="E1979" t="s">
        <v>198</v>
      </c>
      <c r="F1979">
        <v>11</v>
      </c>
      <c r="G1979" t="s">
        <v>656</v>
      </c>
      <c r="H1979" t="s">
        <v>668</v>
      </c>
      <c r="I1979" t="s">
        <v>672</v>
      </c>
      <c r="J1979" t="s">
        <v>676</v>
      </c>
      <c r="K1979">
        <v>2</v>
      </c>
      <c r="L1979" t="s">
        <v>678</v>
      </c>
      <c r="M1979" t="s">
        <v>681</v>
      </c>
      <c r="N1979">
        <v>25</v>
      </c>
      <c r="O1979">
        <v>18</v>
      </c>
      <c r="P1979" t="s">
        <v>680</v>
      </c>
      <c r="Q1979" t="s">
        <v>682</v>
      </c>
      <c r="R1979" t="s">
        <v>686</v>
      </c>
      <c r="S1979" t="s">
        <v>681</v>
      </c>
      <c r="T1979" t="s">
        <v>694</v>
      </c>
      <c r="U1979" s="11">
        <f>COUNTIFS(Table2[Call Type], "Inbound", Table2[Call Abandoned], "Yes") / COUNTIFS(L1979:L6978, "Inbound") * 100</f>
        <v>40.700934579439249</v>
      </c>
    </row>
    <row r="1980" spans="1:21" x14ac:dyDescent="0.3">
      <c r="A1980">
        <v>1979</v>
      </c>
      <c r="B1980" t="s">
        <v>23</v>
      </c>
      <c r="C1980" s="1">
        <v>45711</v>
      </c>
      <c r="D1980" t="s">
        <v>276</v>
      </c>
      <c r="E1980" t="s">
        <v>239</v>
      </c>
      <c r="F1980">
        <v>9</v>
      </c>
      <c r="G1980" t="s">
        <v>662</v>
      </c>
      <c r="H1980" t="s">
        <v>666</v>
      </c>
      <c r="I1980" t="s">
        <v>672</v>
      </c>
      <c r="J1980" t="s">
        <v>675</v>
      </c>
      <c r="K1980">
        <v>3</v>
      </c>
      <c r="L1980" t="s">
        <v>679</v>
      </c>
      <c r="M1980" t="s">
        <v>680</v>
      </c>
      <c r="N1980">
        <v>193</v>
      </c>
      <c r="O1980">
        <v>90</v>
      </c>
      <c r="P1980" t="s">
        <v>680</v>
      </c>
      <c r="Q1980" t="s">
        <v>682</v>
      </c>
      <c r="R1980" t="s">
        <v>689</v>
      </c>
      <c r="S1980" t="s">
        <v>680</v>
      </c>
      <c r="T1980" t="s">
        <v>692</v>
      </c>
      <c r="U1980" s="11">
        <f>COUNTIFS(Table2[Call Type], "Inbound", Table2[Call Abandoned], "Yes") / COUNTIFS(L1980:L6979, "Inbound") * 100</f>
        <v>40.719962599345486</v>
      </c>
    </row>
    <row r="1981" spans="1:21" x14ac:dyDescent="0.3">
      <c r="A1981">
        <v>1980</v>
      </c>
      <c r="B1981" t="s">
        <v>22</v>
      </c>
      <c r="C1981" s="1">
        <v>45688</v>
      </c>
      <c r="D1981" t="s">
        <v>573</v>
      </c>
      <c r="E1981" t="s">
        <v>557</v>
      </c>
      <c r="F1981">
        <v>16</v>
      </c>
      <c r="G1981" t="s">
        <v>657</v>
      </c>
      <c r="H1981" t="s">
        <v>669</v>
      </c>
      <c r="I1981" t="s">
        <v>672</v>
      </c>
      <c r="J1981" t="s">
        <v>675</v>
      </c>
      <c r="K1981">
        <v>4</v>
      </c>
      <c r="L1981" t="s">
        <v>679</v>
      </c>
      <c r="M1981" t="s">
        <v>680</v>
      </c>
      <c r="N1981">
        <v>237</v>
      </c>
      <c r="O1981">
        <v>136</v>
      </c>
      <c r="P1981" t="s">
        <v>680</v>
      </c>
      <c r="Q1981" t="s">
        <v>683</v>
      </c>
      <c r="R1981" t="s">
        <v>686</v>
      </c>
      <c r="S1981" t="s">
        <v>680</v>
      </c>
      <c r="T1981" t="s">
        <v>695</v>
      </c>
      <c r="U1981" s="11">
        <f>COUNTIFS(Table2[Call Type], "Inbound", Table2[Call Abandoned], "Yes") / COUNTIFS(L1981:L6980, "Inbound") * 100</f>
        <v>40.719962599345486</v>
      </c>
    </row>
    <row r="1982" spans="1:21" x14ac:dyDescent="0.3">
      <c r="A1982">
        <v>1981</v>
      </c>
      <c r="B1982" t="s">
        <v>25</v>
      </c>
      <c r="C1982" s="1">
        <v>45698</v>
      </c>
      <c r="D1982" t="s">
        <v>221</v>
      </c>
      <c r="E1982" t="s">
        <v>255</v>
      </c>
      <c r="F1982">
        <v>17</v>
      </c>
      <c r="G1982" t="s">
        <v>659</v>
      </c>
      <c r="H1982" t="s">
        <v>667</v>
      </c>
      <c r="I1982" t="s">
        <v>672</v>
      </c>
      <c r="J1982" t="s">
        <v>677</v>
      </c>
      <c r="K1982">
        <v>1</v>
      </c>
      <c r="L1982" t="s">
        <v>678</v>
      </c>
      <c r="M1982" t="s">
        <v>680</v>
      </c>
      <c r="N1982">
        <v>74</v>
      </c>
      <c r="O1982">
        <v>100</v>
      </c>
      <c r="P1982" t="s">
        <v>680</v>
      </c>
      <c r="Q1982" t="s">
        <v>685</v>
      </c>
      <c r="R1982" t="s">
        <v>687</v>
      </c>
      <c r="S1982" t="s">
        <v>680</v>
      </c>
      <c r="T1982" t="s">
        <v>694</v>
      </c>
      <c r="U1982" s="11">
        <f>COUNTIFS(Table2[Call Type], "Inbound", Table2[Call Abandoned], "Yes") / COUNTIFS(L1982:L6981, "Inbound") * 100</f>
        <v>40.719962599345486</v>
      </c>
    </row>
    <row r="1983" spans="1:21" x14ac:dyDescent="0.3">
      <c r="A1983">
        <v>1982</v>
      </c>
      <c r="B1983" t="s">
        <v>23</v>
      </c>
      <c r="C1983" s="1">
        <v>45685</v>
      </c>
      <c r="D1983" t="s">
        <v>78</v>
      </c>
      <c r="E1983" t="s">
        <v>433</v>
      </c>
      <c r="F1983">
        <v>29</v>
      </c>
      <c r="G1983" t="s">
        <v>665</v>
      </c>
      <c r="H1983" t="s">
        <v>669</v>
      </c>
      <c r="I1983" t="s">
        <v>671</v>
      </c>
      <c r="J1983" t="s">
        <v>677</v>
      </c>
      <c r="K1983">
        <v>2</v>
      </c>
      <c r="L1983" t="s">
        <v>679</v>
      </c>
      <c r="M1983" t="s">
        <v>680</v>
      </c>
      <c r="N1983">
        <v>162</v>
      </c>
      <c r="O1983">
        <v>36</v>
      </c>
      <c r="P1983" t="s">
        <v>680</v>
      </c>
      <c r="Q1983" t="s">
        <v>684</v>
      </c>
      <c r="R1983" t="s">
        <v>688</v>
      </c>
      <c r="S1983" t="s">
        <v>680</v>
      </c>
      <c r="T1983" t="s">
        <v>693</v>
      </c>
      <c r="U1983" s="11">
        <f>COUNTIFS(Table2[Call Type], "Inbound", Table2[Call Abandoned], "Yes") / COUNTIFS(L1983:L6982, "Inbound") * 100</f>
        <v>40.739008419083255</v>
      </c>
    </row>
    <row r="1984" spans="1:21" x14ac:dyDescent="0.3">
      <c r="A1984">
        <v>1983</v>
      </c>
      <c r="B1984" t="s">
        <v>24</v>
      </c>
      <c r="C1984" s="1">
        <v>45716</v>
      </c>
      <c r="D1984" t="s">
        <v>386</v>
      </c>
      <c r="E1984" t="s">
        <v>383</v>
      </c>
      <c r="F1984">
        <v>13</v>
      </c>
      <c r="G1984" t="s">
        <v>660</v>
      </c>
      <c r="H1984" t="s">
        <v>667</v>
      </c>
      <c r="I1984" t="s">
        <v>674</v>
      </c>
      <c r="J1984" t="s">
        <v>677</v>
      </c>
      <c r="K1984">
        <v>5</v>
      </c>
      <c r="L1984" t="s">
        <v>678</v>
      </c>
      <c r="M1984" t="s">
        <v>680</v>
      </c>
      <c r="N1984">
        <v>298</v>
      </c>
      <c r="O1984">
        <v>106</v>
      </c>
      <c r="P1984" t="s">
        <v>680</v>
      </c>
      <c r="Q1984" t="s">
        <v>682</v>
      </c>
      <c r="R1984" t="s">
        <v>689</v>
      </c>
      <c r="S1984" t="s">
        <v>680</v>
      </c>
      <c r="T1984" t="s">
        <v>695</v>
      </c>
      <c r="U1984" s="11">
        <f>COUNTIFS(Table2[Call Type], "Inbound", Table2[Call Abandoned], "Yes") / COUNTIFS(L1984:L6983, "Inbound") * 100</f>
        <v>40.739008419083255</v>
      </c>
    </row>
    <row r="1985" spans="1:21" x14ac:dyDescent="0.3">
      <c r="A1985">
        <v>1984</v>
      </c>
      <c r="B1985" t="s">
        <v>26</v>
      </c>
      <c r="C1985" s="1">
        <v>45698</v>
      </c>
      <c r="D1985" t="s">
        <v>536</v>
      </c>
      <c r="E1985" t="s">
        <v>343</v>
      </c>
      <c r="F1985">
        <v>26</v>
      </c>
      <c r="G1985" t="s">
        <v>663</v>
      </c>
      <c r="H1985" t="s">
        <v>666</v>
      </c>
      <c r="I1985" t="s">
        <v>673</v>
      </c>
      <c r="J1985" t="s">
        <v>674</v>
      </c>
      <c r="K1985">
        <v>4</v>
      </c>
      <c r="L1985" t="s">
        <v>678</v>
      </c>
      <c r="M1985" t="s">
        <v>680</v>
      </c>
      <c r="N1985">
        <v>28</v>
      </c>
      <c r="O1985">
        <v>91</v>
      </c>
      <c r="P1985" t="s">
        <v>680</v>
      </c>
      <c r="Q1985" t="s">
        <v>684</v>
      </c>
      <c r="R1985" t="s">
        <v>688</v>
      </c>
      <c r="S1985" t="s">
        <v>680</v>
      </c>
      <c r="T1985" t="s">
        <v>690</v>
      </c>
      <c r="U1985" s="11">
        <f>COUNTIFS(Table2[Call Type], "Inbound", Table2[Call Abandoned], "Yes") / COUNTIFS(L1985:L6984, "Inbound") * 100</f>
        <v>40.758072063640618</v>
      </c>
    </row>
    <row r="1986" spans="1:21" x14ac:dyDescent="0.3">
      <c r="A1986">
        <v>1985</v>
      </c>
      <c r="B1986" t="s">
        <v>24</v>
      </c>
      <c r="C1986" s="1">
        <v>45738</v>
      </c>
      <c r="D1986" t="s">
        <v>612</v>
      </c>
      <c r="E1986" t="s">
        <v>161</v>
      </c>
      <c r="F1986">
        <v>24</v>
      </c>
      <c r="G1986" t="s">
        <v>659</v>
      </c>
      <c r="H1986" t="s">
        <v>666</v>
      </c>
      <c r="I1986" t="s">
        <v>673</v>
      </c>
      <c r="J1986" t="s">
        <v>674</v>
      </c>
      <c r="K1986">
        <v>3</v>
      </c>
      <c r="L1986" t="s">
        <v>678</v>
      </c>
      <c r="M1986" t="s">
        <v>680</v>
      </c>
      <c r="N1986">
        <v>164</v>
      </c>
      <c r="O1986">
        <v>51</v>
      </c>
      <c r="P1986" t="s">
        <v>680</v>
      </c>
      <c r="Q1986" t="s">
        <v>683</v>
      </c>
      <c r="R1986" t="s">
        <v>689</v>
      </c>
      <c r="S1986" t="s">
        <v>681</v>
      </c>
      <c r="T1986" t="s">
        <v>692</v>
      </c>
      <c r="U1986" s="11">
        <f>COUNTIFS(Table2[Call Type], "Inbound", Table2[Call Abandoned], "Yes") / COUNTIFS(L1986:L6985, "Inbound") * 100</f>
        <v>40.77715355805244</v>
      </c>
    </row>
    <row r="1987" spans="1:21" x14ac:dyDescent="0.3">
      <c r="A1987">
        <v>1986</v>
      </c>
      <c r="B1987" t="s">
        <v>22</v>
      </c>
      <c r="C1987" s="1">
        <v>45754</v>
      </c>
      <c r="D1987" t="s">
        <v>399</v>
      </c>
      <c r="E1987" t="s">
        <v>468</v>
      </c>
      <c r="F1987">
        <v>19</v>
      </c>
      <c r="G1987" t="s">
        <v>664</v>
      </c>
      <c r="H1987" t="s">
        <v>668</v>
      </c>
      <c r="I1987" t="s">
        <v>672</v>
      </c>
      <c r="J1987" t="s">
        <v>675</v>
      </c>
      <c r="K1987">
        <v>5</v>
      </c>
      <c r="L1987" t="s">
        <v>678</v>
      </c>
      <c r="M1987" t="s">
        <v>680</v>
      </c>
      <c r="N1987">
        <v>185</v>
      </c>
      <c r="O1987">
        <v>27</v>
      </c>
      <c r="P1987" t="s">
        <v>680</v>
      </c>
      <c r="Q1987" t="s">
        <v>683</v>
      </c>
      <c r="R1987" t="s">
        <v>687</v>
      </c>
      <c r="S1987" t="s">
        <v>680</v>
      </c>
      <c r="T1987" t="s">
        <v>694</v>
      </c>
      <c r="U1987" s="11">
        <f>COUNTIFS(Table2[Call Type], "Inbound", Table2[Call Abandoned], "Yes") / COUNTIFS(L1987:L6986, "Inbound") * 100</f>
        <v>40.796252927400467</v>
      </c>
    </row>
    <row r="1988" spans="1:21" x14ac:dyDescent="0.3">
      <c r="A1988">
        <v>1987</v>
      </c>
      <c r="B1988" t="s">
        <v>26</v>
      </c>
      <c r="C1988" s="1">
        <v>45716</v>
      </c>
      <c r="D1988" t="s">
        <v>89</v>
      </c>
      <c r="E1988" t="s">
        <v>478</v>
      </c>
      <c r="F1988">
        <v>8</v>
      </c>
      <c r="G1988" t="s">
        <v>664</v>
      </c>
      <c r="H1988" t="s">
        <v>666</v>
      </c>
      <c r="I1988" t="s">
        <v>671</v>
      </c>
      <c r="J1988" t="s">
        <v>676</v>
      </c>
      <c r="K1988">
        <v>4</v>
      </c>
      <c r="L1988" t="s">
        <v>679</v>
      </c>
      <c r="M1988" t="s">
        <v>680</v>
      </c>
      <c r="N1988">
        <v>53</v>
      </c>
      <c r="O1988">
        <v>35</v>
      </c>
      <c r="P1988" t="s">
        <v>680</v>
      </c>
      <c r="Q1988" t="s">
        <v>685</v>
      </c>
      <c r="R1988" t="s">
        <v>689</v>
      </c>
      <c r="S1988" t="s">
        <v>680</v>
      </c>
      <c r="T1988" t="s">
        <v>695</v>
      </c>
      <c r="U1988" s="11">
        <f>COUNTIFS(Table2[Call Type], "Inbound", Table2[Call Abandoned], "Yes") / COUNTIFS(L1988:L6987, "Inbound") * 100</f>
        <v>40.815370196813497</v>
      </c>
    </row>
    <row r="1989" spans="1:21" x14ac:dyDescent="0.3">
      <c r="A1989">
        <v>1988</v>
      </c>
      <c r="B1989" t="s">
        <v>23</v>
      </c>
      <c r="C1989" s="1">
        <v>45795</v>
      </c>
      <c r="D1989" t="s">
        <v>275</v>
      </c>
      <c r="E1989" t="s">
        <v>72</v>
      </c>
      <c r="F1989">
        <v>30</v>
      </c>
      <c r="G1989" t="s">
        <v>660</v>
      </c>
      <c r="H1989" t="s">
        <v>667</v>
      </c>
      <c r="I1989" t="s">
        <v>671</v>
      </c>
      <c r="J1989" t="s">
        <v>676</v>
      </c>
      <c r="K1989">
        <v>2</v>
      </c>
      <c r="L1989" t="s">
        <v>678</v>
      </c>
      <c r="M1989" t="s">
        <v>681</v>
      </c>
      <c r="N1989">
        <v>294</v>
      </c>
      <c r="O1989">
        <v>115</v>
      </c>
      <c r="P1989" t="s">
        <v>680</v>
      </c>
      <c r="Q1989" t="s">
        <v>683</v>
      </c>
      <c r="R1989" t="s">
        <v>689</v>
      </c>
      <c r="S1989" t="s">
        <v>680</v>
      </c>
      <c r="T1989" t="s">
        <v>694</v>
      </c>
      <c r="U1989" s="11">
        <f>COUNTIFS(Table2[Call Type], "Inbound", Table2[Call Abandoned], "Yes") / COUNTIFS(L1989:L6988, "Inbound") * 100</f>
        <v>40.815370196813497</v>
      </c>
    </row>
    <row r="1990" spans="1:21" x14ac:dyDescent="0.3">
      <c r="A1990">
        <v>1989</v>
      </c>
      <c r="B1990" t="s">
        <v>21</v>
      </c>
      <c r="C1990" s="1">
        <v>45795</v>
      </c>
      <c r="D1990" t="s">
        <v>32</v>
      </c>
      <c r="E1990" t="s">
        <v>176</v>
      </c>
      <c r="F1990">
        <v>7</v>
      </c>
      <c r="G1990" t="s">
        <v>661</v>
      </c>
      <c r="H1990" t="s">
        <v>670</v>
      </c>
      <c r="I1990" t="s">
        <v>674</v>
      </c>
      <c r="J1990" t="s">
        <v>674</v>
      </c>
      <c r="K1990">
        <v>3</v>
      </c>
      <c r="L1990" t="s">
        <v>678</v>
      </c>
      <c r="M1990" t="s">
        <v>680</v>
      </c>
      <c r="N1990">
        <v>41</v>
      </c>
      <c r="O1990">
        <v>63</v>
      </c>
      <c r="P1990" t="s">
        <v>680</v>
      </c>
      <c r="Q1990" t="s">
        <v>685</v>
      </c>
      <c r="R1990" t="s">
        <v>687</v>
      </c>
      <c r="S1990" t="s">
        <v>680</v>
      </c>
      <c r="T1990" t="s">
        <v>691</v>
      </c>
      <c r="U1990" s="11">
        <f>COUNTIFS(Table2[Call Type], "Inbound", Table2[Call Abandoned], "Yes") / COUNTIFS(L1990:L6989, "Inbound") * 100</f>
        <v>40.834505391467417</v>
      </c>
    </row>
    <row r="1991" spans="1:21" x14ac:dyDescent="0.3">
      <c r="A1991">
        <v>1990</v>
      </c>
      <c r="B1991" t="s">
        <v>26</v>
      </c>
      <c r="C1991" s="1">
        <v>45798</v>
      </c>
      <c r="D1991" t="s">
        <v>262</v>
      </c>
      <c r="E1991" t="s">
        <v>440</v>
      </c>
      <c r="F1991">
        <v>10</v>
      </c>
      <c r="G1991" t="s">
        <v>656</v>
      </c>
      <c r="H1991" t="s">
        <v>666</v>
      </c>
      <c r="I1991" t="s">
        <v>672</v>
      </c>
      <c r="J1991" t="s">
        <v>675</v>
      </c>
      <c r="K1991">
        <v>1</v>
      </c>
      <c r="L1991" t="s">
        <v>679</v>
      </c>
      <c r="M1991" t="s">
        <v>680</v>
      </c>
      <c r="N1991">
        <v>284</v>
      </c>
      <c r="O1991">
        <v>17</v>
      </c>
      <c r="P1991" t="s">
        <v>680</v>
      </c>
      <c r="Q1991" t="s">
        <v>684</v>
      </c>
      <c r="R1991" t="s">
        <v>686</v>
      </c>
      <c r="S1991" t="s">
        <v>680</v>
      </c>
      <c r="T1991" t="s">
        <v>695</v>
      </c>
      <c r="U1991" s="11">
        <f>COUNTIFS(Table2[Call Type], "Inbound", Table2[Call Abandoned], "Yes") / COUNTIFS(L1991:L6990, "Inbound") * 100</f>
        <v>40.853658536585364</v>
      </c>
    </row>
    <row r="1992" spans="1:21" x14ac:dyDescent="0.3">
      <c r="A1992">
        <v>1991</v>
      </c>
      <c r="B1992" t="s">
        <v>26</v>
      </c>
      <c r="C1992" s="1">
        <v>45790</v>
      </c>
      <c r="D1992" t="s">
        <v>147</v>
      </c>
      <c r="E1992" t="s">
        <v>509</v>
      </c>
      <c r="F1992">
        <v>24</v>
      </c>
      <c r="G1992" t="s">
        <v>660</v>
      </c>
      <c r="H1992" t="s">
        <v>668</v>
      </c>
      <c r="I1992" t="s">
        <v>674</v>
      </c>
      <c r="J1992" t="s">
        <v>677</v>
      </c>
      <c r="K1992">
        <v>4</v>
      </c>
      <c r="L1992" t="s">
        <v>679</v>
      </c>
      <c r="M1992" t="s">
        <v>680</v>
      </c>
      <c r="N1992">
        <v>137</v>
      </c>
      <c r="O1992">
        <v>88</v>
      </c>
      <c r="P1992" t="s">
        <v>681</v>
      </c>
      <c r="Q1992" t="s">
        <v>682</v>
      </c>
      <c r="R1992" t="s">
        <v>686</v>
      </c>
      <c r="S1992" t="s">
        <v>681</v>
      </c>
      <c r="T1992" t="s">
        <v>695</v>
      </c>
      <c r="U1992" s="11">
        <f>COUNTIFS(Table2[Call Type], "Inbound", Table2[Call Abandoned], "Yes") / COUNTIFS(L1992:L6991, "Inbound") * 100</f>
        <v>40.853658536585364</v>
      </c>
    </row>
    <row r="1993" spans="1:21" x14ac:dyDescent="0.3">
      <c r="A1993">
        <v>1992</v>
      </c>
      <c r="B1993" t="s">
        <v>22</v>
      </c>
      <c r="C1993" s="1">
        <v>45700</v>
      </c>
      <c r="D1993" t="s">
        <v>102</v>
      </c>
      <c r="E1993" t="s">
        <v>381</v>
      </c>
      <c r="F1993">
        <v>15</v>
      </c>
      <c r="G1993" t="s">
        <v>659</v>
      </c>
      <c r="H1993" t="s">
        <v>668</v>
      </c>
      <c r="I1993" t="s">
        <v>671</v>
      </c>
      <c r="J1993" t="s">
        <v>675</v>
      </c>
      <c r="K1993">
        <v>1</v>
      </c>
      <c r="L1993" t="s">
        <v>678</v>
      </c>
      <c r="M1993" t="s">
        <v>680</v>
      </c>
      <c r="N1993">
        <v>186</v>
      </c>
      <c r="O1993">
        <v>162</v>
      </c>
      <c r="P1993" t="s">
        <v>681</v>
      </c>
      <c r="Q1993" t="s">
        <v>682</v>
      </c>
      <c r="R1993" t="s">
        <v>687</v>
      </c>
      <c r="S1993" t="s">
        <v>681</v>
      </c>
      <c r="T1993" t="s">
        <v>696</v>
      </c>
      <c r="U1993" s="11">
        <f>COUNTIFS(Table2[Call Type], "Inbound", Table2[Call Abandoned], "Yes") / COUNTIFS(L1993:L6992, "Inbound") * 100</f>
        <v>40.853658536585364</v>
      </c>
    </row>
    <row r="1994" spans="1:21" x14ac:dyDescent="0.3">
      <c r="A1994">
        <v>1993</v>
      </c>
      <c r="B1994" t="s">
        <v>22</v>
      </c>
      <c r="C1994" s="1">
        <v>45679</v>
      </c>
      <c r="D1994" t="s">
        <v>613</v>
      </c>
      <c r="E1994" t="s">
        <v>261</v>
      </c>
      <c r="F1994">
        <v>10</v>
      </c>
      <c r="G1994" t="s">
        <v>664</v>
      </c>
      <c r="H1994" t="s">
        <v>668</v>
      </c>
      <c r="I1994" t="s">
        <v>671</v>
      </c>
      <c r="J1994" t="s">
        <v>676</v>
      </c>
      <c r="K1994">
        <v>5</v>
      </c>
      <c r="L1994" t="s">
        <v>678</v>
      </c>
      <c r="M1994" t="s">
        <v>681</v>
      </c>
      <c r="N1994">
        <v>203</v>
      </c>
      <c r="O1994">
        <v>77</v>
      </c>
      <c r="P1994" t="s">
        <v>680</v>
      </c>
      <c r="Q1994" t="s">
        <v>685</v>
      </c>
      <c r="R1994" t="s">
        <v>686</v>
      </c>
      <c r="S1994" t="s">
        <v>681</v>
      </c>
      <c r="T1994" t="s">
        <v>691</v>
      </c>
      <c r="U1994" s="11">
        <f>COUNTIFS(Table2[Call Type], "Inbound", Table2[Call Abandoned], "Yes") / COUNTIFS(L1994:L6993, "Inbound") * 100</f>
        <v>40.872829657437819</v>
      </c>
    </row>
    <row r="1995" spans="1:21" x14ac:dyDescent="0.3">
      <c r="A1995">
        <v>1994</v>
      </c>
      <c r="B1995" t="s">
        <v>21</v>
      </c>
      <c r="C1995" s="1">
        <v>45781</v>
      </c>
      <c r="D1995" t="s">
        <v>269</v>
      </c>
      <c r="E1995" t="s">
        <v>450</v>
      </c>
      <c r="F1995">
        <v>19</v>
      </c>
      <c r="G1995" t="s">
        <v>658</v>
      </c>
      <c r="H1995" t="s">
        <v>668</v>
      </c>
      <c r="I1995" t="s">
        <v>671</v>
      </c>
      <c r="J1995" t="s">
        <v>676</v>
      </c>
      <c r="K1995">
        <v>5</v>
      </c>
      <c r="L1995" t="s">
        <v>678</v>
      </c>
      <c r="M1995" t="s">
        <v>681</v>
      </c>
      <c r="N1995">
        <v>41</v>
      </c>
      <c r="O1995">
        <v>166</v>
      </c>
      <c r="P1995" t="s">
        <v>680</v>
      </c>
      <c r="Q1995" t="s">
        <v>682</v>
      </c>
      <c r="R1995" t="s">
        <v>689</v>
      </c>
      <c r="S1995" t="s">
        <v>680</v>
      </c>
      <c r="T1995" t="s">
        <v>691</v>
      </c>
      <c r="U1995" s="11">
        <f>COUNTIFS(Table2[Call Type], "Inbound", Table2[Call Abandoned], "Yes") / COUNTIFS(L1995:L6994, "Inbound") * 100</f>
        <v>40.89201877934272</v>
      </c>
    </row>
    <row r="1996" spans="1:21" x14ac:dyDescent="0.3">
      <c r="A1996">
        <v>1995</v>
      </c>
      <c r="B1996" t="s">
        <v>22</v>
      </c>
      <c r="C1996" s="1">
        <v>45748</v>
      </c>
      <c r="D1996" t="s">
        <v>153</v>
      </c>
      <c r="E1996" t="s">
        <v>174</v>
      </c>
      <c r="F1996">
        <v>17</v>
      </c>
      <c r="G1996" t="s">
        <v>660</v>
      </c>
      <c r="H1996" t="s">
        <v>670</v>
      </c>
      <c r="I1996" t="s">
        <v>674</v>
      </c>
      <c r="J1996" t="s">
        <v>674</v>
      </c>
      <c r="K1996">
        <v>4</v>
      </c>
      <c r="L1996" t="s">
        <v>679</v>
      </c>
      <c r="M1996" t="s">
        <v>680</v>
      </c>
      <c r="N1996">
        <v>287</v>
      </c>
      <c r="O1996">
        <v>89</v>
      </c>
      <c r="P1996" t="s">
        <v>680</v>
      </c>
      <c r="Q1996" t="s">
        <v>685</v>
      </c>
      <c r="R1996" t="s">
        <v>688</v>
      </c>
      <c r="S1996" t="s">
        <v>681</v>
      </c>
      <c r="T1996" t="s">
        <v>694</v>
      </c>
      <c r="U1996" s="11">
        <f>COUNTIFS(Table2[Call Type], "Inbound", Table2[Call Abandoned], "Yes") / COUNTIFS(L1996:L6995, "Inbound") * 100</f>
        <v>40.911225927665576</v>
      </c>
    </row>
    <row r="1997" spans="1:21" x14ac:dyDescent="0.3">
      <c r="A1997">
        <v>1996</v>
      </c>
      <c r="B1997" t="s">
        <v>21</v>
      </c>
      <c r="C1997" s="1">
        <v>45698</v>
      </c>
      <c r="D1997" t="s">
        <v>430</v>
      </c>
      <c r="E1997" t="s">
        <v>64</v>
      </c>
      <c r="F1997">
        <v>22</v>
      </c>
      <c r="G1997" t="s">
        <v>664</v>
      </c>
      <c r="H1997" t="s">
        <v>667</v>
      </c>
      <c r="I1997" t="s">
        <v>673</v>
      </c>
      <c r="J1997" t="s">
        <v>674</v>
      </c>
      <c r="K1997">
        <v>5</v>
      </c>
      <c r="L1997" t="s">
        <v>678</v>
      </c>
      <c r="M1997" t="s">
        <v>680</v>
      </c>
      <c r="N1997">
        <v>25</v>
      </c>
      <c r="O1997">
        <v>7</v>
      </c>
      <c r="P1997" t="s">
        <v>680</v>
      </c>
      <c r="Q1997" t="s">
        <v>685</v>
      </c>
      <c r="R1997" t="s">
        <v>687</v>
      </c>
      <c r="S1997" t="s">
        <v>680</v>
      </c>
      <c r="T1997" t="s">
        <v>690</v>
      </c>
      <c r="U1997" s="11">
        <f>COUNTIFS(Table2[Call Type], "Inbound", Table2[Call Abandoned], "Yes") / COUNTIFS(L1997:L6996, "Inbound") * 100</f>
        <v>40.911225927665576</v>
      </c>
    </row>
    <row r="1998" spans="1:21" x14ac:dyDescent="0.3">
      <c r="A1998">
        <v>1997</v>
      </c>
      <c r="B1998" t="s">
        <v>20</v>
      </c>
      <c r="C1998" s="1">
        <v>45783</v>
      </c>
      <c r="D1998" t="s">
        <v>518</v>
      </c>
      <c r="E1998" t="s">
        <v>105</v>
      </c>
      <c r="F1998">
        <v>29</v>
      </c>
      <c r="G1998" t="s">
        <v>657</v>
      </c>
      <c r="H1998" t="s">
        <v>667</v>
      </c>
      <c r="I1998" t="s">
        <v>671</v>
      </c>
      <c r="J1998" t="s">
        <v>674</v>
      </c>
      <c r="K1998">
        <v>1</v>
      </c>
      <c r="L1998" t="s">
        <v>679</v>
      </c>
      <c r="M1998" t="s">
        <v>680</v>
      </c>
      <c r="N1998">
        <v>55</v>
      </c>
      <c r="O1998">
        <v>14</v>
      </c>
      <c r="P1998" t="s">
        <v>680</v>
      </c>
      <c r="Q1998" t="s">
        <v>684</v>
      </c>
      <c r="R1998" t="s">
        <v>689</v>
      </c>
      <c r="S1998" t="s">
        <v>680</v>
      </c>
      <c r="T1998" t="s">
        <v>694</v>
      </c>
      <c r="U1998" s="11">
        <f>COUNTIFS(Table2[Call Type], "Inbound", Table2[Call Abandoned], "Yes") / COUNTIFS(L1998:L6997, "Inbound") * 100</f>
        <v>40.930451127819552</v>
      </c>
    </row>
    <row r="1999" spans="1:21" x14ac:dyDescent="0.3">
      <c r="A1999">
        <v>1998</v>
      </c>
      <c r="B1999" t="s">
        <v>26</v>
      </c>
      <c r="C1999" s="1">
        <v>45755</v>
      </c>
      <c r="D1999" t="s">
        <v>384</v>
      </c>
      <c r="E1999" t="s">
        <v>45</v>
      </c>
      <c r="F1999">
        <v>6</v>
      </c>
      <c r="G1999" t="s">
        <v>659</v>
      </c>
      <c r="H1999" t="s">
        <v>668</v>
      </c>
      <c r="I1999" t="s">
        <v>671</v>
      </c>
      <c r="J1999" t="s">
        <v>675</v>
      </c>
      <c r="K1999">
        <v>4</v>
      </c>
      <c r="L1999" t="s">
        <v>678</v>
      </c>
      <c r="M1999" t="s">
        <v>680</v>
      </c>
      <c r="N1999">
        <v>252</v>
      </c>
      <c r="O1999">
        <v>6</v>
      </c>
      <c r="P1999" t="s">
        <v>681</v>
      </c>
      <c r="Q1999" t="s">
        <v>684</v>
      </c>
      <c r="R1999" t="s">
        <v>687</v>
      </c>
      <c r="S1999" t="s">
        <v>680</v>
      </c>
      <c r="T1999" t="s">
        <v>696</v>
      </c>
      <c r="U1999" s="11">
        <f>COUNTIFS(Table2[Call Type], "Inbound", Table2[Call Abandoned], "Yes") / COUNTIFS(L1999:L6998, "Inbound") * 100</f>
        <v>40.930451127819552</v>
      </c>
    </row>
    <row r="2000" spans="1:21" x14ac:dyDescent="0.3">
      <c r="A2000">
        <v>1999</v>
      </c>
      <c r="B2000" t="s">
        <v>24</v>
      </c>
      <c r="C2000" s="1">
        <v>45827</v>
      </c>
      <c r="D2000" t="s">
        <v>72</v>
      </c>
      <c r="E2000" t="s">
        <v>88</v>
      </c>
      <c r="F2000">
        <v>12</v>
      </c>
      <c r="G2000" t="s">
        <v>658</v>
      </c>
      <c r="H2000" t="s">
        <v>668</v>
      </c>
      <c r="I2000" t="s">
        <v>674</v>
      </c>
      <c r="J2000" t="s">
        <v>674</v>
      </c>
      <c r="K2000">
        <v>3</v>
      </c>
      <c r="L2000" t="s">
        <v>678</v>
      </c>
      <c r="M2000" t="s">
        <v>680</v>
      </c>
      <c r="N2000">
        <v>121</v>
      </c>
      <c r="O2000">
        <v>16</v>
      </c>
      <c r="P2000" t="s">
        <v>680</v>
      </c>
      <c r="Q2000" t="s">
        <v>683</v>
      </c>
      <c r="R2000" t="s">
        <v>688</v>
      </c>
      <c r="S2000" t="s">
        <v>680</v>
      </c>
      <c r="T2000" t="s">
        <v>691</v>
      </c>
      <c r="U2000" s="11">
        <f>COUNTIFS(Table2[Call Type], "Inbound", Table2[Call Abandoned], "Yes") / COUNTIFS(L2000:L6999, "Inbound") * 100</f>
        <v>40.949694405265632</v>
      </c>
    </row>
    <row r="2001" spans="1:21" x14ac:dyDescent="0.3">
      <c r="A2001">
        <v>2000</v>
      </c>
      <c r="B2001" t="s">
        <v>23</v>
      </c>
      <c r="C2001" s="1">
        <v>45793</v>
      </c>
      <c r="D2001" t="s">
        <v>341</v>
      </c>
      <c r="E2001" t="s">
        <v>386</v>
      </c>
      <c r="F2001">
        <v>17</v>
      </c>
      <c r="G2001" t="s">
        <v>656</v>
      </c>
      <c r="H2001" t="s">
        <v>669</v>
      </c>
      <c r="I2001" t="s">
        <v>672</v>
      </c>
      <c r="J2001" t="s">
        <v>674</v>
      </c>
      <c r="K2001">
        <v>3</v>
      </c>
      <c r="L2001" t="s">
        <v>678</v>
      </c>
      <c r="M2001" t="s">
        <v>680</v>
      </c>
      <c r="N2001">
        <v>105</v>
      </c>
      <c r="O2001">
        <v>85</v>
      </c>
      <c r="P2001" t="s">
        <v>680</v>
      </c>
      <c r="Q2001" t="s">
        <v>685</v>
      </c>
      <c r="R2001" t="s">
        <v>689</v>
      </c>
      <c r="S2001" t="s">
        <v>680</v>
      </c>
      <c r="T2001" t="s">
        <v>696</v>
      </c>
      <c r="U2001" s="11">
        <f>COUNTIFS(Table2[Call Type], "Inbound", Table2[Call Abandoned], "Yes") / COUNTIFS(L2001:L7000, "Inbound") * 100</f>
        <v>40.968955785512698</v>
      </c>
    </row>
    <row r="2002" spans="1:21" x14ac:dyDescent="0.3">
      <c r="A2002">
        <v>2001</v>
      </c>
      <c r="B2002" t="s">
        <v>23</v>
      </c>
      <c r="C2002" s="1">
        <v>45788</v>
      </c>
      <c r="D2002" t="s">
        <v>33</v>
      </c>
      <c r="E2002" t="s">
        <v>96</v>
      </c>
      <c r="F2002">
        <v>15</v>
      </c>
      <c r="G2002" t="s">
        <v>658</v>
      </c>
      <c r="H2002" t="s">
        <v>670</v>
      </c>
      <c r="I2002" t="s">
        <v>672</v>
      </c>
      <c r="J2002" t="s">
        <v>677</v>
      </c>
      <c r="K2002">
        <v>3</v>
      </c>
      <c r="L2002" t="s">
        <v>678</v>
      </c>
      <c r="M2002" t="s">
        <v>680</v>
      </c>
      <c r="N2002">
        <v>129</v>
      </c>
      <c r="O2002">
        <v>117</v>
      </c>
      <c r="P2002" t="s">
        <v>680</v>
      </c>
      <c r="Q2002" t="s">
        <v>684</v>
      </c>
      <c r="R2002" t="s">
        <v>689</v>
      </c>
      <c r="S2002" t="s">
        <v>680</v>
      </c>
      <c r="T2002" t="s">
        <v>696</v>
      </c>
      <c r="U2002" s="11">
        <f>COUNTIFS(Table2[Call Type], "Inbound", Table2[Call Abandoned], "Yes") / COUNTIFS(L2002:L7001, "Inbound") * 100</f>
        <v>40.988235294117651</v>
      </c>
    </row>
    <row r="2003" spans="1:21" x14ac:dyDescent="0.3">
      <c r="A2003">
        <v>2002</v>
      </c>
      <c r="B2003" t="s">
        <v>26</v>
      </c>
      <c r="C2003" s="1">
        <v>45668</v>
      </c>
      <c r="D2003" t="s">
        <v>32</v>
      </c>
      <c r="E2003" t="s">
        <v>95</v>
      </c>
      <c r="F2003">
        <v>27</v>
      </c>
      <c r="G2003" t="s">
        <v>659</v>
      </c>
      <c r="H2003" t="s">
        <v>669</v>
      </c>
      <c r="I2003" t="s">
        <v>672</v>
      </c>
      <c r="J2003" t="s">
        <v>676</v>
      </c>
      <c r="K2003">
        <v>1</v>
      </c>
      <c r="L2003" t="s">
        <v>678</v>
      </c>
      <c r="M2003" t="s">
        <v>681</v>
      </c>
      <c r="N2003">
        <v>157</v>
      </c>
      <c r="O2003">
        <v>63</v>
      </c>
      <c r="P2003" t="s">
        <v>680</v>
      </c>
      <c r="Q2003" t="s">
        <v>685</v>
      </c>
      <c r="R2003" t="s">
        <v>688</v>
      </c>
      <c r="S2003" t="s">
        <v>680</v>
      </c>
      <c r="T2003" t="s">
        <v>692</v>
      </c>
      <c r="U2003" s="11">
        <f>COUNTIFS(Table2[Call Type], "Inbound", Table2[Call Abandoned], "Yes") / COUNTIFS(L2003:L7002, "Inbound") * 100</f>
        <v>41.007532956685502</v>
      </c>
    </row>
    <row r="2004" spans="1:21" x14ac:dyDescent="0.3">
      <c r="A2004">
        <v>2003</v>
      </c>
      <c r="B2004" t="s">
        <v>22</v>
      </c>
      <c r="C2004" s="1">
        <v>45763</v>
      </c>
      <c r="D2004" t="s">
        <v>343</v>
      </c>
      <c r="E2004" t="s">
        <v>424</v>
      </c>
      <c r="F2004">
        <v>19</v>
      </c>
      <c r="G2004" t="s">
        <v>659</v>
      </c>
      <c r="H2004" t="s">
        <v>667</v>
      </c>
      <c r="I2004" t="s">
        <v>672</v>
      </c>
      <c r="J2004" t="s">
        <v>676</v>
      </c>
      <c r="K2004">
        <v>4</v>
      </c>
      <c r="L2004" t="s">
        <v>679</v>
      </c>
      <c r="M2004" t="s">
        <v>680</v>
      </c>
      <c r="N2004">
        <v>230</v>
      </c>
      <c r="O2004">
        <v>11</v>
      </c>
      <c r="P2004" t="s">
        <v>680</v>
      </c>
      <c r="Q2004" t="s">
        <v>685</v>
      </c>
      <c r="R2004" t="s">
        <v>688</v>
      </c>
      <c r="S2004" t="s">
        <v>681</v>
      </c>
      <c r="T2004" t="s">
        <v>694</v>
      </c>
      <c r="U2004" s="11">
        <f>COUNTIFS(Table2[Call Type], "Inbound", Table2[Call Abandoned], "Yes") / COUNTIFS(L2004:L7003, "Inbound") * 100</f>
        <v>41.026848798869523</v>
      </c>
    </row>
    <row r="2005" spans="1:21" x14ac:dyDescent="0.3">
      <c r="A2005">
        <v>2004</v>
      </c>
      <c r="B2005" t="s">
        <v>23</v>
      </c>
      <c r="C2005" s="1">
        <v>45674</v>
      </c>
      <c r="D2005" t="s">
        <v>526</v>
      </c>
      <c r="E2005" t="s">
        <v>170</v>
      </c>
      <c r="F2005">
        <v>13</v>
      </c>
      <c r="G2005" t="s">
        <v>663</v>
      </c>
      <c r="H2005" t="s">
        <v>670</v>
      </c>
      <c r="I2005" t="s">
        <v>671</v>
      </c>
      <c r="J2005" t="s">
        <v>675</v>
      </c>
      <c r="K2005">
        <v>5</v>
      </c>
      <c r="L2005" t="s">
        <v>678</v>
      </c>
      <c r="M2005" t="s">
        <v>680</v>
      </c>
      <c r="N2005">
        <v>90</v>
      </c>
      <c r="O2005">
        <v>55</v>
      </c>
      <c r="P2005" t="s">
        <v>680</v>
      </c>
      <c r="Q2005" t="s">
        <v>685</v>
      </c>
      <c r="R2005" t="s">
        <v>686</v>
      </c>
      <c r="S2005" t="s">
        <v>681</v>
      </c>
      <c r="T2005" t="s">
        <v>691</v>
      </c>
      <c r="U2005" s="11">
        <f>COUNTIFS(Table2[Call Type], "Inbound", Table2[Call Abandoned], "Yes") / COUNTIFS(L2005:L7004, "Inbound") * 100</f>
        <v>41.026848798869523</v>
      </c>
    </row>
    <row r="2006" spans="1:21" x14ac:dyDescent="0.3">
      <c r="A2006">
        <v>2005</v>
      </c>
      <c r="B2006" t="s">
        <v>26</v>
      </c>
      <c r="C2006" s="1">
        <v>45724</v>
      </c>
      <c r="D2006" t="s">
        <v>337</v>
      </c>
      <c r="E2006" t="s">
        <v>115</v>
      </c>
      <c r="F2006">
        <v>25</v>
      </c>
      <c r="G2006" t="s">
        <v>662</v>
      </c>
      <c r="H2006" t="s">
        <v>666</v>
      </c>
      <c r="I2006" t="s">
        <v>672</v>
      </c>
      <c r="J2006" t="s">
        <v>677</v>
      </c>
      <c r="K2006">
        <v>2</v>
      </c>
      <c r="L2006" t="s">
        <v>678</v>
      </c>
      <c r="M2006" t="s">
        <v>680</v>
      </c>
      <c r="N2006">
        <v>21</v>
      </c>
      <c r="O2006">
        <v>173</v>
      </c>
      <c r="P2006" t="s">
        <v>680</v>
      </c>
      <c r="Q2006" t="s">
        <v>684</v>
      </c>
      <c r="R2006" t="s">
        <v>689</v>
      </c>
      <c r="S2006" t="s">
        <v>680</v>
      </c>
      <c r="T2006" t="s">
        <v>692</v>
      </c>
      <c r="U2006" s="11">
        <f>COUNTIFS(Table2[Call Type], "Inbound", Table2[Call Abandoned], "Yes") / COUNTIFS(L2006:L7005, "Inbound") * 100</f>
        <v>41.046182846371352</v>
      </c>
    </row>
    <row r="2007" spans="1:21" x14ac:dyDescent="0.3">
      <c r="A2007">
        <v>2006</v>
      </c>
      <c r="B2007" t="s">
        <v>25</v>
      </c>
      <c r="C2007" s="1">
        <v>45706</v>
      </c>
      <c r="D2007" t="s">
        <v>63</v>
      </c>
      <c r="E2007" t="s">
        <v>475</v>
      </c>
      <c r="F2007">
        <v>25</v>
      </c>
      <c r="G2007" t="s">
        <v>656</v>
      </c>
      <c r="H2007" t="s">
        <v>666</v>
      </c>
      <c r="I2007" t="s">
        <v>671</v>
      </c>
      <c r="J2007" t="s">
        <v>676</v>
      </c>
      <c r="K2007">
        <v>1</v>
      </c>
      <c r="L2007" t="s">
        <v>679</v>
      </c>
      <c r="M2007" t="s">
        <v>680</v>
      </c>
      <c r="N2007">
        <v>289</v>
      </c>
      <c r="O2007">
        <v>174</v>
      </c>
      <c r="P2007" t="s">
        <v>680</v>
      </c>
      <c r="Q2007" t="s">
        <v>685</v>
      </c>
      <c r="R2007" t="s">
        <v>688</v>
      </c>
      <c r="S2007" t="s">
        <v>680</v>
      </c>
      <c r="T2007" t="s">
        <v>694</v>
      </c>
      <c r="U2007" s="11">
        <f>COUNTIFS(Table2[Call Type], "Inbound", Table2[Call Abandoned], "Yes") / COUNTIFS(L2007:L7006, "Inbound") * 100</f>
        <v>41.065535124941064</v>
      </c>
    </row>
    <row r="2008" spans="1:21" x14ac:dyDescent="0.3">
      <c r="A2008">
        <v>2007</v>
      </c>
      <c r="B2008" t="s">
        <v>24</v>
      </c>
      <c r="C2008" s="1">
        <v>45836</v>
      </c>
      <c r="D2008" t="s">
        <v>565</v>
      </c>
      <c r="E2008" t="s">
        <v>619</v>
      </c>
      <c r="F2008">
        <v>24</v>
      </c>
      <c r="G2008" t="s">
        <v>665</v>
      </c>
      <c r="H2008" t="s">
        <v>667</v>
      </c>
      <c r="I2008" t="s">
        <v>674</v>
      </c>
      <c r="J2008" t="s">
        <v>677</v>
      </c>
      <c r="K2008">
        <v>4</v>
      </c>
      <c r="L2008" t="s">
        <v>678</v>
      </c>
      <c r="M2008" t="s">
        <v>680</v>
      </c>
      <c r="N2008">
        <v>109</v>
      </c>
      <c r="O2008">
        <v>100</v>
      </c>
      <c r="P2008" t="s">
        <v>680</v>
      </c>
      <c r="Q2008" t="s">
        <v>685</v>
      </c>
      <c r="R2008" t="s">
        <v>688</v>
      </c>
      <c r="S2008" t="s">
        <v>680</v>
      </c>
      <c r="T2008" t="s">
        <v>695</v>
      </c>
      <c r="U2008" s="11">
        <f>COUNTIFS(Table2[Call Type], "Inbound", Table2[Call Abandoned], "Yes") / COUNTIFS(L2008:L7007, "Inbound") * 100</f>
        <v>41.065535124941064</v>
      </c>
    </row>
    <row r="2009" spans="1:21" x14ac:dyDescent="0.3">
      <c r="A2009">
        <v>2008</v>
      </c>
      <c r="B2009" t="s">
        <v>26</v>
      </c>
      <c r="C2009" s="1">
        <v>45734</v>
      </c>
      <c r="D2009" t="s">
        <v>336</v>
      </c>
      <c r="E2009" t="s">
        <v>415</v>
      </c>
      <c r="F2009">
        <v>5</v>
      </c>
      <c r="G2009" t="s">
        <v>665</v>
      </c>
      <c r="H2009" t="s">
        <v>670</v>
      </c>
      <c r="I2009" t="s">
        <v>673</v>
      </c>
      <c r="J2009" t="s">
        <v>676</v>
      </c>
      <c r="K2009">
        <v>3</v>
      </c>
      <c r="L2009" t="s">
        <v>679</v>
      </c>
      <c r="M2009" t="s">
        <v>680</v>
      </c>
      <c r="N2009">
        <v>48</v>
      </c>
      <c r="O2009">
        <v>15</v>
      </c>
      <c r="P2009" t="s">
        <v>680</v>
      </c>
      <c r="Q2009" t="s">
        <v>683</v>
      </c>
      <c r="R2009" t="s">
        <v>689</v>
      </c>
      <c r="S2009" t="s">
        <v>681</v>
      </c>
      <c r="T2009" t="s">
        <v>694</v>
      </c>
      <c r="U2009" s="11">
        <f>COUNTIFS(Table2[Call Type], "Inbound", Table2[Call Abandoned], "Yes") / COUNTIFS(L2009:L7008, "Inbound") * 100</f>
        <v>41.084905660377359</v>
      </c>
    </row>
    <row r="2010" spans="1:21" x14ac:dyDescent="0.3">
      <c r="A2010">
        <v>2009</v>
      </c>
      <c r="B2010" t="s">
        <v>26</v>
      </c>
      <c r="C2010" s="1">
        <v>45684</v>
      </c>
      <c r="D2010" t="s">
        <v>79</v>
      </c>
      <c r="E2010" t="s">
        <v>622</v>
      </c>
      <c r="F2010">
        <v>29</v>
      </c>
      <c r="G2010" t="s">
        <v>659</v>
      </c>
      <c r="H2010" t="s">
        <v>669</v>
      </c>
      <c r="I2010" t="s">
        <v>674</v>
      </c>
      <c r="J2010" t="s">
        <v>677</v>
      </c>
      <c r="K2010">
        <v>3</v>
      </c>
      <c r="L2010" t="s">
        <v>678</v>
      </c>
      <c r="M2010" t="s">
        <v>680</v>
      </c>
      <c r="N2010">
        <v>128</v>
      </c>
      <c r="O2010">
        <v>1</v>
      </c>
      <c r="P2010" t="s">
        <v>680</v>
      </c>
      <c r="Q2010" t="s">
        <v>685</v>
      </c>
      <c r="R2010" t="s">
        <v>686</v>
      </c>
      <c r="S2010" t="s">
        <v>680</v>
      </c>
      <c r="T2010" t="s">
        <v>695</v>
      </c>
      <c r="U2010" s="11">
        <f>COUNTIFS(Table2[Call Type], "Inbound", Table2[Call Abandoned], "Yes") / COUNTIFS(L2010:L7009, "Inbound") * 100</f>
        <v>41.084905660377359</v>
      </c>
    </row>
    <row r="2011" spans="1:21" x14ac:dyDescent="0.3">
      <c r="A2011">
        <v>2010</v>
      </c>
      <c r="B2011" t="s">
        <v>25</v>
      </c>
      <c r="C2011" s="1">
        <v>45698</v>
      </c>
      <c r="D2011" t="s">
        <v>487</v>
      </c>
      <c r="E2011" t="s">
        <v>316</v>
      </c>
      <c r="F2011">
        <v>29</v>
      </c>
      <c r="G2011" t="s">
        <v>659</v>
      </c>
      <c r="H2011" t="s">
        <v>666</v>
      </c>
      <c r="I2011" t="s">
        <v>673</v>
      </c>
      <c r="J2011" t="s">
        <v>676</v>
      </c>
      <c r="K2011">
        <v>3</v>
      </c>
      <c r="L2011" t="s">
        <v>678</v>
      </c>
      <c r="M2011" t="s">
        <v>681</v>
      </c>
      <c r="N2011">
        <v>72</v>
      </c>
      <c r="O2011">
        <v>127</v>
      </c>
      <c r="P2011" t="s">
        <v>680</v>
      </c>
      <c r="Q2011" t="s">
        <v>683</v>
      </c>
      <c r="R2011" t="s">
        <v>687</v>
      </c>
      <c r="S2011" t="s">
        <v>680</v>
      </c>
      <c r="T2011" t="s">
        <v>692</v>
      </c>
      <c r="U2011" s="11">
        <f>COUNTIFS(Table2[Call Type], "Inbound", Table2[Call Abandoned], "Yes") / COUNTIFS(L2011:L7010, "Inbound") * 100</f>
        <v>41.104294478527606</v>
      </c>
    </row>
    <row r="2012" spans="1:21" x14ac:dyDescent="0.3">
      <c r="A2012">
        <v>2011</v>
      </c>
      <c r="B2012" t="s">
        <v>20</v>
      </c>
      <c r="C2012" s="1">
        <v>45830</v>
      </c>
      <c r="D2012" t="s">
        <v>559</v>
      </c>
      <c r="E2012" t="s">
        <v>316</v>
      </c>
      <c r="F2012">
        <v>15</v>
      </c>
      <c r="G2012" t="s">
        <v>657</v>
      </c>
      <c r="H2012" t="s">
        <v>666</v>
      </c>
      <c r="I2012" t="s">
        <v>671</v>
      </c>
      <c r="J2012" t="s">
        <v>675</v>
      </c>
      <c r="K2012">
        <v>4</v>
      </c>
      <c r="L2012" t="s">
        <v>678</v>
      </c>
      <c r="M2012" t="s">
        <v>680</v>
      </c>
      <c r="N2012">
        <v>52</v>
      </c>
      <c r="O2012">
        <v>91</v>
      </c>
      <c r="P2012" t="s">
        <v>680</v>
      </c>
      <c r="Q2012" t="s">
        <v>685</v>
      </c>
      <c r="R2012" t="s">
        <v>686</v>
      </c>
      <c r="S2012" t="s">
        <v>680</v>
      </c>
      <c r="T2012" t="s">
        <v>695</v>
      </c>
      <c r="U2012" s="11">
        <f>COUNTIFS(Table2[Call Type], "Inbound", Table2[Call Abandoned], "Yes") / COUNTIFS(L2012:L7011, "Inbound") * 100</f>
        <v>41.123701605288012</v>
      </c>
    </row>
    <row r="2013" spans="1:21" x14ac:dyDescent="0.3">
      <c r="A2013">
        <v>2012</v>
      </c>
      <c r="B2013" t="s">
        <v>25</v>
      </c>
      <c r="C2013" s="1">
        <v>45778</v>
      </c>
      <c r="D2013" t="s">
        <v>237</v>
      </c>
      <c r="E2013" t="s">
        <v>270</v>
      </c>
      <c r="F2013">
        <v>14</v>
      </c>
      <c r="G2013" t="s">
        <v>657</v>
      </c>
      <c r="H2013" t="s">
        <v>667</v>
      </c>
      <c r="I2013" t="s">
        <v>671</v>
      </c>
      <c r="J2013" t="s">
        <v>676</v>
      </c>
      <c r="K2013">
        <v>4</v>
      </c>
      <c r="L2013" t="s">
        <v>678</v>
      </c>
      <c r="M2013" t="s">
        <v>681</v>
      </c>
      <c r="N2013">
        <v>167</v>
      </c>
      <c r="O2013">
        <v>104</v>
      </c>
      <c r="P2013" t="s">
        <v>680</v>
      </c>
      <c r="Q2013" t="s">
        <v>683</v>
      </c>
      <c r="R2013" t="s">
        <v>688</v>
      </c>
      <c r="S2013" t="s">
        <v>680</v>
      </c>
      <c r="T2013" t="s">
        <v>692</v>
      </c>
      <c r="U2013" s="11">
        <f>COUNTIFS(Table2[Call Type], "Inbound", Table2[Call Abandoned], "Yes") / COUNTIFS(L2013:L7012, "Inbound") * 100</f>
        <v>41.143127066603682</v>
      </c>
    </row>
    <row r="2014" spans="1:21" x14ac:dyDescent="0.3">
      <c r="A2014">
        <v>2013</v>
      </c>
      <c r="B2014" t="s">
        <v>21</v>
      </c>
      <c r="C2014" s="1">
        <v>45685</v>
      </c>
      <c r="D2014" t="s">
        <v>559</v>
      </c>
      <c r="E2014" t="s">
        <v>259</v>
      </c>
      <c r="F2014">
        <v>12</v>
      </c>
      <c r="G2014" t="s">
        <v>660</v>
      </c>
      <c r="H2014" t="s">
        <v>666</v>
      </c>
      <c r="I2014" t="s">
        <v>674</v>
      </c>
      <c r="J2014" t="s">
        <v>674</v>
      </c>
      <c r="K2014">
        <v>4</v>
      </c>
      <c r="L2014" t="s">
        <v>679</v>
      </c>
      <c r="M2014" t="s">
        <v>680</v>
      </c>
      <c r="N2014">
        <v>44</v>
      </c>
      <c r="O2014">
        <v>154</v>
      </c>
      <c r="P2014" t="s">
        <v>680</v>
      </c>
      <c r="Q2014" t="s">
        <v>684</v>
      </c>
      <c r="R2014" t="s">
        <v>687</v>
      </c>
      <c r="S2014" t="s">
        <v>681</v>
      </c>
      <c r="T2014" t="s">
        <v>694</v>
      </c>
      <c r="U2014" s="11">
        <f>COUNTIFS(Table2[Call Type], "Inbound", Table2[Call Abandoned], "Yes") / COUNTIFS(L2014:L7013, "Inbound") * 100</f>
        <v>41.162570888468807</v>
      </c>
    </row>
    <row r="2015" spans="1:21" x14ac:dyDescent="0.3">
      <c r="A2015">
        <v>2014</v>
      </c>
      <c r="B2015" t="s">
        <v>23</v>
      </c>
      <c r="C2015" s="1">
        <v>45692</v>
      </c>
      <c r="D2015" t="s">
        <v>306</v>
      </c>
      <c r="E2015" t="s">
        <v>328</v>
      </c>
      <c r="F2015">
        <v>24</v>
      </c>
      <c r="G2015" t="s">
        <v>658</v>
      </c>
      <c r="H2015" t="s">
        <v>668</v>
      </c>
      <c r="I2015" t="s">
        <v>674</v>
      </c>
      <c r="J2015" t="s">
        <v>675</v>
      </c>
      <c r="K2015">
        <v>5</v>
      </c>
      <c r="L2015" t="s">
        <v>678</v>
      </c>
      <c r="M2015" t="s">
        <v>680</v>
      </c>
      <c r="N2015">
        <v>104</v>
      </c>
      <c r="O2015">
        <v>30</v>
      </c>
      <c r="P2015" t="s">
        <v>680</v>
      </c>
      <c r="Q2015" t="s">
        <v>684</v>
      </c>
      <c r="R2015" t="s">
        <v>687</v>
      </c>
      <c r="S2015" t="s">
        <v>680</v>
      </c>
      <c r="T2015" t="s">
        <v>690</v>
      </c>
      <c r="U2015" s="11">
        <f>COUNTIFS(Table2[Call Type], "Inbound", Table2[Call Abandoned], "Yes") / COUNTIFS(L2015:L7014, "Inbound") * 100</f>
        <v>41.162570888468807</v>
      </c>
    </row>
    <row r="2016" spans="1:21" x14ac:dyDescent="0.3">
      <c r="A2016">
        <v>2015</v>
      </c>
      <c r="B2016" t="s">
        <v>20</v>
      </c>
      <c r="C2016" s="1">
        <v>45732</v>
      </c>
      <c r="D2016" t="s">
        <v>382</v>
      </c>
      <c r="E2016" t="s">
        <v>53</v>
      </c>
      <c r="F2016">
        <v>11</v>
      </c>
      <c r="G2016" t="s">
        <v>658</v>
      </c>
      <c r="H2016" t="s">
        <v>666</v>
      </c>
      <c r="I2016" t="s">
        <v>674</v>
      </c>
      <c r="J2016" t="s">
        <v>674</v>
      </c>
      <c r="K2016">
        <v>5</v>
      </c>
      <c r="L2016" t="s">
        <v>678</v>
      </c>
      <c r="M2016" t="s">
        <v>680</v>
      </c>
      <c r="N2016">
        <v>149</v>
      </c>
      <c r="O2016">
        <v>168</v>
      </c>
      <c r="P2016" t="s">
        <v>680</v>
      </c>
      <c r="Q2016" t="s">
        <v>682</v>
      </c>
      <c r="R2016" t="s">
        <v>686</v>
      </c>
      <c r="S2016" t="s">
        <v>681</v>
      </c>
      <c r="T2016" t="s">
        <v>696</v>
      </c>
      <c r="U2016" s="11">
        <f>COUNTIFS(Table2[Call Type], "Inbound", Table2[Call Abandoned], "Yes") / COUNTIFS(L2016:L7015, "Inbound") * 100</f>
        <v>41.182033096926709</v>
      </c>
    </row>
    <row r="2017" spans="1:21" x14ac:dyDescent="0.3">
      <c r="A2017">
        <v>2016</v>
      </c>
      <c r="B2017" t="s">
        <v>20</v>
      </c>
      <c r="C2017" s="1">
        <v>45689</v>
      </c>
      <c r="D2017" t="s">
        <v>431</v>
      </c>
      <c r="E2017" t="s">
        <v>28</v>
      </c>
      <c r="F2017">
        <v>28</v>
      </c>
      <c r="G2017" t="s">
        <v>661</v>
      </c>
      <c r="H2017" t="s">
        <v>668</v>
      </c>
      <c r="I2017" t="s">
        <v>671</v>
      </c>
      <c r="J2017" t="s">
        <v>677</v>
      </c>
      <c r="K2017">
        <v>3</v>
      </c>
      <c r="L2017" t="s">
        <v>678</v>
      </c>
      <c r="M2017" t="s">
        <v>680</v>
      </c>
      <c r="N2017">
        <v>145</v>
      </c>
      <c r="O2017">
        <v>163</v>
      </c>
      <c r="P2017" t="s">
        <v>680</v>
      </c>
      <c r="Q2017" t="s">
        <v>685</v>
      </c>
      <c r="R2017" t="s">
        <v>687</v>
      </c>
      <c r="S2017" t="s">
        <v>680</v>
      </c>
      <c r="T2017" t="s">
        <v>690</v>
      </c>
      <c r="U2017" s="11">
        <f>COUNTIFS(Table2[Call Type], "Inbound", Table2[Call Abandoned], "Yes") / COUNTIFS(L2017:L7016, "Inbound") * 100</f>
        <v>41.201513718070011</v>
      </c>
    </row>
    <row r="2018" spans="1:21" x14ac:dyDescent="0.3">
      <c r="A2018">
        <v>2017</v>
      </c>
      <c r="B2018" t="s">
        <v>23</v>
      </c>
      <c r="C2018" s="1">
        <v>45792</v>
      </c>
      <c r="D2018" t="s">
        <v>367</v>
      </c>
      <c r="E2018" t="s">
        <v>169</v>
      </c>
      <c r="F2018">
        <v>28</v>
      </c>
      <c r="G2018" t="s">
        <v>660</v>
      </c>
      <c r="H2018" t="s">
        <v>668</v>
      </c>
      <c r="I2018" t="s">
        <v>672</v>
      </c>
      <c r="J2018" t="s">
        <v>676</v>
      </c>
      <c r="K2018">
        <v>5</v>
      </c>
      <c r="L2018" t="s">
        <v>678</v>
      </c>
      <c r="M2018" t="s">
        <v>681</v>
      </c>
      <c r="N2018">
        <v>203</v>
      </c>
      <c r="O2018">
        <v>46</v>
      </c>
      <c r="P2018" t="s">
        <v>680</v>
      </c>
      <c r="Q2018" t="s">
        <v>682</v>
      </c>
      <c r="R2018" t="s">
        <v>688</v>
      </c>
      <c r="S2018" t="s">
        <v>680</v>
      </c>
      <c r="T2018" t="s">
        <v>691</v>
      </c>
      <c r="U2018" s="11">
        <f>COUNTIFS(Table2[Call Type], "Inbound", Table2[Call Abandoned], "Yes") / COUNTIFS(L2018:L7017, "Inbound") * 100</f>
        <v>41.221012778040702</v>
      </c>
    </row>
    <row r="2019" spans="1:21" x14ac:dyDescent="0.3">
      <c r="A2019">
        <v>2018</v>
      </c>
      <c r="B2019" t="s">
        <v>26</v>
      </c>
      <c r="C2019" s="1">
        <v>45809</v>
      </c>
      <c r="D2019" t="s">
        <v>606</v>
      </c>
      <c r="E2019" t="s">
        <v>354</v>
      </c>
      <c r="F2019">
        <v>25</v>
      </c>
      <c r="G2019" t="s">
        <v>656</v>
      </c>
      <c r="H2019" t="s">
        <v>666</v>
      </c>
      <c r="I2019" t="s">
        <v>673</v>
      </c>
      <c r="J2019" t="s">
        <v>674</v>
      </c>
      <c r="K2019">
        <v>4</v>
      </c>
      <c r="L2019" t="s">
        <v>679</v>
      </c>
      <c r="M2019" t="s">
        <v>680</v>
      </c>
      <c r="N2019">
        <v>298</v>
      </c>
      <c r="O2019">
        <v>42</v>
      </c>
      <c r="P2019" t="s">
        <v>680</v>
      </c>
      <c r="Q2019" t="s">
        <v>682</v>
      </c>
      <c r="R2019" t="s">
        <v>689</v>
      </c>
      <c r="S2019" t="s">
        <v>680</v>
      </c>
      <c r="T2019" t="s">
        <v>690</v>
      </c>
      <c r="U2019" s="11">
        <f>COUNTIFS(Table2[Call Type], "Inbound", Table2[Call Abandoned], "Yes") / COUNTIFS(L2019:L7018, "Inbound") * 100</f>
        <v>41.240530303030305</v>
      </c>
    </row>
    <row r="2020" spans="1:21" x14ac:dyDescent="0.3">
      <c r="A2020">
        <v>2019</v>
      </c>
      <c r="B2020" t="s">
        <v>24</v>
      </c>
      <c r="C2020" s="1">
        <v>45715</v>
      </c>
      <c r="D2020" t="s">
        <v>59</v>
      </c>
      <c r="E2020" t="s">
        <v>576</v>
      </c>
      <c r="F2020">
        <v>18</v>
      </c>
      <c r="G2020" t="s">
        <v>661</v>
      </c>
      <c r="H2020" t="s">
        <v>668</v>
      </c>
      <c r="I2020" t="s">
        <v>673</v>
      </c>
      <c r="J2020" t="s">
        <v>674</v>
      </c>
      <c r="K2020">
        <v>5</v>
      </c>
      <c r="L2020" t="s">
        <v>678</v>
      </c>
      <c r="M2020" t="s">
        <v>680</v>
      </c>
      <c r="N2020">
        <v>166</v>
      </c>
      <c r="O2020">
        <v>64</v>
      </c>
      <c r="P2020" t="s">
        <v>680</v>
      </c>
      <c r="Q2020" t="s">
        <v>683</v>
      </c>
      <c r="R2020" t="s">
        <v>689</v>
      </c>
      <c r="S2020" t="s">
        <v>680</v>
      </c>
      <c r="T2020" t="s">
        <v>690</v>
      </c>
      <c r="U2020" s="11">
        <f>COUNTIFS(Table2[Call Type], "Inbound", Table2[Call Abandoned], "Yes") / COUNTIFS(L2020:L7019, "Inbound") * 100</f>
        <v>41.240530303030305</v>
      </c>
    </row>
    <row r="2021" spans="1:21" x14ac:dyDescent="0.3">
      <c r="A2021">
        <v>2020</v>
      </c>
      <c r="B2021" t="s">
        <v>22</v>
      </c>
      <c r="C2021" s="1">
        <v>45757</v>
      </c>
      <c r="D2021" t="s">
        <v>412</v>
      </c>
      <c r="E2021" t="s">
        <v>284</v>
      </c>
      <c r="F2021">
        <v>19</v>
      </c>
      <c r="G2021" t="s">
        <v>663</v>
      </c>
      <c r="H2021" t="s">
        <v>667</v>
      </c>
      <c r="I2021" t="s">
        <v>671</v>
      </c>
      <c r="J2021" t="s">
        <v>675</v>
      </c>
      <c r="K2021">
        <v>5</v>
      </c>
      <c r="L2021" t="s">
        <v>678</v>
      </c>
      <c r="M2021" t="s">
        <v>680</v>
      </c>
      <c r="N2021">
        <v>200</v>
      </c>
      <c r="O2021">
        <v>49</v>
      </c>
      <c r="P2021" t="s">
        <v>681</v>
      </c>
      <c r="Q2021" t="s">
        <v>684</v>
      </c>
      <c r="R2021" t="s">
        <v>689</v>
      </c>
      <c r="S2021" t="s">
        <v>681</v>
      </c>
      <c r="T2021" t="s">
        <v>695</v>
      </c>
      <c r="U2021" s="11">
        <f>COUNTIFS(Table2[Call Type], "Inbound", Table2[Call Abandoned], "Yes") / COUNTIFS(L2021:L7020, "Inbound") * 100</f>
        <v>41.260066319279964</v>
      </c>
    </row>
    <row r="2022" spans="1:21" x14ac:dyDescent="0.3">
      <c r="A2022">
        <v>2021</v>
      </c>
      <c r="B2022" t="s">
        <v>23</v>
      </c>
      <c r="C2022" s="1">
        <v>45705</v>
      </c>
      <c r="D2022" t="s">
        <v>471</v>
      </c>
      <c r="E2022" t="s">
        <v>371</v>
      </c>
      <c r="F2022">
        <v>5</v>
      </c>
      <c r="G2022" t="s">
        <v>664</v>
      </c>
      <c r="H2022" t="s">
        <v>668</v>
      </c>
      <c r="I2022" t="s">
        <v>674</v>
      </c>
      <c r="J2022" t="s">
        <v>677</v>
      </c>
      <c r="K2022">
        <v>5</v>
      </c>
      <c r="L2022" t="s">
        <v>679</v>
      </c>
      <c r="M2022" t="s">
        <v>680</v>
      </c>
      <c r="N2022">
        <v>133</v>
      </c>
      <c r="O2022">
        <v>0</v>
      </c>
      <c r="P2022" t="s">
        <v>680</v>
      </c>
      <c r="Q2022" t="s">
        <v>685</v>
      </c>
      <c r="R2022" t="s">
        <v>686</v>
      </c>
      <c r="S2022" t="s">
        <v>681</v>
      </c>
      <c r="T2022" t="s">
        <v>693</v>
      </c>
      <c r="U2022" s="11">
        <f>COUNTIFS(Table2[Call Type], "Inbound", Table2[Call Abandoned], "Yes") / COUNTIFS(L2022:L7021, "Inbound") * 100</f>
        <v>41.279620853080566</v>
      </c>
    </row>
    <row r="2023" spans="1:21" x14ac:dyDescent="0.3">
      <c r="A2023">
        <v>2022</v>
      </c>
      <c r="B2023" t="s">
        <v>21</v>
      </c>
      <c r="C2023" s="1">
        <v>45686</v>
      </c>
      <c r="D2023" t="s">
        <v>122</v>
      </c>
      <c r="E2023" t="s">
        <v>343</v>
      </c>
      <c r="F2023">
        <v>9</v>
      </c>
      <c r="G2023" t="s">
        <v>659</v>
      </c>
      <c r="H2023" t="s">
        <v>666</v>
      </c>
      <c r="I2023" t="s">
        <v>673</v>
      </c>
      <c r="J2023" t="s">
        <v>674</v>
      </c>
      <c r="K2023">
        <v>5</v>
      </c>
      <c r="L2023" t="s">
        <v>678</v>
      </c>
      <c r="M2023" t="s">
        <v>680</v>
      </c>
      <c r="N2023">
        <v>210</v>
      </c>
      <c r="O2023">
        <v>143</v>
      </c>
      <c r="P2023" t="s">
        <v>680</v>
      </c>
      <c r="Q2023" t="s">
        <v>685</v>
      </c>
      <c r="R2023" t="s">
        <v>689</v>
      </c>
      <c r="S2023" t="s">
        <v>680</v>
      </c>
      <c r="T2023" t="s">
        <v>694</v>
      </c>
      <c r="U2023" s="11">
        <f>COUNTIFS(Table2[Call Type], "Inbound", Table2[Call Abandoned], "Yes") / COUNTIFS(L2023:L7022, "Inbound") * 100</f>
        <v>41.279620853080566</v>
      </c>
    </row>
    <row r="2024" spans="1:21" x14ac:dyDescent="0.3">
      <c r="A2024">
        <v>2023</v>
      </c>
      <c r="B2024" t="s">
        <v>22</v>
      </c>
      <c r="C2024" s="1">
        <v>45778</v>
      </c>
      <c r="D2024" t="s">
        <v>211</v>
      </c>
      <c r="E2024" t="s">
        <v>394</v>
      </c>
      <c r="F2024">
        <v>13</v>
      </c>
      <c r="G2024" t="s">
        <v>664</v>
      </c>
      <c r="H2024" t="s">
        <v>668</v>
      </c>
      <c r="I2024" t="s">
        <v>673</v>
      </c>
      <c r="J2024" t="s">
        <v>675</v>
      </c>
      <c r="K2024">
        <v>5</v>
      </c>
      <c r="L2024" t="s">
        <v>679</v>
      </c>
      <c r="M2024" t="s">
        <v>680</v>
      </c>
      <c r="N2024">
        <v>47</v>
      </c>
      <c r="O2024">
        <v>121</v>
      </c>
      <c r="P2024" t="s">
        <v>680</v>
      </c>
      <c r="Q2024" t="s">
        <v>683</v>
      </c>
      <c r="R2024" t="s">
        <v>689</v>
      </c>
      <c r="S2024" t="s">
        <v>680</v>
      </c>
      <c r="T2024" t="s">
        <v>693</v>
      </c>
      <c r="U2024" s="11">
        <f>COUNTIFS(Table2[Call Type], "Inbound", Table2[Call Abandoned], "Yes") / COUNTIFS(L2024:L7023, "Inbound") * 100</f>
        <v>41.299193930772873</v>
      </c>
    </row>
    <row r="2025" spans="1:21" x14ac:dyDescent="0.3">
      <c r="A2025">
        <v>2024</v>
      </c>
      <c r="B2025" t="s">
        <v>22</v>
      </c>
      <c r="C2025" s="1">
        <v>45816</v>
      </c>
      <c r="D2025" t="s">
        <v>371</v>
      </c>
      <c r="E2025" t="s">
        <v>587</v>
      </c>
      <c r="F2025">
        <v>17</v>
      </c>
      <c r="G2025" t="s">
        <v>658</v>
      </c>
      <c r="H2025" t="s">
        <v>666</v>
      </c>
      <c r="I2025" t="s">
        <v>671</v>
      </c>
      <c r="J2025" t="s">
        <v>675</v>
      </c>
      <c r="K2025">
        <v>3</v>
      </c>
      <c r="L2025" t="s">
        <v>678</v>
      </c>
      <c r="M2025" t="s">
        <v>680</v>
      </c>
      <c r="N2025">
        <v>125</v>
      </c>
      <c r="O2025">
        <v>27</v>
      </c>
      <c r="P2025" t="s">
        <v>680</v>
      </c>
      <c r="Q2025" t="s">
        <v>682</v>
      </c>
      <c r="R2025" t="s">
        <v>689</v>
      </c>
      <c r="S2025" t="s">
        <v>680</v>
      </c>
      <c r="T2025" t="s">
        <v>692</v>
      </c>
      <c r="U2025" s="11">
        <f>COUNTIFS(Table2[Call Type], "Inbound", Table2[Call Abandoned], "Yes") / COUNTIFS(L2025:L7024, "Inbound") * 100</f>
        <v>41.299193930772873</v>
      </c>
    </row>
    <row r="2026" spans="1:21" x14ac:dyDescent="0.3">
      <c r="A2026">
        <v>2025</v>
      </c>
      <c r="B2026" t="s">
        <v>21</v>
      </c>
      <c r="C2026" s="1">
        <v>45737</v>
      </c>
      <c r="D2026" t="s">
        <v>539</v>
      </c>
      <c r="E2026" t="s">
        <v>130</v>
      </c>
      <c r="F2026">
        <v>30</v>
      </c>
      <c r="G2026" t="s">
        <v>664</v>
      </c>
      <c r="H2026" t="s">
        <v>670</v>
      </c>
      <c r="I2026" t="s">
        <v>671</v>
      </c>
      <c r="J2026" t="s">
        <v>674</v>
      </c>
      <c r="K2026">
        <v>2</v>
      </c>
      <c r="L2026" t="s">
        <v>678</v>
      </c>
      <c r="M2026" t="s">
        <v>680</v>
      </c>
      <c r="N2026">
        <v>238</v>
      </c>
      <c r="O2026">
        <v>85</v>
      </c>
      <c r="P2026" t="s">
        <v>680</v>
      </c>
      <c r="Q2026" t="s">
        <v>683</v>
      </c>
      <c r="R2026" t="s">
        <v>687</v>
      </c>
      <c r="S2026" t="s">
        <v>681</v>
      </c>
      <c r="T2026" t="s">
        <v>691</v>
      </c>
      <c r="U2026" s="11">
        <f>COUNTIFS(Table2[Call Type], "Inbound", Table2[Call Abandoned], "Yes") / COUNTIFS(L2026:L7025, "Inbound") * 100</f>
        <v>41.318785578747629</v>
      </c>
    </row>
    <row r="2027" spans="1:21" x14ac:dyDescent="0.3">
      <c r="A2027">
        <v>2026</v>
      </c>
      <c r="B2027" t="s">
        <v>25</v>
      </c>
      <c r="C2027" s="1">
        <v>45715</v>
      </c>
      <c r="D2027" t="s">
        <v>249</v>
      </c>
      <c r="E2027" t="s">
        <v>289</v>
      </c>
      <c r="F2027">
        <v>17</v>
      </c>
      <c r="G2027" t="s">
        <v>659</v>
      </c>
      <c r="H2027" t="s">
        <v>667</v>
      </c>
      <c r="I2027" t="s">
        <v>672</v>
      </c>
      <c r="J2027" t="s">
        <v>677</v>
      </c>
      <c r="K2027">
        <v>4</v>
      </c>
      <c r="L2027" t="s">
        <v>678</v>
      </c>
      <c r="M2027" t="s">
        <v>680</v>
      </c>
      <c r="N2027">
        <v>6</v>
      </c>
      <c r="O2027">
        <v>81</v>
      </c>
      <c r="P2027" t="s">
        <v>680</v>
      </c>
      <c r="Q2027" t="s">
        <v>682</v>
      </c>
      <c r="R2027" t="s">
        <v>687</v>
      </c>
      <c r="S2027" t="s">
        <v>680</v>
      </c>
      <c r="T2027" t="s">
        <v>693</v>
      </c>
      <c r="U2027" s="11">
        <f>COUNTIFS(Table2[Call Type], "Inbound", Table2[Call Abandoned], "Yes") / COUNTIFS(L2027:L7026, "Inbound") * 100</f>
        <v>41.338395823445659</v>
      </c>
    </row>
    <row r="2028" spans="1:21" x14ac:dyDescent="0.3">
      <c r="A2028">
        <v>2027</v>
      </c>
      <c r="B2028" t="s">
        <v>20</v>
      </c>
      <c r="C2028" s="1">
        <v>45707</v>
      </c>
      <c r="D2028" t="s">
        <v>503</v>
      </c>
      <c r="E2028" t="s">
        <v>276</v>
      </c>
      <c r="F2028">
        <v>28</v>
      </c>
      <c r="G2028" t="s">
        <v>664</v>
      </c>
      <c r="H2028" t="s">
        <v>667</v>
      </c>
      <c r="I2028" t="s">
        <v>672</v>
      </c>
      <c r="J2028" t="s">
        <v>675</v>
      </c>
      <c r="K2028">
        <v>2</v>
      </c>
      <c r="L2028" t="s">
        <v>679</v>
      </c>
      <c r="M2028" t="s">
        <v>680</v>
      </c>
      <c r="N2028">
        <v>271</v>
      </c>
      <c r="O2028">
        <v>21</v>
      </c>
      <c r="P2028" t="s">
        <v>680</v>
      </c>
      <c r="Q2028" t="s">
        <v>685</v>
      </c>
      <c r="R2028" t="s">
        <v>687</v>
      </c>
      <c r="S2028" t="s">
        <v>681</v>
      </c>
      <c r="T2028" t="s">
        <v>695</v>
      </c>
      <c r="U2028" s="11">
        <f>COUNTIFS(Table2[Call Type], "Inbound", Table2[Call Abandoned], "Yes") / COUNTIFS(L2028:L7027, "Inbound") * 100</f>
        <v>41.358024691358025</v>
      </c>
    </row>
    <row r="2029" spans="1:21" x14ac:dyDescent="0.3">
      <c r="A2029">
        <v>2028</v>
      </c>
      <c r="B2029" t="s">
        <v>26</v>
      </c>
      <c r="C2029" s="1">
        <v>45719</v>
      </c>
      <c r="D2029" t="s">
        <v>290</v>
      </c>
      <c r="E2029" t="s">
        <v>140</v>
      </c>
      <c r="F2029">
        <v>13</v>
      </c>
      <c r="G2029" t="s">
        <v>661</v>
      </c>
      <c r="H2029" t="s">
        <v>668</v>
      </c>
      <c r="I2029" t="s">
        <v>674</v>
      </c>
      <c r="J2029" t="s">
        <v>675</v>
      </c>
      <c r="K2029">
        <v>3</v>
      </c>
      <c r="L2029" t="s">
        <v>679</v>
      </c>
      <c r="M2029" t="s">
        <v>680</v>
      </c>
      <c r="N2029">
        <v>36</v>
      </c>
      <c r="O2029">
        <v>40</v>
      </c>
      <c r="P2029" t="s">
        <v>680</v>
      </c>
      <c r="Q2029" t="s">
        <v>683</v>
      </c>
      <c r="R2029" t="s">
        <v>688</v>
      </c>
      <c r="S2029" t="s">
        <v>680</v>
      </c>
      <c r="T2029" t="s">
        <v>691</v>
      </c>
      <c r="U2029" s="11">
        <f>COUNTIFS(Table2[Call Type], "Inbound", Table2[Call Abandoned], "Yes") / COUNTIFS(L2029:L7028, "Inbound") * 100</f>
        <v>41.358024691358025</v>
      </c>
    </row>
    <row r="2030" spans="1:21" x14ac:dyDescent="0.3">
      <c r="A2030">
        <v>2029</v>
      </c>
      <c r="B2030" t="s">
        <v>26</v>
      </c>
      <c r="C2030" s="1">
        <v>45836</v>
      </c>
      <c r="D2030" t="s">
        <v>365</v>
      </c>
      <c r="E2030" t="s">
        <v>265</v>
      </c>
      <c r="F2030">
        <v>9</v>
      </c>
      <c r="G2030" t="s">
        <v>659</v>
      </c>
      <c r="H2030" t="s">
        <v>670</v>
      </c>
      <c r="I2030" t="s">
        <v>671</v>
      </c>
      <c r="J2030" t="s">
        <v>674</v>
      </c>
      <c r="K2030">
        <v>4</v>
      </c>
      <c r="L2030" t="s">
        <v>678</v>
      </c>
      <c r="M2030" t="s">
        <v>680</v>
      </c>
      <c r="N2030">
        <v>210</v>
      </c>
      <c r="O2030">
        <v>75</v>
      </c>
      <c r="P2030" t="s">
        <v>680</v>
      </c>
      <c r="Q2030" t="s">
        <v>682</v>
      </c>
      <c r="R2030" t="s">
        <v>688</v>
      </c>
      <c r="S2030" t="s">
        <v>680</v>
      </c>
      <c r="T2030" t="s">
        <v>696</v>
      </c>
      <c r="U2030" s="11">
        <f>COUNTIFS(Table2[Call Type], "Inbound", Table2[Call Abandoned], "Yes") / COUNTIFS(L2030:L7029, "Inbound") * 100</f>
        <v>41.358024691358025</v>
      </c>
    </row>
    <row r="2031" spans="1:21" x14ac:dyDescent="0.3">
      <c r="A2031">
        <v>2030</v>
      </c>
      <c r="B2031" t="s">
        <v>22</v>
      </c>
      <c r="C2031" s="1">
        <v>45718</v>
      </c>
      <c r="D2031" t="s">
        <v>141</v>
      </c>
      <c r="E2031" t="s">
        <v>217</v>
      </c>
      <c r="F2031">
        <v>17</v>
      </c>
      <c r="G2031" t="s">
        <v>659</v>
      </c>
      <c r="H2031" t="s">
        <v>667</v>
      </c>
      <c r="I2031" t="s">
        <v>671</v>
      </c>
      <c r="J2031" t="s">
        <v>675</v>
      </c>
      <c r="K2031">
        <v>4</v>
      </c>
      <c r="L2031" t="s">
        <v>678</v>
      </c>
      <c r="M2031" t="s">
        <v>680</v>
      </c>
      <c r="N2031">
        <v>164</v>
      </c>
      <c r="O2031">
        <v>146</v>
      </c>
      <c r="P2031" t="s">
        <v>681</v>
      </c>
      <c r="Q2031" t="s">
        <v>683</v>
      </c>
      <c r="R2031" t="s">
        <v>688</v>
      </c>
      <c r="S2031" t="s">
        <v>680</v>
      </c>
      <c r="T2031" t="s">
        <v>692</v>
      </c>
      <c r="U2031" s="11">
        <f>COUNTIFS(Table2[Call Type], "Inbound", Table2[Call Abandoned], "Yes") / COUNTIFS(L2031:L7030, "Inbound") * 100</f>
        <v>41.37767220902613</v>
      </c>
    </row>
    <row r="2032" spans="1:21" x14ac:dyDescent="0.3">
      <c r="A2032">
        <v>2031</v>
      </c>
      <c r="B2032" t="s">
        <v>23</v>
      </c>
      <c r="C2032" s="1">
        <v>45690</v>
      </c>
      <c r="D2032" t="s">
        <v>315</v>
      </c>
      <c r="E2032" t="s">
        <v>474</v>
      </c>
      <c r="F2032">
        <v>29</v>
      </c>
      <c r="G2032" t="s">
        <v>656</v>
      </c>
      <c r="H2032" t="s">
        <v>668</v>
      </c>
      <c r="I2032" t="s">
        <v>672</v>
      </c>
      <c r="J2032" t="s">
        <v>674</v>
      </c>
      <c r="K2032">
        <v>5</v>
      </c>
      <c r="L2032" t="s">
        <v>678</v>
      </c>
      <c r="M2032" t="s">
        <v>680</v>
      </c>
      <c r="N2032">
        <v>124</v>
      </c>
      <c r="O2032">
        <v>88</v>
      </c>
      <c r="P2032" t="s">
        <v>680</v>
      </c>
      <c r="Q2032" t="s">
        <v>684</v>
      </c>
      <c r="R2032" t="s">
        <v>689</v>
      </c>
      <c r="S2032" t="s">
        <v>681</v>
      </c>
      <c r="T2032" t="s">
        <v>695</v>
      </c>
      <c r="U2032" s="11">
        <f>COUNTIFS(Table2[Call Type], "Inbound", Table2[Call Abandoned], "Yes") / COUNTIFS(L2032:L7031, "Inbound") * 100</f>
        <v>41.397338403041822</v>
      </c>
    </row>
    <row r="2033" spans="1:21" x14ac:dyDescent="0.3">
      <c r="A2033">
        <v>2032</v>
      </c>
      <c r="B2033" t="s">
        <v>22</v>
      </c>
      <c r="C2033" s="1">
        <v>45757</v>
      </c>
      <c r="D2033" t="s">
        <v>128</v>
      </c>
      <c r="E2033" t="s">
        <v>512</v>
      </c>
      <c r="F2033">
        <v>24</v>
      </c>
      <c r="G2033" t="s">
        <v>659</v>
      </c>
      <c r="H2033" t="s">
        <v>669</v>
      </c>
      <c r="I2033" t="s">
        <v>672</v>
      </c>
      <c r="J2033" t="s">
        <v>677</v>
      </c>
      <c r="K2033">
        <v>1</v>
      </c>
      <c r="L2033" t="s">
        <v>678</v>
      </c>
      <c r="M2033" t="s">
        <v>680</v>
      </c>
      <c r="N2033">
        <v>191</v>
      </c>
      <c r="O2033">
        <v>177</v>
      </c>
      <c r="P2033" t="s">
        <v>680</v>
      </c>
      <c r="Q2033" t="s">
        <v>683</v>
      </c>
      <c r="R2033" t="s">
        <v>687</v>
      </c>
      <c r="S2033" t="s">
        <v>680</v>
      </c>
      <c r="T2033" t="s">
        <v>690</v>
      </c>
      <c r="U2033" s="11">
        <f>COUNTIFS(Table2[Call Type], "Inbound", Table2[Call Abandoned], "Yes") / COUNTIFS(L2033:L7032, "Inbound") * 100</f>
        <v>41.417023300047553</v>
      </c>
    </row>
    <row r="2034" spans="1:21" x14ac:dyDescent="0.3">
      <c r="A2034">
        <v>2033</v>
      </c>
      <c r="B2034" t="s">
        <v>20</v>
      </c>
      <c r="C2034" s="1">
        <v>45676</v>
      </c>
      <c r="D2034" t="s">
        <v>369</v>
      </c>
      <c r="E2034" t="s">
        <v>286</v>
      </c>
      <c r="F2034">
        <v>28</v>
      </c>
      <c r="G2034" t="s">
        <v>656</v>
      </c>
      <c r="H2034" t="s">
        <v>670</v>
      </c>
      <c r="I2034" t="s">
        <v>674</v>
      </c>
      <c r="J2034" t="s">
        <v>674</v>
      </c>
      <c r="K2034">
        <v>3</v>
      </c>
      <c r="L2034" t="s">
        <v>678</v>
      </c>
      <c r="M2034" t="s">
        <v>680</v>
      </c>
      <c r="N2034">
        <v>217</v>
      </c>
      <c r="O2034">
        <v>58</v>
      </c>
      <c r="P2034" t="s">
        <v>680</v>
      </c>
      <c r="Q2034" t="s">
        <v>685</v>
      </c>
      <c r="R2034" t="s">
        <v>688</v>
      </c>
      <c r="S2034" t="s">
        <v>681</v>
      </c>
      <c r="T2034" t="s">
        <v>694</v>
      </c>
      <c r="U2034" s="11">
        <f>COUNTIFS(Table2[Call Type], "Inbound", Table2[Call Abandoned], "Yes") / COUNTIFS(L2034:L7033, "Inbound") * 100</f>
        <v>41.436726926736441</v>
      </c>
    </row>
    <row r="2035" spans="1:21" x14ac:dyDescent="0.3">
      <c r="A2035">
        <v>2034</v>
      </c>
      <c r="B2035" t="s">
        <v>26</v>
      </c>
      <c r="C2035" s="1">
        <v>45671</v>
      </c>
      <c r="D2035" t="s">
        <v>193</v>
      </c>
      <c r="E2035" t="s">
        <v>215</v>
      </c>
      <c r="F2035">
        <v>21</v>
      </c>
      <c r="G2035" t="s">
        <v>664</v>
      </c>
      <c r="H2035" t="s">
        <v>668</v>
      </c>
      <c r="I2035" t="s">
        <v>673</v>
      </c>
      <c r="J2035" t="s">
        <v>677</v>
      </c>
      <c r="K2035">
        <v>4</v>
      </c>
      <c r="L2035" t="s">
        <v>679</v>
      </c>
      <c r="M2035" t="s">
        <v>680</v>
      </c>
      <c r="N2035">
        <v>213</v>
      </c>
      <c r="O2035">
        <v>68</v>
      </c>
      <c r="P2035" t="s">
        <v>680</v>
      </c>
      <c r="Q2035" t="s">
        <v>683</v>
      </c>
      <c r="R2035" t="s">
        <v>686</v>
      </c>
      <c r="S2035" t="s">
        <v>681</v>
      </c>
      <c r="T2035" t="s">
        <v>696</v>
      </c>
      <c r="U2035" s="11">
        <f>COUNTIFS(Table2[Call Type], "Inbound", Table2[Call Abandoned], "Yes") / COUNTIFS(L2035:L7034, "Inbound") * 100</f>
        <v>41.456449309852452</v>
      </c>
    </row>
    <row r="2036" spans="1:21" x14ac:dyDescent="0.3">
      <c r="A2036">
        <v>2035</v>
      </c>
      <c r="B2036" t="s">
        <v>21</v>
      </c>
      <c r="C2036" s="1">
        <v>45766</v>
      </c>
      <c r="D2036" t="s">
        <v>38</v>
      </c>
      <c r="E2036" t="s">
        <v>345</v>
      </c>
      <c r="F2036">
        <v>25</v>
      </c>
      <c r="G2036" t="s">
        <v>656</v>
      </c>
      <c r="H2036" t="s">
        <v>667</v>
      </c>
      <c r="I2036" t="s">
        <v>674</v>
      </c>
      <c r="J2036" t="s">
        <v>674</v>
      </c>
      <c r="K2036">
        <v>5</v>
      </c>
      <c r="L2036" t="s">
        <v>678</v>
      </c>
      <c r="M2036" t="s">
        <v>680</v>
      </c>
      <c r="N2036">
        <v>61</v>
      </c>
      <c r="O2036">
        <v>161</v>
      </c>
      <c r="P2036" t="s">
        <v>680</v>
      </c>
      <c r="Q2036" t="s">
        <v>685</v>
      </c>
      <c r="R2036" t="s">
        <v>687</v>
      </c>
      <c r="S2036" t="s">
        <v>680</v>
      </c>
      <c r="T2036" t="s">
        <v>690</v>
      </c>
      <c r="U2036" s="11">
        <f>COUNTIFS(Table2[Call Type], "Inbound", Table2[Call Abandoned], "Yes") / COUNTIFS(L2036:L7035, "Inbound") * 100</f>
        <v>41.456449309852452</v>
      </c>
    </row>
    <row r="2037" spans="1:21" x14ac:dyDescent="0.3">
      <c r="A2037">
        <v>2036</v>
      </c>
      <c r="B2037" t="s">
        <v>21</v>
      </c>
      <c r="C2037" s="1">
        <v>45668</v>
      </c>
      <c r="D2037" t="s">
        <v>354</v>
      </c>
      <c r="E2037" t="s">
        <v>516</v>
      </c>
      <c r="F2037">
        <v>12</v>
      </c>
      <c r="G2037" t="s">
        <v>659</v>
      </c>
      <c r="H2037" t="s">
        <v>667</v>
      </c>
      <c r="I2037" t="s">
        <v>673</v>
      </c>
      <c r="J2037" t="s">
        <v>676</v>
      </c>
      <c r="K2037">
        <v>3</v>
      </c>
      <c r="L2037" t="s">
        <v>678</v>
      </c>
      <c r="M2037" t="s">
        <v>681</v>
      </c>
      <c r="N2037">
        <v>160</v>
      </c>
      <c r="O2037">
        <v>166</v>
      </c>
      <c r="P2037" t="s">
        <v>680</v>
      </c>
      <c r="Q2037" t="s">
        <v>685</v>
      </c>
      <c r="R2037" t="s">
        <v>689</v>
      </c>
      <c r="S2037" t="s">
        <v>680</v>
      </c>
      <c r="T2037" t="s">
        <v>693</v>
      </c>
      <c r="U2037" s="11">
        <f>COUNTIFS(Table2[Call Type], "Inbound", Table2[Call Abandoned], "Yes") / COUNTIFS(L2037:L7036, "Inbound") * 100</f>
        <v>41.476190476190474</v>
      </c>
    </row>
    <row r="2038" spans="1:21" x14ac:dyDescent="0.3">
      <c r="A2038">
        <v>2037</v>
      </c>
      <c r="B2038" t="s">
        <v>24</v>
      </c>
      <c r="C2038" s="1">
        <v>45745</v>
      </c>
      <c r="D2038" t="s">
        <v>42</v>
      </c>
      <c r="E2038" t="s">
        <v>79</v>
      </c>
      <c r="F2038">
        <v>12</v>
      </c>
      <c r="G2038" t="s">
        <v>660</v>
      </c>
      <c r="H2038" t="s">
        <v>667</v>
      </c>
      <c r="I2038" t="s">
        <v>672</v>
      </c>
      <c r="J2038" t="s">
        <v>677</v>
      </c>
      <c r="K2038">
        <v>4</v>
      </c>
      <c r="L2038" t="s">
        <v>678</v>
      </c>
      <c r="M2038" t="s">
        <v>680</v>
      </c>
      <c r="N2038">
        <v>65</v>
      </c>
      <c r="O2038">
        <v>122</v>
      </c>
      <c r="P2038" t="s">
        <v>681</v>
      </c>
      <c r="Q2038" t="s">
        <v>683</v>
      </c>
      <c r="R2038" t="s">
        <v>687</v>
      </c>
      <c r="S2038" t="s">
        <v>681</v>
      </c>
      <c r="T2038" t="s">
        <v>694</v>
      </c>
      <c r="U2038" s="11">
        <f>COUNTIFS(Table2[Call Type], "Inbound", Table2[Call Abandoned], "Yes") / COUNTIFS(L2038:L7037, "Inbound") * 100</f>
        <v>41.495950452596475</v>
      </c>
    </row>
    <row r="2039" spans="1:21" x14ac:dyDescent="0.3">
      <c r="A2039">
        <v>2038</v>
      </c>
      <c r="B2039" t="s">
        <v>21</v>
      </c>
      <c r="C2039" s="1">
        <v>45669</v>
      </c>
      <c r="D2039" t="s">
        <v>614</v>
      </c>
      <c r="E2039" t="s">
        <v>504</v>
      </c>
      <c r="F2039">
        <v>12</v>
      </c>
      <c r="G2039" t="s">
        <v>661</v>
      </c>
      <c r="H2039" t="s">
        <v>668</v>
      </c>
      <c r="I2039" t="s">
        <v>671</v>
      </c>
      <c r="J2039" t="s">
        <v>674</v>
      </c>
      <c r="K2039">
        <v>4</v>
      </c>
      <c r="L2039" t="s">
        <v>678</v>
      </c>
      <c r="M2039" t="s">
        <v>680</v>
      </c>
      <c r="N2039">
        <v>285</v>
      </c>
      <c r="O2039">
        <v>73</v>
      </c>
      <c r="P2039" t="s">
        <v>680</v>
      </c>
      <c r="Q2039" t="s">
        <v>683</v>
      </c>
      <c r="R2039" t="s">
        <v>689</v>
      </c>
      <c r="S2039" t="s">
        <v>680</v>
      </c>
      <c r="T2039" t="s">
        <v>691</v>
      </c>
      <c r="U2039" s="11">
        <f>COUNTIFS(Table2[Call Type], "Inbound", Table2[Call Abandoned], "Yes") / COUNTIFS(L2039:L7038, "Inbound") * 100</f>
        <v>41.515729265967586</v>
      </c>
    </row>
    <row r="2040" spans="1:21" x14ac:dyDescent="0.3">
      <c r="A2040">
        <v>2039</v>
      </c>
      <c r="B2040" t="s">
        <v>21</v>
      </c>
      <c r="C2040" s="1">
        <v>45773</v>
      </c>
      <c r="D2040" t="s">
        <v>615</v>
      </c>
      <c r="E2040" t="s">
        <v>428</v>
      </c>
      <c r="F2040">
        <v>24</v>
      </c>
      <c r="G2040" t="s">
        <v>658</v>
      </c>
      <c r="H2040" t="s">
        <v>667</v>
      </c>
      <c r="I2040" t="s">
        <v>671</v>
      </c>
      <c r="J2040" t="s">
        <v>674</v>
      </c>
      <c r="K2040">
        <v>5</v>
      </c>
      <c r="L2040" t="s">
        <v>678</v>
      </c>
      <c r="M2040" t="s">
        <v>680</v>
      </c>
      <c r="N2040">
        <v>238</v>
      </c>
      <c r="O2040">
        <v>6</v>
      </c>
      <c r="P2040" t="s">
        <v>680</v>
      </c>
      <c r="Q2040" t="s">
        <v>683</v>
      </c>
      <c r="R2040" t="s">
        <v>688</v>
      </c>
      <c r="S2040" t="s">
        <v>680</v>
      </c>
      <c r="T2040" t="s">
        <v>696</v>
      </c>
      <c r="U2040" s="11">
        <f>COUNTIFS(Table2[Call Type], "Inbound", Table2[Call Abandoned], "Yes") / COUNTIFS(L2040:L7039, "Inbound") * 100</f>
        <v>41.535526943252265</v>
      </c>
    </row>
    <row r="2041" spans="1:21" x14ac:dyDescent="0.3">
      <c r="A2041">
        <v>2040</v>
      </c>
      <c r="B2041" t="s">
        <v>24</v>
      </c>
      <c r="C2041" s="1">
        <v>45731</v>
      </c>
      <c r="D2041" t="s">
        <v>231</v>
      </c>
      <c r="E2041" t="s">
        <v>476</v>
      </c>
      <c r="F2041">
        <v>10</v>
      </c>
      <c r="G2041" t="s">
        <v>662</v>
      </c>
      <c r="H2041" t="s">
        <v>670</v>
      </c>
      <c r="I2041" t="s">
        <v>672</v>
      </c>
      <c r="J2041" t="s">
        <v>677</v>
      </c>
      <c r="K2041">
        <v>5</v>
      </c>
      <c r="L2041" t="s">
        <v>678</v>
      </c>
      <c r="M2041" t="s">
        <v>680</v>
      </c>
      <c r="N2041">
        <v>19</v>
      </c>
      <c r="O2041">
        <v>100</v>
      </c>
      <c r="P2041" t="s">
        <v>680</v>
      </c>
      <c r="Q2041" t="s">
        <v>684</v>
      </c>
      <c r="R2041" t="s">
        <v>689</v>
      </c>
      <c r="S2041" t="s">
        <v>680</v>
      </c>
      <c r="T2041" t="s">
        <v>694</v>
      </c>
      <c r="U2041" s="11">
        <f>COUNTIFS(Table2[Call Type], "Inbound", Table2[Call Abandoned], "Yes") / COUNTIFS(L2041:L7040, "Inbound") * 100</f>
        <v>41.555343511450381</v>
      </c>
    </row>
    <row r="2042" spans="1:21" x14ac:dyDescent="0.3">
      <c r="A2042">
        <v>2041</v>
      </c>
      <c r="B2042" t="s">
        <v>26</v>
      </c>
      <c r="C2042" s="1">
        <v>45811</v>
      </c>
      <c r="D2042" t="s">
        <v>223</v>
      </c>
      <c r="E2042" t="s">
        <v>644</v>
      </c>
      <c r="F2042">
        <v>24</v>
      </c>
      <c r="G2042" t="s">
        <v>664</v>
      </c>
      <c r="H2042" t="s">
        <v>667</v>
      </c>
      <c r="I2042" t="s">
        <v>673</v>
      </c>
      <c r="J2042" t="s">
        <v>674</v>
      </c>
      <c r="K2042">
        <v>5</v>
      </c>
      <c r="L2042" t="s">
        <v>679</v>
      </c>
      <c r="M2042" t="s">
        <v>680</v>
      </c>
      <c r="N2042">
        <v>187</v>
      </c>
      <c r="O2042">
        <v>110</v>
      </c>
      <c r="P2042" t="s">
        <v>680</v>
      </c>
      <c r="Q2042" t="s">
        <v>684</v>
      </c>
      <c r="R2042" t="s">
        <v>689</v>
      </c>
      <c r="S2042" t="s">
        <v>680</v>
      </c>
      <c r="T2042" t="s">
        <v>694</v>
      </c>
      <c r="U2042" s="11">
        <f>COUNTIFS(Table2[Call Type], "Inbound", Table2[Call Abandoned], "Yes") / COUNTIFS(L2042:L7041, "Inbound") * 100</f>
        <v>41.575178997613364</v>
      </c>
    </row>
    <row r="2043" spans="1:21" x14ac:dyDescent="0.3">
      <c r="A2043">
        <v>2042</v>
      </c>
      <c r="B2043" t="s">
        <v>25</v>
      </c>
      <c r="C2043" s="1">
        <v>45799</v>
      </c>
      <c r="D2043" t="s">
        <v>218</v>
      </c>
      <c r="E2043" t="s">
        <v>483</v>
      </c>
      <c r="F2043">
        <v>7</v>
      </c>
      <c r="G2043" t="s">
        <v>665</v>
      </c>
      <c r="H2043" t="s">
        <v>667</v>
      </c>
      <c r="I2043" t="s">
        <v>674</v>
      </c>
      <c r="J2043" t="s">
        <v>677</v>
      </c>
      <c r="K2043">
        <v>5</v>
      </c>
      <c r="L2043" t="s">
        <v>678</v>
      </c>
      <c r="M2043" t="s">
        <v>680</v>
      </c>
      <c r="N2043">
        <v>81</v>
      </c>
      <c r="O2043">
        <v>179</v>
      </c>
      <c r="P2043" t="s">
        <v>681</v>
      </c>
      <c r="Q2043" t="s">
        <v>682</v>
      </c>
      <c r="R2043" t="s">
        <v>686</v>
      </c>
      <c r="S2043" t="s">
        <v>680</v>
      </c>
      <c r="T2043" t="s">
        <v>695</v>
      </c>
      <c r="U2043" s="11">
        <f>COUNTIFS(Table2[Call Type], "Inbound", Table2[Call Abandoned], "Yes") / COUNTIFS(L2043:L7042, "Inbound") * 100</f>
        <v>41.575178997613364</v>
      </c>
    </row>
    <row r="2044" spans="1:21" x14ac:dyDescent="0.3">
      <c r="A2044">
        <v>2043</v>
      </c>
      <c r="B2044" t="s">
        <v>21</v>
      </c>
      <c r="C2044" s="1">
        <v>45821</v>
      </c>
      <c r="D2044" t="s">
        <v>76</v>
      </c>
      <c r="E2044" t="s">
        <v>206</v>
      </c>
      <c r="F2044">
        <v>12</v>
      </c>
      <c r="G2044" t="s">
        <v>661</v>
      </c>
      <c r="H2044" t="s">
        <v>670</v>
      </c>
      <c r="I2044" t="s">
        <v>671</v>
      </c>
      <c r="J2044" t="s">
        <v>674</v>
      </c>
      <c r="K2044">
        <v>2</v>
      </c>
      <c r="L2044" t="s">
        <v>678</v>
      </c>
      <c r="M2044" t="s">
        <v>680</v>
      </c>
      <c r="N2044">
        <v>201</v>
      </c>
      <c r="O2044">
        <v>51</v>
      </c>
      <c r="P2044" t="s">
        <v>680</v>
      </c>
      <c r="Q2044" t="s">
        <v>683</v>
      </c>
      <c r="R2044" t="s">
        <v>687</v>
      </c>
      <c r="S2044" t="s">
        <v>680</v>
      </c>
      <c r="T2044" t="s">
        <v>690</v>
      </c>
      <c r="U2044" s="11">
        <f>COUNTIFS(Table2[Call Type], "Inbound", Table2[Call Abandoned], "Yes") / COUNTIFS(L2044:L7043, "Inbound") * 100</f>
        <v>41.595033428844317</v>
      </c>
    </row>
    <row r="2045" spans="1:21" x14ac:dyDescent="0.3">
      <c r="A2045">
        <v>2044</v>
      </c>
      <c r="B2045" t="s">
        <v>23</v>
      </c>
      <c r="C2045" s="1">
        <v>45803</v>
      </c>
      <c r="D2045" t="s">
        <v>480</v>
      </c>
      <c r="E2045" t="s">
        <v>573</v>
      </c>
      <c r="F2045">
        <v>10</v>
      </c>
      <c r="G2045" t="s">
        <v>665</v>
      </c>
      <c r="H2045" t="s">
        <v>666</v>
      </c>
      <c r="I2045" t="s">
        <v>674</v>
      </c>
      <c r="J2045" t="s">
        <v>676</v>
      </c>
      <c r="K2045">
        <v>5</v>
      </c>
      <c r="L2045" t="s">
        <v>678</v>
      </c>
      <c r="M2045" t="s">
        <v>681</v>
      </c>
      <c r="N2045">
        <v>131</v>
      </c>
      <c r="O2045">
        <v>23</v>
      </c>
      <c r="P2045" t="s">
        <v>681</v>
      </c>
      <c r="Q2045" t="s">
        <v>682</v>
      </c>
      <c r="R2045" t="s">
        <v>689</v>
      </c>
      <c r="S2045" t="s">
        <v>680</v>
      </c>
      <c r="T2045" t="s">
        <v>693</v>
      </c>
      <c r="U2045" s="11">
        <f>COUNTIFS(Table2[Call Type], "Inbound", Table2[Call Abandoned], "Yes") / COUNTIFS(L2045:L7044, "Inbound") * 100</f>
        <v>41.614906832298139</v>
      </c>
    </row>
    <row r="2046" spans="1:21" x14ac:dyDescent="0.3">
      <c r="A2046">
        <v>2045</v>
      </c>
      <c r="B2046" t="s">
        <v>23</v>
      </c>
      <c r="C2046" s="1">
        <v>45768</v>
      </c>
      <c r="D2046" t="s">
        <v>513</v>
      </c>
      <c r="E2046" t="s">
        <v>315</v>
      </c>
      <c r="F2046">
        <v>23</v>
      </c>
      <c r="G2046" t="s">
        <v>663</v>
      </c>
      <c r="H2046" t="s">
        <v>667</v>
      </c>
      <c r="I2046" t="s">
        <v>671</v>
      </c>
      <c r="J2046" t="s">
        <v>677</v>
      </c>
      <c r="K2046">
        <v>4</v>
      </c>
      <c r="L2046" t="s">
        <v>679</v>
      </c>
      <c r="M2046" t="s">
        <v>680</v>
      </c>
      <c r="N2046">
        <v>36</v>
      </c>
      <c r="O2046">
        <v>25</v>
      </c>
      <c r="P2046" t="s">
        <v>680</v>
      </c>
      <c r="Q2046" t="s">
        <v>682</v>
      </c>
      <c r="R2046" t="s">
        <v>686</v>
      </c>
      <c r="S2046" t="s">
        <v>681</v>
      </c>
      <c r="T2046" t="s">
        <v>690</v>
      </c>
      <c r="U2046" s="11">
        <f>COUNTIFS(Table2[Call Type], "Inbound", Table2[Call Abandoned], "Yes") / COUNTIFS(L2046:L7045, "Inbound") * 100</f>
        <v>41.634799235181646</v>
      </c>
    </row>
    <row r="2047" spans="1:21" x14ac:dyDescent="0.3">
      <c r="A2047">
        <v>2046</v>
      </c>
      <c r="B2047" t="s">
        <v>22</v>
      </c>
      <c r="C2047" s="1">
        <v>45697</v>
      </c>
      <c r="D2047" t="s">
        <v>128</v>
      </c>
      <c r="E2047" t="s">
        <v>28</v>
      </c>
      <c r="F2047">
        <v>25</v>
      </c>
      <c r="G2047" t="s">
        <v>663</v>
      </c>
      <c r="H2047" t="s">
        <v>668</v>
      </c>
      <c r="I2047" t="s">
        <v>673</v>
      </c>
      <c r="J2047" t="s">
        <v>676</v>
      </c>
      <c r="K2047">
        <v>2</v>
      </c>
      <c r="L2047" t="s">
        <v>679</v>
      </c>
      <c r="M2047" t="s">
        <v>680</v>
      </c>
      <c r="N2047">
        <v>131</v>
      </c>
      <c r="O2047">
        <v>124</v>
      </c>
      <c r="P2047" t="s">
        <v>680</v>
      </c>
      <c r="Q2047" t="s">
        <v>685</v>
      </c>
      <c r="R2047" t="s">
        <v>686</v>
      </c>
      <c r="S2047" t="s">
        <v>680</v>
      </c>
      <c r="T2047" t="s">
        <v>691</v>
      </c>
      <c r="U2047" s="11">
        <f>COUNTIFS(Table2[Call Type], "Inbound", Table2[Call Abandoned], "Yes") / COUNTIFS(L2047:L7046, "Inbound") * 100</f>
        <v>41.634799235181646</v>
      </c>
    </row>
    <row r="2048" spans="1:21" x14ac:dyDescent="0.3">
      <c r="A2048">
        <v>2047</v>
      </c>
      <c r="B2048" t="s">
        <v>24</v>
      </c>
      <c r="C2048" s="1">
        <v>45713</v>
      </c>
      <c r="D2048" t="s">
        <v>517</v>
      </c>
      <c r="E2048" t="s">
        <v>74</v>
      </c>
      <c r="F2048">
        <v>22</v>
      </c>
      <c r="G2048" t="s">
        <v>656</v>
      </c>
      <c r="H2048" t="s">
        <v>667</v>
      </c>
      <c r="I2048" t="s">
        <v>672</v>
      </c>
      <c r="J2048" t="s">
        <v>674</v>
      </c>
      <c r="K2048">
        <v>5</v>
      </c>
      <c r="L2048" t="s">
        <v>678</v>
      </c>
      <c r="M2048" t="s">
        <v>680</v>
      </c>
      <c r="N2048">
        <v>76</v>
      </c>
      <c r="O2048">
        <v>89</v>
      </c>
      <c r="P2048" t="s">
        <v>681</v>
      </c>
      <c r="Q2048" t="s">
        <v>682</v>
      </c>
      <c r="R2048" t="s">
        <v>686</v>
      </c>
      <c r="S2048" t="s">
        <v>681</v>
      </c>
      <c r="T2048" t="s">
        <v>691</v>
      </c>
      <c r="U2048" s="11">
        <f>COUNTIFS(Table2[Call Type], "Inbound", Table2[Call Abandoned], "Yes") / COUNTIFS(L2048:L7047, "Inbound") * 100</f>
        <v>41.634799235181646</v>
      </c>
    </row>
    <row r="2049" spans="1:21" x14ac:dyDescent="0.3">
      <c r="A2049">
        <v>2048</v>
      </c>
      <c r="B2049" t="s">
        <v>21</v>
      </c>
      <c r="C2049" s="1">
        <v>45829</v>
      </c>
      <c r="D2049" t="s">
        <v>177</v>
      </c>
      <c r="E2049" t="s">
        <v>436</v>
      </c>
      <c r="F2049">
        <v>25</v>
      </c>
      <c r="G2049" t="s">
        <v>665</v>
      </c>
      <c r="H2049" t="s">
        <v>667</v>
      </c>
      <c r="I2049" t="s">
        <v>671</v>
      </c>
      <c r="J2049" t="s">
        <v>674</v>
      </c>
      <c r="K2049">
        <v>3</v>
      </c>
      <c r="L2049" t="s">
        <v>679</v>
      </c>
      <c r="M2049" t="s">
        <v>680</v>
      </c>
      <c r="N2049">
        <v>88</v>
      </c>
      <c r="O2049">
        <v>121</v>
      </c>
      <c r="P2049" t="s">
        <v>681</v>
      </c>
      <c r="Q2049" t="s">
        <v>683</v>
      </c>
      <c r="R2049" t="s">
        <v>688</v>
      </c>
      <c r="S2049" t="s">
        <v>680</v>
      </c>
      <c r="T2049" t="s">
        <v>693</v>
      </c>
      <c r="U2049" s="11">
        <f>COUNTIFS(Table2[Call Type], "Inbound", Table2[Call Abandoned], "Yes") / COUNTIFS(L2049:L7048, "Inbound") * 100</f>
        <v>41.654710664753708</v>
      </c>
    </row>
    <row r="2050" spans="1:21" x14ac:dyDescent="0.3">
      <c r="A2050">
        <v>2049</v>
      </c>
      <c r="B2050" t="s">
        <v>23</v>
      </c>
      <c r="C2050" s="1">
        <v>45658</v>
      </c>
      <c r="D2050" t="s">
        <v>527</v>
      </c>
      <c r="E2050" t="s">
        <v>177</v>
      </c>
      <c r="F2050">
        <v>18</v>
      </c>
      <c r="G2050" t="s">
        <v>665</v>
      </c>
      <c r="H2050" t="s">
        <v>667</v>
      </c>
      <c r="I2050" t="s">
        <v>673</v>
      </c>
      <c r="J2050" t="s">
        <v>674</v>
      </c>
      <c r="K2050">
        <v>5</v>
      </c>
      <c r="L2050" t="s">
        <v>678</v>
      </c>
      <c r="M2050" t="s">
        <v>680</v>
      </c>
      <c r="N2050">
        <v>252</v>
      </c>
      <c r="O2050">
        <v>9</v>
      </c>
      <c r="P2050" t="s">
        <v>681</v>
      </c>
      <c r="Q2050" t="s">
        <v>684</v>
      </c>
      <c r="R2050" t="s">
        <v>688</v>
      </c>
      <c r="S2050" t="s">
        <v>680</v>
      </c>
      <c r="T2050" t="s">
        <v>692</v>
      </c>
      <c r="U2050" s="11">
        <f>COUNTIFS(Table2[Call Type], "Inbound", Table2[Call Abandoned], "Yes") / COUNTIFS(L2050:L7049, "Inbound") * 100</f>
        <v>41.654710664753708</v>
      </c>
    </row>
    <row r="2051" spans="1:21" x14ac:dyDescent="0.3">
      <c r="A2051">
        <v>2050</v>
      </c>
      <c r="B2051" t="s">
        <v>20</v>
      </c>
      <c r="C2051" s="1">
        <v>45665</v>
      </c>
      <c r="D2051" t="s">
        <v>122</v>
      </c>
      <c r="E2051" t="s">
        <v>95</v>
      </c>
      <c r="F2051">
        <v>30</v>
      </c>
      <c r="G2051" t="s">
        <v>663</v>
      </c>
      <c r="H2051" t="s">
        <v>667</v>
      </c>
      <c r="I2051" t="s">
        <v>674</v>
      </c>
      <c r="J2051" t="s">
        <v>676</v>
      </c>
      <c r="K2051">
        <v>5</v>
      </c>
      <c r="L2051" t="s">
        <v>678</v>
      </c>
      <c r="M2051" t="s">
        <v>681</v>
      </c>
      <c r="N2051">
        <v>193</v>
      </c>
      <c r="O2051">
        <v>16</v>
      </c>
      <c r="P2051" t="s">
        <v>680</v>
      </c>
      <c r="Q2051" t="s">
        <v>682</v>
      </c>
      <c r="R2051" t="s">
        <v>689</v>
      </c>
      <c r="S2051" t="s">
        <v>680</v>
      </c>
      <c r="T2051" t="s">
        <v>693</v>
      </c>
      <c r="U2051" s="11">
        <f>COUNTIFS(Table2[Call Type], "Inbound", Table2[Call Abandoned], "Yes") / COUNTIFS(L2051:L7050, "Inbound") * 100</f>
        <v>41.674641148325357</v>
      </c>
    </row>
    <row r="2052" spans="1:21" x14ac:dyDescent="0.3">
      <c r="A2052">
        <v>2051</v>
      </c>
      <c r="B2052" t="s">
        <v>26</v>
      </c>
      <c r="C2052" s="1">
        <v>45769</v>
      </c>
      <c r="D2052" t="s">
        <v>423</v>
      </c>
      <c r="E2052" t="s">
        <v>88</v>
      </c>
      <c r="F2052">
        <v>7</v>
      </c>
      <c r="G2052" t="s">
        <v>664</v>
      </c>
      <c r="H2052" t="s">
        <v>669</v>
      </c>
      <c r="I2052" t="s">
        <v>674</v>
      </c>
      <c r="J2052" t="s">
        <v>677</v>
      </c>
      <c r="K2052">
        <v>5</v>
      </c>
      <c r="L2052" t="s">
        <v>678</v>
      </c>
      <c r="M2052" t="s">
        <v>680</v>
      </c>
      <c r="N2052">
        <v>175</v>
      </c>
      <c r="O2052">
        <v>1</v>
      </c>
      <c r="P2052" t="s">
        <v>680</v>
      </c>
      <c r="Q2052" t="s">
        <v>682</v>
      </c>
      <c r="R2052" t="s">
        <v>687</v>
      </c>
      <c r="S2052" t="s">
        <v>680</v>
      </c>
      <c r="T2052" t="s">
        <v>692</v>
      </c>
      <c r="U2052" s="11">
        <f>COUNTIFS(Table2[Call Type], "Inbound", Table2[Call Abandoned], "Yes") / COUNTIFS(L2052:L7051, "Inbound") * 100</f>
        <v>41.694590713259934</v>
      </c>
    </row>
    <row r="2053" spans="1:21" x14ac:dyDescent="0.3">
      <c r="A2053">
        <v>2052</v>
      </c>
      <c r="B2053" t="s">
        <v>26</v>
      </c>
      <c r="C2053" s="1">
        <v>45819</v>
      </c>
      <c r="D2053" t="s">
        <v>80</v>
      </c>
      <c r="E2053" t="s">
        <v>413</v>
      </c>
      <c r="F2053">
        <v>11</v>
      </c>
      <c r="G2053" t="s">
        <v>663</v>
      </c>
      <c r="H2053" t="s">
        <v>668</v>
      </c>
      <c r="I2053" t="s">
        <v>672</v>
      </c>
      <c r="J2053" t="s">
        <v>676</v>
      </c>
      <c r="K2053">
        <v>1</v>
      </c>
      <c r="L2053" t="s">
        <v>678</v>
      </c>
      <c r="M2053" t="s">
        <v>681</v>
      </c>
      <c r="N2053">
        <v>32</v>
      </c>
      <c r="O2053">
        <v>111</v>
      </c>
      <c r="P2053" t="s">
        <v>680</v>
      </c>
      <c r="Q2053" t="s">
        <v>684</v>
      </c>
      <c r="R2053" t="s">
        <v>688</v>
      </c>
      <c r="S2053" t="s">
        <v>681</v>
      </c>
      <c r="T2053" t="s">
        <v>693</v>
      </c>
      <c r="U2053" s="11">
        <f>COUNTIFS(Table2[Call Type], "Inbound", Table2[Call Abandoned], "Yes") / COUNTIFS(L2053:L7052, "Inbound") * 100</f>
        <v>41.714559386973185</v>
      </c>
    </row>
    <row r="2054" spans="1:21" x14ac:dyDescent="0.3">
      <c r="A2054">
        <v>2053</v>
      </c>
      <c r="B2054" t="s">
        <v>22</v>
      </c>
      <c r="C2054" s="1">
        <v>45793</v>
      </c>
      <c r="D2054" t="s">
        <v>60</v>
      </c>
      <c r="E2054" t="s">
        <v>493</v>
      </c>
      <c r="F2054">
        <v>23</v>
      </c>
      <c r="G2054" t="s">
        <v>661</v>
      </c>
      <c r="H2054" t="s">
        <v>670</v>
      </c>
      <c r="I2054" t="s">
        <v>672</v>
      </c>
      <c r="J2054" t="s">
        <v>674</v>
      </c>
      <c r="K2054">
        <v>3</v>
      </c>
      <c r="L2054" t="s">
        <v>678</v>
      </c>
      <c r="M2054" t="s">
        <v>680</v>
      </c>
      <c r="N2054">
        <v>57</v>
      </c>
      <c r="O2054">
        <v>26</v>
      </c>
      <c r="P2054" t="s">
        <v>680</v>
      </c>
      <c r="Q2054" t="s">
        <v>682</v>
      </c>
      <c r="R2054" t="s">
        <v>688</v>
      </c>
      <c r="S2054" t="s">
        <v>681</v>
      </c>
      <c r="T2054" t="s">
        <v>693</v>
      </c>
      <c r="U2054" s="11">
        <f>COUNTIFS(Table2[Call Type], "Inbound", Table2[Call Abandoned], "Yes") / COUNTIFS(L2054:L7053, "Inbound") * 100</f>
        <v>41.734547196933399</v>
      </c>
    </row>
    <row r="2055" spans="1:21" x14ac:dyDescent="0.3">
      <c r="A2055">
        <v>2054</v>
      </c>
      <c r="B2055" t="s">
        <v>22</v>
      </c>
      <c r="C2055" s="1">
        <v>45760</v>
      </c>
      <c r="D2055" t="s">
        <v>478</v>
      </c>
      <c r="E2055" t="s">
        <v>105</v>
      </c>
      <c r="F2055">
        <v>9</v>
      </c>
      <c r="G2055" t="s">
        <v>657</v>
      </c>
      <c r="H2055" t="s">
        <v>667</v>
      </c>
      <c r="I2055" t="s">
        <v>674</v>
      </c>
      <c r="J2055" t="s">
        <v>675</v>
      </c>
      <c r="K2055">
        <v>3</v>
      </c>
      <c r="L2055" t="s">
        <v>679</v>
      </c>
      <c r="M2055" t="s">
        <v>680</v>
      </c>
      <c r="N2055">
        <v>200</v>
      </c>
      <c r="O2055">
        <v>70</v>
      </c>
      <c r="P2055" t="s">
        <v>680</v>
      </c>
      <c r="Q2055" t="s">
        <v>683</v>
      </c>
      <c r="R2055" t="s">
        <v>689</v>
      </c>
      <c r="S2055" t="s">
        <v>680</v>
      </c>
      <c r="T2055" t="s">
        <v>691</v>
      </c>
      <c r="U2055" s="11">
        <f>COUNTIFS(Table2[Call Type], "Inbound", Table2[Call Abandoned], "Yes") / COUNTIFS(L2055:L7054, "Inbound") * 100</f>
        <v>41.75455417066155</v>
      </c>
    </row>
    <row r="2056" spans="1:21" x14ac:dyDescent="0.3">
      <c r="A2056">
        <v>2055</v>
      </c>
      <c r="B2056" t="s">
        <v>23</v>
      </c>
      <c r="C2056" s="1">
        <v>45665</v>
      </c>
      <c r="D2056" t="s">
        <v>274</v>
      </c>
      <c r="E2056" t="s">
        <v>502</v>
      </c>
      <c r="F2056">
        <v>20</v>
      </c>
      <c r="G2056" t="s">
        <v>659</v>
      </c>
      <c r="H2056" t="s">
        <v>667</v>
      </c>
      <c r="I2056" t="s">
        <v>673</v>
      </c>
      <c r="J2056" t="s">
        <v>677</v>
      </c>
      <c r="K2056">
        <v>5</v>
      </c>
      <c r="L2056" t="s">
        <v>679</v>
      </c>
      <c r="M2056" t="s">
        <v>680</v>
      </c>
      <c r="N2056">
        <v>27</v>
      </c>
      <c r="O2056">
        <v>175</v>
      </c>
      <c r="P2056" t="s">
        <v>680</v>
      </c>
      <c r="Q2056" t="s">
        <v>682</v>
      </c>
      <c r="R2056" t="s">
        <v>689</v>
      </c>
      <c r="S2056" t="s">
        <v>680</v>
      </c>
      <c r="T2056" t="s">
        <v>692</v>
      </c>
      <c r="U2056" s="11">
        <f>COUNTIFS(Table2[Call Type], "Inbound", Table2[Call Abandoned], "Yes") / COUNTIFS(L2056:L7055, "Inbound") * 100</f>
        <v>41.75455417066155</v>
      </c>
    </row>
    <row r="2057" spans="1:21" x14ac:dyDescent="0.3">
      <c r="A2057">
        <v>2056</v>
      </c>
      <c r="B2057" t="s">
        <v>22</v>
      </c>
      <c r="C2057" s="1">
        <v>45757</v>
      </c>
      <c r="D2057" t="s">
        <v>277</v>
      </c>
      <c r="E2057" t="s">
        <v>58</v>
      </c>
      <c r="F2057">
        <v>6</v>
      </c>
      <c r="G2057" t="s">
        <v>663</v>
      </c>
      <c r="H2057" t="s">
        <v>667</v>
      </c>
      <c r="I2057" t="s">
        <v>672</v>
      </c>
      <c r="J2057" t="s">
        <v>675</v>
      </c>
      <c r="K2057">
        <v>2</v>
      </c>
      <c r="L2057" t="s">
        <v>678</v>
      </c>
      <c r="M2057" t="s">
        <v>680</v>
      </c>
      <c r="N2057">
        <v>34</v>
      </c>
      <c r="O2057">
        <v>117</v>
      </c>
      <c r="P2057" t="s">
        <v>680</v>
      </c>
      <c r="Q2057" t="s">
        <v>685</v>
      </c>
      <c r="R2057" t="s">
        <v>688</v>
      </c>
      <c r="S2057" t="s">
        <v>680</v>
      </c>
      <c r="T2057" t="s">
        <v>693</v>
      </c>
      <c r="U2057" s="11">
        <f>COUNTIFS(Table2[Call Type], "Inbound", Table2[Call Abandoned], "Yes") / COUNTIFS(L2057:L7056, "Inbound") * 100</f>
        <v>41.75455417066155</v>
      </c>
    </row>
    <row r="2058" spans="1:21" x14ac:dyDescent="0.3">
      <c r="A2058">
        <v>2057</v>
      </c>
      <c r="B2058" t="s">
        <v>22</v>
      </c>
      <c r="C2058" s="1">
        <v>45678</v>
      </c>
      <c r="D2058" t="s">
        <v>106</v>
      </c>
      <c r="E2058" t="s">
        <v>387</v>
      </c>
      <c r="F2058">
        <v>24</v>
      </c>
      <c r="G2058" t="s">
        <v>659</v>
      </c>
      <c r="H2058" t="s">
        <v>668</v>
      </c>
      <c r="I2058" t="s">
        <v>671</v>
      </c>
      <c r="J2058" t="s">
        <v>677</v>
      </c>
      <c r="K2058">
        <v>3</v>
      </c>
      <c r="L2058" t="s">
        <v>678</v>
      </c>
      <c r="M2058" t="s">
        <v>680</v>
      </c>
      <c r="N2058">
        <v>124</v>
      </c>
      <c r="O2058">
        <v>8</v>
      </c>
      <c r="P2058" t="s">
        <v>680</v>
      </c>
      <c r="Q2058" t="s">
        <v>682</v>
      </c>
      <c r="R2058" t="s">
        <v>689</v>
      </c>
      <c r="S2058" t="s">
        <v>680</v>
      </c>
      <c r="T2058" t="s">
        <v>694</v>
      </c>
      <c r="U2058" s="11">
        <f>COUNTIFS(Table2[Call Type], "Inbound", Table2[Call Abandoned], "Yes") / COUNTIFS(L2058:L7057, "Inbound") * 100</f>
        <v>41.774580335731414</v>
      </c>
    </row>
    <row r="2059" spans="1:21" x14ac:dyDescent="0.3">
      <c r="A2059">
        <v>2058</v>
      </c>
      <c r="B2059" t="s">
        <v>23</v>
      </c>
      <c r="C2059" s="1">
        <v>45793</v>
      </c>
      <c r="D2059" t="s">
        <v>495</v>
      </c>
      <c r="E2059" t="s">
        <v>393</v>
      </c>
      <c r="F2059">
        <v>24</v>
      </c>
      <c r="G2059" t="s">
        <v>657</v>
      </c>
      <c r="H2059" t="s">
        <v>667</v>
      </c>
      <c r="I2059" t="s">
        <v>671</v>
      </c>
      <c r="J2059" t="s">
        <v>674</v>
      </c>
      <c r="K2059">
        <v>4</v>
      </c>
      <c r="L2059" t="s">
        <v>678</v>
      </c>
      <c r="M2059" t="s">
        <v>680</v>
      </c>
      <c r="N2059">
        <v>41</v>
      </c>
      <c r="O2059">
        <v>85</v>
      </c>
      <c r="P2059" t="s">
        <v>680</v>
      </c>
      <c r="Q2059" t="s">
        <v>685</v>
      </c>
      <c r="R2059" t="s">
        <v>686</v>
      </c>
      <c r="S2059" t="s">
        <v>680</v>
      </c>
      <c r="T2059" t="s">
        <v>690</v>
      </c>
      <c r="U2059" s="11">
        <f>COUNTIFS(Table2[Call Type], "Inbound", Table2[Call Abandoned], "Yes") / COUNTIFS(L2059:L7058, "Inbound") * 100</f>
        <v>41.794625719769677</v>
      </c>
    </row>
    <row r="2060" spans="1:21" x14ac:dyDescent="0.3">
      <c r="A2060">
        <v>2059</v>
      </c>
      <c r="B2060" t="s">
        <v>22</v>
      </c>
      <c r="C2060" s="1">
        <v>45671</v>
      </c>
      <c r="D2060" t="s">
        <v>159</v>
      </c>
      <c r="E2060" t="s">
        <v>596</v>
      </c>
      <c r="F2060">
        <v>18</v>
      </c>
      <c r="G2060" t="s">
        <v>660</v>
      </c>
      <c r="H2060" t="s">
        <v>666</v>
      </c>
      <c r="I2060" t="s">
        <v>673</v>
      </c>
      <c r="J2060" t="s">
        <v>677</v>
      </c>
      <c r="K2060">
        <v>5</v>
      </c>
      <c r="L2060" t="s">
        <v>678</v>
      </c>
      <c r="M2060" t="s">
        <v>680</v>
      </c>
      <c r="N2060">
        <v>84</v>
      </c>
      <c r="O2060">
        <v>22</v>
      </c>
      <c r="P2060" t="s">
        <v>680</v>
      </c>
      <c r="Q2060" t="s">
        <v>684</v>
      </c>
      <c r="R2060" t="s">
        <v>689</v>
      </c>
      <c r="S2060" t="s">
        <v>680</v>
      </c>
      <c r="T2060" t="s">
        <v>691</v>
      </c>
      <c r="U2060" s="11">
        <f>COUNTIFS(Table2[Call Type], "Inbound", Table2[Call Abandoned], "Yes") / COUNTIFS(L2060:L7059, "Inbound") * 100</f>
        <v>41.814690350456075</v>
      </c>
    </row>
    <row r="2061" spans="1:21" x14ac:dyDescent="0.3">
      <c r="A2061">
        <v>2060</v>
      </c>
      <c r="B2061" t="s">
        <v>20</v>
      </c>
      <c r="C2061" s="1">
        <v>45818</v>
      </c>
      <c r="D2061" t="s">
        <v>127</v>
      </c>
      <c r="E2061" t="s">
        <v>341</v>
      </c>
      <c r="F2061">
        <v>6</v>
      </c>
      <c r="G2061" t="s">
        <v>657</v>
      </c>
      <c r="H2061" t="s">
        <v>670</v>
      </c>
      <c r="I2061" t="s">
        <v>671</v>
      </c>
      <c r="J2061" t="s">
        <v>677</v>
      </c>
      <c r="K2061">
        <v>5</v>
      </c>
      <c r="L2061" t="s">
        <v>678</v>
      </c>
      <c r="M2061" t="s">
        <v>680</v>
      </c>
      <c r="N2061">
        <v>187</v>
      </c>
      <c r="O2061">
        <v>72</v>
      </c>
      <c r="P2061" t="s">
        <v>680</v>
      </c>
      <c r="Q2061" t="s">
        <v>684</v>
      </c>
      <c r="R2061" t="s">
        <v>686</v>
      </c>
      <c r="S2061" t="s">
        <v>681</v>
      </c>
      <c r="T2061" t="s">
        <v>694</v>
      </c>
      <c r="U2061" s="11">
        <f>COUNTIFS(Table2[Call Type], "Inbound", Table2[Call Abandoned], "Yes") / COUNTIFS(L2061:L7060, "Inbound") * 100</f>
        <v>41.834774255523534</v>
      </c>
    </row>
    <row r="2062" spans="1:21" x14ac:dyDescent="0.3">
      <c r="A2062">
        <v>2061</v>
      </c>
      <c r="B2062" t="s">
        <v>20</v>
      </c>
      <c r="C2062" s="1">
        <v>45770</v>
      </c>
      <c r="D2062" t="s">
        <v>112</v>
      </c>
      <c r="E2062" t="s">
        <v>367</v>
      </c>
      <c r="F2062">
        <v>24</v>
      </c>
      <c r="G2062" t="s">
        <v>659</v>
      </c>
      <c r="H2062" t="s">
        <v>669</v>
      </c>
      <c r="I2062" t="s">
        <v>672</v>
      </c>
      <c r="J2062" t="s">
        <v>677</v>
      </c>
      <c r="K2062">
        <v>3</v>
      </c>
      <c r="L2062" t="s">
        <v>678</v>
      </c>
      <c r="M2062" t="s">
        <v>680</v>
      </c>
      <c r="N2062">
        <v>110</v>
      </c>
      <c r="O2062">
        <v>26</v>
      </c>
      <c r="P2062" t="s">
        <v>680</v>
      </c>
      <c r="Q2062" t="s">
        <v>682</v>
      </c>
      <c r="R2062" t="s">
        <v>688</v>
      </c>
      <c r="S2062" t="s">
        <v>680</v>
      </c>
      <c r="T2062" t="s">
        <v>694</v>
      </c>
      <c r="U2062" s="11">
        <f>COUNTIFS(Table2[Call Type], "Inbound", Table2[Call Abandoned], "Yes") / COUNTIFS(L2062:L7061, "Inbound") * 100</f>
        <v>41.854877462758289</v>
      </c>
    </row>
    <row r="2063" spans="1:21" x14ac:dyDescent="0.3">
      <c r="A2063">
        <v>2062</v>
      </c>
      <c r="B2063" t="s">
        <v>23</v>
      </c>
      <c r="C2063" s="1">
        <v>45763</v>
      </c>
      <c r="D2063" t="s">
        <v>310</v>
      </c>
      <c r="E2063" t="s">
        <v>124</v>
      </c>
      <c r="F2063">
        <v>24</v>
      </c>
      <c r="G2063" t="s">
        <v>660</v>
      </c>
      <c r="H2063" t="s">
        <v>668</v>
      </c>
      <c r="I2063" t="s">
        <v>673</v>
      </c>
      <c r="J2063" t="s">
        <v>677</v>
      </c>
      <c r="K2063">
        <v>2</v>
      </c>
      <c r="L2063" t="s">
        <v>678</v>
      </c>
      <c r="M2063" t="s">
        <v>680</v>
      </c>
      <c r="N2063">
        <v>270</v>
      </c>
      <c r="O2063">
        <v>92</v>
      </c>
      <c r="P2063" t="s">
        <v>680</v>
      </c>
      <c r="Q2063" t="s">
        <v>682</v>
      </c>
      <c r="R2063" t="s">
        <v>687</v>
      </c>
      <c r="S2063" t="s">
        <v>681</v>
      </c>
      <c r="T2063" t="s">
        <v>696</v>
      </c>
      <c r="U2063" s="11">
        <f>COUNTIFS(Table2[Call Type], "Inbound", Table2[Call Abandoned], "Yes") / COUNTIFS(L2063:L7062, "Inbound") * 100</f>
        <v>41.875</v>
      </c>
    </row>
    <row r="2064" spans="1:21" x14ac:dyDescent="0.3">
      <c r="A2064">
        <v>2063</v>
      </c>
      <c r="B2064" t="s">
        <v>21</v>
      </c>
      <c r="C2064" s="1">
        <v>45756</v>
      </c>
      <c r="D2064" t="s">
        <v>492</v>
      </c>
      <c r="E2064" t="s">
        <v>576</v>
      </c>
      <c r="F2064">
        <v>10</v>
      </c>
      <c r="G2064" t="s">
        <v>661</v>
      </c>
      <c r="H2064" t="s">
        <v>670</v>
      </c>
      <c r="I2064" t="s">
        <v>671</v>
      </c>
      <c r="J2064" t="s">
        <v>677</v>
      </c>
      <c r="K2064">
        <v>4</v>
      </c>
      <c r="L2064" t="s">
        <v>679</v>
      </c>
      <c r="M2064" t="s">
        <v>680</v>
      </c>
      <c r="N2064">
        <v>104</v>
      </c>
      <c r="O2064">
        <v>80</v>
      </c>
      <c r="P2064" t="s">
        <v>680</v>
      </c>
      <c r="Q2064" t="s">
        <v>684</v>
      </c>
      <c r="R2064" t="s">
        <v>686</v>
      </c>
      <c r="S2064" t="s">
        <v>680</v>
      </c>
      <c r="T2064" t="s">
        <v>691</v>
      </c>
      <c r="U2064" s="11">
        <f>COUNTIFS(Table2[Call Type], "Inbound", Table2[Call Abandoned], "Yes") / COUNTIFS(L2064:L7063, "Inbound") * 100</f>
        <v>41.895141895141897</v>
      </c>
    </row>
    <row r="2065" spans="1:21" x14ac:dyDescent="0.3">
      <c r="A2065">
        <v>2064</v>
      </c>
      <c r="B2065" t="s">
        <v>20</v>
      </c>
      <c r="C2065" s="1">
        <v>45792</v>
      </c>
      <c r="D2065" t="s">
        <v>89</v>
      </c>
      <c r="E2065" t="s">
        <v>189</v>
      </c>
      <c r="F2065">
        <v>13</v>
      </c>
      <c r="G2065" t="s">
        <v>656</v>
      </c>
      <c r="H2065" t="s">
        <v>666</v>
      </c>
      <c r="I2065" t="s">
        <v>673</v>
      </c>
      <c r="J2065" t="s">
        <v>676</v>
      </c>
      <c r="K2065">
        <v>1</v>
      </c>
      <c r="L2065" t="s">
        <v>678</v>
      </c>
      <c r="M2065" t="s">
        <v>681</v>
      </c>
      <c r="N2065">
        <v>40</v>
      </c>
      <c r="O2065">
        <v>83</v>
      </c>
      <c r="P2065" t="s">
        <v>680</v>
      </c>
      <c r="Q2065" t="s">
        <v>685</v>
      </c>
      <c r="R2065" t="s">
        <v>687</v>
      </c>
      <c r="S2065" t="s">
        <v>680</v>
      </c>
      <c r="T2065" t="s">
        <v>693</v>
      </c>
      <c r="U2065" s="11">
        <f>COUNTIFS(Table2[Call Type], "Inbound", Table2[Call Abandoned], "Yes") / COUNTIFS(L2065:L7064, "Inbound") * 100</f>
        <v>41.895141895141897</v>
      </c>
    </row>
    <row r="2066" spans="1:21" x14ac:dyDescent="0.3">
      <c r="A2066">
        <v>2065</v>
      </c>
      <c r="B2066" t="s">
        <v>20</v>
      </c>
      <c r="C2066" s="1">
        <v>45680</v>
      </c>
      <c r="D2066" t="s">
        <v>295</v>
      </c>
      <c r="E2066" t="s">
        <v>616</v>
      </c>
      <c r="F2066">
        <v>15</v>
      </c>
      <c r="G2066" t="s">
        <v>656</v>
      </c>
      <c r="H2066" t="s">
        <v>670</v>
      </c>
      <c r="I2066" t="s">
        <v>673</v>
      </c>
      <c r="J2066" t="s">
        <v>675</v>
      </c>
      <c r="K2066">
        <v>3</v>
      </c>
      <c r="L2066" t="s">
        <v>678</v>
      </c>
      <c r="M2066" t="s">
        <v>680</v>
      </c>
      <c r="N2066">
        <v>214</v>
      </c>
      <c r="O2066">
        <v>42</v>
      </c>
      <c r="P2066" t="s">
        <v>680</v>
      </c>
      <c r="Q2066" t="s">
        <v>684</v>
      </c>
      <c r="R2066" t="s">
        <v>688</v>
      </c>
      <c r="S2066" t="s">
        <v>680</v>
      </c>
      <c r="T2066" t="s">
        <v>695</v>
      </c>
      <c r="U2066" s="11">
        <f>COUNTIFS(Table2[Call Type], "Inbound", Table2[Call Abandoned], "Yes") / COUNTIFS(L2066:L7065, "Inbound") * 100</f>
        <v>41.915303176130898</v>
      </c>
    </row>
    <row r="2067" spans="1:21" x14ac:dyDescent="0.3">
      <c r="A2067">
        <v>2066</v>
      </c>
      <c r="B2067" t="s">
        <v>20</v>
      </c>
      <c r="C2067" s="1">
        <v>45777</v>
      </c>
      <c r="D2067" t="s">
        <v>116</v>
      </c>
      <c r="E2067" t="s">
        <v>203</v>
      </c>
      <c r="F2067">
        <v>7</v>
      </c>
      <c r="G2067" t="s">
        <v>665</v>
      </c>
      <c r="H2067" t="s">
        <v>668</v>
      </c>
      <c r="I2067" t="s">
        <v>671</v>
      </c>
      <c r="J2067" t="s">
        <v>676</v>
      </c>
      <c r="K2067">
        <v>4</v>
      </c>
      <c r="L2067" t="s">
        <v>679</v>
      </c>
      <c r="M2067" t="s">
        <v>680</v>
      </c>
      <c r="N2067">
        <v>70</v>
      </c>
      <c r="O2067">
        <v>6</v>
      </c>
      <c r="P2067" t="s">
        <v>680</v>
      </c>
      <c r="Q2067" t="s">
        <v>684</v>
      </c>
      <c r="R2067" t="s">
        <v>689</v>
      </c>
      <c r="S2067" t="s">
        <v>680</v>
      </c>
      <c r="T2067" t="s">
        <v>695</v>
      </c>
      <c r="U2067" s="11">
        <f>COUNTIFS(Table2[Call Type], "Inbound", Table2[Call Abandoned], "Yes") / COUNTIFS(L2067:L7066, "Inbound") * 100</f>
        <v>41.935483870967744</v>
      </c>
    </row>
    <row r="2068" spans="1:21" x14ac:dyDescent="0.3">
      <c r="A2068">
        <v>2067</v>
      </c>
      <c r="B2068" t="s">
        <v>26</v>
      </c>
      <c r="C2068" s="1">
        <v>45658</v>
      </c>
      <c r="D2068" t="s">
        <v>91</v>
      </c>
      <c r="E2068" t="s">
        <v>364</v>
      </c>
      <c r="F2068">
        <v>8</v>
      </c>
      <c r="G2068" t="s">
        <v>656</v>
      </c>
      <c r="H2068" t="s">
        <v>667</v>
      </c>
      <c r="I2068" t="s">
        <v>674</v>
      </c>
      <c r="J2068" t="s">
        <v>676</v>
      </c>
      <c r="K2068">
        <v>3</v>
      </c>
      <c r="L2068" t="s">
        <v>678</v>
      </c>
      <c r="M2068" t="s">
        <v>681</v>
      </c>
      <c r="N2068">
        <v>55</v>
      </c>
      <c r="O2068">
        <v>91</v>
      </c>
      <c r="P2068" t="s">
        <v>680</v>
      </c>
      <c r="Q2068" t="s">
        <v>685</v>
      </c>
      <c r="R2068" t="s">
        <v>686</v>
      </c>
      <c r="S2068" t="s">
        <v>680</v>
      </c>
      <c r="T2068" t="s">
        <v>694</v>
      </c>
      <c r="U2068" s="11">
        <f>COUNTIFS(Table2[Call Type], "Inbound", Table2[Call Abandoned], "Yes") / COUNTIFS(L2068:L7067, "Inbound") * 100</f>
        <v>41.935483870967744</v>
      </c>
    </row>
    <row r="2069" spans="1:21" x14ac:dyDescent="0.3">
      <c r="A2069">
        <v>2068</v>
      </c>
      <c r="B2069" t="s">
        <v>25</v>
      </c>
      <c r="C2069" s="1">
        <v>45777</v>
      </c>
      <c r="D2069" t="s">
        <v>120</v>
      </c>
      <c r="E2069" t="s">
        <v>301</v>
      </c>
      <c r="F2069">
        <v>22</v>
      </c>
      <c r="G2069" t="s">
        <v>663</v>
      </c>
      <c r="H2069" t="s">
        <v>668</v>
      </c>
      <c r="I2069" t="s">
        <v>672</v>
      </c>
      <c r="J2069" t="s">
        <v>676</v>
      </c>
      <c r="K2069">
        <v>4</v>
      </c>
      <c r="L2069" t="s">
        <v>678</v>
      </c>
      <c r="M2069" t="s">
        <v>681</v>
      </c>
      <c r="N2069">
        <v>235</v>
      </c>
      <c r="O2069">
        <v>82</v>
      </c>
      <c r="P2069" t="s">
        <v>680</v>
      </c>
      <c r="Q2069" t="s">
        <v>684</v>
      </c>
      <c r="R2069" t="s">
        <v>686</v>
      </c>
      <c r="S2069" t="s">
        <v>680</v>
      </c>
      <c r="T2069" t="s">
        <v>694</v>
      </c>
      <c r="U2069" s="11">
        <f>COUNTIFS(Table2[Call Type], "Inbound", Table2[Call Abandoned], "Yes") / COUNTIFS(L2069:L7068, "Inbound") * 100</f>
        <v>41.955684007707127</v>
      </c>
    </row>
    <row r="2070" spans="1:21" x14ac:dyDescent="0.3">
      <c r="A2070">
        <v>2069</v>
      </c>
      <c r="B2070" t="s">
        <v>25</v>
      </c>
      <c r="C2070" s="1">
        <v>45772</v>
      </c>
      <c r="D2070" t="s">
        <v>325</v>
      </c>
      <c r="E2070" t="s">
        <v>130</v>
      </c>
      <c r="F2070">
        <v>26</v>
      </c>
      <c r="G2070" t="s">
        <v>657</v>
      </c>
      <c r="H2070" t="s">
        <v>667</v>
      </c>
      <c r="I2070" t="s">
        <v>671</v>
      </c>
      <c r="J2070" t="s">
        <v>676</v>
      </c>
      <c r="K2070">
        <v>4</v>
      </c>
      <c r="L2070" t="s">
        <v>678</v>
      </c>
      <c r="M2070" t="s">
        <v>681</v>
      </c>
      <c r="N2070">
        <v>280</v>
      </c>
      <c r="O2070">
        <v>83</v>
      </c>
      <c r="P2070" t="s">
        <v>680</v>
      </c>
      <c r="Q2070" t="s">
        <v>682</v>
      </c>
      <c r="R2070" t="s">
        <v>688</v>
      </c>
      <c r="S2070" t="s">
        <v>680</v>
      </c>
      <c r="T2070" t="s">
        <v>691</v>
      </c>
      <c r="U2070" s="11">
        <f>COUNTIFS(Table2[Call Type], "Inbound", Table2[Call Abandoned], "Yes") / COUNTIFS(L2070:L7069, "Inbound") * 100</f>
        <v>41.975903614457835</v>
      </c>
    </row>
    <row r="2071" spans="1:21" x14ac:dyDescent="0.3">
      <c r="A2071">
        <v>2070</v>
      </c>
      <c r="B2071" t="s">
        <v>26</v>
      </c>
      <c r="C2071" s="1">
        <v>45806</v>
      </c>
      <c r="D2071" t="s">
        <v>613</v>
      </c>
      <c r="E2071" t="s">
        <v>528</v>
      </c>
      <c r="F2071">
        <v>6</v>
      </c>
      <c r="G2071" t="s">
        <v>657</v>
      </c>
      <c r="H2071" t="s">
        <v>667</v>
      </c>
      <c r="I2071" t="s">
        <v>671</v>
      </c>
      <c r="J2071" t="s">
        <v>675</v>
      </c>
      <c r="K2071">
        <v>2</v>
      </c>
      <c r="L2071" t="s">
        <v>678</v>
      </c>
      <c r="M2071" t="s">
        <v>680</v>
      </c>
      <c r="N2071">
        <v>104</v>
      </c>
      <c r="O2071">
        <v>43</v>
      </c>
      <c r="P2071" t="s">
        <v>680</v>
      </c>
      <c r="Q2071" t="s">
        <v>682</v>
      </c>
      <c r="R2071" t="s">
        <v>688</v>
      </c>
      <c r="S2071" t="s">
        <v>681</v>
      </c>
      <c r="T2071" t="s">
        <v>696</v>
      </c>
      <c r="U2071" s="11">
        <f>COUNTIFS(Table2[Call Type], "Inbound", Table2[Call Abandoned], "Yes") / COUNTIFS(L2071:L7070, "Inbound") * 100</f>
        <v>41.996142719382831</v>
      </c>
    </row>
    <row r="2072" spans="1:21" x14ac:dyDescent="0.3">
      <c r="A2072">
        <v>2071</v>
      </c>
      <c r="B2072" t="s">
        <v>20</v>
      </c>
      <c r="C2072" s="1">
        <v>45768</v>
      </c>
      <c r="D2072" t="s">
        <v>102</v>
      </c>
      <c r="E2072" t="s">
        <v>479</v>
      </c>
      <c r="F2072">
        <v>14</v>
      </c>
      <c r="G2072" t="s">
        <v>662</v>
      </c>
      <c r="H2072" t="s">
        <v>666</v>
      </c>
      <c r="I2072" t="s">
        <v>674</v>
      </c>
      <c r="J2072" t="s">
        <v>675</v>
      </c>
      <c r="K2072">
        <v>5</v>
      </c>
      <c r="L2072" t="s">
        <v>679</v>
      </c>
      <c r="M2072" t="s">
        <v>680</v>
      </c>
      <c r="N2072">
        <v>161</v>
      </c>
      <c r="O2072">
        <v>166</v>
      </c>
      <c r="P2072" t="s">
        <v>680</v>
      </c>
      <c r="Q2072" t="s">
        <v>684</v>
      </c>
      <c r="R2072" t="s">
        <v>689</v>
      </c>
      <c r="S2072" t="s">
        <v>680</v>
      </c>
      <c r="T2072" t="s">
        <v>691</v>
      </c>
      <c r="U2072" s="11">
        <f>COUNTIFS(Table2[Call Type], "Inbound", Table2[Call Abandoned], "Yes") / COUNTIFS(L2072:L7071, "Inbound") * 100</f>
        <v>42.016401350699468</v>
      </c>
    </row>
    <row r="2073" spans="1:21" x14ac:dyDescent="0.3">
      <c r="A2073">
        <v>2072</v>
      </c>
      <c r="B2073" t="s">
        <v>20</v>
      </c>
      <c r="C2073" s="1">
        <v>45759</v>
      </c>
      <c r="D2073" t="s">
        <v>119</v>
      </c>
      <c r="E2073" t="s">
        <v>111</v>
      </c>
      <c r="F2073">
        <v>22</v>
      </c>
      <c r="G2073" t="s">
        <v>662</v>
      </c>
      <c r="H2073" t="s">
        <v>669</v>
      </c>
      <c r="I2073" t="s">
        <v>672</v>
      </c>
      <c r="J2073" t="s">
        <v>676</v>
      </c>
      <c r="K2073">
        <v>2</v>
      </c>
      <c r="L2073" t="s">
        <v>678</v>
      </c>
      <c r="M2073" t="s">
        <v>681</v>
      </c>
      <c r="N2073">
        <v>190</v>
      </c>
      <c r="O2073">
        <v>39</v>
      </c>
      <c r="P2073" t="s">
        <v>680</v>
      </c>
      <c r="Q2073" t="s">
        <v>682</v>
      </c>
      <c r="R2073" t="s">
        <v>687</v>
      </c>
      <c r="S2073" t="s">
        <v>681</v>
      </c>
      <c r="T2073" t="s">
        <v>696</v>
      </c>
      <c r="U2073" s="11">
        <f>COUNTIFS(Table2[Call Type], "Inbound", Table2[Call Abandoned], "Yes") / COUNTIFS(L2073:L7072, "Inbound") * 100</f>
        <v>42.016401350699468</v>
      </c>
    </row>
    <row r="2074" spans="1:21" x14ac:dyDescent="0.3">
      <c r="A2074">
        <v>2073</v>
      </c>
      <c r="B2074" t="s">
        <v>26</v>
      </c>
      <c r="C2074" s="1">
        <v>45677</v>
      </c>
      <c r="D2074" t="s">
        <v>233</v>
      </c>
      <c r="E2074" t="s">
        <v>308</v>
      </c>
      <c r="F2074">
        <v>10</v>
      </c>
      <c r="G2074" t="s">
        <v>664</v>
      </c>
      <c r="H2074" t="s">
        <v>667</v>
      </c>
      <c r="I2074" t="s">
        <v>672</v>
      </c>
      <c r="J2074" t="s">
        <v>675</v>
      </c>
      <c r="K2074">
        <v>4</v>
      </c>
      <c r="L2074" t="s">
        <v>678</v>
      </c>
      <c r="M2074" t="s">
        <v>680</v>
      </c>
      <c r="N2074">
        <v>8</v>
      </c>
      <c r="O2074">
        <v>134</v>
      </c>
      <c r="P2074" t="s">
        <v>680</v>
      </c>
      <c r="Q2074" t="s">
        <v>683</v>
      </c>
      <c r="R2074" t="s">
        <v>686</v>
      </c>
      <c r="S2074" t="s">
        <v>680</v>
      </c>
      <c r="T2074" t="s">
        <v>693</v>
      </c>
      <c r="U2074" s="11">
        <f>COUNTIFS(Table2[Call Type], "Inbound", Table2[Call Abandoned], "Yes") / COUNTIFS(L2074:L7073, "Inbound") * 100</f>
        <v>42.036679536679536</v>
      </c>
    </row>
    <row r="2075" spans="1:21" x14ac:dyDescent="0.3">
      <c r="A2075">
        <v>2074</v>
      </c>
      <c r="B2075" t="s">
        <v>26</v>
      </c>
      <c r="C2075" s="1">
        <v>45818</v>
      </c>
      <c r="D2075" t="s">
        <v>446</v>
      </c>
      <c r="E2075" t="s">
        <v>239</v>
      </c>
      <c r="F2075">
        <v>13</v>
      </c>
      <c r="G2075" t="s">
        <v>665</v>
      </c>
      <c r="H2075" t="s">
        <v>667</v>
      </c>
      <c r="I2075" t="s">
        <v>674</v>
      </c>
      <c r="J2075" t="s">
        <v>677</v>
      </c>
      <c r="K2075">
        <v>4</v>
      </c>
      <c r="L2075" t="s">
        <v>679</v>
      </c>
      <c r="M2075" t="s">
        <v>680</v>
      </c>
      <c r="N2075">
        <v>59</v>
      </c>
      <c r="O2075">
        <v>24</v>
      </c>
      <c r="P2075" t="s">
        <v>680</v>
      </c>
      <c r="Q2075" t="s">
        <v>684</v>
      </c>
      <c r="R2075" t="s">
        <v>687</v>
      </c>
      <c r="S2075" t="s">
        <v>681</v>
      </c>
      <c r="T2075" t="s">
        <v>690</v>
      </c>
      <c r="U2075" s="11">
        <f>COUNTIFS(Table2[Call Type], "Inbound", Table2[Call Abandoned], "Yes") / COUNTIFS(L2075:L7074, "Inbound") * 100</f>
        <v>42.056977305649447</v>
      </c>
    </row>
    <row r="2076" spans="1:21" x14ac:dyDescent="0.3">
      <c r="A2076">
        <v>2075</v>
      </c>
      <c r="B2076" t="s">
        <v>22</v>
      </c>
      <c r="C2076" s="1">
        <v>45833</v>
      </c>
      <c r="D2076" t="s">
        <v>355</v>
      </c>
      <c r="E2076" t="s">
        <v>443</v>
      </c>
      <c r="F2076">
        <v>12</v>
      </c>
      <c r="G2076" t="s">
        <v>656</v>
      </c>
      <c r="H2076" t="s">
        <v>667</v>
      </c>
      <c r="I2076" t="s">
        <v>672</v>
      </c>
      <c r="J2076" t="s">
        <v>675</v>
      </c>
      <c r="K2076">
        <v>5</v>
      </c>
      <c r="L2076" t="s">
        <v>679</v>
      </c>
      <c r="M2076" t="s">
        <v>680</v>
      </c>
      <c r="N2076">
        <v>224</v>
      </c>
      <c r="O2076">
        <v>58</v>
      </c>
      <c r="P2076" t="s">
        <v>680</v>
      </c>
      <c r="Q2076" t="s">
        <v>683</v>
      </c>
      <c r="R2076" t="s">
        <v>686</v>
      </c>
      <c r="S2076" t="s">
        <v>681</v>
      </c>
      <c r="T2076" t="s">
        <v>690</v>
      </c>
      <c r="U2076" s="11">
        <f>COUNTIFS(Table2[Call Type], "Inbound", Table2[Call Abandoned], "Yes") / COUNTIFS(L2076:L7075, "Inbound") * 100</f>
        <v>42.056977305649447</v>
      </c>
    </row>
    <row r="2077" spans="1:21" x14ac:dyDescent="0.3">
      <c r="A2077">
        <v>2076</v>
      </c>
      <c r="B2077" t="s">
        <v>25</v>
      </c>
      <c r="C2077" s="1">
        <v>45789</v>
      </c>
      <c r="D2077" t="s">
        <v>68</v>
      </c>
      <c r="E2077" t="s">
        <v>409</v>
      </c>
      <c r="F2077">
        <v>22</v>
      </c>
      <c r="G2077" t="s">
        <v>663</v>
      </c>
      <c r="H2077" t="s">
        <v>668</v>
      </c>
      <c r="I2077" t="s">
        <v>674</v>
      </c>
      <c r="J2077" t="s">
        <v>676</v>
      </c>
      <c r="K2077">
        <v>4</v>
      </c>
      <c r="L2077" t="s">
        <v>679</v>
      </c>
      <c r="M2077" t="s">
        <v>680</v>
      </c>
      <c r="N2077">
        <v>187</v>
      </c>
      <c r="O2077">
        <v>140</v>
      </c>
      <c r="P2077" t="s">
        <v>680</v>
      </c>
      <c r="Q2077" t="s">
        <v>684</v>
      </c>
      <c r="R2077" t="s">
        <v>686</v>
      </c>
      <c r="S2077" t="s">
        <v>681</v>
      </c>
      <c r="T2077" t="s">
        <v>696</v>
      </c>
      <c r="U2077" s="11">
        <f>COUNTIFS(Table2[Call Type], "Inbound", Table2[Call Abandoned], "Yes") / COUNTIFS(L2077:L7076, "Inbound") * 100</f>
        <v>42.056977305649447</v>
      </c>
    </row>
    <row r="2078" spans="1:21" x14ac:dyDescent="0.3">
      <c r="A2078">
        <v>2077</v>
      </c>
      <c r="B2078" t="s">
        <v>22</v>
      </c>
      <c r="C2078" s="1">
        <v>45804</v>
      </c>
      <c r="D2078" t="s">
        <v>443</v>
      </c>
      <c r="E2078" t="s">
        <v>442</v>
      </c>
      <c r="F2078">
        <v>28</v>
      </c>
      <c r="G2078" t="s">
        <v>664</v>
      </c>
      <c r="H2078" t="s">
        <v>667</v>
      </c>
      <c r="I2078" t="s">
        <v>673</v>
      </c>
      <c r="J2078" t="s">
        <v>677</v>
      </c>
      <c r="K2078">
        <v>1</v>
      </c>
      <c r="L2078" t="s">
        <v>678</v>
      </c>
      <c r="M2078" t="s">
        <v>680</v>
      </c>
      <c r="N2078">
        <v>69</v>
      </c>
      <c r="O2078">
        <v>102</v>
      </c>
      <c r="P2078" t="s">
        <v>680</v>
      </c>
      <c r="Q2078" t="s">
        <v>684</v>
      </c>
      <c r="R2078" t="s">
        <v>689</v>
      </c>
      <c r="S2078" t="s">
        <v>681</v>
      </c>
      <c r="T2078" t="s">
        <v>694</v>
      </c>
      <c r="U2078" s="11">
        <f>COUNTIFS(Table2[Call Type], "Inbound", Table2[Call Abandoned], "Yes") / COUNTIFS(L2078:L7077, "Inbound") * 100</f>
        <v>42.056977305649447</v>
      </c>
    </row>
    <row r="2079" spans="1:21" x14ac:dyDescent="0.3">
      <c r="A2079">
        <v>2078</v>
      </c>
      <c r="B2079" t="s">
        <v>23</v>
      </c>
      <c r="C2079" s="1">
        <v>45832</v>
      </c>
      <c r="D2079" t="s">
        <v>357</v>
      </c>
      <c r="E2079" t="s">
        <v>178</v>
      </c>
      <c r="F2079">
        <v>19</v>
      </c>
      <c r="G2079" t="s">
        <v>663</v>
      </c>
      <c r="H2079" t="s">
        <v>669</v>
      </c>
      <c r="I2079" t="s">
        <v>672</v>
      </c>
      <c r="J2079" t="s">
        <v>677</v>
      </c>
      <c r="K2079">
        <v>4</v>
      </c>
      <c r="L2079" t="s">
        <v>678</v>
      </c>
      <c r="M2079" t="s">
        <v>680</v>
      </c>
      <c r="N2079">
        <v>292</v>
      </c>
      <c r="O2079">
        <v>85</v>
      </c>
      <c r="P2079" t="s">
        <v>680</v>
      </c>
      <c r="Q2079" t="s">
        <v>683</v>
      </c>
      <c r="R2079" t="s">
        <v>686</v>
      </c>
      <c r="S2079" t="s">
        <v>680</v>
      </c>
      <c r="T2079" t="s">
        <v>692</v>
      </c>
      <c r="U2079" s="11">
        <f>COUNTIFS(Table2[Call Type], "Inbound", Table2[Call Abandoned], "Yes") / COUNTIFS(L2079:L7078, "Inbound") * 100</f>
        <v>42.077294685990339</v>
      </c>
    </row>
    <row r="2080" spans="1:21" x14ac:dyDescent="0.3">
      <c r="A2080">
        <v>2079</v>
      </c>
      <c r="B2080" t="s">
        <v>22</v>
      </c>
      <c r="C2080" s="1">
        <v>45790</v>
      </c>
      <c r="D2080" t="s">
        <v>616</v>
      </c>
      <c r="E2080" t="s">
        <v>318</v>
      </c>
      <c r="F2080">
        <v>30</v>
      </c>
      <c r="G2080" t="s">
        <v>659</v>
      </c>
      <c r="H2080" t="s">
        <v>669</v>
      </c>
      <c r="I2080" t="s">
        <v>672</v>
      </c>
      <c r="J2080" t="s">
        <v>675</v>
      </c>
      <c r="K2080">
        <v>1</v>
      </c>
      <c r="L2080" t="s">
        <v>679</v>
      </c>
      <c r="M2080" t="s">
        <v>680</v>
      </c>
      <c r="N2080">
        <v>286</v>
      </c>
      <c r="O2080">
        <v>111</v>
      </c>
      <c r="P2080" t="s">
        <v>680</v>
      </c>
      <c r="Q2080" t="s">
        <v>684</v>
      </c>
      <c r="R2080" t="s">
        <v>686</v>
      </c>
      <c r="S2080" t="s">
        <v>680</v>
      </c>
      <c r="T2080" t="s">
        <v>690</v>
      </c>
      <c r="U2080" s="11">
        <f>COUNTIFS(Table2[Call Type], "Inbound", Table2[Call Abandoned], "Yes") / COUNTIFS(L2080:L7079, "Inbound") * 100</f>
        <v>42.09763170613823</v>
      </c>
    </row>
    <row r="2081" spans="1:21" x14ac:dyDescent="0.3">
      <c r="A2081">
        <v>2080</v>
      </c>
      <c r="B2081" t="s">
        <v>25</v>
      </c>
      <c r="C2081" s="1">
        <v>45826</v>
      </c>
      <c r="D2081" t="s">
        <v>509</v>
      </c>
      <c r="E2081" t="s">
        <v>604</v>
      </c>
      <c r="F2081">
        <v>10</v>
      </c>
      <c r="G2081" t="s">
        <v>658</v>
      </c>
      <c r="H2081" t="s">
        <v>666</v>
      </c>
      <c r="I2081" t="s">
        <v>671</v>
      </c>
      <c r="J2081" t="s">
        <v>677</v>
      </c>
      <c r="K2081">
        <v>3</v>
      </c>
      <c r="L2081" t="s">
        <v>679</v>
      </c>
      <c r="M2081" t="s">
        <v>680</v>
      </c>
      <c r="N2081">
        <v>168</v>
      </c>
      <c r="O2081">
        <v>85</v>
      </c>
      <c r="P2081" t="s">
        <v>680</v>
      </c>
      <c r="Q2081" t="s">
        <v>682</v>
      </c>
      <c r="R2081" t="s">
        <v>688</v>
      </c>
      <c r="S2081" t="s">
        <v>681</v>
      </c>
      <c r="T2081" t="s">
        <v>695</v>
      </c>
      <c r="U2081" s="11">
        <f>COUNTIFS(Table2[Call Type], "Inbound", Table2[Call Abandoned], "Yes") / COUNTIFS(L2081:L7080, "Inbound") * 100</f>
        <v>42.09763170613823</v>
      </c>
    </row>
    <row r="2082" spans="1:21" x14ac:dyDescent="0.3">
      <c r="A2082">
        <v>2081</v>
      </c>
      <c r="B2082" t="s">
        <v>21</v>
      </c>
      <c r="C2082" s="1">
        <v>45831</v>
      </c>
      <c r="D2082" t="s">
        <v>432</v>
      </c>
      <c r="E2082" t="s">
        <v>600</v>
      </c>
      <c r="F2082">
        <v>5</v>
      </c>
      <c r="G2082" t="s">
        <v>662</v>
      </c>
      <c r="H2082" t="s">
        <v>668</v>
      </c>
      <c r="I2082" t="s">
        <v>674</v>
      </c>
      <c r="J2082" t="s">
        <v>677</v>
      </c>
      <c r="K2082">
        <v>5</v>
      </c>
      <c r="L2082" t="s">
        <v>678</v>
      </c>
      <c r="M2082" t="s">
        <v>680</v>
      </c>
      <c r="N2082">
        <v>61</v>
      </c>
      <c r="O2082">
        <v>97</v>
      </c>
      <c r="P2082" t="s">
        <v>680</v>
      </c>
      <c r="Q2082" t="s">
        <v>683</v>
      </c>
      <c r="R2082" t="s">
        <v>689</v>
      </c>
      <c r="S2082" t="s">
        <v>680</v>
      </c>
      <c r="T2082" t="s">
        <v>691</v>
      </c>
      <c r="U2082" s="11">
        <f>COUNTIFS(Table2[Call Type], "Inbound", Table2[Call Abandoned], "Yes") / COUNTIFS(L2082:L7081, "Inbound") * 100</f>
        <v>42.09763170613823</v>
      </c>
    </row>
    <row r="2083" spans="1:21" x14ac:dyDescent="0.3">
      <c r="A2083">
        <v>2082</v>
      </c>
      <c r="B2083" t="s">
        <v>24</v>
      </c>
      <c r="C2083" s="1">
        <v>45803</v>
      </c>
      <c r="D2083" t="s">
        <v>341</v>
      </c>
      <c r="E2083" t="s">
        <v>68</v>
      </c>
      <c r="F2083">
        <v>28</v>
      </c>
      <c r="G2083" t="s">
        <v>665</v>
      </c>
      <c r="H2083" t="s">
        <v>668</v>
      </c>
      <c r="I2083" t="s">
        <v>672</v>
      </c>
      <c r="J2083" t="s">
        <v>674</v>
      </c>
      <c r="K2083">
        <v>1</v>
      </c>
      <c r="L2083" t="s">
        <v>678</v>
      </c>
      <c r="M2083" t="s">
        <v>680</v>
      </c>
      <c r="N2083">
        <v>13</v>
      </c>
      <c r="O2083">
        <v>61</v>
      </c>
      <c r="P2083" t="s">
        <v>680</v>
      </c>
      <c r="Q2083" t="s">
        <v>684</v>
      </c>
      <c r="R2083" t="s">
        <v>688</v>
      </c>
      <c r="S2083" t="s">
        <v>680</v>
      </c>
      <c r="T2083" t="s">
        <v>693</v>
      </c>
      <c r="U2083" s="11">
        <f>COUNTIFS(Table2[Call Type], "Inbound", Table2[Call Abandoned], "Yes") / COUNTIFS(L2083:L7082, "Inbound") * 100</f>
        <v>42.117988394584138</v>
      </c>
    </row>
    <row r="2084" spans="1:21" x14ac:dyDescent="0.3">
      <c r="A2084">
        <v>2083</v>
      </c>
      <c r="B2084" t="s">
        <v>23</v>
      </c>
      <c r="C2084" s="1">
        <v>45803</v>
      </c>
      <c r="D2084" t="s">
        <v>128</v>
      </c>
      <c r="E2084" t="s">
        <v>572</v>
      </c>
      <c r="F2084">
        <v>19</v>
      </c>
      <c r="G2084" t="s">
        <v>660</v>
      </c>
      <c r="H2084" t="s">
        <v>667</v>
      </c>
      <c r="I2084" t="s">
        <v>674</v>
      </c>
      <c r="J2084" t="s">
        <v>676</v>
      </c>
      <c r="K2084">
        <v>5</v>
      </c>
      <c r="L2084" t="s">
        <v>678</v>
      </c>
      <c r="M2084" t="s">
        <v>681</v>
      </c>
      <c r="N2084">
        <v>163</v>
      </c>
      <c r="O2084">
        <v>7</v>
      </c>
      <c r="P2084" t="s">
        <v>680</v>
      </c>
      <c r="Q2084" t="s">
        <v>682</v>
      </c>
      <c r="R2084" t="s">
        <v>686</v>
      </c>
      <c r="S2084" t="s">
        <v>680</v>
      </c>
      <c r="T2084" t="s">
        <v>692</v>
      </c>
      <c r="U2084" s="11">
        <f>COUNTIFS(Table2[Call Type], "Inbound", Table2[Call Abandoned], "Yes") / COUNTIFS(L2084:L7083, "Inbound") * 100</f>
        <v>42.138364779874216</v>
      </c>
    </row>
    <row r="2085" spans="1:21" x14ac:dyDescent="0.3">
      <c r="A2085">
        <v>2084</v>
      </c>
      <c r="B2085" t="s">
        <v>22</v>
      </c>
      <c r="C2085" s="1">
        <v>45768</v>
      </c>
      <c r="D2085" t="s">
        <v>478</v>
      </c>
      <c r="E2085" t="s">
        <v>257</v>
      </c>
      <c r="F2085">
        <v>14</v>
      </c>
      <c r="G2085" t="s">
        <v>659</v>
      </c>
      <c r="H2085" t="s">
        <v>666</v>
      </c>
      <c r="I2085" t="s">
        <v>672</v>
      </c>
      <c r="J2085" t="s">
        <v>675</v>
      </c>
      <c r="K2085">
        <v>5</v>
      </c>
      <c r="L2085" t="s">
        <v>679</v>
      </c>
      <c r="M2085" t="s">
        <v>680</v>
      </c>
      <c r="N2085">
        <v>244</v>
      </c>
      <c r="O2085">
        <v>112</v>
      </c>
      <c r="P2085" t="s">
        <v>680</v>
      </c>
      <c r="Q2085" t="s">
        <v>683</v>
      </c>
      <c r="R2085" t="s">
        <v>689</v>
      </c>
      <c r="S2085" t="s">
        <v>680</v>
      </c>
      <c r="T2085" t="s">
        <v>694</v>
      </c>
      <c r="U2085" s="11">
        <f>COUNTIFS(Table2[Call Type], "Inbound", Table2[Call Abandoned], "Yes") / COUNTIFS(L2085:L7084, "Inbound") * 100</f>
        <v>42.158760890609877</v>
      </c>
    </row>
    <row r="2086" spans="1:21" x14ac:dyDescent="0.3">
      <c r="A2086">
        <v>2085</v>
      </c>
      <c r="B2086" t="s">
        <v>20</v>
      </c>
      <c r="C2086" s="1">
        <v>45742</v>
      </c>
      <c r="D2086" t="s">
        <v>605</v>
      </c>
      <c r="E2086" t="s">
        <v>576</v>
      </c>
      <c r="F2086">
        <v>24</v>
      </c>
      <c r="G2086" t="s">
        <v>660</v>
      </c>
      <c r="H2086" t="s">
        <v>669</v>
      </c>
      <c r="I2086" t="s">
        <v>674</v>
      </c>
      <c r="J2086" t="s">
        <v>674</v>
      </c>
      <c r="K2086">
        <v>4</v>
      </c>
      <c r="L2086" t="s">
        <v>678</v>
      </c>
      <c r="M2086" t="s">
        <v>680</v>
      </c>
      <c r="N2086">
        <v>7</v>
      </c>
      <c r="O2086">
        <v>172</v>
      </c>
      <c r="P2086" t="s">
        <v>680</v>
      </c>
      <c r="Q2086" t="s">
        <v>683</v>
      </c>
      <c r="R2086" t="s">
        <v>686</v>
      </c>
      <c r="S2086" t="s">
        <v>680</v>
      </c>
      <c r="T2086" t="s">
        <v>695</v>
      </c>
      <c r="U2086" s="11">
        <f>COUNTIFS(Table2[Call Type], "Inbound", Table2[Call Abandoned], "Yes") / COUNTIFS(L2086:L7085, "Inbound") * 100</f>
        <v>42.158760890609877</v>
      </c>
    </row>
    <row r="2087" spans="1:21" x14ac:dyDescent="0.3">
      <c r="A2087">
        <v>2086</v>
      </c>
      <c r="B2087" t="s">
        <v>25</v>
      </c>
      <c r="C2087" s="1">
        <v>45823</v>
      </c>
      <c r="D2087" t="s">
        <v>310</v>
      </c>
      <c r="E2087" t="s">
        <v>127</v>
      </c>
      <c r="F2087">
        <v>14</v>
      </c>
      <c r="G2087" t="s">
        <v>664</v>
      </c>
      <c r="H2087" t="s">
        <v>667</v>
      </c>
      <c r="I2087" t="s">
        <v>671</v>
      </c>
      <c r="J2087" t="s">
        <v>675</v>
      </c>
      <c r="K2087">
        <v>5</v>
      </c>
      <c r="L2087" t="s">
        <v>678</v>
      </c>
      <c r="M2087" t="s">
        <v>680</v>
      </c>
      <c r="N2087">
        <v>153</v>
      </c>
      <c r="O2087">
        <v>145</v>
      </c>
      <c r="P2087" t="s">
        <v>681</v>
      </c>
      <c r="Q2087" t="s">
        <v>682</v>
      </c>
      <c r="R2087" t="s">
        <v>689</v>
      </c>
      <c r="S2087" t="s">
        <v>680</v>
      </c>
      <c r="T2087" t="s">
        <v>691</v>
      </c>
      <c r="U2087" s="11">
        <f>COUNTIFS(Table2[Call Type], "Inbound", Table2[Call Abandoned], "Yes") / COUNTIFS(L2087:L7086, "Inbound") * 100</f>
        <v>42.179176755447948</v>
      </c>
    </row>
    <row r="2088" spans="1:21" x14ac:dyDescent="0.3">
      <c r="A2088">
        <v>2087</v>
      </c>
      <c r="B2088" t="s">
        <v>21</v>
      </c>
      <c r="C2088" s="1">
        <v>45730</v>
      </c>
      <c r="D2088" t="s">
        <v>404</v>
      </c>
      <c r="E2088" t="s">
        <v>432</v>
      </c>
      <c r="F2088">
        <v>19</v>
      </c>
      <c r="G2088" t="s">
        <v>662</v>
      </c>
      <c r="H2088" t="s">
        <v>668</v>
      </c>
      <c r="I2088" t="s">
        <v>673</v>
      </c>
      <c r="J2088" t="s">
        <v>675</v>
      </c>
      <c r="K2088">
        <v>4</v>
      </c>
      <c r="L2088" t="s">
        <v>678</v>
      </c>
      <c r="M2088" t="s">
        <v>680</v>
      </c>
      <c r="N2088">
        <v>35</v>
      </c>
      <c r="O2088">
        <v>59</v>
      </c>
      <c r="P2088" t="s">
        <v>680</v>
      </c>
      <c r="Q2088" t="s">
        <v>684</v>
      </c>
      <c r="R2088" t="s">
        <v>687</v>
      </c>
      <c r="S2088" t="s">
        <v>680</v>
      </c>
      <c r="T2088" t="s">
        <v>695</v>
      </c>
      <c r="U2088" s="11">
        <f>COUNTIFS(Table2[Call Type], "Inbound", Table2[Call Abandoned], "Yes") / COUNTIFS(L2088:L7087, "Inbound") * 100</f>
        <v>42.199612403100772</v>
      </c>
    </row>
    <row r="2089" spans="1:21" x14ac:dyDescent="0.3">
      <c r="A2089">
        <v>2088</v>
      </c>
      <c r="B2089" t="s">
        <v>26</v>
      </c>
      <c r="C2089" s="1">
        <v>45749</v>
      </c>
      <c r="D2089" t="s">
        <v>383</v>
      </c>
      <c r="E2089" t="s">
        <v>243</v>
      </c>
      <c r="F2089">
        <v>12</v>
      </c>
      <c r="G2089" t="s">
        <v>662</v>
      </c>
      <c r="H2089" t="s">
        <v>669</v>
      </c>
      <c r="I2089" t="s">
        <v>673</v>
      </c>
      <c r="J2089" t="s">
        <v>676</v>
      </c>
      <c r="K2089">
        <v>5</v>
      </c>
      <c r="L2089" t="s">
        <v>678</v>
      </c>
      <c r="M2089" t="s">
        <v>681</v>
      </c>
      <c r="N2089">
        <v>47</v>
      </c>
      <c r="O2089">
        <v>59</v>
      </c>
      <c r="P2089" t="s">
        <v>680</v>
      </c>
      <c r="Q2089" t="s">
        <v>684</v>
      </c>
      <c r="R2089" t="s">
        <v>687</v>
      </c>
      <c r="S2089" t="s">
        <v>680</v>
      </c>
      <c r="T2089" t="s">
        <v>692</v>
      </c>
      <c r="U2089" s="11">
        <f>COUNTIFS(Table2[Call Type], "Inbound", Table2[Call Abandoned], "Yes") / COUNTIFS(L2089:L7088, "Inbound") * 100</f>
        <v>42.2200678623364</v>
      </c>
    </row>
    <row r="2090" spans="1:21" x14ac:dyDescent="0.3">
      <c r="A2090">
        <v>2089</v>
      </c>
      <c r="B2090" t="s">
        <v>26</v>
      </c>
      <c r="C2090" s="1">
        <v>45796</v>
      </c>
      <c r="D2090" t="s">
        <v>192</v>
      </c>
      <c r="E2090" t="s">
        <v>417</v>
      </c>
      <c r="F2090">
        <v>5</v>
      </c>
      <c r="G2090" t="s">
        <v>657</v>
      </c>
      <c r="H2090" t="s">
        <v>669</v>
      </c>
      <c r="I2090" t="s">
        <v>671</v>
      </c>
      <c r="J2090" t="s">
        <v>675</v>
      </c>
      <c r="K2090">
        <v>5</v>
      </c>
      <c r="L2090" t="s">
        <v>679</v>
      </c>
      <c r="M2090" t="s">
        <v>680</v>
      </c>
      <c r="N2090">
        <v>84</v>
      </c>
      <c r="O2090">
        <v>105</v>
      </c>
      <c r="P2090" t="s">
        <v>680</v>
      </c>
      <c r="Q2090" t="s">
        <v>683</v>
      </c>
      <c r="R2090" t="s">
        <v>689</v>
      </c>
      <c r="S2090" t="s">
        <v>680</v>
      </c>
      <c r="T2090" t="s">
        <v>696</v>
      </c>
      <c r="U2090" s="11">
        <f>COUNTIFS(Table2[Call Type], "Inbound", Table2[Call Abandoned], "Yes") / COUNTIFS(L2090:L7089, "Inbound") * 100</f>
        <v>42.240543161978664</v>
      </c>
    </row>
    <row r="2091" spans="1:21" x14ac:dyDescent="0.3">
      <c r="A2091">
        <v>2090</v>
      </c>
      <c r="B2091" t="s">
        <v>26</v>
      </c>
      <c r="C2091" s="1">
        <v>45818</v>
      </c>
      <c r="D2091" t="s">
        <v>90</v>
      </c>
      <c r="E2091" t="s">
        <v>353</v>
      </c>
      <c r="F2091">
        <v>20</v>
      </c>
      <c r="G2091" t="s">
        <v>663</v>
      </c>
      <c r="H2091" t="s">
        <v>667</v>
      </c>
      <c r="I2091" t="s">
        <v>672</v>
      </c>
      <c r="J2091" t="s">
        <v>677</v>
      </c>
      <c r="K2091">
        <v>4</v>
      </c>
      <c r="L2091" t="s">
        <v>678</v>
      </c>
      <c r="M2091" t="s">
        <v>680</v>
      </c>
      <c r="N2091">
        <v>27</v>
      </c>
      <c r="O2091">
        <v>1</v>
      </c>
      <c r="P2091" t="s">
        <v>680</v>
      </c>
      <c r="Q2091" t="s">
        <v>685</v>
      </c>
      <c r="R2091" t="s">
        <v>686</v>
      </c>
      <c r="S2091" t="s">
        <v>680</v>
      </c>
      <c r="T2091" t="s">
        <v>691</v>
      </c>
      <c r="U2091" s="11">
        <f>COUNTIFS(Table2[Call Type], "Inbound", Table2[Call Abandoned], "Yes") / COUNTIFS(L2091:L7090, "Inbound") * 100</f>
        <v>42.240543161978664</v>
      </c>
    </row>
    <row r="2092" spans="1:21" x14ac:dyDescent="0.3">
      <c r="A2092">
        <v>2091</v>
      </c>
      <c r="B2092" t="s">
        <v>22</v>
      </c>
      <c r="C2092" s="1">
        <v>45787</v>
      </c>
      <c r="D2092" t="s">
        <v>211</v>
      </c>
      <c r="E2092" t="s">
        <v>350</v>
      </c>
      <c r="F2092">
        <v>27</v>
      </c>
      <c r="G2092" t="s">
        <v>665</v>
      </c>
      <c r="H2092" t="s">
        <v>670</v>
      </c>
      <c r="I2092" t="s">
        <v>672</v>
      </c>
      <c r="J2092" t="s">
        <v>677</v>
      </c>
      <c r="K2092">
        <v>5</v>
      </c>
      <c r="L2092" t="s">
        <v>679</v>
      </c>
      <c r="M2092" t="s">
        <v>680</v>
      </c>
      <c r="N2092">
        <v>195</v>
      </c>
      <c r="O2092">
        <v>90</v>
      </c>
      <c r="P2092" t="s">
        <v>680</v>
      </c>
      <c r="Q2092" t="s">
        <v>684</v>
      </c>
      <c r="R2092" t="s">
        <v>689</v>
      </c>
      <c r="S2092" t="s">
        <v>680</v>
      </c>
      <c r="T2092" t="s">
        <v>695</v>
      </c>
      <c r="U2092" s="11">
        <f>COUNTIFS(Table2[Call Type], "Inbound", Table2[Call Abandoned], "Yes") / COUNTIFS(L2092:L7091, "Inbound") * 100</f>
        <v>42.261038330907326</v>
      </c>
    </row>
    <row r="2093" spans="1:21" x14ac:dyDescent="0.3">
      <c r="A2093">
        <v>2092</v>
      </c>
      <c r="B2093" t="s">
        <v>23</v>
      </c>
      <c r="C2093" s="1">
        <v>45667</v>
      </c>
      <c r="D2093" t="s">
        <v>552</v>
      </c>
      <c r="E2093" t="s">
        <v>189</v>
      </c>
      <c r="F2093">
        <v>15</v>
      </c>
      <c r="G2093" t="s">
        <v>663</v>
      </c>
      <c r="H2093" t="s">
        <v>666</v>
      </c>
      <c r="I2093" t="s">
        <v>672</v>
      </c>
      <c r="J2093" t="s">
        <v>674</v>
      </c>
      <c r="K2093">
        <v>4</v>
      </c>
      <c r="L2093" t="s">
        <v>679</v>
      </c>
      <c r="M2093" t="s">
        <v>680</v>
      </c>
      <c r="N2093">
        <v>207</v>
      </c>
      <c r="O2093">
        <v>13</v>
      </c>
      <c r="P2093" t="s">
        <v>680</v>
      </c>
      <c r="Q2093" t="s">
        <v>684</v>
      </c>
      <c r="R2093" t="s">
        <v>686</v>
      </c>
      <c r="S2093" t="s">
        <v>681</v>
      </c>
      <c r="T2093" t="s">
        <v>693</v>
      </c>
      <c r="U2093" s="11">
        <f>COUNTIFS(Table2[Call Type], "Inbound", Table2[Call Abandoned], "Yes") / COUNTIFS(L2093:L7092, "Inbound") * 100</f>
        <v>42.261038330907326</v>
      </c>
    </row>
    <row r="2094" spans="1:21" x14ac:dyDescent="0.3">
      <c r="A2094">
        <v>2093</v>
      </c>
      <c r="B2094" t="s">
        <v>22</v>
      </c>
      <c r="C2094" s="1">
        <v>45671</v>
      </c>
      <c r="D2094" t="s">
        <v>400</v>
      </c>
      <c r="E2094" t="s">
        <v>441</v>
      </c>
      <c r="F2094">
        <v>5</v>
      </c>
      <c r="G2094" t="s">
        <v>658</v>
      </c>
      <c r="H2094" t="s">
        <v>669</v>
      </c>
      <c r="I2094" t="s">
        <v>673</v>
      </c>
      <c r="J2094" t="s">
        <v>674</v>
      </c>
      <c r="K2094">
        <v>4</v>
      </c>
      <c r="L2094" t="s">
        <v>678</v>
      </c>
      <c r="M2094" t="s">
        <v>680</v>
      </c>
      <c r="N2094">
        <v>203</v>
      </c>
      <c r="O2094">
        <v>47</v>
      </c>
      <c r="P2094" t="s">
        <v>680</v>
      </c>
      <c r="Q2094" t="s">
        <v>682</v>
      </c>
      <c r="R2094" t="s">
        <v>687</v>
      </c>
      <c r="S2094" t="s">
        <v>681</v>
      </c>
      <c r="T2094" t="s">
        <v>694</v>
      </c>
      <c r="U2094" s="11">
        <f>COUNTIFS(Table2[Call Type], "Inbound", Table2[Call Abandoned], "Yes") / COUNTIFS(L2094:L7093, "Inbound") * 100</f>
        <v>42.261038330907326</v>
      </c>
    </row>
    <row r="2095" spans="1:21" x14ac:dyDescent="0.3">
      <c r="A2095">
        <v>2094</v>
      </c>
      <c r="B2095" t="s">
        <v>24</v>
      </c>
      <c r="C2095" s="1">
        <v>45833</v>
      </c>
      <c r="D2095" t="s">
        <v>218</v>
      </c>
      <c r="E2095" t="s">
        <v>266</v>
      </c>
      <c r="F2095">
        <v>23</v>
      </c>
      <c r="G2095" t="s">
        <v>661</v>
      </c>
      <c r="H2095" t="s">
        <v>666</v>
      </c>
      <c r="I2095" t="s">
        <v>674</v>
      </c>
      <c r="J2095" t="s">
        <v>676</v>
      </c>
      <c r="K2095">
        <v>1</v>
      </c>
      <c r="L2095" t="s">
        <v>678</v>
      </c>
      <c r="M2095" t="s">
        <v>681</v>
      </c>
      <c r="N2095">
        <v>103</v>
      </c>
      <c r="O2095">
        <v>102</v>
      </c>
      <c r="P2095" t="s">
        <v>680</v>
      </c>
      <c r="Q2095" t="s">
        <v>685</v>
      </c>
      <c r="R2095" t="s">
        <v>686</v>
      </c>
      <c r="S2095" t="s">
        <v>680</v>
      </c>
      <c r="T2095" t="s">
        <v>693</v>
      </c>
      <c r="U2095" s="11">
        <f>COUNTIFS(Table2[Call Type], "Inbound", Table2[Call Abandoned], "Yes") / COUNTIFS(L2095:L7094, "Inbound") * 100</f>
        <v>42.28155339805825</v>
      </c>
    </row>
    <row r="2096" spans="1:21" x14ac:dyDescent="0.3">
      <c r="A2096">
        <v>2095</v>
      </c>
      <c r="B2096" t="s">
        <v>21</v>
      </c>
      <c r="C2096" s="1">
        <v>45745</v>
      </c>
      <c r="D2096" t="s">
        <v>183</v>
      </c>
      <c r="E2096" t="s">
        <v>364</v>
      </c>
      <c r="F2096">
        <v>13</v>
      </c>
      <c r="G2096" t="s">
        <v>663</v>
      </c>
      <c r="H2096" t="s">
        <v>669</v>
      </c>
      <c r="I2096" t="s">
        <v>673</v>
      </c>
      <c r="J2096" t="s">
        <v>676</v>
      </c>
      <c r="K2096">
        <v>3</v>
      </c>
      <c r="L2096" t="s">
        <v>678</v>
      </c>
      <c r="M2096" t="s">
        <v>681</v>
      </c>
      <c r="N2096">
        <v>229</v>
      </c>
      <c r="O2096">
        <v>55</v>
      </c>
      <c r="P2096" t="s">
        <v>680</v>
      </c>
      <c r="Q2096" t="s">
        <v>685</v>
      </c>
      <c r="R2096" t="s">
        <v>688</v>
      </c>
      <c r="S2096" t="s">
        <v>680</v>
      </c>
      <c r="T2096" t="s">
        <v>695</v>
      </c>
      <c r="U2096" s="11">
        <f>COUNTIFS(Table2[Call Type], "Inbound", Table2[Call Abandoned], "Yes") / COUNTIFS(L2096:L7095, "Inbound") * 100</f>
        <v>42.302088392423506</v>
      </c>
    </row>
    <row r="2097" spans="1:21" x14ac:dyDescent="0.3">
      <c r="A2097">
        <v>2096</v>
      </c>
      <c r="B2097" t="s">
        <v>24</v>
      </c>
      <c r="C2097" s="1">
        <v>45693</v>
      </c>
      <c r="D2097" t="s">
        <v>212</v>
      </c>
      <c r="E2097" t="s">
        <v>548</v>
      </c>
      <c r="F2097">
        <v>24</v>
      </c>
      <c r="G2097" t="s">
        <v>656</v>
      </c>
      <c r="H2097" t="s">
        <v>666</v>
      </c>
      <c r="I2097" t="s">
        <v>674</v>
      </c>
      <c r="J2097" t="s">
        <v>677</v>
      </c>
      <c r="K2097">
        <v>3</v>
      </c>
      <c r="L2097" t="s">
        <v>679</v>
      </c>
      <c r="M2097" t="s">
        <v>680</v>
      </c>
      <c r="N2097">
        <v>100</v>
      </c>
      <c r="O2097">
        <v>11</v>
      </c>
      <c r="P2097" t="s">
        <v>680</v>
      </c>
      <c r="Q2097" t="s">
        <v>683</v>
      </c>
      <c r="R2097" t="s">
        <v>687</v>
      </c>
      <c r="S2097" t="s">
        <v>680</v>
      </c>
      <c r="T2097" t="s">
        <v>694</v>
      </c>
      <c r="U2097" s="11">
        <f>COUNTIFS(Table2[Call Type], "Inbound", Table2[Call Abandoned], "Yes") / COUNTIFS(L2097:L7096, "Inbound") * 100</f>
        <v>42.32264334305151</v>
      </c>
    </row>
    <row r="2098" spans="1:21" x14ac:dyDescent="0.3">
      <c r="A2098">
        <v>2097</v>
      </c>
      <c r="B2098" t="s">
        <v>21</v>
      </c>
      <c r="C2098" s="1">
        <v>45714</v>
      </c>
      <c r="D2098" t="s">
        <v>480</v>
      </c>
      <c r="E2098" t="s">
        <v>387</v>
      </c>
      <c r="F2098">
        <v>22</v>
      </c>
      <c r="G2098" t="s">
        <v>661</v>
      </c>
      <c r="H2098" t="s">
        <v>670</v>
      </c>
      <c r="I2098" t="s">
        <v>673</v>
      </c>
      <c r="J2098" t="s">
        <v>676</v>
      </c>
      <c r="K2098">
        <v>5</v>
      </c>
      <c r="L2098" t="s">
        <v>678</v>
      </c>
      <c r="M2098" t="s">
        <v>681</v>
      </c>
      <c r="N2098">
        <v>28</v>
      </c>
      <c r="O2098">
        <v>54</v>
      </c>
      <c r="P2098" t="s">
        <v>680</v>
      </c>
      <c r="Q2098" t="s">
        <v>682</v>
      </c>
      <c r="R2098" t="s">
        <v>688</v>
      </c>
      <c r="S2098" t="s">
        <v>681</v>
      </c>
      <c r="T2098" t="s">
        <v>692</v>
      </c>
      <c r="U2098" s="11">
        <f>COUNTIFS(Table2[Call Type], "Inbound", Table2[Call Abandoned], "Yes") / COUNTIFS(L2098:L7097, "Inbound") * 100</f>
        <v>42.32264334305151</v>
      </c>
    </row>
    <row r="2099" spans="1:21" x14ac:dyDescent="0.3">
      <c r="A2099">
        <v>2098</v>
      </c>
      <c r="B2099" t="s">
        <v>25</v>
      </c>
      <c r="C2099" s="1">
        <v>45724</v>
      </c>
      <c r="D2099" t="s">
        <v>393</v>
      </c>
      <c r="E2099" t="s">
        <v>271</v>
      </c>
      <c r="F2099">
        <v>26</v>
      </c>
      <c r="G2099" t="s">
        <v>665</v>
      </c>
      <c r="H2099" t="s">
        <v>667</v>
      </c>
      <c r="I2099" t="s">
        <v>674</v>
      </c>
      <c r="J2099" t="s">
        <v>677</v>
      </c>
      <c r="K2099">
        <v>4</v>
      </c>
      <c r="L2099" t="s">
        <v>678</v>
      </c>
      <c r="M2099" t="s">
        <v>680</v>
      </c>
      <c r="N2099">
        <v>126</v>
      </c>
      <c r="O2099">
        <v>155</v>
      </c>
      <c r="P2099" t="s">
        <v>680</v>
      </c>
      <c r="Q2099" t="s">
        <v>682</v>
      </c>
      <c r="R2099" t="s">
        <v>687</v>
      </c>
      <c r="S2099" t="s">
        <v>680</v>
      </c>
      <c r="T2099" t="s">
        <v>692</v>
      </c>
      <c r="U2099" s="11">
        <f>COUNTIFS(Table2[Call Type], "Inbound", Table2[Call Abandoned], "Yes") / COUNTIFS(L2099:L7098, "Inbound") * 100</f>
        <v>42.343218279047157</v>
      </c>
    </row>
    <row r="2100" spans="1:21" x14ac:dyDescent="0.3">
      <c r="A2100">
        <v>2099</v>
      </c>
      <c r="B2100" t="s">
        <v>21</v>
      </c>
      <c r="C2100" s="1">
        <v>45703</v>
      </c>
      <c r="D2100" t="s">
        <v>544</v>
      </c>
      <c r="E2100" t="s">
        <v>245</v>
      </c>
      <c r="F2100">
        <v>17</v>
      </c>
      <c r="G2100" t="s">
        <v>665</v>
      </c>
      <c r="H2100" t="s">
        <v>669</v>
      </c>
      <c r="I2100" t="s">
        <v>672</v>
      </c>
      <c r="J2100" t="s">
        <v>676</v>
      </c>
      <c r="K2100">
        <v>2</v>
      </c>
      <c r="L2100" t="s">
        <v>679</v>
      </c>
      <c r="M2100" t="s">
        <v>680</v>
      </c>
      <c r="N2100">
        <v>9</v>
      </c>
      <c r="O2100">
        <v>109</v>
      </c>
      <c r="P2100" t="s">
        <v>681</v>
      </c>
      <c r="Q2100" t="s">
        <v>684</v>
      </c>
      <c r="R2100" t="s">
        <v>687</v>
      </c>
      <c r="S2100" t="s">
        <v>681</v>
      </c>
      <c r="T2100" t="s">
        <v>694</v>
      </c>
      <c r="U2100" s="11">
        <f>COUNTIFS(Table2[Call Type], "Inbound", Table2[Call Abandoned], "Yes") / COUNTIFS(L2100:L7099, "Inbound") * 100</f>
        <v>42.363813229571981</v>
      </c>
    </row>
    <row r="2101" spans="1:21" x14ac:dyDescent="0.3">
      <c r="A2101">
        <v>2100</v>
      </c>
      <c r="B2101" t="s">
        <v>25</v>
      </c>
      <c r="C2101" s="1">
        <v>45745</v>
      </c>
      <c r="D2101" t="s">
        <v>250</v>
      </c>
      <c r="E2101" t="s">
        <v>475</v>
      </c>
      <c r="F2101">
        <v>24</v>
      </c>
      <c r="G2101" t="s">
        <v>661</v>
      </c>
      <c r="H2101" t="s">
        <v>666</v>
      </c>
      <c r="I2101" t="s">
        <v>671</v>
      </c>
      <c r="J2101" t="s">
        <v>677</v>
      </c>
      <c r="K2101">
        <v>5</v>
      </c>
      <c r="L2101" t="s">
        <v>678</v>
      </c>
      <c r="M2101" t="s">
        <v>680</v>
      </c>
      <c r="N2101">
        <v>105</v>
      </c>
      <c r="O2101">
        <v>3</v>
      </c>
      <c r="P2101" t="s">
        <v>680</v>
      </c>
      <c r="Q2101" t="s">
        <v>683</v>
      </c>
      <c r="R2101" t="s">
        <v>688</v>
      </c>
      <c r="S2101" t="s">
        <v>681</v>
      </c>
      <c r="T2101" t="s">
        <v>693</v>
      </c>
      <c r="U2101" s="11">
        <f>COUNTIFS(Table2[Call Type], "Inbound", Table2[Call Abandoned], "Yes") / COUNTIFS(L2101:L7100, "Inbound") * 100</f>
        <v>42.363813229571981</v>
      </c>
    </row>
    <row r="2102" spans="1:21" x14ac:dyDescent="0.3">
      <c r="A2102">
        <v>2101</v>
      </c>
      <c r="B2102" t="s">
        <v>26</v>
      </c>
      <c r="C2102" s="1">
        <v>45752</v>
      </c>
      <c r="D2102" t="s">
        <v>432</v>
      </c>
      <c r="E2102" t="s">
        <v>600</v>
      </c>
      <c r="F2102">
        <v>5</v>
      </c>
      <c r="G2102" t="s">
        <v>660</v>
      </c>
      <c r="H2102" t="s">
        <v>670</v>
      </c>
      <c r="I2102" t="s">
        <v>673</v>
      </c>
      <c r="J2102" t="s">
        <v>674</v>
      </c>
      <c r="K2102">
        <v>5</v>
      </c>
      <c r="L2102" t="s">
        <v>679</v>
      </c>
      <c r="M2102" t="s">
        <v>680</v>
      </c>
      <c r="N2102">
        <v>166</v>
      </c>
      <c r="O2102">
        <v>35</v>
      </c>
      <c r="P2102" t="s">
        <v>680</v>
      </c>
      <c r="Q2102" t="s">
        <v>684</v>
      </c>
      <c r="R2102" t="s">
        <v>689</v>
      </c>
      <c r="S2102" t="s">
        <v>680</v>
      </c>
      <c r="T2102" t="s">
        <v>693</v>
      </c>
      <c r="U2102" s="11">
        <f>COUNTIFS(Table2[Call Type], "Inbound", Table2[Call Abandoned], "Yes") / COUNTIFS(L2102:L7101, "Inbound") * 100</f>
        <v>42.384428223844282</v>
      </c>
    </row>
    <row r="2103" spans="1:21" x14ac:dyDescent="0.3">
      <c r="A2103">
        <v>2102</v>
      </c>
      <c r="B2103" t="s">
        <v>24</v>
      </c>
      <c r="C2103" s="1">
        <v>45662</v>
      </c>
      <c r="D2103" t="s">
        <v>369</v>
      </c>
      <c r="E2103" t="s">
        <v>62</v>
      </c>
      <c r="F2103">
        <v>29</v>
      </c>
      <c r="G2103" t="s">
        <v>657</v>
      </c>
      <c r="H2103" t="s">
        <v>670</v>
      </c>
      <c r="I2103" t="s">
        <v>672</v>
      </c>
      <c r="J2103" t="s">
        <v>675</v>
      </c>
      <c r="K2103">
        <v>4</v>
      </c>
      <c r="L2103" t="s">
        <v>678</v>
      </c>
      <c r="M2103" t="s">
        <v>680</v>
      </c>
      <c r="N2103">
        <v>256</v>
      </c>
      <c r="O2103">
        <v>177</v>
      </c>
      <c r="P2103" t="s">
        <v>680</v>
      </c>
      <c r="Q2103" t="s">
        <v>685</v>
      </c>
      <c r="R2103" t="s">
        <v>686</v>
      </c>
      <c r="S2103" t="s">
        <v>681</v>
      </c>
      <c r="T2103" t="s">
        <v>694</v>
      </c>
      <c r="U2103" s="11">
        <f>COUNTIFS(Table2[Call Type], "Inbound", Table2[Call Abandoned], "Yes") / COUNTIFS(L2103:L7102, "Inbound") * 100</f>
        <v>42.384428223844282</v>
      </c>
    </row>
    <row r="2104" spans="1:21" x14ac:dyDescent="0.3">
      <c r="A2104">
        <v>2103</v>
      </c>
      <c r="B2104" t="s">
        <v>24</v>
      </c>
      <c r="C2104" s="1">
        <v>45707</v>
      </c>
      <c r="D2104" t="s">
        <v>378</v>
      </c>
      <c r="E2104" t="s">
        <v>74</v>
      </c>
      <c r="F2104">
        <v>25</v>
      </c>
      <c r="G2104" t="s">
        <v>660</v>
      </c>
      <c r="H2104" t="s">
        <v>667</v>
      </c>
      <c r="I2104" t="s">
        <v>671</v>
      </c>
      <c r="J2104" t="s">
        <v>675</v>
      </c>
      <c r="K2104">
        <v>4</v>
      </c>
      <c r="L2104" t="s">
        <v>678</v>
      </c>
      <c r="M2104" t="s">
        <v>680</v>
      </c>
      <c r="N2104">
        <v>294</v>
      </c>
      <c r="O2104">
        <v>130</v>
      </c>
      <c r="P2104" t="s">
        <v>680</v>
      </c>
      <c r="Q2104" t="s">
        <v>682</v>
      </c>
      <c r="R2104" t="s">
        <v>687</v>
      </c>
      <c r="S2104" t="s">
        <v>680</v>
      </c>
      <c r="T2104" t="s">
        <v>692</v>
      </c>
      <c r="U2104" s="11">
        <f>COUNTIFS(Table2[Call Type], "Inbound", Table2[Call Abandoned], "Yes") / COUNTIFS(L2104:L7103, "Inbound") * 100</f>
        <v>42.405063291139236</v>
      </c>
    </row>
    <row r="2105" spans="1:21" x14ac:dyDescent="0.3">
      <c r="A2105">
        <v>2104</v>
      </c>
      <c r="B2105" t="s">
        <v>21</v>
      </c>
      <c r="C2105" s="1">
        <v>45781</v>
      </c>
      <c r="D2105" t="s">
        <v>562</v>
      </c>
      <c r="E2105" t="s">
        <v>169</v>
      </c>
      <c r="F2105">
        <v>10</v>
      </c>
      <c r="G2105" t="s">
        <v>658</v>
      </c>
      <c r="H2105" t="s">
        <v>667</v>
      </c>
      <c r="I2105" t="s">
        <v>672</v>
      </c>
      <c r="J2105" t="s">
        <v>674</v>
      </c>
      <c r="K2105">
        <v>1</v>
      </c>
      <c r="L2105" t="s">
        <v>678</v>
      </c>
      <c r="M2105" t="s">
        <v>680</v>
      </c>
      <c r="N2105">
        <v>276</v>
      </c>
      <c r="O2105">
        <v>0</v>
      </c>
      <c r="P2105" t="s">
        <v>680</v>
      </c>
      <c r="Q2105" t="s">
        <v>683</v>
      </c>
      <c r="R2105" t="s">
        <v>686</v>
      </c>
      <c r="S2105" t="s">
        <v>681</v>
      </c>
      <c r="T2105" t="s">
        <v>696</v>
      </c>
      <c r="U2105" s="11">
        <f>COUNTIFS(Table2[Call Type], "Inbound", Table2[Call Abandoned], "Yes") / COUNTIFS(L2105:L7104, "Inbound") * 100</f>
        <v>42.425718460789092</v>
      </c>
    </row>
    <row r="2106" spans="1:21" x14ac:dyDescent="0.3">
      <c r="A2106">
        <v>2105</v>
      </c>
      <c r="B2106" t="s">
        <v>25</v>
      </c>
      <c r="C2106" s="1">
        <v>45667</v>
      </c>
      <c r="D2106" t="s">
        <v>373</v>
      </c>
      <c r="E2106" t="s">
        <v>313</v>
      </c>
      <c r="F2106">
        <v>16</v>
      </c>
      <c r="G2106" t="s">
        <v>661</v>
      </c>
      <c r="H2106" t="s">
        <v>670</v>
      </c>
      <c r="I2106" t="s">
        <v>674</v>
      </c>
      <c r="J2106" t="s">
        <v>677</v>
      </c>
      <c r="K2106">
        <v>3</v>
      </c>
      <c r="L2106" t="s">
        <v>679</v>
      </c>
      <c r="M2106" t="s">
        <v>680</v>
      </c>
      <c r="N2106">
        <v>64</v>
      </c>
      <c r="O2106">
        <v>16</v>
      </c>
      <c r="P2106" t="s">
        <v>680</v>
      </c>
      <c r="Q2106" t="s">
        <v>684</v>
      </c>
      <c r="R2106" t="s">
        <v>687</v>
      </c>
      <c r="S2106" t="s">
        <v>680</v>
      </c>
      <c r="T2106" t="s">
        <v>690</v>
      </c>
      <c r="U2106" s="11">
        <f>COUNTIFS(Table2[Call Type], "Inbound", Table2[Call Abandoned], "Yes") / COUNTIFS(L2106:L7105, "Inbound") * 100</f>
        <v>42.446393762183234</v>
      </c>
    </row>
    <row r="2107" spans="1:21" x14ac:dyDescent="0.3">
      <c r="A2107">
        <v>2106</v>
      </c>
      <c r="B2107" t="s">
        <v>20</v>
      </c>
      <c r="C2107" s="1">
        <v>45685</v>
      </c>
      <c r="D2107" t="s">
        <v>546</v>
      </c>
      <c r="E2107" t="s">
        <v>491</v>
      </c>
      <c r="F2107">
        <v>15</v>
      </c>
      <c r="G2107" t="s">
        <v>665</v>
      </c>
      <c r="H2107" t="s">
        <v>670</v>
      </c>
      <c r="I2107" t="s">
        <v>672</v>
      </c>
      <c r="J2107" t="s">
        <v>677</v>
      </c>
      <c r="K2107">
        <v>3</v>
      </c>
      <c r="L2107" t="s">
        <v>678</v>
      </c>
      <c r="M2107" t="s">
        <v>680</v>
      </c>
      <c r="N2107">
        <v>270</v>
      </c>
      <c r="O2107">
        <v>61</v>
      </c>
      <c r="P2107" t="s">
        <v>681</v>
      </c>
      <c r="Q2107" t="s">
        <v>684</v>
      </c>
      <c r="R2107" t="s">
        <v>686</v>
      </c>
      <c r="S2107" t="s">
        <v>680</v>
      </c>
      <c r="T2107" t="s">
        <v>695</v>
      </c>
      <c r="U2107" s="11">
        <f>COUNTIFS(Table2[Call Type], "Inbound", Table2[Call Abandoned], "Yes") / COUNTIFS(L2107:L7106, "Inbound") * 100</f>
        <v>42.446393762183234</v>
      </c>
    </row>
    <row r="2108" spans="1:21" x14ac:dyDescent="0.3">
      <c r="A2108">
        <v>2107</v>
      </c>
      <c r="B2108" t="s">
        <v>26</v>
      </c>
      <c r="C2108" s="1">
        <v>45779</v>
      </c>
      <c r="D2108" t="s">
        <v>107</v>
      </c>
      <c r="E2108" t="s">
        <v>536</v>
      </c>
      <c r="F2108">
        <v>8</v>
      </c>
      <c r="G2108" t="s">
        <v>662</v>
      </c>
      <c r="H2108" t="s">
        <v>670</v>
      </c>
      <c r="I2108" t="s">
        <v>671</v>
      </c>
      <c r="J2108" t="s">
        <v>675</v>
      </c>
      <c r="K2108">
        <v>3</v>
      </c>
      <c r="L2108" t="s">
        <v>679</v>
      </c>
      <c r="M2108" t="s">
        <v>680</v>
      </c>
      <c r="N2108">
        <v>187</v>
      </c>
      <c r="O2108">
        <v>47</v>
      </c>
      <c r="P2108" t="s">
        <v>680</v>
      </c>
      <c r="Q2108" t="s">
        <v>685</v>
      </c>
      <c r="R2108" t="s">
        <v>687</v>
      </c>
      <c r="S2108" t="s">
        <v>680</v>
      </c>
      <c r="T2108" t="s">
        <v>696</v>
      </c>
      <c r="U2108" s="11">
        <f>COUNTIFS(Table2[Call Type], "Inbound", Table2[Call Abandoned], "Yes") / COUNTIFS(L2108:L7107, "Inbound") * 100</f>
        <v>42.467089224768408</v>
      </c>
    </row>
    <row r="2109" spans="1:21" x14ac:dyDescent="0.3">
      <c r="A2109">
        <v>2108</v>
      </c>
      <c r="B2109" t="s">
        <v>24</v>
      </c>
      <c r="C2109" s="1">
        <v>45816</v>
      </c>
      <c r="D2109" t="s">
        <v>423</v>
      </c>
      <c r="E2109" t="s">
        <v>611</v>
      </c>
      <c r="F2109">
        <v>9</v>
      </c>
      <c r="G2109" t="s">
        <v>661</v>
      </c>
      <c r="H2109" t="s">
        <v>670</v>
      </c>
      <c r="I2109" t="s">
        <v>671</v>
      </c>
      <c r="J2109" t="s">
        <v>675</v>
      </c>
      <c r="K2109">
        <v>4</v>
      </c>
      <c r="L2109" t="s">
        <v>679</v>
      </c>
      <c r="M2109" t="s">
        <v>680</v>
      </c>
      <c r="N2109">
        <v>137</v>
      </c>
      <c r="O2109">
        <v>61</v>
      </c>
      <c r="P2109" t="s">
        <v>680</v>
      </c>
      <c r="Q2109" t="s">
        <v>682</v>
      </c>
      <c r="R2109" t="s">
        <v>689</v>
      </c>
      <c r="S2109" t="s">
        <v>680</v>
      </c>
      <c r="T2109" t="s">
        <v>695</v>
      </c>
      <c r="U2109" s="11">
        <f>COUNTIFS(Table2[Call Type], "Inbound", Table2[Call Abandoned], "Yes") / COUNTIFS(L2109:L7108, "Inbound") * 100</f>
        <v>42.467089224768408</v>
      </c>
    </row>
    <row r="2110" spans="1:21" x14ac:dyDescent="0.3">
      <c r="A2110">
        <v>2109</v>
      </c>
      <c r="B2110" t="s">
        <v>21</v>
      </c>
      <c r="C2110" s="1">
        <v>45748</v>
      </c>
      <c r="D2110" t="s">
        <v>68</v>
      </c>
      <c r="E2110" t="s">
        <v>529</v>
      </c>
      <c r="F2110">
        <v>19</v>
      </c>
      <c r="G2110" t="s">
        <v>661</v>
      </c>
      <c r="H2110" t="s">
        <v>667</v>
      </c>
      <c r="I2110" t="s">
        <v>673</v>
      </c>
      <c r="J2110" t="s">
        <v>675</v>
      </c>
      <c r="K2110">
        <v>3</v>
      </c>
      <c r="L2110" t="s">
        <v>678</v>
      </c>
      <c r="M2110" t="s">
        <v>680</v>
      </c>
      <c r="N2110">
        <v>104</v>
      </c>
      <c r="O2110">
        <v>68</v>
      </c>
      <c r="P2110" t="s">
        <v>681</v>
      </c>
      <c r="Q2110" t="s">
        <v>685</v>
      </c>
      <c r="R2110" t="s">
        <v>687</v>
      </c>
      <c r="S2110" t="s">
        <v>680</v>
      </c>
      <c r="T2110" t="s">
        <v>693</v>
      </c>
      <c r="U2110" s="11">
        <f>COUNTIFS(Table2[Call Type], "Inbound", Table2[Call Abandoned], "Yes") / COUNTIFS(L2110:L7109, "Inbound") * 100</f>
        <v>42.467089224768408</v>
      </c>
    </row>
    <row r="2111" spans="1:21" x14ac:dyDescent="0.3">
      <c r="A2111">
        <v>2110</v>
      </c>
      <c r="B2111" t="s">
        <v>25</v>
      </c>
      <c r="C2111" s="1">
        <v>45812</v>
      </c>
      <c r="D2111" t="s">
        <v>179</v>
      </c>
      <c r="E2111" t="s">
        <v>235</v>
      </c>
      <c r="F2111">
        <v>29</v>
      </c>
      <c r="G2111" t="s">
        <v>658</v>
      </c>
      <c r="H2111" t="s">
        <v>666</v>
      </c>
      <c r="I2111" t="s">
        <v>672</v>
      </c>
      <c r="J2111" t="s">
        <v>674</v>
      </c>
      <c r="K2111">
        <v>4</v>
      </c>
      <c r="L2111" t="s">
        <v>679</v>
      </c>
      <c r="M2111" t="s">
        <v>680</v>
      </c>
      <c r="N2111">
        <v>33</v>
      </c>
      <c r="O2111">
        <v>146</v>
      </c>
      <c r="P2111" t="s">
        <v>680</v>
      </c>
      <c r="Q2111" t="s">
        <v>684</v>
      </c>
      <c r="R2111" t="s">
        <v>689</v>
      </c>
      <c r="S2111" t="s">
        <v>681</v>
      </c>
      <c r="T2111" t="s">
        <v>696</v>
      </c>
      <c r="U2111" s="11">
        <f>COUNTIFS(Table2[Call Type], "Inbound", Table2[Call Abandoned], "Yes") / COUNTIFS(L2111:L7110, "Inbound") * 100</f>
        <v>42.487804878048777</v>
      </c>
    </row>
    <row r="2112" spans="1:21" x14ac:dyDescent="0.3">
      <c r="A2112">
        <v>2111</v>
      </c>
      <c r="B2112" t="s">
        <v>21</v>
      </c>
      <c r="C2112" s="1">
        <v>45760</v>
      </c>
      <c r="D2112" t="s">
        <v>617</v>
      </c>
      <c r="E2112" t="s">
        <v>509</v>
      </c>
      <c r="F2112">
        <v>9</v>
      </c>
      <c r="G2112" t="s">
        <v>663</v>
      </c>
      <c r="H2112" t="s">
        <v>669</v>
      </c>
      <c r="I2112" t="s">
        <v>671</v>
      </c>
      <c r="J2112" t="s">
        <v>674</v>
      </c>
      <c r="K2112">
        <v>5</v>
      </c>
      <c r="L2112" t="s">
        <v>678</v>
      </c>
      <c r="M2112" t="s">
        <v>680</v>
      </c>
      <c r="N2112">
        <v>109</v>
      </c>
      <c r="O2112">
        <v>102</v>
      </c>
      <c r="P2112" t="s">
        <v>681</v>
      </c>
      <c r="Q2112" t="s">
        <v>682</v>
      </c>
      <c r="R2112" t="s">
        <v>687</v>
      </c>
      <c r="S2112" t="s">
        <v>681</v>
      </c>
      <c r="T2112" t="s">
        <v>693</v>
      </c>
      <c r="U2112" s="11">
        <f>COUNTIFS(Table2[Call Type], "Inbound", Table2[Call Abandoned], "Yes") / COUNTIFS(L2112:L7111, "Inbound") * 100</f>
        <v>42.487804878048777</v>
      </c>
    </row>
    <row r="2113" spans="1:21" x14ac:dyDescent="0.3">
      <c r="A2113">
        <v>2112</v>
      </c>
      <c r="B2113" t="s">
        <v>26</v>
      </c>
      <c r="C2113" s="1">
        <v>45807</v>
      </c>
      <c r="D2113" t="s">
        <v>422</v>
      </c>
      <c r="E2113" t="s">
        <v>350</v>
      </c>
      <c r="F2113">
        <v>18</v>
      </c>
      <c r="G2113" t="s">
        <v>660</v>
      </c>
      <c r="H2113" t="s">
        <v>669</v>
      </c>
      <c r="I2113" t="s">
        <v>674</v>
      </c>
      <c r="J2113" t="s">
        <v>674</v>
      </c>
      <c r="K2113">
        <v>5</v>
      </c>
      <c r="L2113" t="s">
        <v>678</v>
      </c>
      <c r="M2113" t="s">
        <v>680</v>
      </c>
      <c r="N2113">
        <v>32</v>
      </c>
      <c r="O2113">
        <v>109</v>
      </c>
      <c r="P2113" t="s">
        <v>680</v>
      </c>
      <c r="Q2113" t="s">
        <v>682</v>
      </c>
      <c r="R2113" t="s">
        <v>686</v>
      </c>
      <c r="S2113" t="s">
        <v>680</v>
      </c>
      <c r="T2113" t="s">
        <v>694</v>
      </c>
      <c r="U2113" s="11">
        <f>COUNTIFS(Table2[Call Type], "Inbound", Table2[Call Abandoned], "Yes") / COUNTIFS(L2113:L7112, "Inbound") * 100</f>
        <v>42.508540751586139</v>
      </c>
    </row>
    <row r="2114" spans="1:21" x14ac:dyDescent="0.3">
      <c r="A2114">
        <v>2113</v>
      </c>
      <c r="B2114" t="s">
        <v>21</v>
      </c>
      <c r="C2114" s="1">
        <v>45700</v>
      </c>
      <c r="D2114" t="s">
        <v>39</v>
      </c>
      <c r="E2114" t="s">
        <v>41</v>
      </c>
      <c r="F2114">
        <v>20</v>
      </c>
      <c r="G2114" t="s">
        <v>658</v>
      </c>
      <c r="H2114" t="s">
        <v>670</v>
      </c>
      <c r="I2114" t="s">
        <v>674</v>
      </c>
      <c r="J2114" t="s">
        <v>677</v>
      </c>
      <c r="K2114">
        <v>5</v>
      </c>
      <c r="L2114" t="s">
        <v>678</v>
      </c>
      <c r="M2114" t="s">
        <v>680</v>
      </c>
      <c r="N2114">
        <v>230</v>
      </c>
      <c r="O2114">
        <v>161</v>
      </c>
      <c r="P2114" t="s">
        <v>680</v>
      </c>
      <c r="Q2114" t="s">
        <v>685</v>
      </c>
      <c r="R2114" t="s">
        <v>688</v>
      </c>
      <c r="S2114" t="s">
        <v>680</v>
      </c>
      <c r="T2114" t="s">
        <v>694</v>
      </c>
      <c r="U2114" s="11">
        <f>COUNTIFS(Table2[Call Type], "Inbound", Table2[Call Abandoned], "Yes") / COUNTIFS(L2114:L7113, "Inbound") * 100</f>
        <v>42.529296875</v>
      </c>
    </row>
    <row r="2115" spans="1:21" x14ac:dyDescent="0.3">
      <c r="A2115">
        <v>2114</v>
      </c>
      <c r="B2115" t="s">
        <v>21</v>
      </c>
      <c r="C2115" s="1">
        <v>45751</v>
      </c>
      <c r="D2115" t="s">
        <v>499</v>
      </c>
      <c r="E2115" t="s">
        <v>577</v>
      </c>
      <c r="F2115">
        <v>30</v>
      </c>
      <c r="G2115" t="s">
        <v>657</v>
      </c>
      <c r="H2115" t="s">
        <v>666</v>
      </c>
      <c r="I2115" t="s">
        <v>672</v>
      </c>
      <c r="J2115" t="s">
        <v>674</v>
      </c>
      <c r="K2115">
        <v>5</v>
      </c>
      <c r="L2115" t="s">
        <v>679</v>
      </c>
      <c r="M2115" t="s">
        <v>680</v>
      </c>
      <c r="N2115">
        <v>265</v>
      </c>
      <c r="O2115">
        <v>176</v>
      </c>
      <c r="P2115" t="s">
        <v>681</v>
      </c>
      <c r="Q2115" t="s">
        <v>682</v>
      </c>
      <c r="R2115" t="s">
        <v>687</v>
      </c>
      <c r="S2115" t="s">
        <v>681</v>
      </c>
      <c r="T2115" t="s">
        <v>693</v>
      </c>
      <c r="U2115" s="11">
        <f>COUNTIFS(Table2[Call Type], "Inbound", Table2[Call Abandoned], "Yes") / COUNTIFS(L2115:L7114, "Inbound") * 100</f>
        <v>42.550073277967762</v>
      </c>
    </row>
    <row r="2116" spans="1:21" x14ac:dyDescent="0.3">
      <c r="A2116">
        <v>2115</v>
      </c>
      <c r="B2116" t="s">
        <v>26</v>
      </c>
      <c r="C2116" s="1">
        <v>45815</v>
      </c>
      <c r="D2116" t="s">
        <v>357</v>
      </c>
      <c r="E2116" t="s">
        <v>146</v>
      </c>
      <c r="F2116">
        <v>7</v>
      </c>
      <c r="G2116" t="s">
        <v>658</v>
      </c>
      <c r="H2116" t="s">
        <v>668</v>
      </c>
      <c r="I2116" t="s">
        <v>672</v>
      </c>
      <c r="J2116" t="s">
        <v>675</v>
      </c>
      <c r="K2116">
        <v>5</v>
      </c>
      <c r="L2116" t="s">
        <v>678</v>
      </c>
      <c r="M2116" t="s">
        <v>680</v>
      </c>
      <c r="N2116">
        <v>181</v>
      </c>
      <c r="O2116">
        <v>174</v>
      </c>
      <c r="P2116" t="s">
        <v>680</v>
      </c>
      <c r="Q2116" t="s">
        <v>685</v>
      </c>
      <c r="R2116" t="s">
        <v>687</v>
      </c>
      <c r="S2116" t="s">
        <v>681</v>
      </c>
      <c r="T2116" t="s">
        <v>693</v>
      </c>
      <c r="U2116" s="11">
        <f>COUNTIFS(Table2[Call Type], "Inbound", Table2[Call Abandoned], "Yes") / COUNTIFS(L2116:L7115, "Inbound") * 100</f>
        <v>42.550073277967762</v>
      </c>
    </row>
    <row r="2117" spans="1:21" x14ac:dyDescent="0.3">
      <c r="A2117">
        <v>2116</v>
      </c>
      <c r="B2117" t="s">
        <v>25</v>
      </c>
      <c r="C2117" s="1">
        <v>45668</v>
      </c>
      <c r="D2117" t="s">
        <v>583</v>
      </c>
      <c r="E2117" t="s">
        <v>214</v>
      </c>
      <c r="F2117">
        <v>9</v>
      </c>
      <c r="G2117" t="s">
        <v>656</v>
      </c>
      <c r="H2117" t="s">
        <v>667</v>
      </c>
      <c r="I2117" t="s">
        <v>672</v>
      </c>
      <c r="J2117" t="s">
        <v>675</v>
      </c>
      <c r="K2117">
        <v>5</v>
      </c>
      <c r="L2117" t="s">
        <v>678</v>
      </c>
      <c r="M2117" t="s">
        <v>680</v>
      </c>
      <c r="N2117">
        <v>64</v>
      </c>
      <c r="O2117">
        <v>90</v>
      </c>
      <c r="P2117" t="s">
        <v>680</v>
      </c>
      <c r="Q2117" t="s">
        <v>682</v>
      </c>
      <c r="R2117" t="s">
        <v>689</v>
      </c>
      <c r="S2117" t="s">
        <v>681</v>
      </c>
      <c r="T2117" t="s">
        <v>691</v>
      </c>
      <c r="U2117" s="11">
        <f>COUNTIFS(Table2[Call Type], "Inbound", Table2[Call Abandoned], "Yes") / COUNTIFS(L2117:L7116, "Inbound") * 100</f>
        <v>42.570869990224828</v>
      </c>
    </row>
    <row r="2118" spans="1:21" x14ac:dyDescent="0.3">
      <c r="A2118">
        <v>2117</v>
      </c>
      <c r="B2118" t="s">
        <v>22</v>
      </c>
      <c r="C2118" s="1">
        <v>45718</v>
      </c>
      <c r="D2118" t="s">
        <v>179</v>
      </c>
      <c r="E2118" t="s">
        <v>594</v>
      </c>
      <c r="F2118">
        <v>25</v>
      </c>
      <c r="G2118" t="s">
        <v>661</v>
      </c>
      <c r="H2118" t="s">
        <v>670</v>
      </c>
      <c r="I2118" t="s">
        <v>674</v>
      </c>
      <c r="J2118" t="s">
        <v>675</v>
      </c>
      <c r="K2118">
        <v>5</v>
      </c>
      <c r="L2118" t="s">
        <v>678</v>
      </c>
      <c r="M2118" t="s">
        <v>680</v>
      </c>
      <c r="N2118">
        <v>0</v>
      </c>
      <c r="O2118">
        <v>113</v>
      </c>
      <c r="P2118" t="s">
        <v>680</v>
      </c>
      <c r="Q2118" t="s">
        <v>682</v>
      </c>
      <c r="R2118" t="s">
        <v>686</v>
      </c>
      <c r="S2118" t="s">
        <v>680</v>
      </c>
      <c r="T2118" t="s">
        <v>690</v>
      </c>
      <c r="U2118" s="11">
        <f>COUNTIFS(Table2[Call Type], "Inbound", Table2[Call Abandoned], "Yes") / COUNTIFS(L2118:L7117, "Inbound") * 100</f>
        <v>42.591687041564789</v>
      </c>
    </row>
    <row r="2119" spans="1:21" x14ac:dyDescent="0.3">
      <c r="A2119">
        <v>2118</v>
      </c>
      <c r="B2119" t="s">
        <v>23</v>
      </c>
      <c r="C2119" s="1">
        <v>45711</v>
      </c>
      <c r="D2119" t="s">
        <v>391</v>
      </c>
      <c r="E2119" t="s">
        <v>324</v>
      </c>
      <c r="F2119">
        <v>15</v>
      </c>
      <c r="G2119" t="s">
        <v>660</v>
      </c>
      <c r="H2119" t="s">
        <v>666</v>
      </c>
      <c r="I2119" t="s">
        <v>673</v>
      </c>
      <c r="J2119" t="s">
        <v>676</v>
      </c>
      <c r="K2119">
        <v>3</v>
      </c>
      <c r="L2119" t="s">
        <v>678</v>
      </c>
      <c r="M2119" t="s">
        <v>681</v>
      </c>
      <c r="N2119">
        <v>132</v>
      </c>
      <c r="O2119">
        <v>177</v>
      </c>
      <c r="P2119" t="s">
        <v>680</v>
      </c>
      <c r="Q2119" t="s">
        <v>683</v>
      </c>
      <c r="R2119" t="s">
        <v>689</v>
      </c>
      <c r="S2119" t="s">
        <v>681</v>
      </c>
      <c r="T2119" t="s">
        <v>693</v>
      </c>
      <c r="U2119" s="11">
        <f>COUNTIFS(Table2[Call Type], "Inbound", Table2[Call Abandoned], "Yes") / COUNTIFS(L2119:L7118, "Inbound") * 100</f>
        <v>42.612524461839527</v>
      </c>
    </row>
    <row r="2120" spans="1:21" x14ac:dyDescent="0.3">
      <c r="A2120">
        <v>2119</v>
      </c>
      <c r="B2120" t="s">
        <v>22</v>
      </c>
      <c r="C2120" s="1">
        <v>45832</v>
      </c>
      <c r="D2120" t="s">
        <v>130</v>
      </c>
      <c r="E2120" t="s">
        <v>284</v>
      </c>
      <c r="F2120">
        <v>14</v>
      </c>
      <c r="G2120" t="s">
        <v>660</v>
      </c>
      <c r="H2120" t="s">
        <v>667</v>
      </c>
      <c r="I2120" t="s">
        <v>673</v>
      </c>
      <c r="J2120" t="s">
        <v>677</v>
      </c>
      <c r="K2120">
        <v>3</v>
      </c>
      <c r="L2120" t="s">
        <v>678</v>
      </c>
      <c r="M2120" t="s">
        <v>680</v>
      </c>
      <c r="N2120">
        <v>79</v>
      </c>
      <c r="O2120">
        <v>88</v>
      </c>
      <c r="P2120" t="s">
        <v>681</v>
      </c>
      <c r="Q2120" t="s">
        <v>682</v>
      </c>
      <c r="R2120" t="s">
        <v>686</v>
      </c>
      <c r="S2120" t="s">
        <v>681</v>
      </c>
      <c r="T2120" t="s">
        <v>695</v>
      </c>
      <c r="U2120" s="11">
        <f>COUNTIFS(Table2[Call Type], "Inbound", Table2[Call Abandoned], "Yes") / COUNTIFS(L2120:L7119, "Inbound") * 100</f>
        <v>42.633382280959374</v>
      </c>
    </row>
    <row r="2121" spans="1:21" x14ac:dyDescent="0.3">
      <c r="A2121">
        <v>2120</v>
      </c>
      <c r="B2121" t="s">
        <v>22</v>
      </c>
      <c r="C2121" s="1">
        <v>45808</v>
      </c>
      <c r="D2121" t="s">
        <v>255</v>
      </c>
      <c r="E2121" t="s">
        <v>37</v>
      </c>
      <c r="F2121">
        <v>9</v>
      </c>
      <c r="G2121" t="s">
        <v>656</v>
      </c>
      <c r="H2121" t="s">
        <v>669</v>
      </c>
      <c r="I2121" t="s">
        <v>673</v>
      </c>
      <c r="J2121" t="s">
        <v>677</v>
      </c>
      <c r="K2121">
        <v>4</v>
      </c>
      <c r="L2121" t="s">
        <v>679</v>
      </c>
      <c r="M2121" t="s">
        <v>680</v>
      </c>
      <c r="N2121">
        <v>270</v>
      </c>
      <c r="O2121">
        <v>153</v>
      </c>
      <c r="P2121" t="s">
        <v>680</v>
      </c>
      <c r="Q2121" t="s">
        <v>684</v>
      </c>
      <c r="R2121" t="s">
        <v>686</v>
      </c>
      <c r="S2121" t="s">
        <v>681</v>
      </c>
      <c r="T2121" t="s">
        <v>692</v>
      </c>
      <c r="U2121" s="11">
        <f>COUNTIFS(Table2[Call Type], "Inbound", Table2[Call Abandoned], "Yes") / COUNTIFS(L2121:L7120, "Inbound") * 100</f>
        <v>42.654260528893239</v>
      </c>
    </row>
    <row r="2122" spans="1:21" x14ac:dyDescent="0.3">
      <c r="A2122">
        <v>2121</v>
      </c>
      <c r="B2122" t="s">
        <v>20</v>
      </c>
      <c r="C2122" s="1">
        <v>45732</v>
      </c>
      <c r="D2122" t="s">
        <v>229</v>
      </c>
      <c r="E2122" t="s">
        <v>28</v>
      </c>
      <c r="F2122">
        <v>9</v>
      </c>
      <c r="G2122" t="s">
        <v>658</v>
      </c>
      <c r="H2122" t="s">
        <v>667</v>
      </c>
      <c r="I2122" t="s">
        <v>672</v>
      </c>
      <c r="J2122" t="s">
        <v>674</v>
      </c>
      <c r="K2122">
        <v>5</v>
      </c>
      <c r="L2122" t="s">
        <v>679</v>
      </c>
      <c r="M2122" t="s">
        <v>680</v>
      </c>
      <c r="N2122">
        <v>240</v>
      </c>
      <c r="O2122">
        <v>55</v>
      </c>
      <c r="P2122" t="s">
        <v>680</v>
      </c>
      <c r="Q2122" t="s">
        <v>683</v>
      </c>
      <c r="R2122" t="s">
        <v>689</v>
      </c>
      <c r="S2122" t="s">
        <v>680</v>
      </c>
      <c r="T2122" t="s">
        <v>690</v>
      </c>
      <c r="U2122" s="11">
        <f>COUNTIFS(Table2[Call Type], "Inbound", Table2[Call Abandoned], "Yes") / COUNTIFS(L2122:L7121, "Inbound") * 100</f>
        <v>42.654260528893239</v>
      </c>
    </row>
    <row r="2123" spans="1:21" x14ac:dyDescent="0.3">
      <c r="A2123">
        <v>2122</v>
      </c>
      <c r="B2123" t="s">
        <v>22</v>
      </c>
      <c r="C2123" s="1">
        <v>45731</v>
      </c>
      <c r="D2123" t="s">
        <v>264</v>
      </c>
      <c r="E2123" t="s">
        <v>387</v>
      </c>
      <c r="F2123">
        <v>7</v>
      </c>
      <c r="G2123" t="s">
        <v>665</v>
      </c>
      <c r="H2123" t="s">
        <v>667</v>
      </c>
      <c r="I2123" t="s">
        <v>671</v>
      </c>
      <c r="J2123" t="s">
        <v>676</v>
      </c>
      <c r="K2123">
        <v>4</v>
      </c>
      <c r="L2123" t="s">
        <v>678</v>
      </c>
      <c r="M2123" t="s">
        <v>681</v>
      </c>
      <c r="N2123">
        <v>27</v>
      </c>
      <c r="O2123">
        <v>77</v>
      </c>
      <c r="P2123" t="s">
        <v>681</v>
      </c>
      <c r="Q2123" t="s">
        <v>685</v>
      </c>
      <c r="R2123" t="s">
        <v>688</v>
      </c>
      <c r="S2123" t="s">
        <v>681</v>
      </c>
      <c r="T2123" t="s">
        <v>695</v>
      </c>
      <c r="U2123" s="11">
        <f>COUNTIFS(Table2[Call Type], "Inbound", Table2[Call Abandoned], "Yes") / COUNTIFS(L2123:L7122, "Inbound") * 100</f>
        <v>42.654260528893239</v>
      </c>
    </row>
    <row r="2124" spans="1:21" x14ac:dyDescent="0.3">
      <c r="A2124">
        <v>2123</v>
      </c>
      <c r="B2124" t="s">
        <v>20</v>
      </c>
      <c r="C2124" s="1">
        <v>45706</v>
      </c>
      <c r="D2124" t="s">
        <v>277</v>
      </c>
      <c r="E2124" t="s">
        <v>607</v>
      </c>
      <c r="F2124">
        <v>9</v>
      </c>
      <c r="G2124" t="s">
        <v>659</v>
      </c>
      <c r="H2124" t="s">
        <v>670</v>
      </c>
      <c r="I2124" t="s">
        <v>671</v>
      </c>
      <c r="J2124" t="s">
        <v>675</v>
      </c>
      <c r="K2124">
        <v>3</v>
      </c>
      <c r="L2124" t="s">
        <v>679</v>
      </c>
      <c r="M2124" t="s">
        <v>680</v>
      </c>
      <c r="N2124">
        <v>222</v>
      </c>
      <c r="O2124">
        <v>13</v>
      </c>
      <c r="P2124" t="s">
        <v>680</v>
      </c>
      <c r="Q2124" t="s">
        <v>684</v>
      </c>
      <c r="R2124" t="s">
        <v>686</v>
      </c>
      <c r="S2124" t="s">
        <v>680</v>
      </c>
      <c r="T2124" t="s">
        <v>691</v>
      </c>
      <c r="U2124" s="11">
        <f>COUNTIFS(Table2[Call Type], "Inbound", Table2[Call Abandoned], "Yes") / COUNTIFS(L2124:L7123, "Inbound") * 100</f>
        <v>42.675159235668794</v>
      </c>
    </row>
    <row r="2125" spans="1:21" x14ac:dyDescent="0.3">
      <c r="A2125">
        <v>2124</v>
      </c>
      <c r="B2125" t="s">
        <v>26</v>
      </c>
      <c r="C2125" s="1">
        <v>45754</v>
      </c>
      <c r="D2125" t="s">
        <v>339</v>
      </c>
      <c r="E2125" t="s">
        <v>419</v>
      </c>
      <c r="F2125">
        <v>7</v>
      </c>
      <c r="G2125" t="s">
        <v>657</v>
      </c>
      <c r="H2125" t="s">
        <v>669</v>
      </c>
      <c r="I2125" t="s">
        <v>672</v>
      </c>
      <c r="J2125" t="s">
        <v>676</v>
      </c>
      <c r="K2125">
        <v>4</v>
      </c>
      <c r="L2125" t="s">
        <v>678</v>
      </c>
      <c r="M2125" t="s">
        <v>681</v>
      </c>
      <c r="N2125">
        <v>22</v>
      </c>
      <c r="O2125">
        <v>24</v>
      </c>
      <c r="P2125" t="s">
        <v>680</v>
      </c>
      <c r="Q2125" t="s">
        <v>685</v>
      </c>
      <c r="R2125" t="s">
        <v>688</v>
      </c>
      <c r="S2125" t="s">
        <v>680</v>
      </c>
      <c r="T2125" t="s">
        <v>693</v>
      </c>
      <c r="U2125" s="11">
        <f>COUNTIFS(Table2[Call Type], "Inbound", Table2[Call Abandoned], "Yes") / COUNTIFS(L2125:L7124, "Inbound") * 100</f>
        <v>42.675159235668794</v>
      </c>
    </row>
    <row r="2126" spans="1:21" x14ac:dyDescent="0.3">
      <c r="A2126">
        <v>2125</v>
      </c>
      <c r="B2126" t="s">
        <v>20</v>
      </c>
      <c r="C2126" s="1">
        <v>45799</v>
      </c>
      <c r="D2126" t="s">
        <v>483</v>
      </c>
      <c r="E2126" t="s">
        <v>266</v>
      </c>
      <c r="F2126">
        <v>16</v>
      </c>
      <c r="G2126" t="s">
        <v>662</v>
      </c>
      <c r="H2126" t="s">
        <v>669</v>
      </c>
      <c r="I2126" t="s">
        <v>671</v>
      </c>
      <c r="J2126" t="s">
        <v>677</v>
      </c>
      <c r="K2126">
        <v>1</v>
      </c>
      <c r="L2126" t="s">
        <v>679</v>
      </c>
      <c r="M2126" t="s">
        <v>680</v>
      </c>
      <c r="N2126">
        <v>108</v>
      </c>
      <c r="O2126">
        <v>131</v>
      </c>
      <c r="P2126" t="s">
        <v>680</v>
      </c>
      <c r="Q2126" t="s">
        <v>685</v>
      </c>
      <c r="R2126" t="s">
        <v>689</v>
      </c>
      <c r="S2126" t="s">
        <v>680</v>
      </c>
      <c r="T2126" t="s">
        <v>695</v>
      </c>
      <c r="U2126" s="11">
        <f>COUNTIFS(Table2[Call Type], "Inbound", Table2[Call Abandoned], "Yes") / COUNTIFS(L2126:L7125, "Inbound") * 100</f>
        <v>42.696078431372548</v>
      </c>
    </row>
    <row r="2127" spans="1:21" x14ac:dyDescent="0.3">
      <c r="A2127">
        <v>2126</v>
      </c>
      <c r="B2127" t="s">
        <v>25</v>
      </c>
      <c r="C2127" s="1">
        <v>45703</v>
      </c>
      <c r="D2127" t="s">
        <v>604</v>
      </c>
      <c r="E2127" t="s">
        <v>205</v>
      </c>
      <c r="F2127">
        <v>16</v>
      </c>
      <c r="G2127" t="s">
        <v>657</v>
      </c>
      <c r="H2127" t="s">
        <v>670</v>
      </c>
      <c r="I2127" t="s">
        <v>674</v>
      </c>
      <c r="J2127" t="s">
        <v>677</v>
      </c>
      <c r="K2127">
        <v>4</v>
      </c>
      <c r="L2127" t="s">
        <v>678</v>
      </c>
      <c r="M2127" t="s">
        <v>680</v>
      </c>
      <c r="N2127">
        <v>106</v>
      </c>
      <c r="O2127">
        <v>31</v>
      </c>
      <c r="P2127" t="s">
        <v>680</v>
      </c>
      <c r="Q2127" t="s">
        <v>684</v>
      </c>
      <c r="R2127" t="s">
        <v>688</v>
      </c>
      <c r="S2127" t="s">
        <v>681</v>
      </c>
      <c r="T2127" t="s">
        <v>695</v>
      </c>
      <c r="U2127" s="11">
        <f>COUNTIFS(Table2[Call Type], "Inbound", Table2[Call Abandoned], "Yes") / COUNTIFS(L2127:L7126, "Inbound") * 100</f>
        <v>42.696078431372548</v>
      </c>
    </row>
    <row r="2128" spans="1:21" x14ac:dyDescent="0.3">
      <c r="A2128">
        <v>2127</v>
      </c>
      <c r="B2128" t="s">
        <v>23</v>
      </c>
      <c r="C2128" s="1">
        <v>45692</v>
      </c>
      <c r="D2128" t="s">
        <v>91</v>
      </c>
      <c r="E2128" t="s">
        <v>507</v>
      </c>
      <c r="F2128">
        <v>9</v>
      </c>
      <c r="G2128" t="s">
        <v>658</v>
      </c>
      <c r="H2128" t="s">
        <v>666</v>
      </c>
      <c r="I2128" t="s">
        <v>671</v>
      </c>
      <c r="J2128" t="s">
        <v>677</v>
      </c>
      <c r="K2128">
        <v>5</v>
      </c>
      <c r="L2128" t="s">
        <v>678</v>
      </c>
      <c r="M2128" t="s">
        <v>680</v>
      </c>
      <c r="N2128">
        <v>144</v>
      </c>
      <c r="O2128">
        <v>81</v>
      </c>
      <c r="P2128" t="s">
        <v>680</v>
      </c>
      <c r="Q2128" t="s">
        <v>685</v>
      </c>
      <c r="R2128" t="s">
        <v>686</v>
      </c>
      <c r="S2128" t="s">
        <v>680</v>
      </c>
      <c r="T2128" t="s">
        <v>695</v>
      </c>
      <c r="U2128" s="11">
        <f>COUNTIFS(Table2[Call Type], "Inbound", Table2[Call Abandoned], "Yes") / COUNTIFS(L2128:L7127, "Inbound") * 100</f>
        <v>42.717018146150068</v>
      </c>
    </row>
    <row r="2129" spans="1:21" x14ac:dyDescent="0.3">
      <c r="A2129">
        <v>2128</v>
      </c>
      <c r="B2129" t="s">
        <v>26</v>
      </c>
      <c r="C2129" s="1">
        <v>45755</v>
      </c>
      <c r="D2129" t="s">
        <v>468</v>
      </c>
      <c r="E2129" t="s">
        <v>158</v>
      </c>
      <c r="F2129">
        <v>12</v>
      </c>
      <c r="G2129" t="s">
        <v>659</v>
      </c>
      <c r="H2129" t="s">
        <v>667</v>
      </c>
      <c r="I2129" t="s">
        <v>672</v>
      </c>
      <c r="J2129" t="s">
        <v>677</v>
      </c>
      <c r="K2129">
        <v>5</v>
      </c>
      <c r="L2129" t="s">
        <v>678</v>
      </c>
      <c r="M2129" t="s">
        <v>680</v>
      </c>
      <c r="N2129">
        <v>138</v>
      </c>
      <c r="O2129">
        <v>77</v>
      </c>
      <c r="P2129" t="s">
        <v>681</v>
      </c>
      <c r="Q2129" t="s">
        <v>683</v>
      </c>
      <c r="R2129" t="s">
        <v>689</v>
      </c>
      <c r="S2129" t="s">
        <v>681</v>
      </c>
      <c r="T2129" t="s">
        <v>690</v>
      </c>
      <c r="U2129" s="11">
        <f>COUNTIFS(Table2[Call Type], "Inbound", Table2[Call Abandoned], "Yes") / COUNTIFS(L2129:L7128, "Inbound") * 100</f>
        <v>42.737978410206082</v>
      </c>
    </row>
    <row r="2130" spans="1:21" x14ac:dyDescent="0.3">
      <c r="A2130">
        <v>2129</v>
      </c>
      <c r="B2130" t="s">
        <v>24</v>
      </c>
      <c r="C2130" s="1">
        <v>45688</v>
      </c>
      <c r="D2130" t="s">
        <v>384</v>
      </c>
      <c r="E2130" t="s">
        <v>266</v>
      </c>
      <c r="F2130">
        <v>10</v>
      </c>
      <c r="G2130" t="s">
        <v>656</v>
      </c>
      <c r="H2130" t="s">
        <v>666</v>
      </c>
      <c r="I2130" t="s">
        <v>673</v>
      </c>
      <c r="J2130" t="s">
        <v>676</v>
      </c>
      <c r="K2130">
        <v>1</v>
      </c>
      <c r="L2130" t="s">
        <v>679</v>
      </c>
      <c r="M2130" t="s">
        <v>680</v>
      </c>
      <c r="N2130">
        <v>283</v>
      </c>
      <c r="O2130">
        <v>105</v>
      </c>
      <c r="P2130" t="s">
        <v>680</v>
      </c>
      <c r="Q2130" t="s">
        <v>684</v>
      </c>
      <c r="R2130" t="s">
        <v>688</v>
      </c>
      <c r="S2130" t="s">
        <v>681</v>
      </c>
      <c r="T2130" t="s">
        <v>693</v>
      </c>
      <c r="U2130" s="11">
        <f>COUNTIFS(Table2[Call Type], "Inbound", Table2[Call Abandoned], "Yes") / COUNTIFS(L2130:L7129, "Inbound") * 100</f>
        <v>42.758959253804612</v>
      </c>
    </row>
    <row r="2131" spans="1:21" x14ac:dyDescent="0.3">
      <c r="A2131">
        <v>2130</v>
      </c>
      <c r="B2131" t="s">
        <v>23</v>
      </c>
      <c r="C2131" s="1">
        <v>45802</v>
      </c>
      <c r="D2131" t="s">
        <v>175</v>
      </c>
      <c r="E2131" t="s">
        <v>642</v>
      </c>
      <c r="F2131">
        <v>10</v>
      </c>
      <c r="G2131" t="s">
        <v>658</v>
      </c>
      <c r="H2131" t="s">
        <v>666</v>
      </c>
      <c r="I2131" t="s">
        <v>672</v>
      </c>
      <c r="J2131" t="s">
        <v>676</v>
      </c>
      <c r="K2131">
        <v>5</v>
      </c>
      <c r="L2131" t="s">
        <v>678</v>
      </c>
      <c r="M2131" t="s">
        <v>681</v>
      </c>
      <c r="N2131">
        <v>297</v>
      </c>
      <c r="O2131">
        <v>19</v>
      </c>
      <c r="P2131" t="s">
        <v>680</v>
      </c>
      <c r="Q2131" t="s">
        <v>685</v>
      </c>
      <c r="R2131" t="s">
        <v>689</v>
      </c>
      <c r="S2131" t="s">
        <v>680</v>
      </c>
      <c r="T2131" t="s">
        <v>695</v>
      </c>
      <c r="U2131" s="11">
        <f>COUNTIFS(Table2[Call Type], "Inbound", Table2[Call Abandoned], "Yes") / COUNTIFS(L2131:L7130, "Inbound") * 100</f>
        <v>42.758959253804612</v>
      </c>
    </row>
    <row r="2132" spans="1:21" x14ac:dyDescent="0.3">
      <c r="A2132">
        <v>2131</v>
      </c>
      <c r="B2132" t="s">
        <v>26</v>
      </c>
      <c r="C2132" s="1">
        <v>45805</v>
      </c>
      <c r="D2132" t="s">
        <v>252</v>
      </c>
      <c r="E2132" t="s">
        <v>643</v>
      </c>
      <c r="F2132">
        <v>24</v>
      </c>
      <c r="G2132" t="s">
        <v>665</v>
      </c>
      <c r="H2132" t="s">
        <v>668</v>
      </c>
      <c r="I2132" t="s">
        <v>673</v>
      </c>
      <c r="J2132" t="s">
        <v>674</v>
      </c>
      <c r="K2132">
        <v>3</v>
      </c>
      <c r="L2132" t="s">
        <v>678</v>
      </c>
      <c r="M2132" t="s">
        <v>680</v>
      </c>
      <c r="N2132">
        <v>98</v>
      </c>
      <c r="O2132">
        <v>73</v>
      </c>
      <c r="P2132" t="s">
        <v>681</v>
      </c>
      <c r="Q2132" t="s">
        <v>685</v>
      </c>
      <c r="R2132" t="s">
        <v>689</v>
      </c>
      <c r="S2132" t="s">
        <v>680</v>
      </c>
      <c r="T2132" t="s">
        <v>692</v>
      </c>
      <c r="U2132" s="11">
        <f>COUNTIFS(Table2[Call Type], "Inbound", Table2[Call Abandoned], "Yes") / COUNTIFS(L2132:L7131, "Inbound") * 100</f>
        <v>42.779960707269154</v>
      </c>
    </row>
    <row r="2133" spans="1:21" x14ac:dyDescent="0.3">
      <c r="A2133">
        <v>2132</v>
      </c>
      <c r="B2133" t="s">
        <v>20</v>
      </c>
      <c r="C2133" s="1">
        <v>45826</v>
      </c>
      <c r="D2133" t="s">
        <v>345</v>
      </c>
      <c r="E2133" t="s">
        <v>642</v>
      </c>
      <c r="F2133">
        <v>7</v>
      </c>
      <c r="G2133" t="s">
        <v>660</v>
      </c>
      <c r="H2133" t="s">
        <v>667</v>
      </c>
      <c r="I2133" t="s">
        <v>672</v>
      </c>
      <c r="J2133" t="s">
        <v>676</v>
      </c>
      <c r="K2133">
        <v>4</v>
      </c>
      <c r="L2133" t="s">
        <v>678</v>
      </c>
      <c r="M2133" t="s">
        <v>681</v>
      </c>
      <c r="N2133">
        <v>122</v>
      </c>
      <c r="O2133">
        <v>9</v>
      </c>
      <c r="P2133" t="s">
        <v>680</v>
      </c>
      <c r="Q2133" t="s">
        <v>682</v>
      </c>
      <c r="R2133" t="s">
        <v>688</v>
      </c>
      <c r="S2133" t="s">
        <v>681</v>
      </c>
      <c r="T2133" t="s">
        <v>693</v>
      </c>
      <c r="U2133" s="11">
        <f>COUNTIFS(Table2[Call Type], "Inbound", Table2[Call Abandoned], "Yes") / COUNTIFS(L2133:L7132, "Inbound") * 100</f>
        <v>42.800982800982801</v>
      </c>
    </row>
    <row r="2134" spans="1:21" x14ac:dyDescent="0.3">
      <c r="A2134">
        <v>2133</v>
      </c>
      <c r="B2134" t="s">
        <v>20</v>
      </c>
      <c r="C2134" s="1">
        <v>45700</v>
      </c>
      <c r="D2134" t="s">
        <v>225</v>
      </c>
      <c r="E2134" t="s">
        <v>62</v>
      </c>
      <c r="F2134">
        <v>25</v>
      </c>
      <c r="G2134" t="s">
        <v>664</v>
      </c>
      <c r="H2134" t="s">
        <v>667</v>
      </c>
      <c r="I2134" t="s">
        <v>672</v>
      </c>
      <c r="J2134" t="s">
        <v>674</v>
      </c>
      <c r="K2134">
        <v>3</v>
      </c>
      <c r="L2134" t="s">
        <v>678</v>
      </c>
      <c r="M2134" t="s">
        <v>680</v>
      </c>
      <c r="N2134">
        <v>286</v>
      </c>
      <c r="O2134">
        <v>122</v>
      </c>
      <c r="P2134" t="s">
        <v>680</v>
      </c>
      <c r="Q2134" t="s">
        <v>682</v>
      </c>
      <c r="R2134" t="s">
        <v>686</v>
      </c>
      <c r="S2134" t="s">
        <v>680</v>
      </c>
      <c r="T2134" t="s">
        <v>696</v>
      </c>
      <c r="U2134" s="11">
        <f>COUNTIFS(Table2[Call Type], "Inbound", Table2[Call Abandoned], "Yes") / COUNTIFS(L2134:L7133, "Inbound") * 100</f>
        <v>42.822025565388401</v>
      </c>
    </row>
    <row r="2135" spans="1:21" x14ac:dyDescent="0.3">
      <c r="A2135">
        <v>2134</v>
      </c>
      <c r="B2135" t="s">
        <v>26</v>
      </c>
      <c r="C2135" s="1">
        <v>45800</v>
      </c>
      <c r="D2135" t="s">
        <v>312</v>
      </c>
      <c r="E2135" t="s">
        <v>369</v>
      </c>
      <c r="F2135">
        <v>13</v>
      </c>
      <c r="G2135" t="s">
        <v>662</v>
      </c>
      <c r="H2135" t="s">
        <v>669</v>
      </c>
      <c r="I2135" t="s">
        <v>672</v>
      </c>
      <c r="J2135" t="s">
        <v>676</v>
      </c>
      <c r="K2135">
        <v>4</v>
      </c>
      <c r="L2135" t="s">
        <v>678</v>
      </c>
      <c r="M2135" t="s">
        <v>681</v>
      </c>
      <c r="N2135">
        <v>80</v>
      </c>
      <c r="O2135">
        <v>33</v>
      </c>
      <c r="P2135" t="s">
        <v>680</v>
      </c>
      <c r="Q2135" t="s">
        <v>685</v>
      </c>
      <c r="R2135" t="s">
        <v>686</v>
      </c>
      <c r="S2135" t="s">
        <v>680</v>
      </c>
      <c r="T2135" t="s">
        <v>692</v>
      </c>
      <c r="U2135" s="11">
        <f>COUNTIFS(Table2[Call Type], "Inbound", Table2[Call Abandoned], "Yes") / COUNTIFS(L2135:L7134, "Inbound") * 100</f>
        <v>42.843089030988686</v>
      </c>
    </row>
    <row r="2136" spans="1:21" x14ac:dyDescent="0.3">
      <c r="A2136">
        <v>2135</v>
      </c>
      <c r="B2136" t="s">
        <v>21</v>
      </c>
      <c r="C2136" s="1">
        <v>45758</v>
      </c>
      <c r="D2136" t="s">
        <v>479</v>
      </c>
      <c r="E2136" t="s">
        <v>298</v>
      </c>
      <c r="F2136">
        <v>12</v>
      </c>
      <c r="G2136" t="s">
        <v>658</v>
      </c>
      <c r="H2136" t="s">
        <v>670</v>
      </c>
      <c r="I2136" t="s">
        <v>674</v>
      </c>
      <c r="J2136" t="s">
        <v>677</v>
      </c>
      <c r="K2136">
        <v>5</v>
      </c>
      <c r="L2136" t="s">
        <v>679</v>
      </c>
      <c r="M2136" t="s">
        <v>680</v>
      </c>
      <c r="N2136">
        <v>9</v>
      </c>
      <c r="O2136">
        <v>154</v>
      </c>
      <c r="P2136" t="s">
        <v>680</v>
      </c>
      <c r="Q2136" t="s">
        <v>684</v>
      </c>
      <c r="R2136" t="s">
        <v>686</v>
      </c>
      <c r="S2136" t="s">
        <v>680</v>
      </c>
      <c r="T2136" t="s">
        <v>691</v>
      </c>
      <c r="U2136" s="11">
        <f>COUNTIFS(Table2[Call Type], "Inbound", Table2[Call Abandoned], "Yes") / COUNTIFS(L2136:L7135, "Inbound") * 100</f>
        <v>42.864173228346459</v>
      </c>
    </row>
    <row r="2137" spans="1:21" x14ac:dyDescent="0.3">
      <c r="A2137">
        <v>2136</v>
      </c>
      <c r="B2137" t="s">
        <v>21</v>
      </c>
      <c r="C2137" s="1">
        <v>45814</v>
      </c>
      <c r="D2137" t="s">
        <v>450</v>
      </c>
      <c r="E2137" t="s">
        <v>109</v>
      </c>
      <c r="F2137">
        <v>10</v>
      </c>
      <c r="G2137" t="s">
        <v>664</v>
      </c>
      <c r="H2137" t="s">
        <v>669</v>
      </c>
      <c r="I2137" t="s">
        <v>671</v>
      </c>
      <c r="J2137" t="s">
        <v>676</v>
      </c>
      <c r="K2137">
        <v>5</v>
      </c>
      <c r="L2137" t="s">
        <v>679</v>
      </c>
      <c r="M2137" t="s">
        <v>680</v>
      </c>
      <c r="N2137">
        <v>7</v>
      </c>
      <c r="O2137">
        <v>39</v>
      </c>
      <c r="P2137" t="s">
        <v>680</v>
      </c>
      <c r="Q2137" t="s">
        <v>683</v>
      </c>
      <c r="R2137" t="s">
        <v>686</v>
      </c>
      <c r="S2137" t="s">
        <v>680</v>
      </c>
      <c r="T2137" t="s">
        <v>694</v>
      </c>
      <c r="U2137" s="11">
        <f>COUNTIFS(Table2[Call Type], "Inbound", Table2[Call Abandoned], "Yes") / COUNTIFS(L2137:L7136, "Inbound") * 100</f>
        <v>42.864173228346459</v>
      </c>
    </row>
    <row r="2138" spans="1:21" x14ac:dyDescent="0.3">
      <c r="A2138">
        <v>2137</v>
      </c>
      <c r="B2138" t="s">
        <v>23</v>
      </c>
      <c r="C2138" s="1">
        <v>45804</v>
      </c>
      <c r="D2138" t="s">
        <v>149</v>
      </c>
      <c r="E2138" t="s">
        <v>106</v>
      </c>
      <c r="F2138">
        <v>19</v>
      </c>
      <c r="G2138" t="s">
        <v>658</v>
      </c>
      <c r="H2138" t="s">
        <v>666</v>
      </c>
      <c r="I2138" t="s">
        <v>673</v>
      </c>
      <c r="J2138" t="s">
        <v>677</v>
      </c>
      <c r="K2138">
        <v>1</v>
      </c>
      <c r="L2138" t="s">
        <v>678</v>
      </c>
      <c r="M2138" t="s">
        <v>680</v>
      </c>
      <c r="N2138">
        <v>204</v>
      </c>
      <c r="O2138">
        <v>126</v>
      </c>
      <c r="P2138" t="s">
        <v>681</v>
      </c>
      <c r="Q2138" t="s">
        <v>685</v>
      </c>
      <c r="R2138" t="s">
        <v>687</v>
      </c>
      <c r="S2138" t="s">
        <v>681</v>
      </c>
      <c r="T2138" t="s">
        <v>690</v>
      </c>
      <c r="U2138" s="11">
        <f>COUNTIFS(Table2[Call Type], "Inbound", Table2[Call Abandoned], "Yes") / COUNTIFS(L2138:L7137, "Inbound") * 100</f>
        <v>42.864173228346459</v>
      </c>
    </row>
    <row r="2139" spans="1:21" x14ac:dyDescent="0.3">
      <c r="A2139">
        <v>2138</v>
      </c>
      <c r="B2139" t="s">
        <v>22</v>
      </c>
      <c r="C2139" s="1">
        <v>45686</v>
      </c>
      <c r="D2139" t="s">
        <v>618</v>
      </c>
      <c r="E2139" t="s">
        <v>139</v>
      </c>
      <c r="F2139">
        <v>20</v>
      </c>
      <c r="G2139" t="s">
        <v>658</v>
      </c>
      <c r="H2139" t="s">
        <v>666</v>
      </c>
      <c r="I2139" t="s">
        <v>672</v>
      </c>
      <c r="J2139" t="s">
        <v>676</v>
      </c>
      <c r="K2139">
        <v>5</v>
      </c>
      <c r="L2139" t="s">
        <v>679</v>
      </c>
      <c r="M2139" t="s">
        <v>680</v>
      </c>
      <c r="N2139">
        <v>196</v>
      </c>
      <c r="O2139">
        <v>32</v>
      </c>
      <c r="P2139" t="s">
        <v>680</v>
      </c>
      <c r="Q2139" t="s">
        <v>685</v>
      </c>
      <c r="R2139" t="s">
        <v>689</v>
      </c>
      <c r="S2139" t="s">
        <v>681</v>
      </c>
      <c r="T2139" t="s">
        <v>696</v>
      </c>
      <c r="U2139" s="11">
        <f>COUNTIFS(Table2[Call Type], "Inbound", Table2[Call Abandoned], "Yes") / COUNTIFS(L2139:L7138, "Inbound") * 100</f>
        <v>42.885278188084683</v>
      </c>
    </row>
    <row r="2140" spans="1:21" x14ac:dyDescent="0.3">
      <c r="A2140">
        <v>2139</v>
      </c>
      <c r="B2140" t="s">
        <v>23</v>
      </c>
      <c r="C2140" s="1">
        <v>45696</v>
      </c>
      <c r="D2140" t="s">
        <v>541</v>
      </c>
      <c r="E2140" t="s">
        <v>576</v>
      </c>
      <c r="F2140">
        <v>30</v>
      </c>
      <c r="G2140" t="s">
        <v>665</v>
      </c>
      <c r="H2140" t="s">
        <v>670</v>
      </c>
      <c r="I2140" t="s">
        <v>673</v>
      </c>
      <c r="J2140" t="s">
        <v>675</v>
      </c>
      <c r="K2140">
        <v>4</v>
      </c>
      <c r="L2140" t="s">
        <v>678</v>
      </c>
      <c r="M2140" t="s">
        <v>680</v>
      </c>
      <c r="N2140">
        <v>197</v>
      </c>
      <c r="O2140">
        <v>70</v>
      </c>
      <c r="P2140" t="s">
        <v>681</v>
      </c>
      <c r="Q2140" t="s">
        <v>685</v>
      </c>
      <c r="R2140" t="s">
        <v>689</v>
      </c>
      <c r="S2140" t="s">
        <v>680</v>
      </c>
      <c r="T2140" t="s">
        <v>690</v>
      </c>
      <c r="U2140" s="11">
        <f>COUNTIFS(Table2[Call Type], "Inbound", Table2[Call Abandoned], "Yes") / COUNTIFS(L2140:L7139, "Inbound") * 100</f>
        <v>42.885278188084683</v>
      </c>
    </row>
    <row r="2141" spans="1:21" x14ac:dyDescent="0.3">
      <c r="A2141">
        <v>2140</v>
      </c>
      <c r="B2141" t="s">
        <v>23</v>
      </c>
      <c r="C2141" s="1">
        <v>45798</v>
      </c>
      <c r="D2141" t="s">
        <v>172</v>
      </c>
      <c r="E2141" t="s">
        <v>276</v>
      </c>
      <c r="F2141">
        <v>10</v>
      </c>
      <c r="G2141" t="s">
        <v>657</v>
      </c>
      <c r="H2141" t="s">
        <v>667</v>
      </c>
      <c r="I2141" t="s">
        <v>673</v>
      </c>
      <c r="J2141" t="s">
        <v>677</v>
      </c>
      <c r="K2141">
        <v>1</v>
      </c>
      <c r="L2141" t="s">
        <v>679</v>
      </c>
      <c r="M2141" t="s">
        <v>680</v>
      </c>
      <c r="N2141">
        <v>29</v>
      </c>
      <c r="O2141">
        <v>136</v>
      </c>
      <c r="P2141" t="s">
        <v>680</v>
      </c>
      <c r="Q2141" t="s">
        <v>682</v>
      </c>
      <c r="R2141" t="s">
        <v>687</v>
      </c>
      <c r="S2141" t="s">
        <v>680</v>
      </c>
      <c r="T2141" t="s">
        <v>690</v>
      </c>
      <c r="U2141" s="11">
        <f>COUNTIFS(Table2[Call Type], "Inbound", Table2[Call Abandoned], "Yes") / COUNTIFS(L2141:L7140, "Inbound") * 100</f>
        <v>42.906403940886698</v>
      </c>
    </row>
    <row r="2142" spans="1:21" x14ac:dyDescent="0.3">
      <c r="A2142">
        <v>2141</v>
      </c>
      <c r="B2142" t="s">
        <v>26</v>
      </c>
      <c r="C2142" s="1">
        <v>45790</v>
      </c>
      <c r="D2142" t="s">
        <v>349</v>
      </c>
      <c r="E2142" t="s">
        <v>350</v>
      </c>
      <c r="F2142">
        <v>21</v>
      </c>
      <c r="G2142" t="s">
        <v>658</v>
      </c>
      <c r="H2142" t="s">
        <v>666</v>
      </c>
      <c r="I2142" t="s">
        <v>674</v>
      </c>
      <c r="J2142" t="s">
        <v>674</v>
      </c>
      <c r="K2142">
        <v>5</v>
      </c>
      <c r="L2142" t="s">
        <v>679</v>
      </c>
      <c r="M2142" t="s">
        <v>680</v>
      </c>
      <c r="N2142">
        <v>19</v>
      </c>
      <c r="O2142">
        <v>143</v>
      </c>
      <c r="P2142" t="s">
        <v>681</v>
      </c>
      <c r="Q2142" t="s">
        <v>684</v>
      </c>
      <c r="R2142" t="s">
        <v>689</v>
      </c>
      <c r="S2142" t="s">
        <v>680</v>
      </c>
      <c r="T2142" t="s">
        <v>695</v>
      </c>
      <c r="U2142" s="11">
        <f>COUNTIFS(Table2[Call Type], "Inbound", Table2[Call Abandoned], "Yes") / COUNTIFS(L2142:L7141, "Inbound") * 100</f>
        <v>42.906403940886698</v>
      </c>
    </row>
    <row r="2143" spans="1:21" x14ac:dyDescent="0.3">
      <c r="A2143">
        <v>2142</v>
      </c>
      <c r="B2143" t="s">
        <v>23</v>
      </c>
      <c r="C2143" s="1">
        <v>45705</v>
      </c>
      <c r="D2143" t="s">
        <v>54</v>
      </c>
      <c r="E2143" t="s">
        <v>72</v>
      </c>
      <c r="F2143">
        <v>25</v>
      </c>
      <c r="G2143" t="s">
        <v>659</v>
      </c>
      <c r="H2143" t="s">
        <v>666</v>
      </c>
      <c r="I2143" t="s">
        <v>671</v>
      </c>
      <c r="J2143" t="s">
        <v>674</v>
      </c>
      <c r="K2143">
        <v>4</v>
      </c>
      <c r="L2143" t="s">
        <v>678</v>
      </c>
      <c r="M2143" t="s">
        <v>680</v>
      </c>
      <c r="N2143">
        <v>47</v>
      </c>
      <c r="O2143">
        <v>132</v>
      </c>
      <c r="P2143" t="s">
        <v>680</v>
      </c>
      <c r="Q2143" t="s">
        <v>685</v>
      </c>
      <c r="R2143" t="s">
        <v>689</v>
      </c>
      <c r="S2143" t="s">
        <v>680</v>
      </c>
      <c r="T2143" t="s">
        <v>692</v>
      </c>
      <c r="U2143" s="11">
        <f>COUNTIFS(Table2[Call Type], "Inbound", Table2[Call Abandoned], "Yes") / COUNTIFS(L2143:L7142, "Inbound") * 100</f>
        <v>42.906403940886698</v>
      </c>
    </row>
    <row r="2144" spans="1:21" x14ac:dyDescent="0.3">
      <c r="A2144">
        <v>2143</v>
      </c>
      <c r="B2144" t="s">
        <v>22</v>
      </c>
      <c r="C2144" s="1">
        <v>45735</v>
      </c>
      <c r="D2144" t="s">
        <v>456</v>
      </c>
      <c r="E2144" t="s">
        <v>121</v>
      </c>
      <c r="F2144">
        <v>17</v>
      </c>
      <c r="G2144" t="s">
        <v>664</v>
      </c>
      <c r="H2144" t="s">
        <v>667</v>
      </c>
      <c r="I2144" t="s">
        <v>674</v>
      </c>
      <c r="J2144" t="s">
        <v>675</v>
      </c>
      <c r="K2144">
        <v>4</v>
      </c>
      <c r="L2144" t="s">
        <v>679</v>
      </c>
      <c r="M2144" t="s">
        <v>680</v>
      </c>
      <c r="N2144">
        <v>129</v>
      </c>
      <c r="O2144">
        <v>97</v>
      </c>
      <c r="P2144" t="s">
        <v>680</v>
      </c>
      <c r="Q2144" t="s">
        <v>682</v>
      </c>
      <c r="R2144" t="s">
        <v>688</v>
      </c>
      <c r="S2144" t="s">
        <v>680</v>
      </c>
      <c r="T2144" t="s">
        <v>696</v>
      </c>
      <c r="U2144" s="11">
        <f>COUNTIFS(Table2[Call Type], "Inbound", Table2[Call Abandoned], "Yes") / COUNTIFS(L2144:L7143, "Inbound") * 100</f>
        <v>42.927550517496307</v>
      </c>
    </row>
    <row r="2145" spans="1:21" x14ac:dyDescent="0.3">
      <c r="A2145">
        <v>2144</v>
      </c>
      <c r="B2145" t="s">
        <v>20</v>
      </c>
      <c r="C2145" s="1">
        <v>45775</v>
      </c>
      <c r="D2145" t="s">
        <v>376</v>
      </c>
      <c r="E2145" t="s">
        <v>462</v>
      </c>
      <c r="F2145">
        <v>16</v>
      </c>
      <c r="G2145" t="s">
        <v>656</v>
      </c>
      <c r="H2145" t="s">
        <v>667</v>
      </c>
      <c r="I2145" t="s">
        <v>671</v>
      </c>
      <c r="J2145" t="s">
        <v>675</v>
      </c>
      <c r="K2145">
        <v>5</v>
      </c>
      <c r="L2145" t="s">
        <v>678</v>
      </c>
      <c r="M2145" t="s">
        <v>680</v>
      </c>
      <c r="N2145">
        <v>292</v>
      </c>
      <c r="O2145">
        <v>123</v>
      </c>
      <c r="P2145" t="s">
        <v>680</v>
      </c>
      <c r="Q2145" t="s">
        <v>685</v>
      </c>
      <c r="R2145" t="s">
        <v>687</v>
      </c>
      <c r="S2145" t="s">
        <v>680</v>
      </c>
      <c r="T2145" t="s">
        <v>695</v>
      </c>
      <c r="U2145" s="11">
        <f>COUNTIFS(Table2[Call Type], "Inbound", Table2[Call Abandoned], "Yes") / COUNTIFS(L2145:L7144, "Inbound") * 100</f>
        <v>42.927550517496307</v>
      </c>
    </row>
    <row r="2146" spans="1:21" x14ac:dyDescent="0.3">
      <c r="A2146">
        <v>2145</v>
      </c>
      <c r="B2146" t="s">
        <v>24</v>
      </c>
      <c r="C2146" s="1">
        <v>45696</v>
      </c>
      <c r="D2146" t="s">
        <v>210</v>
      </c>
      <c r="E2146" t="s">
        <v>645</v>
      </c>
      <c r="F2146">
        <v>10</v>
      </c>
      <c r="G2146" t="s">
        <v>664</v>
      </c>
      <c r="H2146" t="s">
        <v>670</v>
      </c>
      <c r="I2146" t="s">
        <v>671</v>
      </c>
      <c r="J2146" t="s">
        <v>675</v>
      </c>
      <c r="K2146">
        <v>5</v>
      </c>
      <c r="L2146" t="s">
        <v>678</v>
      </c>
      <c r="M2146" t="s">
        <v>680</v>
      </c>
      <c r="N2146">
        <v>131</v>
      </c>
      <c r="O2146">
        <v>150</v>
      </c>
      <c r="P2146" t="s">
        <v>680</v>
      </c>
      <c r="Q2146" t="s">
        <v>685</v>
      </c>
      <c r="R2146" t="s">
        <v>689</v>
      </c>
      <c r="S2146" t="s">
        <v>680</v>
      </c>
      <c r="T2146" t="s">
        <v>696</v>
      </c>
      <c r="U2146" s="11">
        <f>COUNTIFS(Table2[Call Type], "Inbound", Table2[Call Abandoned], "Yes") / COUNTIFS(L2146:L7145, "Inbound") * 100</f>
        <v>42.948717948717949</v>
      </c>
    </row>
    <row r="2147" spans="1:21" x14ac:dyDescent="0.3">
      <c r="A2147">
        <v>2146</v>
      </c>
      <c r="B2147" t="s">
        <v>22</v>
      </c>
      <c r="C2147" s="1">
        <v>45735</v>
      </c>
      <c r="D2147" t="s">
        <v>409</v>
      </c>
      <c r="E2147" t="s">
        <v>285</v>
      </c>
      <c r="F2147">
        <v>20</v>
      </c>
      <c r="G2147" t="s">
        <v>660</v>
      </c>
      <c r="H2147" t="s">
        <v>666</v>
      </c>
      <c r="I2147" t="s">
        <v>671</v>
      </c>
      <c r="J2147" t="s">
        <v>676</v>
      </c>
      <c r="K2147">
        <v>3</v>
      </c>
      <c r="L2147" t="s">
        <v>679</v>
      </c>
      <c r="M2147" t="s">
        <v>680</v>
      </c>
      <c r="N2147">
        <v>53</v>
      </c>
      <c r="O2147">
        <v>42</v>
      </c>
      <c r="P2147" t="s">
        <v>681</v>
      </c>
      <c r="Q2147" t="s">
        <v>684</v>
      </c>
      <c r="R2147" t="s">
        <v>689</v>
      </c>
      <c r="S2147" t="s">
        <v>681</v>
      </c>
      <c r="T2147" t="s">
        <v>693</v>
      </c>
      <c r="U2147" s="11">
        <f>COUNTIFS(Table2[Call Type], "Inbound", Table2[Call Abandoned], "Yes") / COUNTIFS(L2147:L7146, "Inbound") * 100</f>
        <v>42.969906265416874</v>
      </c>
    </row>
    <row r="2148" spans="1:21" x14ac:dyDescent="0.3">
      <c r="A2148">
        <v>2147</v>
      </c>
      <c r="B2148" t="s">
        <v>23</v>
      </c>
      <c r="C2148" s="1">
        <v>45659</v>
      </c>
      <c r="D2148" t="s">
        <v>424</v>
      </c>
      <c r="E2148" t="s">
        <v>640</v>
      </c>
      <c r="F2148">
        <v>18</v>
      </c>
      <c r="G2148" t="s">
        <v>656</v>
      </c>
      <c r="H2148" t="s">
        <v>667</v>
      </c>
      <c r="I2148" t="s">
        <v>673</v>
      </c>
      <c r="J2148" t="s">
        <v>675</v>
      </c>
      <c r="K2148">
        <v>5</v>
      </c>
      <c r="L2148" t="s">
        <v>678</v>
      </c>
      <c r="M2148" t="s">
        <v>680</v>
      </c>
      <c r="N2148">
        <v>280</v>
      </c>
      <c r="O2148">
        <v>113</v>
      </c>
      <c r="P2148" t="s">
        <v>680</v>
      </c>
      <c r="Q2148" t="s">
        <v>682</v>
      </c>
      <c r="R2148" t="s">
        <v>687</v>
      </c>
      <c r="S2148" t="s">
        <v>680</v>
      </c>
      <c r="T2148" t="s">
        <v>693</v>
      </c>
      <c r="U2148" s="11">
        <f>COUNTIFS(Table2[Call Type], "Inbound", Table2[Call Abandoned], "Yes") / COUNTIFS(L2148:L7147, "Inbound") * 100</f>
        <v>42.969906265416874</v>
      </c>
    </row>
    <row r="2149" spans="1:21" x14ac:dyDescent="0.3">
      <c r="A2149">
        <v>2148</v>
      </c>
      <c r="B2149" t="s">
        <v>24</v>
      </c>
      <c r="C2149" s="1">
        <v>45813</v>
      </c>
      <c r="D2149" t="s">
        <v>40</v>
      </c>
      <c r="E2149" t="s">
        <v>547</v>
      </c>
      <c r="F2149">
        <v>9</v>
      </c>
      <c r="G2149" t="s">
        <v>665</v>
      </c>
      <c r="H2149" t="s">
        <v>666</v>
      </c>
      <c r="I2149" t="s">
        <v>671</v>
      </c>
      <c r="J2149" t="s">
        <v>676</v>
      </c>
      <c r="K2149">
        <v>3</v>
      </c>
      <c r="L2149" t="s">
        <v>678</v>
      </c>
      <c r="M2149" t="s">
        <v>681</v>
      </c>
      <c r="N2149">
        <v>264</v>
      </c>
      <c r="O2149">
        <v>88</v>
      </c>
      <c r="P2149" t="s">
        <v>680</v>
      </c>
      <c r="Q2149" t="s">
        <v>683</v>
      </c>
      <c r="R2149" t="s">
        <v>687</v>
      </c>
      <c r="S2149" t="s">
        <v>680</v>
      </c>
      <c r="T2149" t="s">
        <v>692</v>
      </c>
      <c r="U2149" s="11">
        <f>COUNTIFS(Table2[Call Type], "Inbound", Table2[Call Abandoned], "Yes") / COUNTIFS(L2149:L7148, "Inbound") * 100</f>
        <v>42.99111549851925</v>
      </c>
    </row>
    <row r="2150" spans="1:21" x14ac:dyDescent="0.3">
      <c r="A2150">
        <v>2149</v>
      </c>
      <c r="B2150" t="s">
        <v>26</v>
      </c>
      <c r="C2150" s="1">
        <v>45698</v>
      </c>
      <c r="D2150" t="s">
        <v>244</v>
      </c>
      <c r="E2150" t="s">
        <v>388</v>
      </c>
      <c r="F2150">
        <v>26</v>
      </c>
      <c r="G2150" t="s">
        <v>663</v>
      </c>
      <c r="H2150" t="s">
        <v>669</v>
      </c>
      <c r="I2150" t="s">
        <v>672</v>
      </c>
      <c r="J2150" t="s">
        <v>675</v>
      </c>
      <c r="K2150">
        <v>5</v>
      </c>
      <c r="L2150" t="s">
        <v>678</v>
      </c>
      <c r="M2150" t="s">
        <v>680</v>
      </c>
      <c r="N2150">
        <v>214</v>
      </c>
      <c r="O2150">
        <v>178</v>
      </c>
      <c r="P2150" t="s">
        <v>680</v>
      </c>
      <c r="Q2150" t="s">
        <v>684</v>
      </c>
      <c r="R2150" t="s">
        <v>688</v>
      </c>
      <c r="S2150" t="s">
        <v>680</v>
      </c>
      <c r="T2150" t="s">
        <v>695</v>
      </c>
      <c r="U2150" s="11">
        <f>COUNTIFS(Table2[Call Type], "Inbound", Table2[Call Abandoned], "Yes") / COUNTIFS(L2150:L7149, "Inbound") * 100</f>
        <v>43.012345679012348</v>
      </c>
    </row>
    <row r="2151" spans="1:21" x14ac:dyDescent="0.3">
      <c r="A2151">
        <v>2150</v>
      </c>
      <c r="B2151" t="s">
        <v>26</v>
      </c>
      <c r="C2151" s="1">
        <v>45687</v>
      </c>
      <c r="D2151" t="s">
        <v>344</v>
      </c>
      <c r="E2151" t="s">
        <v>209</v>
      </c>
      <c r="F2151">
        <v>8</v>
      </c>
      <c r="G2151" t="s">
        <v>661</v>
      </c>
      <c r="H2151" t="s">
        <v>666</v>
      </c>
      <c r="I2151" t="s">
        <v>672</v>
      </c>
      <c r="J2151" t="s">
        <v>675</v>
      </c>
      <c r="K2151">
        <v>2</v>
      </c>
      <c r="L2151" t="s">
        <v>679</v>
      </c>
      <c r="M2151" t="s">
        <v>680</v>
      </c>
      <c r="N2151">
        <v>289</v>
      </c>
      <c r="O2151">
        <v>12</v>
      </c>
      <c r="P2151" t="s">
        <v>680</v>
      </c>
      <c r="Q2151" t="s">
        <v>683</v>
      </c>
      <c r="R2151" t="s">
        <v>688</v>
      </c>
      <c r="S2151" t="s">
        <v>680</v>
      </c>
      <c r="T2151" t="s">
        <v>696</v>
      </c>
      <c r="U2151" s="11">
        <f>COUNTIFS(Table2[Call Type], "Inbound", Table2[Call Abandoned], "Yes") / COUNTIFS(L2151:L7150, "Inbound") * 100</f>
        <v>43.033596837944664</v>
      </c>
    </row>
    <row r="2152" spans="1:21" x14ac:dyDescent="0.3">
      <c r="A2152">
        <v>2151</v>
      </c>
      <c r="B2152" t="s">
        <v>25</v>
      </c>
      <c r="C2152" s="1">
        <v>45688</v>
      </c>
      <c r="D2152" t="s">
        <v>36</v>
      </c>
      <c r="E2152" t="s">
        <v>57</v>
      </c>
      <c r="F2152">
        <v>19</v>
      </c>
      <c r="G2152" t="s">
        <v>660</v>
      </c>
      <c r="H2152" t="s">
        <v>669</v>
      </c>
      <c r="I2152" t="s">
        <v>672</v>
      </c>
      <c r="J2152" t="s">
        <v>676</v>
      </c>
      <c r="K2152">
        <v>2</v>
      </c>
      <c r="L2152" t="s">
        <v>678</v>
      </c>
      <c r="M2152" t="s">
        <v>681</v>
      </c>
      <c r="N2152">
        <v>42</v>
      </c>
      <c r="O2152">
        <v>127</v>
      </c>
      <c r="P2152" t="s">
        <v>680</v>
      </c>
      <c r="Q2152" t="s">
        <v>682</v>
      </c>
      <c r="R2152" t="s">
        <v>686</v>
      </c>
      <c r="S2152" t="s">
        <v>681</v>
      </c>
      <c r="T2152" t="s">
        <v>694</v>
      </c>
      <c r="U2152" s="11">
        <f>COUNTIFS(Table2[Call Type], "Inbound", Table2[Call Abandoned], "Yes") / COUNTIFS(L2152:L7151, "Inbound") * 100</f>
        <v>43.033596837944664</v>
      </c>
    </row>
    <row r="2153" spans="1:21" x14ac:dyDescent="0.3">
      <c r="A2153">
        <v>2152</v>
      </c>
      <c r="B2153" t="s">
        <v>20</v>
      </c>
      <c r="C2153" s="1">
        <v>45817</v>
      </c>
      <c r="D2153" t="s">
        <v>618</v>
      </c>
      <c r="E2153" t="s">
        <v>557</v>
      </c>
      <c r="F2153">
        <v>6</v>
      </c>
      <c r="G2153" t="s">
        <v>663</v>
      </c>
      <c r="H2153" t="s">
        <v>669</v>
      </c>
      <c r="I2153" t="s">
        <v>674</v>
      </c>
      <c r="J2153" t="s">
        <v>676</v>
      </c>
      <c r="K2153">
        <v>3</v>
      </c>
      <c r="L2153" t="s">
        <v>678</v>
      </c>
      <c r="M2153" t="s">
        <v>681</v>
      </c>
      <c r="N2153">
        <v>73</v>
      </c>
      <c r="O2153">
        <v>151</v>
      </c>
      <c r="P2153" t="s">
        <v>680</v>
      </c>
      <c r="Q2153" t="s">
        <v>682</v>
      </c>
      <c r="R2153" t="s">
        <v>686</v>
      </c>
      <c r="S2153" t="s">
        <v>680</v>
      </c>
      <c r="T2153" t="s">
        <v>693</v>
      </c>
      <c r="U2153" s="11">
        <f>COUNTIFS(Table2[Call Type], "Inbound", Table2[Call Abandoned], "Yes") / COUNTIFS(L2153:L7152, "Inbound") * 100</f>
        <v>43.054869006426102</v>
      </c>
    </row>
    <row r="2154" spans="1:21" x14ac:dyDescent="0.3">
      <c r="A2154">
        <v>2153</v>
      </c>
      <c r="B2154" t="s">
        <v>24</v>
      </c>
      <c r="C2154" s="1">
        <v>45795</v>
      </c>
      <c r="D2154" t="s">
        <v>488</v>
      </c>
      <c r="E2154" t="s">
        <v>390</v>
      </c>
      <c r="F2154">
        <v>26</v>
      </c>
      <c r="G2154" t="s">
        <v>657</v>
      </c>
      <c r="H2154" t="s">
        <v>667</v>
      </c>
      <c r="I2154" t="s">
        <v>671</v>
      </c>
      <c r="J2154" t="s">
        <v>676</v>
      </c>
      <c r="K2154">
        <v>2</v>
      </c>
      <c r="L2154" t="s">
        <v>679</v>
      </c>
      <c r="M2154" t="s">
        <v>680</v>
      </c>
      <c r="N2154">
        <v>277</v>
      </c>
      <c r="O2154">
        <v>138</v>
      </c>
      <c r="P2154" t="s">
        <v>680</v>
      </c>
      <c r="Q2154" t="s">
        <v>683</v>
      </c>
      <c r="R2154" t="s">
        <v>688</v>
      </c>
      <c r="S2154" t="s">
        <v>680</v>
      </c>
      <c r="T2154" t="s">
        <v>695</v>
      </c>
      <c r="U2154" s="11">
        <f>COUNTIFS(Table2[Call Type], "Inbound", Table2[Call Abandoned], "Yes") / COUNTIFS(L2154:L7153, "Inbound") * 100</f>
        <v>43.076162215628088</v>
      </c>
    </row>
    <row r="2155" spans="1:21" x14ac:dyDescent="0.3">
      <c r="A2155">
        <v>2154</v>
      </c>
      <c r="B2155" t="s">
        <v>23</v>
      </c>
      <c r="C2155" s="1">
        <v>45730</v>
      </c>
      <c r="D2155" t="s">
        <v>318</v>
      </c>
      <c r="E2155" t="s">
        <v>502</v>
      </c>
      <c r="F2155">
        <v>8</v>
      </c>
      <c r="G2155" t="s">
        <v>660</v>
      </c>
      <c r="H2155" t="s">
        <v>669</v>
      </c>
      <c r="I2155" t="s">
        <v>672</v>
      </c>
      <c r="J2155" t="s">
        <v>674</v>
      </c>
      <c r="K2155">
        <v>1</v>
      </c>
      <c r="L2155" t="s">
        <v>679</v>
      </c>
      <c r="M2155" t="s">
        <v>680</v>
      </c>
      <c r="N2155">
        <v>241</v>
      </c>
      <c r="O2155">
        <v>51</v>
      </c>
      <c r="P2155" t="s">
        <v>680</v>
      </c>
      <c r="Q2155" t="s">
        <v>682</v>
      </c>
      <c r="R2155" t="s">
        <v>689</v>
      </c>
      <c r="S2155" t="s">
        <v>680</v>
      </c>
      <c r="T2155" t="s">
        <v>690</v>
      </c>
      <c r="U2155" s="11">
        <f>COUNTIFS(Table2[Call Type], "Inbound", Table2[Call Abandoned], "Yes") / COUNTIFS(L2155:L7154, "Inbound") * 100</f>
        <v>43.076162215628088</v>
      </c>
    </row>
    <row r="2156" spans="1:21" x14ac:dyDescent="0.3">
      <c r="A2156">
        <v>2155</v>
      </c>
      <c r="B2156" t="s">
        <v>20</v>
      </c>
      <c r="C2156" s="1">
        <v>45660</v>
      </c>
      <c r="D2156" t="s">
        <v>424</v>
      </c>
      <c r="E2156" t="s">
        <v>638</v>
      </c>
      <c r="F2156">
        <v>26</v>
      </c>
      <c r="G2156" t="s">
        <v>665</v>
      </c>
      <c r="H2156" t="s">
        <v>667</v>
      </c>
      <c r="I2156" t="s">
        <v>674</v>
      </c>
      <c r="J2156" t="s">
        <v>677</v>
      </c>
      <c r="K2156">
        <v>3</v>
      </c>
      <c r="L2156" t="s">
        <v>678</v>
      </c>
      <c r="M2156" t="s">
        <v>680</v>
      </c>
      <c r="N2156">
        <v>129</v>
      </c>
      <c r="O2156">
        <v>16</v>
      </c>
      <c r="P2156" t="s">
        <v>680</v>
      </c>
      <c r="Q2156" t="s">
        <v>684</v>
      </c>
      <c r="R2156" t="s">
        <v>687</v>
      </c>
      <c r="S2156" t="s">
        <v>681</v>
      </c>
      <c r="T2156" t="s">
        <v>693</v>
      </c>
      <c r="U2156" s="11">
        <f>COUNTIFS(Table2[Call Type], "Inbound", Table2[Call Abandoned], "Yes") / COUNTIFS(L2156:L7155, "Inbound") * 100</f>
        <v>43.076162215628088</v>
      </c>
    </row>
    <row r="2157" spans="1:21" x14ac:dyDescent="0.3">
      <c r="A2157">
        <v>2156</v>
      </c>
      <c r="B2157" t="s">
        <v>22</v>
      </c>
      <c r="C2157" s="1">
        <v>45690</v>
      </c>
      <c r="D2157" t="s">
        <v>220</v>
      </c>
      <c r="E2157" t="s">
        <v>59</v>
      </c>
      <c r="F2157">
        <v>23</v>
      </c>
      <c r="G2157" t="s">
        <v>658</v>
      </c>
      <c r="H2157" t="s">
        <v>670</v>
      </c>
      <c r="I2157" t="s">
        <v>673</v>
      </c>
      <c r="J2157" t="s">
        <v>675</v>
      </c>
      <c r="K2157">
        <v>2</v>
      </c>
      <c r="L2157" t="s">
        <v>678</v>
      </c>
      <c r="M2157" t="s">
        <v>680</v>
      </c>
      <c r="N2157">
        <v>193</v>
      </c>
      <c r="O2157">
        <v>164</v>
      </c>
      <c r="P2157" t="s">
        <v>680</v>
      </c>
      <c r="Q2157" t="s">
        <v>685</v>
      </c>
      <c r="R2157" t="s">
        <v>688</v>
      </c>
      <c r="S2157" t="s">
        <v>681</v>
      </c>
      <c r="T2157" t="s">
        <v>691</v>
      </c>
      <c r="U2157" s="11">
        <f>COUNTIFS(Table2[Call Type], "Inbound", Table2[Call Abandoned], "Yes") / COUNTIFS(L2157:L7156, "Inbound") * 100</f>
        <v>43.09747649678377</v>
      </c>
    </row>
    <row r="2158" spans="1:21" x14ac:dyDescent="0.3">
      <c r="A2158">
        <v>2157</v>
      </c>
      <c r="B2158" t="s">
        <v>24</v>
      </c>
      <c r="C2158" s="1">
        <v>45825</v>
      </c>
      <c r="D2158" t="s">
        <v>570</v>
      </c>
      <c r="E2158" t="s">
        <v>449</v>
      </c>
      <c r="F2158">
        <v>30</v>
      </c>
      <c r="G2158" t="s">
        <v>664</v>
      </c>
      <c r="H2158" t="s">
        <v>667</v>
      </c>
      <c r="I2158" t="s">
        <v>674</v>
      </c>
      <c r="J2158" t="s">
        <v>676</v>
      </c>
      <c r="K2158">
        <v>5</v>
      </c>
      <c r="L2158" t="s">
        <v>678</v>
      </c>
      <c r="M2158" t="s">
        <v>681</v>
      </c>
      <c r="N2158">
        <v>31</v>
      </c>
      <c r="O2158">
        <v>12</v>
      </c>
      <c r="P2158" t="s">
        <v>680</v>
      </c>
      <c r="Q2158" t="s">
        <v>683</v>
      </c>
      <c r="R2158" t="s">
        <v>686</v>
      </c>
      <c r="S2158" t="s">
        <v>680</v>
      </c>
      <c r="T2158" t="s">
        <v>696</v>
      </c>
      <c r="U2158" s="11">
        <f>COUNTIFS(Table2[Call Type], "Inbound", Table2[Call Abandoned], "Yes") / COUNTIFS(L2158:L7157, "Inbound") * 100</f>
        <v>43.118811881188115</v>
      </c>
    </row>
    <row r="2159" spans="1:21" x14ac:dyDescent="0.3">
      <c r="A2159">
        <v>2158</v>
      </c>
      <c r="B2159" t="s">
        <v>22</v>
      </c>
      <c r="C2159" s="1">
        <v>45835</v>
      </c>
      <c r="D2159" t="s">
        <v>476</v>
      </c>
      <c r="E2159" t="s">
        <v>628</v>
      </c>
      <c r="F2159">
        <v>20</v>
      </c>
      <c r="G2159" t="s">
        <v>661</v>
      </c>
      <c r="H2159" t="s">
        <v>666</v>
      </c>
      <c r="I2159" t="s">
        <v>673</v>
      </c>
      <c r="J2159" t="s">
        <v>675</v>
      </c>
      <c r="K2159">
        <v>5</v>
      </c>
      <c r="L2159" t="s">
        <v>678</v>
      </c>
      <c r="M2159" t="s">
        <v>680</v>
      </c>
      <c r="N2159">
        <v>105</v>
      </c>
      <c r="O2159">
        <v>83</v>
      </c>
      <c r="P2159" t="s">
        <v>680</v>
      </c>
      <c r="Q2159" t="s">
        <v>685</v>
      </c>
      <c r="R2159" t="s">
        <v>687</v>
      </c>
      <c r="S2159" t="s">
        <v>681</v>
      </c>
      <c r="T2159" t="s">
        <v>694</v>
      </c>
      <c r="U2159" s="11">
        <f>COUNTIFS(Table2[Call Type], "Inbound", Table2[Call Abandoned], "Yes") / COUNTIFS(L2159:L7158, "Inbound") * 100</f>
        <v>43.140168400198121</v>
      </c>
    </row>
    <row r="2160" spans="1:21" x14ac:dyDescent="0.3">
      <c r="A2160">
        <v>2159</v>
      </c>
      <c r="B2160" t="s">
        <v>25</v>
      </c>
      <c r="C2160" s="1">
        <v>45694</v>
      </c>
      <c r="D2160" t="s">
        <v>102</v>
      </c>
      <c r="E2160" t="s">
        <v>299</v>
      </c>
      <c r="F2160">
        <v>11</v>
      </c>
      <c r="G2160" t="s">
        <v>660</v>
      </c>
      <c r="H2160" t="s">
        <v>670</v>
      </c>
      <c r="I2160" t="s">
        <v>674</v>
      </c>
      <c r="J2160" t="s">
        <v>677</v>
      </c>
      <c r="K2160">
        <v>4</v>
      </c>
      <c r="L2160" t="s">
        <v>678</v>
      </c>
      <c r="M2160" t="s">
        <v>680</v>
      </c>
      <c r="N2160">
        <v>203</v>
      </c>
      <c r="O2160">
        <v>96</v>
      </c>
      <c r="P2160" t="s">
        <v>681</v>
      </c>
      <c r="Q2160" t="s">
        <v>683</v>
      </c>
      <c r="R2160" t="s">
        <v>686</v>
      </c>
      <c r="S2160" t="s">
        <v>680</v>
      </c>
      <c r="T2160" t="s">
        <v>693</v>
      </c>
      <c r="U2160" s="11">
        <f>COUNTIFS(Table2[Call Type], "Inbound", Table2[Call Abandoned], "Yes") / COUNTIFS(L2160:L7159, "Inbound") * 100</f>
        <v>43.161546085232906</v>
      </c>
    </row>
    <row r="2161" spans="1:21" x14ac:dyDescent="0.3">
      <c r="A2161">
        <v>2160</v>
      </c>
      <c r="B2161" t="s">
        <v>25</v>
      </c>
      <c r="C2161" s="1">
        <v>45736</v>
      </c>
      <c r="D2161" t="s">
        <v>310</v>
      </c>
      <c r="E2161" t="s">
        <v>279</v>
      </c>
      <c r="F2161">
        <v>11</v>
      </c>
      <c r="G2161" t="s">
        <v>661</v>
      </c>
      <c r="H2161" t="s">
        <v>666</v>
      </c>
      <c r="I2161" t="s">
        <v>671</v>
      </c>
      <c r="J2161" t="s">
        <v>676</v>
      </c>
      <c r="K2161">
        <v>5</v>
      </c>
      <c r="L2161" t="s">
        <v>679</v>
      </c>
      <c r="M2161" t="s">
        <v>680</v>
      </c>
      <c r="N2161">
        <v>0</v>
      </c>
      <c r="O2161">
        <v>105</v>
      </c>
      <c r="P2161" t="s">
        <v>680</v>
      </c>
      <c r="Q2161" t="s">
        <v>685</v>
      </c>
      <c r="R2161" t="s">
        <v>689</v>
      </c>
      <c r="S2161" t="s">
        <v>680</v>
      </c>
      <c r="T2161" t="s">
        <v>692</v>
      </c>
      <c r="U2161" s="11">
        <f>COUNTIFS(Table2[Call Type], "Inbound", Table2[Call Abandoned], "Yes") / COUNTIFS(L2161:L7160, "Inbound") * 100</f>
        <v>43.182944967773921</v>
      </c>
    </row>
    <row r="2162" spans="1:21" x14ac:dyDescent="0.3">
      <c r="A2162">
        <v>2161</v>
      </c>
      <c r="B2162" t="s">
        <v>21</v>
      </c>
      <c r="C2162" s="1">
        <v>45781</v>
      </c>
      <c r="D2162" t="s">
        <v>51</v>
      </c>
      <c r="E2162" t="s">
        <v>607</v>
      </c>
      <c r="F2162">
        <v>18</v>
      </c>
      <c r="G2162" t="s">
        <v>665</v>
      </c>
      <c r="H2162" t="s">
        <v>669</v>
      </c>
      <c r="I2162" t="s">
        <v>672</v>
      </c>
      <c r="J2162" t="s">
        <v>677</v>
      </c>
      <c r="K2162">
        <v>2</v>
      </c>
      <c r="L2162" t="s">
        <v>678</v>
      </c>
      <c r="M2162" t="s">
        <v>680</v>
      </c>
      <c r="N2162">
        <v>244</v>
      </c>
      <c r="O2162">
        <v>95</v>
      </c>
      <c r="P2162" t="s">
        <v>680</v>
      </c>
      <c r="Q2162" t="s">
        <v>685</v>
      </c>
      <c r="R2162" t="s">
        <v>689</v>
      </c>
      <c r="S2162" t="s">
        <v>680</v>
      </c>
      <c r="T2162" t="s">
        <v>696</v>
      </c>
      <c r="U2162" s="11">
        <f>COUNTIFS(Table2[Call Type], "Inbound", Table2[Call Abandoned], "Yes") / COUNTIFS(L2162:L7161, "Inbound") * 100</f>
        <v>43.182944967773921</v>
      </c>
    </row>
    <row r="2163" spans="1:21" x14ac:dyDescent="0.3">
      <c r="A2163">
        <v>2162</v>
      </c>
      <c r="B2163" t="s">
        <v>23</v>
      </c>
      <c r="C2163" s="1">
        <v>45729</v>
      </c>
      <c r="D2163" t="s">
        <v>591</v>
      </c>
      <c r="E2163" t="s">
        <v>71</v>
      </c>
      <c r="F2163">
        <v>10</v>
      </c>
      <c r="G2163" t="s">
        <v>662</v>
      </c>
      <c r="H2163" t="s">
        <v>668</v>
      </c>
      <c r="I2163" t="s">
        <v>673</v>
      </c>
      <c r="J2163" t="s">
        <v>677</v>
      </c>
      <c r="K2163">
        <v>4</v>
      </c>
      <c r="L2163" t="s">
        <v>678</v>
      </c>
      <c r="M2163" t="s">
        <v>680</v>
      </c>
      <c r="N2163">
        <v>71</v>
      </c>
      <c r="O2163">
        <v>7</v>
      </c>
      <c r="P2163" t="s">
        <v>681</v>
      </c>
      <c r="Q2163" t="s">
        <v>684</v>
      </c>
      <c r="R2163" t="s">
        <v>686</v>
      </c>
      <c r="S2163" t="s">
        <v>681</v>
      </c>
      <c r="T2163" t="s">
        <v>691</v>
      </c>
      <c r="U2163" s="11">
        <f>COUNTIFS(Table2[Call Type], "Inbound", Table2[Call Abandoned], "Yes") / COUNTIFS(L2163:L7162, "Inbound") * 100</f>
        <v>43.204365079365083</v>
      </c>
    </row>
    <row r="2164" spans="1:21" x14ac:dyDescent="0.3">
      <c r="A2164">
        <v>2163</v>
      </c>
      <c r="B2164" t="s">
        <v>20</v>
      </c>
      <c r="C2164" s="1">
        <v>45809</v>
      </c>
      <c r="D2164" t="s">
        <v>425</v>
      </c>
      <c r="E2164" t="s">
        <v>59</v>
      </c>
      <c r="F2164">
        <v>18</v>
      </c>
      <c r="G2164" t="s">
        <v>657</v>
      </c>
      <c r="H2164" t="s">
        <v>667</v>
      </c>
      <c r="I2164" t="s">
        <v>671</v>
      </c>
      <c r="J2164" t="s">
        <v>674</v>
      </c>
      <c r="K2164">
        <v>3</v>
      </c>
      <c r="L2164" t="s">
        <v>678</v>
      </c>
      <c r="M2164" t="s">
        <v>680</v>
      </c>
      <c r="N2164">
        <v>14</v>
      </c>
      <c r="O2164">
        <v>55</v>
      </c>
      <c r="P2164" t="s">
        <v>680</v>
      </c>
      <c r="Q2164" t="s">
        <v>685</v>
      </c>
      <c r="R2164" t="s">
        <v>687</v>
      </c>
      <c r="S2164" t="s">
        <v>681</v>
      </c>
      <c r="T2164" t="s">
        <v>696</v>
      </c>
      <c r="U2164" s="11">
        <f>COUNTIFS(Table2[Call Type], "Inbound", Table2[Call Abandoned], "Yes") / COUNTIFS(L2164:L7163, "Inbound") * 100</f>
        <v>43.225806451612904</v>
      </c>
    </row>
    <row r="2165" spans="1:21" x14ac:dyDescent="0.3">
      <c r="A2165">
        <v>2164</v>
      </c>
      <c r="B2165" t="s">
        <v>24</v>
      </c>
      <c r="C2165" s="1">
        <v>45739</v>
      </c>
      <c r="D2165" t="s">
        <v>72</v>
      </c>
      <c r="E2165" t="s">
        <v>560</v>
      </c>
      <c r="F2165">
        <v>10</v>
      </c>
      <c r="G2165" t="s">
        <v>659</v>
      </c>
      <c r="H2165" t="s">
        <v>666</v>
      </c>
      <c r="I2165" t="s">
        <v>674</v>
      </c>
      <c r="J2165" t="s">
        <v>675</v>
      </c>
      <c r="K2165">
        <v>5</v>
      </c>
      <c r="L2165" t="s">
        <v>679</v>
      </c>
      <c r="M2165" t="s">
        <v>680</v>
      </c>
      <c r="N2165">
        <v>52</v>
      </c>
      <c r="O2165">
        <v>103</v>
      </c>
      <c r="P2165" t="s">
        <v>680</v>
      </c>
      <c r="Q2165" t="s">
        <v>683</v>
      </c>
      <c r="R2165" t="s">
        <v>686</v>
      </c>
      <c r="S2165" t="s">
        <v>680</v>
      </c>
      <c r="T2165" t="s">
        <v>696</v>
      </c>
      <c r="U2165" s="11">
        <f>COUNTIFS(Table2[Call Type], "Inbound", Table2[Call Abandoned], "Yes") / COUNTIFS(L2165:L7164, "Inbound") * 100</f>
        <v>43.247269116186693</v>
      </c>
    </row>
    <row r="2166" spans="1:21" x14ac:dyDescent="0.3">
      <c r="A2166">
        <v>2165</v>
      </c>
      <c r="B2166" t="s">
        <v>25</v>
      </c>
      <c r="C2166" s="1">
        <v>45721</v>
      </c>
      <c r="D2166" t="s">
        <v>48</v>
      </c>
      <c r="E2166" t="s">
        <v>376</v>
      </c>
      <c r="F2166">
        <v>8</v>
      </c>
      <c r="G2166" t="s">
        <v>663</v>
      </c>
      <c r="H2166" t="s">
        <v>669</v>
      </c>
      <c r="I2166" t="s">
        <v>673</v>
      </c>
      <c r="J2166" t="s">
        <v>674</v>
      </c>
      <c r="K2166">
        <v>1</v>
      </c>
      <c r="L2166" t="s">
        <v>678</v>
      </c>
      <c r="M2166" t="s">
        <v>680</v>
      </c>
      <c r="N2166">
        <v>7</v>
      </c>
      <c r="O2166">
        <v>82</v>
      </c>
      <c r="P2166" t="s">
        <v>680</v>
      </c>
      <c r="Q2166" t="s">
        <v>685</v>
      </c>
      <c r="R2166" t="s">
        <v>687</v>
      </c>
      <c r="S2166" t="s">
        <v>681</v>
      </c>
      <c r="T2166" t="s">
        <v>693</v>
      </c>
      <c r="U2166" s="11">
        <f>COUNTIFS(Table2[Call Type], "Inbound", Table2[Call Abandoned], "Yes") / COUNTIFS(L2166:L7165, "Inbound") * 100</f>
        <v>43.247269116186693</v>
      </c>
    </row>
    <row r="2167" spans="1:21" x14ac:dyDescent="0.3">
      <c r="A2167">
        <v>2166</v>
      </c>
      <c r="B2167" t="s">
        <v>26</v>
      </c>
      <c r="C2167" s="1">
        <v>45766</v>
      </c>
      <c r="D2167" t="s">
        <v>312</v>
      </c>
      <c r="E2167" t="s">
        <v>191</v>
      </c>
      <c r="F2167">
        <v>24</v>
      </c>
      <c r="G2167" t="s">
        <v>664</v>
      </c>
      <c r="H2167" t="s">
        <v>670</v>
      </c>
      <c r="I2167" t="s">
        <v>674</v>
      </c>
      <c r="J2167" t="s">
        <v>674</v>
      </c>
      <c r="K2167">
        <v>1</v>
      </c>
      <c r="L2167" t="s">
        <v>679</v>
      </c>
      <c r="M2167" t="s">
        <v>680</v>
      </c>
      <c r="N2167">
        <v>45</v>
      </c>
      <c r="O2167">
        <v>43</v>
      </c>
      <c r="P2167" t="s">
        <v>680</v>
      </c>
      <c r="Q2167" t="s">
        <v>682</v>
      </c>
      <c r="R2167" t="s">
        <v>688</v>
      </c>
      <c r="S2167" t="s">
        <v>680</v>
      </c>
      <c r="T2167" t="s">
        <v>696</v>
      </c>
      <c r="U2167" s="11">
        <f>COUNTIFS(Table2[Call Type], "Inbound", Table2[Call Abandoned], "Yes") / COUNTIFS(L2167:L7166, "Inbound") * 100</f>
        <v>43.268753104818678</v>
      </c>
    </row>
    <row r="2168" spans="1:21" x14ac:dyDescent="0.3">
      <c r="A2168">
        <v>2167</v>
      </c>
      <c r="B2168" t="s">
        <v>22</v>
      </c>
      <c r="C2168" s="1">
        <v>45766</v>
      </c>
      <c r="D2168" t="s">
        <v>199</v>
      </c>
      <c r="E2168" t="s">
        <v>502</v>
      </c>
      <c r="F2168">
        <v>12</v>
      </c>
      <c r="G2168" t="s">
        <v>661</v>
      </c>
      <c r="H2168" t="s">
        <v>666</v>
      </c>
      <c r="I2168" t="s">
        <v>674</v>
      </c>
      <c r="J2168" t="s">
        <v>677</v>
      </c>
      <c r="K2168">
        <v>3</v>
      </c>
      <c r="L2168" t="s">
        <v>678</v>
      </c>
      <c r="M2168" t="s">
        <v>680</v>
      </c>
      <c r="N2168">
        <v>113</v>
      </c>
      <c r="O2168">
        <v>102</v>
      </c>
      <c r="P2168" t="s">
        <v>680</v>
      </c>
      <c r="Q2168" t="s">
        <v>685</v>
      </c>
      <c r="R2168" t="s">
        <v>686</v>
      </c>
      <c r="S2168" t="s">
        <v>681</v>
      </c>
      <c r="T2168" t="s">
        <v>692</v>
      </c>
      <c r="U2168" s="11">
        <f>COUNTIFS(Table2[Call Type], "Inbound", Table2[Call Abandoned], "Yes") / COUNTIFS(L2168:L7167, "Inbound") * 100</f>
        <v>43.268753104818678</v>
      </c>
    </row>
    <row r="2169" spans="1:21" x14ac:dyDescent="0.3">
      <c r="A2169">
        <v>2168</v>
      </c>
      <c r="B2169" t="s">
        <v>23</v>
      </c>
      <c r="C2169" s="1">
        <v>45769</v>
      </c>
      <c r="D2169" t="s">
        <v>55</v>
      </c>
      <c r="E2169" t="s">
        <v>558</v>
      </c>
      <c r="F2169">
        <v>8</v>
      </c>
      <c r="G2169" t="s">
        <v>661</v>
      </c>
      <c r="H2169" t="s">
        <v>667</v>
      </c>
      <c r="I2169" t="s">
        <v>671</v>
      </c>
      <c r="J2169" t="s">
        <v>675</v>
      </c>
      <c r="K2169">
        <v>1</v>
      </c>
      <c r="L2169" t="s">
        <v>678</v>
      </c>
      <c r="M2169" t="s">
        <v>680</v>
      </c>
      <c r="N2169">
        <v>146</v>
      </c>
      <c r="O2169">
        <v>111</v>
      </c>
      <c r="P2169" t="s">
        <v>680</v>
      </c>
      <c r="Q2169" t="s">
        <v>685</v>
      </c>
      <c r="R2169" t="s">
        <v>686</v>
      </c>
      <c r="S2169" t="s">
        <v>680</v>
      </c>
      <c r="T2169" t="s">
        <v>691</v>
      </c>
      <c r="U2169" s="11">
        <f>COUNTIFS(Table2[Call Type], "Inbound", Table2[Call Abandoned], "Yes") / COUNTIFS(L2169:L7168, "Inbound") * 100</f>
        <v>43.290258449304176</v>
      </c>
    </row>
    <row r="2170" spans="1:21" x14ac:dyDescent="0.3">
      <c r="A2170">
        <v>2169</v>
      </c>
      <c r="B2170" t="s">
        <v>22</v>
      </c>
      <c r="C2170" s="1">
        <v>45711</v>
      </c>
      <c r="D2170" t="s">
        <v>489</v>
      </c>
      <c r="E2170" t="s">
        <v>495</v>
      </c>
      <c r="F2170">
        <v>30</v>
      </c>
      <c r="G2170" t="s">
        <v>663</v>
      </c>
      <c r="H2170" t="s">
        <v>667</v>
      </c>
      <c r="I2170" t="s">
        <v>672</v>
      </c>
      <c r="J2170" t="s">
        <v>675</v>
      </c>
      <c r="K2170">
        <v>5</v>
      </c>
      <c r="L2170" t="s">
        <v>678</v>
      </c>
      <c r="M2170" t="s">
        <v>680</v>
      </c>
      <c r="N2170">
        <v>165</v>
      </c>
      <c r="O2170">
        <v>168</v>
      </c>
      <c r="P2170" t="s">
        <v>680</v>
      </c>
      <c r="Q2170" t="s">
        <v>682</v>
      </c>
      <c r="R2170" t="s">
        <v>687</v>
      </c>
      <c r="S2170" t="s">
        <v>680</v>
      </c>
      <c r="T2170" t="s">
        <v>693</v>
      </c>
      <c r="U2170" s="11">
        <f>COUNTIFS(Table2[Call Type], "Inbound", Table2[Call Abandoned], "Yes") / COUNTIFS(L2170:L7169, "Inbound") * 100</f>
        <v>43.31178518150174</v>
      </c>
    </row>
    <row r="2171" spans="1:21" x14ac:dyDescent="0.3">
      <c r="A2171">
        <v>2170</v>
      </c>
      <c r="B2171" t="s">
        <v>23</v>
      </c>
      <c r="C2171" s="1">
        <v>45773</v>
      </c>
      <c r="D2171" t="s">
        <v>46</v>
      </c>
      <c r="E2171" t="s">
        <v>288</v>
      </c>
      <c r="F2171">
        <v>13</v>
      </c>
      <c r="G2171" t="s">
        <v>662</v>
      </c>
      <c r="H2171" t="s">
        <v>666</v>
      </c>
      <c r="I2171" t="s">
        <v>673</v>
      </c>
      <c r="J2171" t="s">
        <v>675</v>
      </c>
      <c r="K2171">
        <v>5</v>
      </c>
      <c r="L2171" t="s">
        <v>678</v>
      </c>
      <c r="M2171" t="s">
        <v>680</v>
      </c>
      <c r="N2171">
        <v>138</v>
      </c>
      <c r="O2171">
        <v>148</v>
      </c>
      <c r="P2171" t="s">
        <v>680</v>
      </c>
      <c r="Q2171" t="s">
        <v>682</v>
      </c>
      <c r="R2171" t="s">
        <v>688</v>
      </c>
      <c r="S2171" t="s">
        <v>680</v>
      </c>
      <c r="T2171" t="s">
        <v>691</v>
      </c>
      <c r="U2171" s="11">
        <f>COUNTIFS(Table2[Call Type], "Inbound", Table2[Call Abandoned], "Yes") / COUNTIFS(L2171:L7170, "Inbound") * 100</f>
        <v>43.333333333333336</v>
      </c>
    </row>
    <row r="2172" spans="1:21" x14ac:dyDescent="0.3">
      <c r="A2172">
        <v>2171</v>
      </c>
      <c r="B2172" t="s">
        <v>24</v>
      </c>
      <c r="C2172" s="1">
        <v>45797</v>
      </c>
      <c r="D2172" t="s">
        <v>488</v>
      </c>
      <c r="E2172" t="s">
        <v>605</v>
      </c>
      <c r="F2172">
        <v>21</v>
      </c>
      <c r="G2172" t="s">
        <v>658</v>
      </c>
      <c r="H2172" t="s">
        <v>669</v>
      </c>
      <c r="I2172" t="s">
        <v>671</v>
      </c>
      <c r="J2172" t="s">
        <v>676</v>
      </c>
      <c r="K2172">
        <v>1</v>
      </c>
      <c r="L2172" t="s">
        <v>678</v>
      </c>
      <c r="M2172" t="s">
        <v>681</v>
      </c>
      <c r="N2172">
        <v>116</v>
      </c>
      <c r="O2172">
        <v>41</v>
      </c>
      <c r="P2172" t="s">
        <v>680</v>
      </c>
      <c r="Q2172" t="s">
        <v>683</v>
      </c>
      <c r="R2172" t="s">
        <v>687</v>
      </c>
      <c r="S2172" t="s">
        <v>680</v>
      </c>
      <c r="T2172" t="s">
        <v>692</v>
      </c>
      <c r="U2172" s="11">
        <f>COUNTIFS(Table2[Call Type], "Inbound", Table2[Call Abandoned], "Yes") / COUNTIFS(L2172:L7171, "Inbound") * 100</f>
        <v>43.35490293678447</v>
      </c>
    </row>
    <row r="2173" spans="1:21" x14ac:dyDescent="0.3">
      <c r="A2173">
        <v>2172</v>
      </c>
      <c r="B2173" t="s">
        <v>25</v>
      </c>
      <c r="C2173" s="1">
        <v>45809</v>
      </c>
      <c r="D2173" t="s">
        <v>449</v>
      </c>
      <c r="E2173" t="s">
        <v>540</v>
      </c>
      <c r="F2173">
        <v>28</v>
      </c>
      <c r="G2173" t="s">
        <v>659</v>
      </c>
      <c r="H2173" t="s">
        <v>669</v>
      </c>
      <c r="I2173" t="s">
        <v>671</v>
      </c>
      <c r="J2173" t="s">
        <v>676</v>
      </c>
      <c r="K2173">
        <v>2</v>
      </c>
      <c r="L2173" t="s">
        <v>678</v>
      </c>
      <c r="M2173" t="s">
        <v>681</v>
      </c>
      <c r="N2173">
        <v>298</v>
      </c>
      <c r="O2173">
        <v>156</v>
      </c>
      <c r="P2173" t="s">
        <v>680</v>
      </c>
      <c r="Q2173" t="s">
        <v>682</v>
      </c>
      <c r="R2173" t="s">
        <v>687</v>
      </c>
      <c r="S2173" t="s">
        <v>680</v>
      </c>
      <c r="T2173" t="s">
        <v>696</v>
      </c>
      <c r="U2173" s="11">
        <f>COUNTIFS(Table2[Call Type], "Inbound", Table2[Call Abandoned], "Yes") / COUNTIFS(L2173:L7172, "Inbound") * 100</f>
        <v>43.376494023904385</v>
      </c>
    </row>
    <row r="2174" spans="1:21" x14ac:dyDescent="0.3">
      <c r="A2174">
        <v>2173</v>
      </c>
      <c r="B2174" t="s">
        <v>20</v>
      </c>
      <c r="C2174" s="1">
        <v>45788</v>
      </c>
      <c r="D2174" t="s">
        <v>583</v>
      </c>
      <c r="E2174" t="s">
        <v>591</v>
      </c>
      <c r="F2174">
        <v>18</v>
      </c>
      <c r="G2174" t="s">
        <v>659</v>
      </c>
      <c r="H2174" t="s">
        <v>669</v>
      </c>
      <c r="I2174" t="s">
        <v>672</v>
      </c>
      <c r="J2174" t="s">
        <v>674</v>
      </c>
      <c r="K2174">
        <v>4</v>
      </c>
      <c r="L2174" t="s">
        <v>678</v>
      </c>
      <c r="M2174" t="s">
        <v>680</v>
      </c>
      <c r="N2174">
        <v>275</v>
      </c>
      <c r="O2174">
        <v>144</v>
      </c>
      <c r="P2174" t="s">
        <v>680</v>
      </c>
      <c r="Q2174" t="s">
        <v>682</v>
      </c>
      <c r="R2174" t="s">
        <v>686</v>
      </c>
      <c r="S2174" t="s">
        <v>680</v>
      </c>
      <c r="T2174" t="s">
        <v>696</v>
      </c>
      <c r="U2174" s="11">
        <f>COUNTIFS(Table2[Call Type], "Inbound", Table2[Call Abandoned], "Yes") / COUNTIFS(L2174:L7173, "Inbound") * 100</f>
        <v>43.398106626806175</v>
      </c>
    </row>
    <row r="2175" spans="1:21" x14ac:dyDescent="0.3">
      <c r="A2175">
        <v>2174</v>
      </c>
      <c r="B2175" t="s">
        <v>21</v>
      </c>
      <c r="C2175" s="1">
        <v>45678</v>
      </c>
      <c r="D2175" t="s">
        <v>492</v>
      </c>
      <c r="E2175" t="s">
        <v>526</v>
      </c>
      <c r="F2175">
        <v>14</v>
      </c>
      <c r="G2175" t="s">
        <v>657</v>
      </c>
      <c r="H2175" t="s">
        <v>669</v>
      </c>
      <c r="I2175" t="s">
        <v>674</v>
      </c>
      <c r="J2175" t="s">
        <v>676</v>
      </c>
      <c r="K2175">
        <v>3</v>
      </c>
      <c r="L2175" t="s">
        <v>679</v>
      </c>
      <c r="M2175" t="s">
        <v>680</v>
      </c>
      <c r="N2175">
        <v>276</v>
      </c>
      <c r="O2175">
        <v>29</v>
      </c>
      <c r="P2175" t="s">
        <v>680</v>
      </c>
      <c r="Q2175" t="s">
        <v>683</v>
      </c>
      <c r="R2175" t="s">
        <v>686</v>
      </c>
      <c r="S2175" t="s">
        <v>680</v>
      </c>
      <c r="T2175" t="s">
        <v>693</v>
      </c>
      <c r="U2175" s="11">
        <f>COUNTIFS(Table2[Call Type], "Inbound", Table2[Call Abandoned], "Yes") / COUNTIFS(L2175:L7174, "Inbound") * 100</f>
        <v>43.419740777667002</v>
      </c>
    </row>
    <row r="2176" spans="1:21" x14ac:dyDescent="0.3">
      <c r="A2176">
        <v>2175</v>
      </c>
      <c r="B2176" t="s">
        <v>23</v>
      </c>
      <c r="C2176" s="1">
        <v>45760</v>
      </c>
      <c r="D2176" t="s">
        <v>136</v>
      </c>
      <c r="E2176" t="s">
        <v>520</v>
      </c>
      <c r="F2176">
        <v>8</v>
      </c>
      <c r="G2176" t="s">
        <v>659</v>
      </c>
      <c r="H2176" t="s">
        <v>667</v>
      </c>
      <c r="I2176" t="s">
        <v>673</v>
      </c>
      <c r="J2176" t="s">
        <v>676</v>
      </c>
      <c r="K2176">
        <v>5</v>
      </c>
      <c r="L2176" t="s">
        <v>678</v>
      </c>
      <c r="M2176" t="s">
        <v>681</v>
      </c>
      <c r="N2176">
        <v>177</v>
      </c>
      <c r="O2176">
        <v>25</v>
      </c>
      <c r="P2176" t="s">
        <v>680</v>
      </c>
      <c r="Q2176" t="s">
        <v>683</v>
      </c>
      <c r="R2176" t="s">
        <v>687</v>
      </c>
      <c r="S2176" t="s">
        <v>681</v>
      </c>
      <c r="T2176" t="s">
        <v>691</v>
      </c>
      <c r="U2176" s="11">
        <f>COUNTIFS(Table2[Call Type], "Inbound", Table2[Call Abandoned], "Yes") / COUNTIFS(L2176:L7175, "Inbound") * 100</f>
        <v>43.419740777667002</v>
      </c>
    </row>
    <row r="2177" spans="1:21" x14ac:dyDescent="0.3">
      <c r="A2177">
        <v>2176</v>
      </c>
      <c r="B2177" t="s">
        <v>26</v>
      </c>
      <c r="C2177" s="1">
        <v>45747</v>
      </c>
      <c r="D2177" t="s">
        <v>552</v>
      </c>
      <c r="E2177" t="s">
        <v>32</v>
      </c>
      <c r="F2177">
        <v>21</v>
      </c>
      <c r="G2177" t="s">
        <v>663</v>
      </c>
      <c r="H2177" t="s">
        <v>669</v>
      </c>
      <c r="I2177" t="s">
        <v>674</v>
      </c>
      <c r="J2177" t="s">
        <v>677</v>
      </c>
      <c r="K2177">
        <v>4</v>
      </c>
      <c r="L2177" t="s">
        <v>679</v>
      </c>
      <c r="M2177" t="s">
        <v>680</v>
      </c>
      <c r="N2177">
        <v>153</v>
      </c>
      <c r="O2177">
        <v>124</v>
      </c>
      <c r="P2177" t="s">
        <v>680</v>
      </c>
      <c r="Q2177" t="s">
        <v>685</v>
      </c>
      <c r="R2177" t="s">
        <v>689</v>
      </c>
      <c r="S2177" t="s">
        <v>680</v>
      </c>
      <c r="T2177" t="s">
        <v>696</v>
      </c>
      <c r="U2177" s="11">
        <f>COUNTIFS(Table2[Call Type], "Inbound", Table2[Call Abandoned], "Yes") / COUNTIFS(L2177:L7176, "Inbound") * 100</f>
        <v>43.441396508728182</v>
      </c>
    </row>
    <row r="2178" spans="1:21" x14ac:dyDescent="0.3">
      <c r="A2178">
        <v>2177</v>
      </c>
      <c r="B2178" t="s">
        <v>25</v>
      </c>
      <c r="C2178" s="1">
        <v>45665</v>
      </c>
      <c r="D2178" t="s">
        <v>573</v>
      </c>
      <c r="E2178" t="s">
        <v>614</v>
      </c>
      <c r="F2178">
        <v>8</v>
      </c>
      <c r="G2178" t="s">
        <v>656</v>
      </c>
      <c r="H2178" t="s">
        <v>666</v>
      </c>
      <c r="I2178" t="s">
        <v>673</v>
      </c>
      <c r="J2178" t="s">
        <v>676</v>
      </c>
      <c r="K2178">
        <v>4</v>
      </c>
      <c r="L2178" t="s">
        <v>678</v>
      </c>
      <c r="M2178" t="s">
        <v>681</v>
      </c>
      <c r="N2178">
        <v>200</v>
      </c>
      <c r="O2178">
        <v>18</v>
      </c>
      <c r="P2178" t="s">
        <v>680</v>
      </c>
      <c r="Q2178" t="s">
        <v>684</v>
      </c>
      <c r="R2178" t="s">
        <v>689</v>
      </c>
      <c r="S2178" t="s">
        <v>680</v>
      </c>
      <c r="T2178" t="s">
        <v>694</v>
      </c>
      <c r="U2178" s="11">
        <f>COUNTIFS(Table2[Call Type], "Inbound", Table2[Call Abandoned], "Yes") / COUNTIFS(L2178:L7177, "Inbound") * 100</f>
        <v>43.441396508728182</v>
      </c>
    </row>
    <row r="2179" spans="1:21" x14ac:dyDescent="0.3">
      <c r="A2179">
        <v>2178</v>
      </c>
      <c r="B2179" t="s">
        <v>26</v>
      </c>
      <c r="C2179" s="1">
        <v>45770</v>
      </c>
      <c r="D2179" t="s">
        <v>131</v>
      </c>
      <c r="E2179" t="s">
        <v>311</v>
      </c>
      <c r="F2179">
        <v>18</v>
      </c>
      <c r="G2179" t="s">
        <v>665</v>
      </c>
      <c r="H2179" t="s">
        <v>668</v>
      </c>
      <c r="I2179" t="s">
        <v>674</v>
      </c>
      <c r="J2179" t="s">
        <v>675</v>
      </c>
      <c r="K2179">
        <v>5</v>
      </c>
      <c r="L2179" t="s">
        <v>678</v>
      </c>
      <c r="M2179" t="s">
        <v>680</v>
      </c>
      <c r="N2179">
        <v>114</v>
      </c>
      <c r="O2179">
        <v>52</v>
      </c>
      <c r="P2179" t="s">
        <v>680</v>
      </c>
      <c r="Q2179" t="s">
        <v>683</v>
      </c>
      <c r="R2179" t="s">
        <v>689</v>
      </c>
      <c r="S2179" t="s">
        <v>680</v>
      </c>
      <c r="T2179" t="s">
        <v>690</v>
      </c>
      <c r="U2179" s="11">
        <f>COUNTIFS(Table2[Call Type], "Inbound", Table2[Call Abandoned], "Yes") / COUNTIFS(L2179:L7178, "Inbound") * 100</f>
        <v>43.463073852295409</v>
      </c>
    </row>
    <row r="2180" spans="1:21" x14ac:dyDescent="0.3">
      <c r="A2180">
        <v>2179</v>
      </c>
      <c r="B2180" t="s">
        <v>26</v>
      </c>
      <c r="C2180" s="1">
        <v>45792</v>
      </c>
      <c r="D2180" t="s">
        <v>103</v>
      </c>
      <c r="E2180" t="s">
        <v>53</v>
      </c>
      <c r="F2180">
        <v>9</v>
      </c>
      <c r="G2180" t="s">
        <v>659</v>
      </c>
      <c r="H2180" t="s">
        <v>668</v>
      </c>
      <c r="I2180" t="s">
        <v>671</v>
      </c>
      <c r="J2180" t="s">
        <v>674</v>
      </c>
      <c r="K2180">
        <v>4</v>
      </c>
      <c r="L2180" t="s">
        <v>678</v>
      </c>
      <c r="M2180" t="s">
        <v>680</v>
      </c>
      <c r="N2180">
        <v>158</v>
      </c>
      <c r="O2180">
        <v>84</v>
      </c>
      <c r="P2180" t="s">
        <v>680</v>
      </c>
      <c r="Q2180" t="s">
        <v>682</v>
      </c>
      <c r="R2180" t="s">
        <v>686</v>
      </c>
      <c r="S2180" t="s">
        <v>680</v>
      </c>
      <c r="T2180" t="s">
        <v>696</v>
      </c>
      <c r="U2180" s="11">
        <f>COUNTIFS(Table2[Call Type], "Inbound", Table2[Call Abandoned], "Yes") / COUNTIFS(L2180:L7179, "Inbound") * 100</f>
        <v>43.484772840738891</v>
      </c>
    </row>
    <row r="2181" spans="1:21" x14ac:dyDescent="0.3">
      <c r="A2181">
        <v>2180</v>
      </c>
      <c r="B2181" t="s">
        <v>25</v>
      </c>
      <c r="C2181" s="1">
        <v>45761</v>
      </c>
      <c r="D2181" t="s">
        <v>125</v>
      </c>
      <c r="E2181" t="s">
        <v>154</v>
      </c>
      <c r="F2181">
        <v>18</v>
      </c>
      <c r="G2181" t="s">
        <v>664</v>
      </c>
      <c r="H2181" t="s">
        <v>668</v>
      </c>
      <c r="I2181" t="s">
        <v>671</v>
      </c>
      <c r="J2181" t="s">
        <v>675</v>
      </c>
      <c r="K2181">
        <v>2</v>
      </c>
      <c r="L2181" t="s">
        <v>678</v>
      </c>
      <c r="M2181" t="s">
        <v>680</v>
      </c>
      <c r="N2181">
        <v>41</v>
      </c>
      <c r="O2181">
        <v>16</v>
      </c>
      <c r="P2181" t="s">
        <v>680</v>
      </c>
      <c r="Q2181" t="s">
        <v>685</v>
      </c>
      <c r="R2181" t="s">
        <v>686</v>
      </c>
      <c r="S2181" t="s">
        <v>681</v>
      </c>
      <c r="T2181" t="s">
        <v>694</v>
      </c>
      <c r="U2181" s="11">
        <f>COUNTIFS(Table2[Call Type], "Inbound", Table2[Call Abandoned], "Yes") / COUNTIFS(L2181:L7180, "Inbound") * 100</f>
        <v>43.506493506493506</v>
      </c>
    </row>
    <row r="2182" spans="1:21" x14ac:dyDescent="0.3">
      <c r="A2182">
        <v>2181</v>
      </c>
      <c r="B2182" t="s">
        <v>26</v>
      </c>
      <c r="C2182" s="1">
        <v>45670</v>
      </c>
      <c r="D2182" t="s">
        <v>195</v>
      </c>
      <c r="E2182" t="s">
        <v>384</v>
      </c>
      <c r="F2182">
        <v>23</v>
      </c>
      <c r="G2182" t="s">
        <v>661</v>
      </c>
      <c r="H2182" t="s">
        <v>670</v>
      </c>
      <c r="I2182" t="s">
        <v>671</v>
      </c>
      <c r="J2182" t="s">
        <v>675</v>
      </c>
      <c r="K2182">
        <v>4</v>
      </c>
      <c r="L2182" t="s">
        <v>678</v>
      </c>
      <c r="M2182" t="s">
        <v>680</v>
      </c>
      <c r="N2182">
        <v>246</v>
      </c>
      <c r="O2182">
        <v>173</v>
      </c>
      <c r="P2182" t="s">
        <v>680</v>
      </c>
      <c r="Q2182" t="s">
        <v>682</v>
      </c>
      <c r="R2182" t="s">
        <v>688</v>
      </c>
      <c r="S2182" t="s">
        <v>680</v>
      </c>
      <c r="T2182" t="s">
        <v>696</v>
      </c>
      <c r="U2182" s="11">
        <f>COUNTIFS(Table2[Call Type], "Inbound", Table2[Call Abandoned], "Yes") / COUNTIFS(L2182:L7181, "Inbound") * 100</f>
        <v>43.528235882058972</v>
      </c>
    </row>
    <row r="2183" spans="1:21" x14ac:dyDescent="0.3">
      <c r="A2183">
        <v>2182</v>
      </c>
      <c r="B2183" t="s">
        <v>22</v>
      </c>
      <c r="C2183" s="1">
        <v>45825</v>
      </c>
      <c r="D2183" t="s">
        <v>603</v>
      </c>
      <c r="E2183" t="s">
        <v>515</v>
      </c>
      <c r="F2183">
        <v>23</v>
      </c>
      <c r="G2183" t="s">
        <v>660</v>
      </c>
      <c r="H2183" t="s">
        <v>668</v>
      </c>
      <c r="I2183" t="s">
        <v>674</v>
      </c>
      <c r="J2183" t="s">
        <v>675</v>
      </c>
      <c r="K2183">
        <v>3</v>
      </c>
      <c r="L2183" t="s">
        <v>678</v>
      </c>
      <c r="M2183" t="s">
        <v>680</v>
      </c>
      <c r="N2183">
        <v>67</v>
      </c>
      <c r="O2183">
        <v>103</v>
      </c>
      <c r="P2183" t="s">
        <v>680</v>
      </c>
      <c r="Q2183" t="s">
        <v>683</v>
      </c>
      <c r="R2183" t="s">
        <v>686</v>
      </c>
      <c r="S2183" t="s">
        <v>681</v>
      </c>
      <c r="T2183" t="s">
        <v>695</v>
      </c>
      <c r="U2183" s="11">
        <f>COUNTIFS(Table2[Call Type], "Inbound", Table2[Call Abandoned], "Yes") / COUNTIFS(L2183:L7182, "Inbound") * 100</f>
        <v>43.55</v>
      </c>
    </row>
    <row r="2184" spans="1:21" x14ac:dyDescent="0.3">
      <c r="A2184">
        <v>2183</v>
      </c>
      <c r="B2184" t="s">
        <v>23</v>
      </c>
      <c r="C2184" s="1">
        <v>45738</v>
      </c>
      <c r="D2184" t="s">
        <v>53</v>
      </c>
      <c r="E2184" t="s">
        <v>611</v>
      </c>
      <c r="F2184">
        <v>26</v>
      </c>
      <c r="G2184" t="s">
        <v>658</v>
      </c>
      <c r="H2184" t="s">
        <v>666</v>
      </c>
      <c r="I2184" t="s">
        <v>671</v>
      </c>
      <c r="J2184" t="s">
        <v>674</v>
      </c>
      <c r="K2184">
        <v>5</v>
      </c>
      <c r="L2184" t="s">
        <v>678</v>
      </c>
      <c r="M2184" t="s">
        <v>680</v>
      </c>
      <c r="N2184">
        <v>195</v>
      </c>
      <c r="O2184">
        <v>104</v>
      </c>
      <c r="P2184" t="s">
        <v>680</v>
      </c>
      <c r="Q2184" t="s">
        <v>684</v>
      </c>
      <c r="R2184" t="s">
        <v>688</v>
      </c>
      <c r="S2184" t="s">
        <v>680</v>
      </c>
      <c r="T2184" t="s">
        <v>691</v>
      </c>
      <c r="U2184" s="11">
        <f>COUNTIFS(Table2[Call Type], "Inbound", Table2[Call Abandoned], "Yes") / COUNTIFS(L2184:L7183, "Inbound") * 100</f>
        <v>43.571785892946473</v>
      </c>
    </row>
    <row r="2185" spans="1:21" x14ac:dyDescent="0.3">
      <c r="A2185">
        <v>2184</v>
      </c>
      <c r="B2185" t="s">
        <v>25</v>
      </c>
      <c r="C2185" s="1">
        <v>45814</v>
      </c>
      <c r="D2185" t="s">
        <v>438</v>
      </c>
      <c r="E2185" t="s">
        <v>574</v>
      </c>
      <c r="F2185">
        <v>6</v>
      </c>
      <c r="G2185" t="s">
        <v>664</v>
      </c>
      <c r="H2185" t="s">
        <v>669</v>
      </c>
      <c r="I2185" t="s">
        <v>673</v>
      </c>
      <c r="J2185" t="s">
        <v>677</v>
      </c>
      <c r="K2185">
        <v>5</v>
      </c>
      <c r="L2185" t="s">
        <v>678</v>
      </c>
      <c r="M2185" t="s">
        <v>680</v>
      </c>
      <c r="N2185">
        <v>89</v>
      </c>
      <c r="O2185">
        <v>103</v>
      </c>
      <c r="P2185" t="s">
        <v>680</v>
      </c>
      <c r="Q2185" t="s">
        <v>685</v>
      </c>
      <c r="R2185" t="s">
        <v>686</v>
      </c>
      <c r="S2185" t="s">
        <v>681</v>
      </c>
      <c r="T2185" t="s">
        <v>691</v>
      </c>
      <c r="U2185" s="11">
        <f>COUNTIFS(Table2[Call Type], "Inbound", Table2[Call Abandoned], "Yes") / COUNTIFS(L2185:L7184, "Inbound") * 100</f>
        <v>43.593593593593596</v>
      </c>
    </row>
    <row r="2186" spans="1:21" x14ac:dyDescent="0.3">
      <c r="A2186">
        <v>2185</v>
      </c>
      <c r="B2186" t="s">
        <v>26</v>
      </c>
      <c r="C2186" s="1">
        <v>45821</v>
      </c>
      <c r="D2186" t="s">
        <v>504</v>
      </c>
      <c r="E2186" t="s">
        <v>52</v>
      </c>
      <c r="F2186">
        <v>25</v>
      </c>
      <c r="G2186" t="s">
        <v>664</v>
      </c>
      <c r="H2186" t="s">
        <v>669</v>
      </c>
      <c r="I2186" t="s">
        <v>671</v>
      </c>
      <c r="J2186" t="s">
        <v>677</v>
      </c>
      <c r="K2186">
        <v>1</v>
      </c>
      <c r="L2186" t="s">
        <v>678</v>
      </c>
      <c r="M2186" t="s">
        <v>680</v>
      </c>
      <c r="N2186">
        <v>110</v>
      </c>
      <c r="O2186">
        <v>172</v>
      </c>
      <c r="P2186" t="s">
        <v>680</v>
      </c>
      <c r="Q2186" t="s">
        <v>683</v>
      </c>
      <c r="R2186" t="s">
        <v>689</v>
      </c>
      <c r="S2186" t="s">
        <v>680</v>
      </c>
      <c r="T2186" t="s">
        <v>694</v>
      </c>
      <c r="U2186" s="11">
        <f>COUNTIFS(Table2[Call Type], "Inbound", Table2[Call Abandoned], "Yes") / COUNTIFS(L2186:L7185, "Inbound") * 100</f>
        <v>43.615423134702056</v>
      </c>
    </row>
    <row r="2187" spans="1:21" x14ac:dyDescent="0.3">
      <c r="A2187">
        <v>2186</v>
      </c>
      <c r="B2187" t="s">
        <v>26</v>
      </c>
      <c r="C2187" s="1">
        <v>45755</v>
      </c>
      <c r="D2187" t="s">
        <v>524</v>
      </c>
      <c r="E2187" t="s">
        <v>476</v>
      </c>
      <c r="F2187">
        <v>28</v>
      </c>
      <c r="G2187" t="s">
        <v>663</v>
      </c>
      <c r="H2187" t="s">
        <v>668</v>
      </c>
      <c r="I2187" t="s">
        <v>672</v>
      </c>
      <c r="J2187" t="s">
        <v>676</v>
      </c>
      <c r="K2187">
        <v>3</v>
      </c>
      <c r="L2187" t="s">
        <v>679</v>
      </c>
      <c r="M2187" t="s">
        <v>680</v>
      </c>
      <c r="N2187">
        <v>144</v>
      </c>
      <c r="O2187">
        <v>176</v>
      </c>
      <c r="P2187" t="s">
        <v>680</v>
      </c>
      <c r="Q2187" t="s">
        <v>683</v>
      </c>
      <c r="R2187" t="s">
        <v>689</v>
      </c>
      <c r="S2187" t="s">
        <v>680</v>
      </c>
      <c r="T2187" t="s">
        <v>690</v>
      </c>
      <c r="U2187" s="11">
        <f>COUNTIFS(Table2[Call Type], "Inbound", Table2[Call Abandoned], "Yes") / COUNTIFS(L2187:L7186, "Inbound") * 100</f>
        <v>43.637274549098201</v>
      </c>
    </row>
    <row r="2188" spans="1:21" x14ac:dyDescent="0.3">
      <c r="A2188">
        <v>2187</v>
      </c>
      <c r="B2188" t="s">
        <v>21</v>
      </c>
      <c r="C2188" s="1">
        <v>45782</v>
      </c>
      <c r="D2188" t="s">
        <v>299</v>
      </c>
      <c r="E2188" t="s">
        <v>593</v>
      </c>
      <c r="F2188">
        <v>6</v>
      </c>
      <c r="G2188" t="s">
        <v>657</v>
      </c>
      <c r="H2188" t="s">
        <v>666</v>
      </c>
      <c r="I2188" t="s">
        <v>672</v>
      </c>
      <c r="J2188" t="s">
        <v>676</v>
      </c>
      <c r="K2188">
        <v>4</v>
      </c>
      <c r="L2188" t="s">
        <v>679</v>
      </c>
      <c r="M2188" t="s">
        <v>680</v>
      </c>
      <c r="N2188">
        <v>274</v>
      </c>
      <c r="O2188">
        <v>146</v>
      </c>
      <c r="P2188" t="s">
        <v>681</v>
      </c>
      <c r="Q2188" t="s">
        <v>682</v>
      </c>
      <c r="R2188" t="s">
        <v>687</v>
      </c>
      <c r="S2188" t="s">
        <v>680</v>
      </c>
      <c r="T2188" t="s">
        <v>690</v>
      </c>
      <c r="U2188" s="11">
        <f>COUNTIFS(Table2[Call Type], "Inbound", Table2[Call Abandoned], "Yes") / COUNTIFS(L2188:L7187, "Inbound") * 100</f>
        <v>43.637274549098201</v>
      </c>
    </row>
    <row r="2189" spans="1:21" x14ac:dyDescent="0.3">
      <c r="A2189">
        <v>2188</v>
      </c>
      <c r="B2189" t="s">
        <v>24</v>
      </c>
      <c r="C2189" s="1">
        <v>45740</v>
      </c>
      <c r="D2189" t="s">
        <v>508</v>
      </c>
      <c r="E2189" t="s">
        <v>195</v>
      </c>
      <c r="F2189">
        <v>10</v>
      </c>
      <c r="G2189" t="s">
        <v>660</v>
      </c>
      <c r="H2189" t="s">
        <v>667</v>
      </c>
      <c r="I2189" t="s">
        <v>674</v>
      </c>
      <c r="J2189" t="s">
        <v>675</v>
      </c>
      <c r="K2189">
        <v>3</v>
      </c>
      <c r="L2189" t="s">
        <v>679</v>
      </c>
      <c r="M2189" t="s">
        <v>680</v>
      </c>
      <c r="N2189">
        <v>178</v>
      </c>
      <c r="O2189">
        <v>123</v>
      </c>
      <c r="P2189" t="s">
        <v>680</v>
      </c>
      <c r="Q2189" t="s">
        <v>684</v>
      </c>
      <c r="R2189" t="s">
        <v>687</v>
      </c>
      <c r="S2189" t="s">
        <v>680</v>
      </c>
      <c r="T2189" t="s">
        <v>690</v>
      </c>
      <c r="U2189" s="11">
        <f>COUNTIFS(Table2[Call Type], "Inbound", Table2[Call Abandoned], "Yes") / COUNTIFS(L2189:L7188, "Inbound") * 100</f>
        <v>43.637274549098201</v>
      </c>
    </row>
    <row r="2190" spans="1:21" x14ac:dyDescent="0.3">
      <c r="A2190">
        <v>2189</v>
      </c>
      <c r="B2190" t="s">
        <v>24</v>
      </c>
      <c r="C2190" s="1">
        <v>45814</v>
      </c>
      <c r="D2190" t="s">
        <v>236</v>
      </c>
      <c r="E2190" t="s">
        <v>45</v>
      </c>
      <c r="F2190">
        <v>30</v>
      </c>
      <c r="G2190" t="s">
        <v>657</v>
      </c>
      <c r="H2190" t="s">
        <v>666</v>
      </c>
      <c r="I2190" t="s">
        <v>673</v>
      </c>
      <c r="J2190" t="s">
        <v>676</v>
      </c>
      <c r="K2190">
        <v>1</v>
      </c>
      <c r="L2190" t="s">
        <v>679</v>
      </c>
      <c r="M2190" t="s">
        <v>680</v>
      </c>
      <c r="N2190">
        <v>240</v>
      </c>
      <c r="O2190">
        <v>80</v>
      </c>
      <c r="P2190" t="s">
        <v>680</v>
      </c>
      <c r="Q2190" t="s">
        <v>683</v>
      </c>
      <c r="R2190" t="s">
        <v>688</v>
      </c>
      <c r="S2190" t="s">
        <v>680</v>
      </c>
      <c r="T2190" t="s">
        <v>691</v>
      </c>
      <c r="U2190" s="11">
        <f>COUNTIFS(Table2[Call Type], "Inbound", Table2[Call Abandoned], "Yes") / COUNTIFS(L2190:L7189, "Inbound") * 100</f>
        <v>43.637274549098201</v>
      </c>
    </row>
    <row r="2191" spans="1:21" x14ac:dyDescent="0.3">
      <c r="A2191">
        <v>2190</v>
      </c>
      <c r="B2191" t="s">
        <v>26</v>
      </c>
      <c r="C2191" s="1">
        <v>45664</v>
      </c>
      <c r="D2191" t="s">
        <v>618</v>
      </c>
      <c r="E2191" t="s">
        <v>538</v>
      </c>
      <c r="F2191">
        <v>19</v>
      </c>
      <c r="G2191" t="s">
        <v>660</v>
      </c>
      <c r="H2191" t="s">
        <v>666</v>
      </c>
      <c r="I2191" t="s">
        <v>671</v>
      </c>
      <c r="J2191" t="s">
        <v>675</v>
      </c>
      <c r="K2191">
        <v>1</v>
      </c>
      <c r="L2191" t="s">
        <v>678</v>
      </c>
      <c r="M2191" t="s">
        <v>680</v>
      </c>
      <c r="N2191">
        <v>152</v>
      </c>
      <c r="O2191">
        <v>36</v>
      </c>
      <c r="P2191" t="s">
        <v>680</v>
      </c>
      <c r="Q2191" t="s">
        <v>682</v>
      </c>
      <c r="R2191" t="s">
        <v>688</v>
      </c>
      <c r="S2191" t="s">
        <v>680</v>
      </c>
      <c r="T2191" t="s">
        <v>695</v>
      </c>
      <c r="U2191" s="11">
        <f>COUNTIFS(Table2[Call Type], "Inbound", Table2[Call Abandoned], "Yes") / COUNTIFS(L2191:L7190, "Inbound") * 100</f>
        <v>43.637274549098201</v>
      </c>
    </row>
    <row r="2192" spans="1:21" x14ac:dyDescent="0.3">
      <c r="A2192">
        <v>2191</v>
      </c>
      <c r="B2192" t="s">
        <v>24</v>
      </c>
      <c r="C2192" s="1">
        <v>45763</v>
      </c>
      <c r="D2192" t="s">
        <v>162</v>
      </c>
      <c r="E2192" t="s">
        <v>314</v>
      </c>
      <c r="F2192">
        <v>10</v>
      </c>
      <c r="G2192" t="s">
        <v>659</v>
      </c>
      <c r="H2192" t="s">
        <v>670</v>
      </c>
      <c r="I2192" t="s">
        <v>671</v>
      </c>
      <c r="J2192" t="s">
        <v>675</v>
      </c>
      <c r="K2192">
        <v>4</v>
      </c>
      <c r="L2192" t="s">
        <v>678</v>
      </c>
      <c r="M2192" t="s">
        <v>680</v>
      </c>
      <c r="N2192">
        <v>103</v>
      </c>
      <c r="O2192">
        <v>120</v>
      </c>
      <c r="P2192" t="s">
        <v>680</v>
      </c>
      <c r="Q2192" t="s">
        <v>685</v>
      </c>
      <c r="R2192" t="s">
        <v>687</v>
      </c>
      <c r="S2192" t="s">
        <v>681</v>
      </c>
      <c r="T2192" t="s">
        <v>695</v>
      </c>
      <c r="U2192" s="11">
        <f>COUNTIFS(Table2[Call Type], "Inbound", Table2[Call Abandoned], "Yes") / COUNTIFS(L2192:L7191, "Inbound") * 100</f>
        <v>43.659147869674186</v>
      </c>
    </row>
    <row r="2193" spans="1:21" x14ac:dyDescent="0.3">
      <c r="A2193">
        <v>2192</v>
      </c>
      <c r="B2193" t="s">
        <v>21</v>
      </c>
      <c r="C2193" s="1">
        <v>45718</v>
      </c>
      <c r="D2193" t="s">
        <v>329</v>
      </c>
      <c r="E2193" t="s">
        <v>431</v>
      </c>
      <c r="F2193">
        <v>26</v>
      </c>
      <c r="G2193" t="s">
        <v>664</v>
      </c>
      <c r="H2193" t="s">
        <v>667</v>
      </c>
      <c r="I2193" t="s">
        <v>673</v>
      </c>
      <c r="J2193" t="s">
        <v>676</v>
      </c>
      <c r="K2193">
        <v>5</v>
      </c>
      <c r="L2193" t="s">
        <v>679</v>
      </c>
      <c r="M2193" t="s">
        <v>680</v>
      </c>
      <c r="N2193">
        <v>74</v>
      </c>
      <c r="O2193">
        <v>69</v>
      </c>
      <c r="P2193" t="s">
        <v>680</v>
      </c>
      <c r="Q2193" t="s">
        <v>682</v>
      </c>
      <c r="R2193" t="s">
        <v>688</v>
      </c>
      <c r="S2193" t="s">
        <v>680</v>
      </c>
      <c r="T2193" t="s">
        <v>692</v>
      </c>
      <c r="U2193" s="11">
        <f>COUNTIFS(Table2[Call Type], "Inbound", Table2[Call Abandoned], "Yes") / COUNTIFS(L2193:L7192, "Inbound") * 100</f>
        <v>43.681043129388165</v>
      </c>
    </row>
    <row r="2194" spans="1:21" x14ac:dyDescent="0.3">
      <c r="A2194">
        <v>2193</v>
      </c>
      <c r="B2194" t="s">
        <v>24</v>
      </c>
      <c r="C2194" s="1">
        <v>45686</v>
      </c>
      <c r="D2194" t="s">
        <v>413</v>
      </c>
      <c r="E2194" t="s">
        <v>313</v>
      </c>
      <c r="F2194">
        <v>19</v>
      </c>
      <c r="G2194" t="s">
        <v>660</v>
      </c>
      <c r="H2194" t="s">
        <v>667</v>
      </c>
      <c r="I2194" t="s">
        <v>674</v>
      </c>
      <c r="J2194" t="s">
        <v>675</v>
      </c>
      <c r="K2194">
        <v>5</v>
      </c>
      <c r="L2194" t="s">
        <v>678</v>
      </c>
      <c r="M2194" t="s">
        <v>680</v>
      </c>
      <c r="N2194">
        <v>127</v>
      </c>
      <c r="O2194">
        <v>153</v>
      </c>
      <c r="P2194" t="s">
        <v>681</v>
      </c>
      <c r="Q2194" t="s">
        <v>685</v>
      </c>
      <c r="R2194" t="s">
        <v>686</v>
      </c>
      <c r="S2194" t="s">
        <v>680</v>
      </c>
      <c r="T2194" t="s">
        <v>691</v>
      </c>
      <c r="U2194" s="11">
        <f>COUNTIFS(Table2[Call Type], "Inbound", Table2[Call Abandoned], "Yes") / COUNTIFS(L2194:L7193, "Inbound") * 100</f>
        <v>43.681043129388165</v>
      </c>
    </row>
    <row r="2195" spans="1:21" x14ac:dyDescent="0.3">
      <c r="A2195">
        <v>2194</v>
      </c>
      <c r="B2195" t="s">
        <v>25</v>
      </c>
      <c r="C2195" s="1">
        <v>45676</v>
      </c>
      <c r="D2195" t="s">
        <v>189</v>
      </c>
      <c r="E2195" t="s">
        <v>296</v>
      </c>
      <c r="F2195">
        <v>17</v>
      </c>
      <c r="G2195" t="s">
        <v>660</v>
      </c>
      <c r="H2195" t="s">
        <v>666</v>
      </c>
      <c r="I2195" t="s">
        <v>672</v>
      </c>
      <c r="J2195" t="s">
        <v>675</v>
      </c>
      <c r="K2195">
        <v>5</v>
      </c>
      <c r="L2195" t="s">
        <v>678</v>
      </c>
      <c r="M2195" t="s">
        <v>680</v>
      </c>
      <c r="N2195">
        <v>198</v>
      </c>
      <c r="O2195">
        <v>129</v>
      </c>
      <c r="P2195" t="s">
        <v>680</v>
      </c>
      <c r="Q2195" t="s">
        <v>682</v>
      </c>
      <c r="R2195" t="s">
        <v>689</v>
      </c>
      <c r="S2195" t="s">
        <v>680</v>
      </c>
      <c r="T2195" t="s">
        <v>692</v>
      </c>
      <c r="U2195" s="11">
        <f>COUNTIFS(Table2[Call Type], "Inbound", Table2[Call Abandoned], "Yes") / COUNTIFS(L2195:L7194, "Inbound") * 100</f>
        <v>43.702960361264424</v>
      </c>
    </row>
    <row r="2196" spans="1:21" x14ac:dyDescent="0.3">
      <c r="A2196">
        <v>2195</v>
      </c>
      <c r="B2196" t="s">
        <v>20</v>
      </c>
      <c r="C2196" s="1">
        <v>45773</v>
      </c>
      <c r="D2196" t="s">
        <v>454</v>
      </c>
      <c r="E2196" t="s">
        <v>548</v>
      </c>
      <c r="F2196">
        <v>21</v>
      </c>
      <c r="G2196" t="s">
        <v>664</v>
      </c>
      <c r="H2196" t="s">
        <v>669</v>
      </c>
      <c r="I2196" t="s">
        <v>674</v>
      </c>
      <c r="J2196" t="s">
        <v>677</v>
      </c>
      <c r="K2196">
        <v>4</v>
      </c>
      <c r="L2196" t="s">
        <v>678</v>
      </c>
      <c r="M2196" t="s">
        <v>680</v>
      </c>
      <c r="N2196">
        <v>153</v>
      </c>
      <c r="O2196">
        <v>58</v>
      </c>
      <c r="P2196" t="s">
        <v>680</v>
      </c>
      <c r="Q2196" t="s">
        <v>684</v>
      </c>
      <c r="R2196" t="s">
        <v>687</v>
      </c>
      <c r="S2196" t="s">
        <v>680</v>
      </c>
      <c r="T2196" t="s">
        <v>696</v>
      </c>
      <c r="U2196" s="11">
        <f>COUNTIFS(Table2[Call Type], "Inbound", Table2[Call Abandoned], "Yes") / COUNTIFS(L2196:L7195, "Inbound") * 100</f>
        <v>43.724899598393577</v>
      </c>
    </row>
    <row r="2197" spans="1:21" x14ac:dyDescent="0.3">
      <c r="A2197">
        <v>2196</v>
      </c>
      <c r="B2197" t="s">
        <v>23</v>
      </c>
      <c r="C2197" s="1">
        <v>45660</v>
      </c>
      <c r="D2197" t="s">
        <v>92</v>
      </c>
      <c r="E2197" t="s">
        <v>122</v>
      </c>
      <c r="F2197">
        <v>10</v>
      </c>
      <c r="G2197" t="s">
        <v>657</v>
      </c>
      <c r="H2197" t="s">
        <v>667</v>
      </c>
      <c r="I2197" t="s">
        <v>671</v>
      </c>
      <c r="J2197" t="s">
        <v>677</v>
      </c>
      <c r="K2197">
        <v>1</v>
      </c>
      <c r="L2197" t="s">
        <v>678</v>
      </c>
      <c r="M2197" t="s">
        <v>680</v>
      </c>
      <c r="N2197">
        <v>55</v>
      </c>
      <c r="O2197">
        <v>117</v>
      </c>
      <c r="P2197" t="s">
        <v>680</v>
      </c>
      <c r="Q2197" t="s">
        <v>682</v>
      </c>
      <c r="R2197" t="s">
        <v>687</v>
      </c>
      <c r="S2197" t="s">
        <v>680</v>
      </c>
      <c r="T2197" t="s">
        <v>690</v>
      </c>
      <c r="U2197" s="11">
        <f>COUNTIFS(Table2[Call Type], "Inbound", Table2[Call Abandoned], "Yes") / COUNTIFS(L2197:L7196, "Inbound") * 100</f>
        <v>43.746860873932697</v>
      </c>
    </row>
    <row r="2198" spans="1:21" x14ac:dyDescent="0.3">
      <c r="A2198">
        <v>2197</v>
      </c>
      <c r="B2198" t="s">
        <v>22</v>
      </c>
      <c r="C2198" s="1">
        <v>45779</v>
      </c>
      <c r="D2198" t="s">
        <v>322</v>
      </c>
      <c r="E2198" t="s">
        <v>398</v>
      </c>
      <c r="F2198">
        <v>20</v>
      </c>
      <c r="G2198" t="s">
        <v>665</v>
      </c>
      <c r="H2198" t="s">
        <v>666</v>
      </c>
      <c r="I2198" t="s">
        <v>673</v>
      </c>
      <c r="J2198" t="s">
        <v>675</v>
      </c>
      <c r="K2198">
        <v>4</v>
      </c>
      <c r="L2198" t="s">
        <v>678</v>
      </c>
      <c r="M2198" t="s">
        <v>680</v>
      </c>
      <c r="N2198">
        <v>277</v>
      </c>
      <c r="O2198">
        <v>132</v>
      </c>
      <c r="P2198" t="s">
        <v>680</v>
      </c>
      <c r="Q2198" t="s">
        <v>684</v>
      </c>
      <c r="R2198" t="s">
        <v>686</v>
      </c>
      <c r="S2198" t="s">
        <v>680</v>
      </c>
      <c r="T2198" t="s">
        <v>692</v>
      </c>
      <c r="U2198" s="11">
        <f>COUNTIFS(Table2[Call Type], "Inbound", Table2[Call Abandoned], "Yes") / COUNTIFS(L2198:L7197, "Inbound") * 100</f>
        <v>43.768844221105532</v>
      </c>
    </row>
    <row r="2199" spans="1:21" x14ac:dyDescent="0.3">
      <c r="A2199">
        <v>2198</v>
      </c>
      <c r="B2199" t="s">
        <v>24</v>
      </c>
      <c r="C2199" s="1">
        <v>45734</v>
      </c>
      <c r="D2199" t="s">
        <v>75</v>
      </c>
      <c r="E2199" t="s">
        <v>326</v>
      </c>
      <c r="F2199">
        <v>7</v>
      </c>
      <c r="G2199" t="s">
        <v>661</v>
      </c>
      <c r="H2199" t="s">
        <v>666</v>
      </c>
      <c r="I2199" t="s">
        <v>673</v>
      </c>
      <c r="J2199" t="s">
        <v>674</v>
      </c>
      <c r="K2199">
        <v>5</v>
      </c>
      <c r="L2199" t="s">
        <v>679</v>
      </c>
      <c r="M2199" t="s">
        <v>680</v>
      </c>
      <c r="N2199">
        <v>18</v>
      </c>
      <c r="O2199">
        <v>36</v>
      </c>
      <c r="P2199" t="s">
        <v>680</v>
      </c>
      <c r="Q2199" t="s">
        <v>684</v>
      </c>
      <c r="R2199" t="s">
        <v>688</v>
      </c>
      <c r="S2199" t="s">
        <v>680</v>
      </c>
      <c r="T2199" t="s">
        <v>693</v>
      </c>
      <c r="U2199" s="11">
        <f>COUNTIFS(Table2[Call Type], "Inbound", Table2[Call Abandoned], "Yes") / COUNTIFS(L2199:L7198, "Inbound") * 100</f>
        <v>43.790849673202615</v>
      </c>
    </row>
    <row r="2200" spans="1:21" x14ac:dyDescent="0.3">
      <c r="A2200">
        <v>2199</v>
      </c>
      <c r="B2200" t="s">
        <v>20</v>
      </c>
      <c r="C2200" s="1">
        <v>45700</v>
      </c>
      <c r="D2200" t="s">
        <v>619</v>
      </c>
      <c r="E2200" t="s">
        <v>592</v>
      </c>
      <c r="F2200">
        <v>22</v>
      </c>
      <c r="G2200" t="s">
        <v>662</v>
      </c>
      <c r="H2200" t="s">
        <v>669</v>
      </c>
      <c r="I2200" t="s">
        <v>673</v>
      </c>
      <c r="J2200" t="s">
        <v>675</v>
      </c>
      <c r="K2200">
        <v>5</v>
      </c>
      <c r="L2200" t="s">
        <v>678</v>
      </c>
      <c r="M2200" t="s">
        <v>680</v>
      </c>
      <c r="N2200">
        <v>158</v>
      </c>
      <c r="O2200">
        <v>30</v>
      </c>
      <c r="P2200" t="s">
        <v>680</v>
      </c>
      <c r="Q2200" t="s">
        <v>685</v>
      </c>
      <c r="R2200" t="s">
        <v>687</v>
      </c>
      <c r="S2200" t="s">
        <v>680</v>
      </c>
      <c r="T2200" t="s">
        <v>692</v>
      </c>
      <c r="U2200" s="11">
        <f>COUNTIFS(Table2[Call Type], "Inbound", Table2[Call Abandoned], "Yes") / COUNTIFS(L2200:L7199, "Inbound") * 100</f>
        <v>43.790849673202615</v>
      </c>
    </row>
    <row r="2201" spans="1:21" x14ac:dyDescent="0.3">
      <c r="A2201">
        <v>2200</v>
      </c>
      <c r="B2201" t="s">
        <v>24</v>
      </c>
      <c r="C2201" s="1">
        <v>45726</v>
      </c>
      <c r="D2201" t="s">
        <v>188</v>
      </c>
      <c r="E2201" t="s">
        <v>455</v>
      </c>
      <c r="F2201">
        <v>23</v>
      </c>
      <c r="G2201" t="s">
        <v>661</v>
      </c>
      <c r="H2201" t="s">
        <v>670</v>
      </c>
      <c r="I2201" t="s">
        <v>671</v>
      </c>
      <c r="J2201" t="s">
        <v>677</v>
      </c>
      <c r="K2201">
        <v>3</v>
      </c>
      <c r="L2201" t="s">
        <v>678</v>
      </c>
      <c r="M2201" t="s">
        <v>680</v>
      </c>
      <c r="N2201">
        <v>25</v>
      </c>
      <c r="O2201">
        <v>98</v>
      </c>
      <c r="P2201" t="s">
        <v>680</v>
      </c>
      <c r="Q2201" t="s">
        <v>682</v>
      </c>
      <c r="R2201" t="s">
        <v>687</v>
      </c>
      <c r="S2201" t="s">
        <v>680</v>
      </c>
      <c r="T2201" t="s">
        <v>691</v>
      </c>
      <c r="U2201" s="11">
        <f>COUNTIFS(Table2[Call Type], "Inbound", Table2[Call Abandoned], "Yes") / COUNTIFS(L2201:L7200, "Inbound") * 100</f>
        <v>43.812877263581491</v>
      </c>
    </row>
    <row r="2202" spans="1:21" x14ac:dyDescent="0.3">
      <c r="A2202">
        <v>2201</v>
      </c>
      <c r="B2202" t="s">
        <v>21</v>
      </c>
      <c r="C2202" s="1">
        <v>45686</v>
      </c>
      <c r="D2202" t="s">
        <v>487</v>
      </c>
      <c r="E2202" t="s">
        <v>173</v>
      </c>
      <c r="F2202">
        <v>18</v>
      </c>
      <c r="G2202" t="s">
        <v>656</v>
      </c>
      <c r="H2202" t="s">
        <v>666</v>
      </c>
      <c r="I2202" t="s">
        <v>673</v>
      </c>
      <c r="J2202" t="s">
        <v>674</v>
      </c>
      <c r="K2202">
        <v>1</v>
      </c>
      <c r="L2202" t="s">
        <v>679</v>
      </c>
      <c r="M2202" t="s">
        <v>680</v>
      </c>
      <c r="N2202">
        <v>168</v>
      </c>
      <c r="O2202">
        <v>93</v>
      </c>
      <c r="P2202" t="s">
        <v>681</v>
      </c>
      <c r="Q2202" t="s">
        <v>682</v>
      </c>
      <c r="R2202" t="s">
        <v>686</v>
      </c>
      <c r="S2202" t="s">
        <v>680</v>
      </c>
      <c r="T2202" t="s">
        <v>690</v>
      </c>
      <c r="U2202" s="11">
        <f>COUNTIFS(Table2[Call Type], "Inbound", Table2[Call Abandoned], "Yes") / COUNTIFS(L2202:L7201, "Inbound") * 100</f>
        <v>43.834927025666836</v>
      </c>
    </row>
    <row r="2203" spans="1:21" x14ac:dyDescent="0.3">
      <c r="A2203">
        <v>2202</v>
      </c>
      <c r="B2203" t="s">
        <v>24</v>
      </c>
      <c r="C2203" s="1">
        <v>45830</v>
      </c>
      <c r="D2203" t="s">
        <v>475</v>
      </c>
      <c r="E2203" t="s">
        <v>202</v>
      </c>
      <c r="F2203">
        <v>22</v>
      </c>
      <c r="G2203" t="s">
        <v>663</v>
      </c>
      <c r="H2203" t="s">
        <v>670</v>
      </c>
      <c r="I2203" t="s">
        <v>671</v>
      </c>
      <c r="J2203" t="s">
        <v>677</v>
      </c>
      <c r="K2203">
        <v>3</v>
      </c>
      <c r="L2203" t="s">
        <v>678</v>
      </c>
      <c r="M2203" t="s">
        <v>680</v>
      </c>
      <c r="N2203">
        <v>22</v>
      </c>
      <c r="O2203">
        <v>175</v>
      </c>
      <c r="P2203" t="s">
        <v>680</v>
      </c>
      <c r="Q2203" t="s">
        <v>682</v>
      </c>
      <c r="R2203" t="s">
        <v>689</v>
      </c>
      <c r="S2203" t="s">
        <v>680</v>
      </c>
      <c r="T2203" t="s">
        <v>690</v>
      </c>
      <c r="U2203" s="11">
        <f>COUNTIFS(Table2[Call Type], "Inbound", Table2[Call Abandoned], "Yes") / COUNTIFS(L2203:L7202, "Inbound") * 100</f>
        <v>43.834927025666836</v>
      </c>
    </row>
    <row r="2204" spans="1:21" x14ac:dyDescent="0.3">
      <c r="A2204">
        <v>2203</v>
      </c>
      <c r="B2204" t="s">
        <v>23</v>
      </c>
      <c r="C2204" s="1">
        <v>45806</v>
      </c>
      <c r="D2204" t="s">
        <v>128</v>
      </c>
      <c r="E2204" t="s">
        <v>143</v>
      </c>
      <c r="F2204">
        <v>10</v>
      </c>
      <c r="G2204" t="s">
        <v>664</v>
      </c>
      <c r="H2204" t="s">
        <v>669</v>
      </c>
      <c r="I2204" t="s">
        <v>674</v>
      </c>
      <c r="J2204" t="s">
        <v>677</v>
      </c>
      <c r="K2204">
        <v>3</v>
      </c>
      <c r="L2204" t="s">
        <v>678</v>
      </c>
      <c r="M2204" t="s">
        <v>680</v>
      </c>
      <c r="N2204">
        <v>46</v>
      </c>
      <c r="O2204">
        <v>5</v>
      </c>
      <c r="P2204" t="s">
        <v>680</v>
      </c>
      <c r="Q2204" t="s">
        <v>684</v>
      </c>
      <c r="R2204" t="s">
        <v>687</v>
      </c>
      <c r="S2204" t="s">
        <v>681</v>
      </c>
      <c r="T2204" t="s">
        <v>695</v>
      </c>
      <c r="U2204" s="11">
        <f>COUNTIFS(Table2[Call Type], "Inbound", Table2[Call Abandoned], "Yes") / COUNTIFS(L2204:L7203, "Inbound") * 100</f>
        <v>43.856998992950651</v>
      </c>
    </row>
    <row r="2205" spans="1:21" x14ac:dyDescent="0.3">
      <c r="A2205">
        <v>2204</v>
      </c>
      <c r="B2205" t="s">
        <v>21</v>
      </c>
      <c r="C2205" s="1">
        <v>45756</v>
      </c>
      <c r="D2205" t="s">
        <v>189</v>
      </c>
      <c r="E2205" t="s">
        <v>343</v>
      </c>
      <c r="F2205">
        <v>12</v>
      </c>
      <c r="G2205" t="s">
        <v>663</v>
      </c>
      <c r="H2205" t="s">
        <v>668</v>
      </c>
      <c r="I2205" t="s">
        <v>674</v>
      </c>
      <c r="J2205" t="s">
        <v>677</v>
      </c>
      <c r="K2205">
        <v>5</v>
      </c>
      <c r="L2205" t="s">
        <v>678</v>
      </c>
      <c r="M2205" t="s">
        <v>680</v>
      </c>
      <c r="N2205">
        <v>12</v>
      </c>
      <c r="O2205">
        <v>14</v>
      </c>
      <c r="P2205" t="s">
        <v>680</v>
      </c>
      <c r="Q2205" t="s">
        <v>683</v>
      </c>
      <c r="R2205" t="s">
        <v>687</v>
      </c>
      <c r="S2205" t="s">
        <v>681</v>
      </c>
      <c r="T2205" t="s">
        <v>692</v>
      </c>
      <c r="U2205" s="11">
        <f>COUNTIFS(Table2[Call Type], "Inbound", Table2[Call Abandoned], "Yes") / COUNTIFS(L2205:L7204, "Inbound") * 100</f>
        <v>43.879093198992443</v>
      </c>
    </row>
    <row r="2206" spans="1:21" x14ac:dyDescent="0.3">
      <c r="A2206">
        <v>2205</v>
      </c>
      <c r="B2206" t="s">
        <v>23</v>
      </c>
      <c r="C2206" s="1">
        <v>45788</v>
      </c>
      <c r="D2206" t="s">
        <v>418</v>
      </c>
      <c r="E2206" t="s">
        <v>369</v>
      </c>
      <c r="F2206">
        <v>9</v>
      </c>
      <c r="G2206" t="s">
        <v>665</v>
      </c>
      <c r="H2206" t="s">
        <v>667</v>
      </c>
      <c r="I2206" t="s">
        <v>674</v>
      </c>
      <c r="J2206" t="s">
        <v>675</v>
      </c>
      <c r="K2206">
        <v>1</v>
      </c>
      <c r="L2206" t="s">
        <v>679</v>
      </c>
      <c r="M2206" t="s">
        <v>680</v>
      </c>
      <c r="N2206">
        <v>216</v>
      </c>
      <c r="O2206">
        <v>142</v>
      </c>
      <c r="P2206" t="s">
        <v>680</v>
      </c>
      <c r="Q2206" t="s">
        <v>682</v>
      </c>
      <c r="R2206" t="s">
        <v>686</v>
      </c>
      <c r="S2206" t="s">
        <v>681</v>
      </c>
      <c r="T2206" t="s">
        <v>695</v>
      </c>
      <c r="U2206" s="11">
        <f>COUNTIFS(Table2[Call Type], "Inbound", Table2[Call Abandoned], "Yes") / COUNTIFS(L2206:L7205, "Inbound") * 100</f>
        <v>43.901209677419359</v>
      </c>
    </row>
    <row r="2207" spans="1:21" x14ac:dyDescent="0.3">
      <c r="A2207">
        <v>2206</v>
      </c>
      <c r="B2207" t="s">
        <v>25</v>
      </c>
      <c r="C2207" s="1">
        <v>45756</v>
      </c>
      <c r="D2207" t="s">
        <v>620</v>
      </c>
      <c r="E2207" t="s">
        <v>439</v>
      </c>
      <c r="F2207">
        <v>10</v>
      </c>
      <c r="G2207" t="s">
        <v>664</v>
      </c>
      <c r="H2207" t="s">
        <v>666</v>
      </c>
      <c r="I2207" t="s">
        <v>673</v>
      </c>
      <c r="J2207" t="s">
        <v>674</v>
      </c>
      <c r="K2207">
        <v>5</v>
      </c>
      <c r="L2207" t="s">
        <v>679</v>
      </c>
      <c r="M2207" t="s">
        <v>680</v>
      </c>
      <c r="N2207">
        <v>193</v>
      </c>
      <c r="O2207">
        <v>15</v>
      </c>
      <c r="P2207" t="s">
        <v>680</v>
      </c>
      <c r="Q2207" t="s">
        <v>682</v>
      </c>
      <c r="R2207" t="s">
        <v>687</v>
      </c>
      <c r="S2207" t="s">
        <v>681</v>
      </c>
      <c r="T2207" t="s">
        <v>692</v>
      </c>
      <c r="U2207" s="11">
        <f>COUNTIFS(Table2[Call Type], "Inbound", Table2[Call Abandoned], "Yes") / COUNTIFS(L2207:L7206, "Inbound") * 100</f>
        <v>43.901209677419359</v>
      </c>
    </row>
    <row r="2208" spans="1:21" x14ac:dyDescent="0.3">
      <c r="A2208">
        <v>2207</v>
      </c>
      <c r="B2208" t="s">
        <v>21</v>
      </c>
      <c r="C2208" s="1">
        <v>45796</v>
      </c>
      <c r="D2208" t="s">
        <v>189</v>
      </c>
      <c r="E2208" t="s">
        <v>257</v>
      </c>
      <c r="F2208">
        <v>9</v>
      </c>
      <c r="G2208" t="s">
        <v>656</v>
      </c>
      <c r="H2208" t="s">
        <v>670</v>
      </c>
      <c r="I2208" t="s">
        <v>673</v>
      </c>
      <c r="J2208" t="s">
        <v>676</v>
      </c>
      <c r="K2208">
        <v>1</v>
      </c>
      <c r="L2208" t="s">
        <v>678</v>
      </c>
      <c r="M2208" t="s">
        <v>681</v>
      </c>
      <c r="N2208">
        <v>143</v>
      </c>
      <c r="O2208">
        <v>19</v>
      </c>
      <c r="P2208" t="s">
        <v>680</v>
      </c>
      <c r="Q2208" t="s">
        <v>683</v>
      </c>
      <c r="R2208" t="s">
        <v>687</v>
      </c>
      <c r="S2208" t="s">
        <v>681</v>
      </c>
      <c r="T2208" t="s">
        <v>691</v>
      </c>
      <c r="U2208" s="11">
        <f>COUNTIFS(Table2[Call Type], "Inbound", Table2[Call Abandoned], "Yes") / COUNTIFS(L2208:L7207, "Inbound") * 100</f>
        <v>43.901209677419359</v>
      </c>
    </row>
    <row r="2209" spans="1:21" x14ac:dyDescent="0.3">
      <c r="A2209">
        <v>2208</v>
      </c>
      <c r="B2209" t="s">
        <v>25</v>
      </c>
      <c r="C2209" s="1">
        <v>45815</v>
      </c>
      <c r="D2209" t="s">
        <v>428</v>
      </c>
      <c r="E2209" t="s">
        <v>48</v>
      </c>
      <c r="F2209">
        <v>18</v>
      </c>
      <c r="G2209" t="s">
        <v>663</v>
      </c>
      <c r="H2209" t="s">
        <v>669</v>
      </c>
      <c r="I2209" t="s">
        <v>672</v>
      </c>
      <c r="J2209" t="s">
        <v>677</v>
      </c>
      <c r="K2209">
        <v>2</v>
      </c>
      <c r="L2209" t="s">
        <v>679</v>
      </c>
      <c r="M2209" t="s">
        <v>680</v>
      </c>
      <c r="N2209">
        <v>72</v>
      </c>
      <c r="O2209">
        <v>76</v>
      </c>
      <c r="P2209" t="s">
        <v>680</v>
      </c>
      <c r="Q2209" t="s">
        <v>685</v>
      </c>
      <c r="R2209" t="s">
        <v>689</v>
      </c>
      <c r="S2209" t="s">
        <v>680</v>
      </c>
      <c r="T2209" t="s">
        <v>691</v>
      </c>
      <c r="U2209" s="11">
        <f>COUNTIFS(Table2[Call Type], "Inbound", Table2[Call Abandoned], "Yes") / COUNTIFS(L2209:L7208, "Inbound") * 100</f>
        <v>43.923348461926373</v>
      </c>
    </row>
    <row r="2210" spans="1:21" x14ac:dyDescent="0.3">
      <c r="A2210">
        <v>2209</v>
      </c>
      <c r="B2210" t="s">
        <v>21</v>
      </c>
      <c r="C2210" s="1">
        <v>45812</v>
      </c>
      <c r="D2210" t="s">
        <v>534</v>
      </c>
      <c r="E2210" t="s">
        <v>175</v>
      </c>
      <c r="F2210">
        <v>7</v>
      </c>
      <c r="G2210" t="s">
        <v>661</v>
      </c>
      <c r="H2210" t="s">
        <v>668</v>
      </c>
      <c r="I2210" t="s">
        <v>674</v>
      </c>
      <c r="J2210" t="s">
        <v>675</v>
      </c>
      <c r="K2210">
        <v>4</v>
      </c>
      <c r="L2210" t="s">
        <v>678</v>
      </c>
      <c r="M2210" t="s">
        <v>680</v>
      </c>
      <c r="N2210">
        <v>155</v>
      </c>
      <c r="O2210">
        <v>43</v>
      </c>
      <c r="P2210" t="s">
        <v>680</v>
      </c>
      <c r="Q2210" t="s">
        <v>682</v>
      </c>
      <c r="R2210" t="s">
        <v>687</v>
      </c>
      <c r="S2210" t="s">
        <v>680</v>
      </c>
      <c r="T2210" t="s">
        <v>696</v>
      </c>
      <c r="U2210" s="11">
        <f>COUNTIFS(Table2[Call Type], "Inbound", Table2[Call Abandoned], "Yes") / COUNTIFS(L2210:L7209, "Inbound") * 100</f>
        <v>43.923348461926373</v>
      </c>
    </row>
    <row r="2211" spans="1:21" x14ac:dyDescent="0.3">
      <c r="A2211">
        <v>2210</v>
      </c>
      <c r="B2211" t="s">
        <v>24</v>
      </c>
      <c r="C2211" s="1">
        <v>45712</v>
      </c>
      <c r="D2211" t="s">
        <v>433</v>
      </c>
      <c r="E2211" t="s">
        <v>602</v>
      </c>
      <c r="F2211">
        <v>23</v>
      </c>
      <c r="G2211" t="s">
        <v>656</v>
      </c>
      <c r="H2211" t="s">
        <v>670</v>
      </c>
      <c r="I2211" t="s">
        <v>672</v>
      </c>
      <c r="J2211" t="s">
        <v>676</v>
      </c>
      <c r="K2211">
        <v>5</v>
      </c>
      <c r="L2211" t="s">
        <v>679</v>
      </c>
      <c r="M2211" t="s">
        <v>680</v>
      </c>
      <c r="N2211">
        <v>76</v>
      </c>
      <c r="O2211">
        <v>169</v>
      </c>
      <c r="P2211" t="s">
        <v>680</v>
      </c>
      <c r="Q2211" t="s">
        <v>683</v>
      </c>
      <c r="R2211" t="s">
        <v>686</v>
      </c>
      <c r="S2211" t="s">
        <v>680</v>
      </c>
      <c r="T2211" t="s">
        <v>692</v>
      </c>
      <c r="U2211" s="11">
        <f>COUNTIFS(Table2[Call Type], "Inbound", Table2[Call Abandoned], "Yes") / COUNTIFS(L2211:L7210, "Inbound") * 100</f>
        <v>43.945509586276486</v>
      </c>
    </row>
    <row r="2212" spans="1:21" x14ac:dyDescent="0.3">
      <c r="A2212">
        <v>2211</v>
      </c>
      <c r="B2212" t="s">
        <v>24</v>
      </c>
      <c r="C2212" s="1">
        <v>45762</v>
      </c>
      <c r="D2212" t="s">
        <v>69</v>
      </c>
      <c r="E2212" t="s">
        <v>402</v>
      </c>
      <c r="F2212">
        <v>12</v>
      </c>
      <c r="G2212" t="s">
        <v>663</v>
      </c>
      <c r="H2212" t="s">
        <v>668</v>
      </c>
      <c r="I2212" t="s">
        <v>674</v>
      </c>
      <c r="J2212" t="s">
        <v>676</v>
      </c>
      <c r="K2212">
        <v>3</v>
      </c>
      <c r="L2212" t="s">
        <v>679</v>
      </c>
      <c r="M2212" t="s">
        <v>680</v>
      </c>
      <c r="N2212">
        <v>168</v>
      </c>
      <c r="O2212">
        <v>45</v>
      </c>
      <c r="P2212" t="s">
        <v>680</v>
      </c>
      <c r="Q2212" t="s">
        <v>682</v>
      </c>
      <c r="R2212" t="s">
        <v>689</v>
      </c>
      <c r="S2212" t="s">
        <v>680</v>
      </c>
      <c r="T2212" t="s">
        <v>692</v>
      </c>
      <c r="U2212" s="11">
        <f>COUNTIFS(Table2[Call Type], "Inbound", Table2[Call Abandoned], "Yes") / COUNTIFS(L2212:L7211, "Inbound") * 100</f>
        <v>43.945509586276486</v>
      </c>
    </row>
    <row r="2213" spans="1:21" x14ac:dyDescent="0.3">
      <c r="A2213">
        <v>2212</v>
      </c>
      <c r="B2213" t="s">
        <v>21</v>
      </c>
      <c r="C2213" s="1">
        <v>45721</v>
      </c>
      <c r="D2213" t="s">
        <v>188</v>
      </c>
      <c r="E2213" t="s">
        <v>495</v>
      </c>
      <c r="F2213">
        <v>13</v>
      </c>
      <c r="G2213" t="s">
        <v>661</v>
      </c>
      <c r="H2213" t="s">
        <v>669</v>
      </c>
      <c r="I2213" t="s">
        <v>674</v>
      </c>
      <c r="J2213" t="s">
        <v>675</v>
      </c>
      <c r="K2213">
        <v>3</v>
      </c>
      <c r="L2213" t="s">
        <v>679</v>
      </c>
      <c r="M2213" t="s">
        <v>680</v>
      </c>
      <c r="N2213">
        <v>286</v>
      </c>
      <c r="O2213">
        <v>94</v>
      </c>
      <c r="P2213" t="s">
        <v>680</v>
      </c>
      <c r="Q2213" t="s">
        <v>684</v>
      </c>
      <c r="R2213" t="s">
        <v>689</v>
      </c>
      <c r="S2213" t="s">
        <v>680</v>
      </c>
      <c r="T2213" t="s">
        <v>690</v>
      </c>
      <c r="U2213" s="11">
        <f>COUNTIFS(Table2[Call Type], "Inbound", Table2[Call Abandoned], "Yes") / COUNTIFS(L2213:L7212, "Inbound") * 100</f>
        <v>43.945509586276486</v>
      </c>
    </row>
    <row r="2214" spans="1:21" x14ac:dyDescent="0.3">
      <c r="A2214">
        <v>2213</v>
      </c>
      <c r="B2214" t="s">
        <v>26</v>
      </c>
      <c r="C2214" s="1">
        <v>45700</v>
      </c>
      <c r="D2214" t="s">
        <v>245</v>
      </c>
      <c r="E2214" t="s">
        <v>173</v>
      </c>
      <c r="F2214">
        <v>13</v>
      </c>
      <c r="G2214" t="s">
        <v>665</v>
      </c>
      <c r="H2214" t="s">
        <v>670</v>
      </c>
      <c r="I2214" t="s">
        <v>671</v>
      </c>
      <c r="J2214" t="s">
        <v>675</v>
      </c>
      <c r="K2214">
        <v>5</v>
      </c>
      <c r="L2214" t="s">
        <v>678</v>
      </c>
      <c r="M2214" t="s">
        <v>680</v>
      </c>
      <c r="N2214">
        <v>84</v>
      </c>
      <c r="O2214">
        <v>161</v>
      </c>
      <c r="P2214" t="s">
        <v>680</v>
      </c>
      <c r="Q2214" t="s">
        <v>683</v>
      </c>
      <c r="R2214" t="s">
        <v>689</v>
      </c>
      <c r="S2214" t="s">
        <v>681</v>
      </c>
      <c r="T2214" t="s">
        <v>694</v>
      </c>
      <c r="U2214" s="11">
        <f>COUNTIFS(Table2[Call Type], "Inbound", Table2[Call Abandoned], "Yes") / COUNTIFS(L2214:L7213, "Inbound") * 100</f>
        <v>43.945509586276486</v>
      </c>
    </row>
    <row r="2215" spans="1:21" x14ac:dyDescent="0.3">
      <c r="A2215">
        <v>2214</v>
      </c>
      <c r="B2215" t="s">
        <v>20</v>
      </c>
      <c r="C2215" s="1">
        <v>45767</v>
      </c>
      <c r="D2215" t="s">
        <v>521</v>
      </c>
      <c r="E2215" t="s">
        <v>389</v>
      </c>
      <c r="F2215">
        <v>25</v>
      </c>
      <c r="G2215" t="s">
        <v>657</v>
      </c>
      <c r="H2215" t="s">
        <v>670</v>
      </c>
      <c r="I2215" t="s">
        <v>671</v>
      </c>
      <c r="J2215" t="s">
        <v>677</v>
      </c>
      <c r="K2215">
        <v>1</v>
      </c>
      <c r="L2215" t="s">
        <v>679</v>
      </c>
      <c r="M2215" t="s">
        <v>680</v>
      </c>
      <c r="N2215">
        <v>181</v>
      </c>
      <c r="O2215">
        <v>63</v>
      </c>
      <c r="P2215" t="s">
        <v>680</v>
      </c>
      <c r="Q2215" t="s">
        <v>684</v>
      </c>
      <c r="R2215" t="s">
        <v>688</v>
      </c>
      <c r="S2215" t="s">
        <v>681</v>
      </c>
      <c r="T2215" t="s">
        <v>690</v>
      </c>
      <c r="U2215" s="11">
        <f>COUNTIFS(Table2[Call Type], "Inbound", Table2[Call Abandoned], "Yes") / COUNTIFS(L2215:L7214, "Inbound") * 100</f>
        <v>43.967693084300855</v>
      </c>
    </row>
    <row r="2216" spans="1:21" x14ac:dyDescent="0.3">
      <c r="A2216">
        <v>2215</v>
      </c>
      <c r="B2216" t="s">
        <v>26</v>
      </c>
      <c r="C2216" s="1">
        <v>45760</v>
      </c>
      <c r="D2216" t="s">
        <v>277</v>
      </c>
      <c r="E2216" t="s">
        <v>462</v>
      </c>
      <c r="F2216">
        <v>20</v>
      </c>
      <c r="G2216" t="s">
        <v>661</v>
      </c>
      <c r="H2216" t="s">
        <v>667</v>
      </c>
      <c r="I2216" t="s">
        <v>672</v>
      </c>
      <c r="J2216" t="s">
        <v>674</v>
      </c>
      <c r="K2216">
        <v>5</v>
      </c>
      <c r="L2216" t="s">
        <v>679</v>
      </c>
      <c r="M2216" t="s">
        <v>680</v>
      </c>
      <c r="N2216">
        <v>296</v>
      </c>
      <c r="O2216">
        <v>156</v>
      </c>
      <c r="P2216" t="s">
        <v>681</v>
      </c>
      <c r="Q2216" t="s">
        <v>683</v>
      </c>
      <c r="R2216" t="s">
        <v>686</v>
      </c>
      <c r="S2216" t="s">
        <v>680</v>
      </c>
      <c r="T2216" t="s">
        <v>694</v>
      </c>
      <c r="U2216" s="11">
        <f>COUNTIFS(Table2[Call Type], "Inbound", Table2[Call Abandoned], "Yes") / COUNTIFS(L2216:L7215, "Inbound") * 100</f>
        <v>43.967693084300855</v>
      </c>
    </row>
    <row r="2217" spans="1:21" x14ac:dyDescent="0.3">
      <c r="A2217">
        <v>2216</v>
      </c>
      <c r="B2217" t="s">
        <v>24</v>
      </c>
      <c r="C2217" s="1">
        <v>45810</v>
      </c>
      <c r="D2217" t="s">
        <v>287</v>
      </c>
      <c r="E2217" t="s">
        <v>38</v>
      </c>
      <c r="F2217">
        <v>23</v>
      </c>
      <c r="G2217" t="s">
        <v>659</v>
      </c>
      <c r="H2217" t="s">
        <v>667</v>
      </c>
      <c r="I2217" t="s">
        <v>671</v>
      </c>
      <c r="J2217" t="s">
        <v>677</v>
      </c>
      <c r="K2217">
        <v>5</v>
      </c>
      <c r="L2217" t="s">
        <v>678</v>
      </c>
      <c r="M2217" t="s">
        <v>680</v>
      </c>
      <c r="N2217">
        <v>111</v>
      </c>
      <c r="O2217">
        <v>130</v>
      </c>
      <c r="P2217" t="s">
        <v>680</v>
      </c>
      <c r="Q2217" t="s">
        <v>685</v>
      </c>
      <c r="R2217" t="s">
        <v>688</v>
      </c>
      <c r="S2217" t="s">
        <v>680</v>
      </c>
      <c r="T2217" t="s">
        <v>695</v>
      </c>
      <c r="U2217" s="11">
        <f>COUNTIFS(Table2[Call Type], "Inbound", Table2[Call Abandoned], "Yes") / COUNTIFS(L2217:L7216, "Inbound") * 100</f>
        <v>43.967693084300855</v>
      </c>
    </row>
    <row r="2218" spans="1:21" x14ac:dyDescent="0.3">
      <c r="A2218">
        <v>2217</v>
      </c>
      <c r="B2218" t="s">
        <v>23</v>
      </c>
      <c r="C2218" s="1">
        <v>45776</v>
      </c>
      <c r="D2218" t="s">
        <v>203</v>
      </c>
      <c r="E2218" t="s">
        <v>408</v>
      </c>
      <c r="F2218">
        <v>9</v>
      </c>
      <c r="G2218" t="s">
        <v>662</v>
      </c>
      <c r="H2218" t="s">
        <v>670</v>
      </c>
      <c r="I2218" t="s">
        <v>673</v>
      </c>
      <c r="J2218" t="s">
        <v>675</v>
      </c>
      <c r="K2218">
        <v>1</v>
      </c>
      <c r="L2218" t="s">
        <v>679</v>
      </c>
      <c r="M2218" t="s">
        <v>680</v>
      </c>
      <c r="N2218">
        <v>229</v>
      </c>
      <c r="O2218">
        <v>8</v>
      </c>
      <c r="P2218" t="s">
        <v>680</v>
      </c>
      <c r="Q2218" t="s">
        <v>684</v>
      </c>
      <c r="R2218" t="s">
        <v>687</v>
      </c>
      <c r="S2218" t="s">
        <v>680</v>
      </c>
      <c r="T2218" t="s">
        <v>696</v>
      </c>
      <c r="U2218" s="11">
        <f>COUNTIFS(Table2[Call Type], "Inbound", Table2[Call Abandoned], "Yes") / COUNTIFS(L2218:L7217, "Inbound") * 100</f>
        <v>43.98989898989899</v>
      </c>
    </row>
    <row r="2219" spans="1:21" x14ac:dyDescent="0.3">
      <c r="A2219">
        <v>2218</v>
      </c>
      <c r="B2219" t="s">
        <v>26</v>
      </c>
      <c r="C2219" s="1">
        <v>45715</v>
      </c>
      <c r="D2219" t="s">
        <v>546</v>
      </c>
      <c r="E2219" t="s">
        <v>453</v>
      </c>
      <c r="F2219">
        <v>24</v>
      </c>
      <c r="G2219" t="s">
        <v>663</v>
      </c>
      <c r="H2219" t="s">
        <v>670</v>
      </c>
      <c r="I2219" t="s">
        <v>673</v>
      </c>
      <c r="J2219" t="s">
        <v>676</v>
      </c>
      <c r="K2219">
        <v>2</v>
      </c>
      <c r="L2219" t="s">
        <v>678</v>
      </c>
      <c r="M2219" t="s">
        <v>681</v>
      </c>
      <c r="N2219">
        <v>95</v>
      </c>
      <c r="O2219">
        <v>152</v>
      </c>
      <c r="P2219" t="s">
        <v>680</v>
      </c>
      <c r="Q2219" t="s">
        <v>682</v>
      </c>
      <c r="R2219" t="s">
        <v>689</v>
      </c>
      <c r="S2219" t="s">
        <v>680</v>
      </c>
      <c r="T2219" t="s">
        <v>691</v>
      </c>
      <c r="U2219" s="11">
        <f>COUNTIFS(Table2[Call Type], "Inbound", Table2[Call Abandoned], "Yes") / COUNTIFS(L2219:L7218, "Inbound") * 100</f>
        <v>43.98989898989899</v>
      </c>
    </row>
    <row r="2220" spans="1:21" x14ac:dyDescent="0.3">
      <c r="A2220">
        <v>2219</v>
      </c>
      <c r="B2220" t="s">
        <v>21</v>
      </c>
      <c r="C2220" s="1">
        <v>45836</v>
      </c>
      <c r="D2220" t="s">
        <v>420</v>
      </c>
      <c r="E2220" t="s">
        <v>634</v>
      </c>
      <c r="F2220">
        <v>17</v>
      </c>
      <c r="G2220" t="s">
        <v>662</v>
      </c>
      <c r="H2220" t="s">
        <v>670</v>
      </c>
      <c r="I2220" t="s">
        <v>673</v>
      </c>
      <c r="J2220" t="s">
        <v>674</v>
      </c>
      <c r="K2220">
        <v>4</v>
      </c>
      <c r="L2220" t="s">
        <v>679</v>
      </c>
      <c r="M2220" t="s">
        <v>680</v>
      </c>
      <c r="N2220">
        <v>167</v>
      </c>
      <c r="O2220">
        <v>41</v>
      </c>
      <c r="P2220" t="s">
        <v>680</v>
      </c>
      <c r="Q2220" t="s">
        <v>683</v>
      </c>
      <c r="R2220" t="s">
        <v>688</v>
      </c>
      <c r="S2220" t="s">
        <v>681</v>
      </c>
      <c r="T2220" t="s">
        <v>692</v>
      </c>
      <c r="U2220" s="11">
        <f>COUNTIFS(Table2[Call Type], "Inbound", Table2[Call Abandoned], "Yes") / COUNTIFS(L2220:L7219, "Inbound") * 100</f>
        <v>44.012127337038912</v>
      </c>
    </row>
    <row r="2221" spans="1:21" x14ac:dyDescent="0.3">
      <c r="A2221">
        <v>2220</v>
      </c>
      <c r="B2221" t="s">
        <v>25</v>
      </c>
      <c r="C2221" s="1">
        <v>45834</v>
      </c>
      <c r="D2221" t="s">
        <v>171</v>
      </c>
      <c r="E2221" t="s">
        <v>271</v>
      </c>
      <c r="F2221">
        <v>15</v>
      </c>
      <c r="G2221" t="s">
        <v>658</v>
      </c>
      <c r="H2221" t="s">
        <v>668</v>
      </c>
      <c r="I2221" t="s">
        <v>671</v>
      </c>
      <c r="J2221" t="s">
        <v>675</v>
      </c>
      <c r="K2221">
        <v>3</v>
      </c>
      <c r="L2221" t="s">
        <v>678</v>
      </c>
      <c r="M2221" t="s">
        <v>680</v>
      </c>
      <c r="N2221">
        <v>155</v>
      </c>
      <c r="O2221">
        <v>173</v>
      </c>
      <c r="P2221" t="s">
        <v>680</v>
      </c>
      <c r="Q2221" t="s">
        <v>682</v>
      </c>
      <c r="R2221" t="s">
        <v>687</v>
      </c>
      <c r="S2221" t="s">
        <v>680</v>
      </c>
      <c r="T2221" t="s">
        <v>695</v>
      </c>
      <c r="U2221" s="11">
        <f>COUNTIFS(Table2[Call Type], "Inbound", Table2[Call Abandoned], "Yes") / COUNTIFS(L2221:L7220, "Inbound") * 100</f>
        <v>44.012127337038912</v>
      </c>
    </row>
    <row r="2222" spans="1:21" x14ac:dyDescent="0.3">
      <c r="A2222">
        <v>2221</v>
      </c>
      <c r="B2222" t="s">
        <v>20</v>
      </c>
      <c r="C2222" s="1">
        <v>45815</v>
      </c>
      <c r="D2222" t="s">
        <v>602</v>
      </c>
      <c r="E2222" t="s">
        <v>617</v>
      </c>
      <c r="F2222">
        <v>28</v>
      </c>
      <c r="G2222" t="s">
        <v>659</v>
      </c>
      <c r="H2222" t="s">
        <v>669</v>
      </c>
      <c r="I2222" t="s">
        <v>674</v>
      </c>
      <c r="J2222" t="s">
        <v>676</v>
      </c>
      <c r="K2222">
        <v>4</v>
      </c>
      <c r="L2222" t="s">
        <v>679</v>
      </c>
      <c r="M2222" t="s">
        <v>680</v>
      </c>
      <c r="N2222">
        <v>104</v>
      </c>
      <c r="O2222">
        <v>72</v>
      </c>
      <c r="P2222" t="s">
        <v>680</v>
      </c>
      <c r="Q2222" t="s">
        <v>685</v>
      </c>
      <c r="R2222" t="s">
        <v>688</v>
      </c>
      <c r="S2222" t="s">
        <v>680</v>
      </c>
      <c r="T2222" t="s">
        <v>696</v>
      </c>
      <c r="U2222" s="11">
        <f>COUNTIFS(Table2[Call Type], "Inbound", Table2[Call Abandoned], "Yes") / COUNTIFS(L2222:L7221, "Inbound") * 100</f>
        <v>44.034378159757331</v>
      </c>
    </row>
    <row r="2223" spans="1:21" x14ac:dyDescent="0.3">
      <c r="A2223">
        <v>2222</v>
      </c>
      <c r="B2223" t="s">
        <v>23</v>
      </c>
      <c r="C2223" s="1">
        <v>45836</v>
      </c>
      <c r="D2223" t="s">
        <v>427</v>
      </c>
      <c r="E2223" t="s">
        <v>143</v>
      </c>
      <c r="F2223">
        <v>27</v>
      </c>
      <c r="G2223" t="s">
        <v>661</v>
      </c>
      <c r="H2223" t="s">
        <v>669</v>
      </c>
      <c r="I2223" t="s">
        <v>671</v>
      </c>
      <c r="J2223" t="s">
        <v>677</v>
      </c>
      <c r="K2223">
        <v>1</v>
      </c>
      <c r="L2223" t="s">
        <v>678</v>
      </c>
      <c r="M2223" t="s">
        <v>680</v>
      </c>
      <c r="N2223">
        <v>192</v>
      </c>
      <c r="O2223">
        <v>83</v>
      </c>
      <c r="P2223" t="s">
        <v>681</v>
      </c>
      <c r="Q2223" t="s">
        <v>683</v>
      </c>
      <c r="R2223" t="s">
        <v>689</v>
      </c>
      <c r="S2223" t="s">
        <v>680</v>
      </c>
      <c r="T2223" t="s">
        <v>690</v>
      </c>
      <c r="U2223" s="11">
        <f>COUNTIFS(Table2[Call Type], "Inbound", Table2[Call Abandoned], "Yes") / COUNTIFS(L2223:L7222, "Inbound") * 100</f>
        <v>44.034378159757331</v>
      </c>
    </row>
    <row r="2224" spans="1:21" x14ac:dyDescent="0.3">
      <c r="A2224">
        <v>2223</v>
      </c>
      <c r="B2224" t="s">
        <v>21</v>
      </c>
      <c r="C2224" s="1">
        <v>45832</v>
      </c>
      <c r="D2224" t="s">
        <v>363</v>
      </c>
      <c r="E2224" t="s">
        <v>170</v>
      </c>
      <c r="F2224">
        <v>12</v>
      </c>
      <c r="G2224" t="s">
        <v>660</v>
      </c>
      <c r="H2224" t="s">
        <v>669</v>
      </c>
      <c r="I2224" t="s">
        <v>672</v>
      </c>
      <c r="J2224" t="s">
        <v>677</v>
      </c>
      <c r="K2224">
        <v>5</v>
      </c>
      <c r="L2224" t="s">
        <v>678</v>
      </c>
      <c r="M2224" t="s">
        <v>680</v>
      </c>
      <c r="N2224">
        <v>131</v>
      </c>
      <c r="O2224">
        <v>58</v>
      </c>
      <c r="P2224" t="s">
        <v>680</v>
      </c>
      <c r="Q2224" t="s">
        <v>685</v>
      </c>
      <c r="R2224" t="s">
        <v>687</v>
      </c>
      <c r="S2224" t="s">
        <v>681</v>
      </c>
      <c r="T2224" t="s">
        <v>696</v>
      </c>
      <c r="U2224" s="11">
        <f>COUNTIFS(Table2[Call Type], "Inbound", Table2[Call Abandoned], "Yes") / COUNTIFS(L2224:L7223, "Inbound") * 100</f>
        <v>44.056651492159837</v>
      </c>
    </row>
    <row r="2225" spans="1:21" x14ac:dyDescent="0.3">
      <c r="A2225">
        <v>2224</v>
      </c>
      <c r="B2225" t="s">
        <v>24</v>
      </c>
      <c r="C2225" s="1">
        <v>45738</v>
      </c>
      <c r="D2225" t="s">
        <v>52</v>
      </c>
      <c r="E2225" t="s">
        <v>423</v>
      </c>
      <c r="F2225">
        <v>18</v>
      </c>
      <c r="G2225" t="s">
        <v>665</v>
      </c>
      <c r="H2225" t="s">
        <v>668</v>
      </c>
      <c r="I2225" t="s">
        <v>674</v>
      </c>
      <c r="J2225" t="s">
        <v>674</v>
      </c>
      <c r="K2225">
        <v>5</v>
      </c>
      <c r="L2225" t="s">
        <v>678</v>
      </c>
      <c r="M2225" t="s">
        <v>680</v>
      </c>
      <c r="N2225">
        <v>137</v>
      </c>
      <c r="O2225">
        <v>20</v>
      </c>
      <c r="P2225" t="s">
        <v>680</v>
      </c>
      <c r="Q2225" t="s">
        <v>683</v>
      </c>
      <c r="R2225" t="s">
        <v>689</v>
      </c>
      <c r="S2225" t="s">
        <v>680</v>
      </c>
      <c r="T2225" t="s">
        <v>695</v>
      </c>
      <c r="U2225" s="11">
        <f>COUNTIFS(Table2[Call Type], "Inbound", Table2[Call Abandoned], "Yes") / COUNTIFS(L2225:L7224, "Inbound") * 100</f>
        <v>44.078947368421048</v>
      </c>
    </row>
    <row r="2226" spans="1:21" x14ac:dyDescent="0.3">
      <c r="A2226">
        <v>2225</v>
      </c>
      <c r="B2226" t="s">
        <v>23</v>
      </c>
      <c r="C2226" s="1">
        <v>45753</v>
      </c>
      <c r="D2226" t="s">
        <v>495</v>
      </c>
      <c r="E2226" t="s">
        <v>80</v>
      </c>
      <c r="F2226">
        <v>17</v>
      </c>
      <c r="G2226" t="s">
        <v>659</v>
      </c>
      <c r="H2226" t="s">
        <v>667</v>
      </c>
      <c r="I2226" t="s">
        <v>674</v>
      </c>
      <c r="J2226" t="s">
        <v>676</v>
      </c>
      <c r="K2226">
        <v>4</v>
      </c>
      <c r="L2226" t="s">
        <v>678</v>
      </c>
      <c r="M2226" t="s">
        <v>681</v>
      </c>
      <c r="N2226">
        <v>269</v>
      </c>
      <c r="O2226">
        <v>149</v>
      </c>
      <c r="P2226" t="s">
        <v>680</v>
      </c>
      <c r="Q2226" t="s">
        <v>684</v>
      </c>
      <c r="R2226" t="s">
        <v>689</v>
      </c>
      <c r="S2226" t="s">
        <v>680</v>
      </c>
      <c r="T2226" t="s">
        <v>691</v>
      </c>
      <c r="U2226" s="11">
        <f>COUNTIFS(Table2[Call Type], "Inbound", Table2[Call Abandoned], "Yes") / COUNTIFS(L2226:L7225, "Inbound") * 100</f>
        <v>44.101265822784811</v>
      </c>
    </row>
    <row r="2227" spans="1:21" x14ac:dyDescent="0.3">
      <c r="A2227">
        <v>2226</v>
      </c>
      <c r="B2227" t="s">
        <v>23</v>
      </c>
      <c r="C2227" s="1">
        <v>45734</v>
      </c>
      <c r="D2227" t="s">
        <v>83</v>
      </c>
      <c r="E2227" t="s">
        <v>475</v>
      </c>
      <c r="F2227">
        <v>23</v>
      </c>
      <c r="G2227" t="s">
        <v>657</v>
      </c>
      <c r="H2227" t="s">
        <v>669</v>
      </c>
      <c r="I2227" t="s">
        <v>673</v>
      </c>
      <c r="J2227" t="s">
        <v>674</v>
      </c>
      <c r="K2227">
        <v>3</v>
      </c>
      <c r="L2227" t="s">
        <v>678</v>
      </c>
      <c r="M2227" t="s">
        <v>680</v>
      </c>
      <c r="N2227">
        <v>37</v>
      </c>
      <c r="O2227">
        <v>156</v>
      </c>
      <c r="P2227" t="s">
        <v>680</v>
      </c>
      <c r="Q2227" t="s">
        <v>682</v>
      </c>
      <c r="R2227" t="s">
        <v>688</v>
      </c>
      <c r="S2227" t="s">
        <v>680</v>
      </c>
      <c r="T2227" t="s">
        <v>690</v>
      </c>
      <c r="U2227" s="11">
        <f>COUNTIFS(Table2[Call Type], "Inbound", Table2[Call Abandoned], "Yes") / COUNTIFS(L2227:L7226, "Inbound") * 100</f>
        <v>44.123606889564336</v>
      </c>
    </row>
    <row r="2228" spans="1:21" x14ac:dyDescent="0.3">
      <c r="A2228">
        <v>2227</v>
      </c>
      <c r="B2228" t="s">
        <v>23</v>
      </c>
      <c r="C2228" s="1">
        <v>45800</v>
      </c>
      <c r="D2228" t="s">
        <v>260</v>
      </c>
      <c r="E2228" t="s">
        <v>273</v>
      </c>
      <c r="F2228">
        <v>18</v>
      </c>
      <c r="G2228" t="s">
        <v>658</v>
      </c>
      <c r="H2228" t="s">
        <v>669</v>
      </c>
      <c r="I2228" t="s">
        <v>674</v>
      </c>
      <c r="J2228" t="s">
        <v>676</v>
      </c>
      <c r="K2228">
        <v>4</v>
      </c>
      <c r="L2228" t="s">
        <v>678</v>
      </c>
      <c r="M2228" t="s">
        <v>681</v>
      </c>
      <c r="N2228">
        <v>44</v>
      </c>
      <c r="O2228">
        <v>62</v>
      </c>
      <c r="P2228" t="s">
        <v>680</v>
      </c>
      <c r="Q2228" t="s">
        <v>684</v>
      </c>
      <c r="R2228" t="s">
        <v>686</v>
      </c>
      <c r="S2228" t="s">
        <v>680</v>
      </c>
      <c r="T2228" t="s">
        <v>693</v>
      </c>
      <c r="U2228" s="11">
        <f>COUNTIFS(Table2[Call Type], "Inbound", Table2[Call Abandoned], "Yes") / COUNTIFS(L2228:L7227, "Inbound") * 100</f>
        <v>44.145970603142423</v>
      </c>
    </row>
    <row r="2229" spans="1:21" x14ac:dyDescent="0.3">
      <c r="A2229">
        <v>2228</v>
      </c>
      <c r="B2229" t="s">
        <v>25</v>
      </c>
      <c r="C2229" s="1">
        <v>45661</v>
      </c>
      <c r="D2229" t="s">
        <v>123</v>
      </c>
      <c r="E2229" t="s">
        <v>472</v>
      </c>
      <c r="F2229">
        <v>15</v>
      </c>
      <c r="G2229" t="s">
        <v>662</v>
      </c>
      <c r="H2229" t="s">
        <v>669</v>
      </c>
      <c r="I2229" t="s">
        <v>674</v>
      </c>
      <c r="J2229" t="s">
        <v>675</v>
      </c>
      <c r="K2229">
        <v>4</v>
      </c>
      <c r="L2229" t="s">
        <v>678</v>
      </c>
      <c r="M2229" t="s">
        <v>680</v>
      </c>
      <c r="N2229">
        <v>162</v>
      </c>
      <c r="O2229">
        <v>72</v>
      </c>
      <c r="P2229" t="s">
        <v>680</v>
      </c>
      <c r="Q2229" t="s">
        <v>684</v>
      </c>
      <c r="R2229" t="s">
        <v>687</v>
      </c>
      <c r="S2229" t="s">
        <v>680</v>
      </c>
      <c r="T2229" t="s">
        <v>690</v>
      </c>
      <c r="U2229" s="11">
        <f>COUNTIFS(Table2[Call Type], "Inbound", Table2[Call Abandoned], "Yes") / COUNTIFS(L2229:L7228, "Inbound") * 100</f>
        <v>44.1683569979716</v>
      </c>
    </row>
    <row r="2230" spans="1:21" x14ac:dyDescent="0.3">
      <c r="A2230">
        <v>2229</v>
      </c>
      <c r="B2230" t="s">
        <v>22</v>
      </c>
      <c r="C2230" s="1">
        <v>45804</v>
      </c>
      <c r="D2230" t="s">
        <v>215</v>
      </c>
      <c r="E2230" t="s">
        <v>222</v>
      </c>
      <c r="F2230">
        <v>30</v>
      </c>
      <c r="G2230" t="s">
        <v>658</v>
      </c>
      <c r="H2230" t="s">
        <v>666</v>
      </c>
      <c r="I2230" t="s">
        <v>672</v>
      </c>
      <c r="J2230" t="s">
        <v>675</v>
      </c>
      <c r="K2230">
        <v>5</v>
      </c>
      <c r="L2230" t="s">
        <v>678</v>
      </c>
      <c r="M2230" t="s">
        <v>680</v>
      </c>
      <c r="N2230">
        <v>252</v>
      </c>
      <c r="O2230">
        <v>60</v>
      </c>
      <c r="P2230" t="s">
        <v>681</v>
      </c>
      <c r="Q2230" t="s">
        <v>684</v>
      </c>
      <c r="R2230" t="s">
        <v>687</v>
      </c>
      <c r="S2230" t="s">
        <v>680</v>
      </c>
      <c r="T2230" t="s">
        <v>691</v>
      </c>
      <c r="U2230" s="11">
        <f>COUNTIFS(Table2[Call Type], "Inbound", Table2[Call Abandoned], "Yes") / COUNTIFS(L2230:L7229, "Inbound") * 100</f>
        <v>44.190766108574323</v>
      </c>
    </row>
    <row r="2231" spans="1:21" x14ac:dyDescent="0.3">
      <c r="A2231">
        <v>2230</v>
      </c>
      <c r="B2231" t="s">
        <v>25</v>
      </c>
      <c r="C2231" s="1">
        <v>45766</v>
      </c>
      <c r="D2231" t="s">
        <v>310</v>
      </c>
      <c r="E2231" t="s">
        <v>620</v>
      </c>
      <c r="F2231">
        <v>12</v>
      </c>
      <c r="G2231" t="s">
        <v>657</v>
      </c>
      <c r="H2231" t="s">
        <v>669</v>
      </c>
      <c r="I2231" t="s">
        <v>673</v>
      </c>
      <c r="J2231" t="s">
        <v>676</v>
      </c>
      <c r="K2231">
        <v>5</v>
      </c>
      <c r="L2231" t="s">
        <v>678</v>
      </c>
      <c r="M2231" t="s">
        <v>681</v>
      </c>
      <c r="N2231">
        <v>168</v>
      </c>
      <c r="O2231">
        <v>63</v>
      </c>
      <c r="P2231" t="s">
        <v>680</v>
      </c>
      <c r="Q2231" t="s">
        <v>684</v>
      </c>
      <c r="R2231" t="s">
        <v>686</v>
      </c>
      <c r="S2231" t="s">
        <v>681</v>
      </c>
      <c r="T2231" t="s">
        <v>694</v>
      </c>
      <c r="U2231" s="11">
        <f>COUNTIFS(Table2[Call Type], "Inbound", Table2[Call Abandoned], "Yes") / COUNTIFS(L2231:L7230, "Inbound") * 100</f>
        <v>44.213197969543153</v>
      </c>
    </row>
    <row r="2232" spans="1:21" x14ac:dyDescent="0.3">
      <c r="A2232">
        <v>2231</v>
      </c>
      <c r="B2232" t="s">
        <v>24</v>
      </c>
      <c r="C2232" s="1">
        <v>45820</v>
      </c>
      <c r="D2232" t="s">
        <v>502</v>
      </c>
      <c r="E2232" t="s">
        <v>614</v>
      </c>
      <c r="F2232">
        <v>29</v>
      </c>
      <c r="G2232" t="s">
        <v>657</v>
      </c>
      <c r="H2232" t="s">
        <v>668</v>
      </c>
      <c r="I2232" t="s">
        <v>671</v>
      </c>
      <c r="J2232" t="s">
        <v>677</v>
      </c>
      <c r="K2232">
        <v>4</v>
      </c>
      <c r="L2232" t="s">
        <v>679</v>
      </c>
      <c r="M2232" t="s">
        <v>680</v>
      </c>
      <c r="N2232">
        <v>284</v>
      </c>
      <c r="O2232">
        <v>68</v>
      </c>
      <c r="P2232" t="s">
        <v>680</v>
      </c>
      <c r="Q2232" t="s">
        <v>683</v>
      </c>
      <c r="R2232" t="s">
        <v>687</v>
      </c>
      <c r="S2232" t="s">
        <v>680</v>
      </c>
      <c r="T2232" t="s">
        <v>690</v>
      </c>
      <c r="U2232" s="11">
        <f>COUNTIFS(Table2[Call Type], "Inbound", Table2[Call Abandoned], "Yes") / COUNTIFS(L2232:L7231, "Inbound") * 100</f>
        <v>44.235652615540886</v>
      </c>
    </row>
    <row r="2233" spans="1:21" x14ac:dyDescent="0.3">
      <c r="A2233">
        <v>2232</v>
      </c>
      <c r="B2233" t="s">
        <v>20</v>
      </c>
      <c r="C2233" s="1">
        <v>45819</v>
      </c>
      <c r="D2233" t="s">
        <v>477</v>
      </c>
      <c r="E2233" t="s">
        <v>317</v>
      </c>
      <c r="F2233">
        <v>24</v>
      </c>
      <c r="G2233" t="s">
        <v>659</v>
      </c>
      <c r="H2233" t="s">
        <v>668</v>
      </c>
      <c r="I2233" t="s">
        <v>673</v>
      </c>
      <c r="J2233" t="s">
        <v>676</v>
      </c>
      <c r="K2233">
        <v>4</v>
      </c>
      <c r="L2233" t="s">
        <v>678</v>
      </c>
      <c r="M2233" t="s">
        <v>681</v>
      </c>
      <c r="N2233">
        <v>273</v>
      </c>
      <c r="O2233">
        <v>167</v>
      </c>
      <c r="P2233" t="s">
        <v>680</v>
      </c>
      <c r="Q2233" t="s">
        <v>682</v>
      </c>
      <c r="R2233" t="s">
        <v>688</v>
      </c>
      <c r="S2233" t="s">
        <v>681</v>
      </c>
      <c r="T2233" t="s">
        <v>695</v>
      </c>
      <c r="U2233" s="11">
        <f>COUNTIFS(Table2[Call Type], "Inbound", Table2[Call Abandoned], "Yes") / COUNTIFS(L2233:L7232, "Inbound") * 100</f>
        <v>44.235652615540886</v>
      </c>
    </row>
    <row r="2234" spans="1:21" x14ac:dyDescent="0.3">
      <c r="A2234">
        <v>2233</v>
      </c>
      <c r="B2234" t="s">
        <v>20</v>
      </c>
      <c r="C2234" s="1">
        <v>45705</v>
      </c>
      <c r="D2234" t="s">
        <v>357</v>
      </c>
      <c r="E2234" t="s">
        <v>484</v>
      </c>
      <c r="F2234">
        <v>10</v>
      </c>
      <c r="G2234" t="s">
        <v>662</v>
      </c>
      <c r="H2234" t="s">
        <v>669</v>
      </c>
      <c r="I2234" t="s">
        <v>673</v>
      </c>
      <c r="J2234" t="s">
        <v>677</v>
      </c>
      <c r="K2234">
        <v>2</v>
      </c>
      <c r="L2234" t="s">
        <v>679</v>
      </c>
      <c r="M2234" t="s">
        <v>680</v>
      </c>
      <c r="N2234">
        <v>19</v>
      </c>
      <c r="O2234">
        <v>128</v>
      </c>
      <c r="P2234" t="s">
        <v>681</v>
      </c>
      <c r="Q2234" t="s">
        <v>683</v>
      </c>
      <c r="R2234" t="s">
        <v>687</v>
      </c>
      <c r="S2234" t="s">
        <v>681</v>
      </c>
      <c r="T2234" t="s">
        <v>694</v>
      </c>
      <c r="U2234" s="11">
        <f>COUNTIFS(Table2[Call Type], "Inbound", Table2[Call Abandoned], "Yes") / COUNTIFS(L2234:L7233, "Inbound") * 100</f>
        <v>44.258130081300813</v>
      </c>
    </row>
    <row r="2235" spans="1:21" x14ac:dyDescent="0.3">
      <c r="A2235">
        <v>2234</v>
      </c>
      <c r="B2235" t="s">
        <v>21</v>
      </c>
      <c r="C2235" s="1">
        <v>45737</v>
      </c>
      <c r="D2235" t="s">
        <v>167</v>
      </c>
      <c r="E2235" t="s">
        <v>326</v>
      </c>
      <c r="F2235">
        <v>9</v>
      </c>
      <c r="G2235" t="s">
        <v>661</v>
      </c>
      <c r="H2235" t="s">
        <v>669</v>
      </c>
      <c r="I2235" t="s">
        <v>671</v>
      </c>
      <c r="J2235" t="s">
        <v>675</v>
      </c>
      <c r="K2235">
        <v>5</v>
      </c>
      <c r="L2235" t="s">
        <v>679</v>
      </c>
      <c r="M2235" t="s">
        <v>680</v>
      </c>
      <c r="N2235">
        <v>238</v>
      </c>
      <c r="O2235">
        <v>105</v>
      </c>
      <c r="P2235" t="s">
        <v>680</v>
      </c>
      <c r="Q2235" t="s">
        <v>683</v>
      </c>
      <c r="R2235" t="s">
        <v>688</v>
      </c>
      <c r="S2235" t="s">
        <v>681</v>
      </c>
      <c r="T2235" t="s">
        <v>690</v>
      </c>
      <c r="U2235" s="11">
        <f>COUNTIFS(Table2[Call Type], "Inbound", Table2[Call Abandoned], "Yes") / COUNTIFS(L2235:L7234, "Inbound") * 100</f>
        <v>44.258130081300813</v>
      </c>
    </row>
    <row r="2236" spans="1:21" x14ac:dyDescent="0.3">
      <c r="A2236">
        <v>2235</v>
      </c>
      <c r="B2236" t="s">
        <v>23</v>
      </c>
      <c r="C2236" s="1">
        <v>45678</v>
      </c>
      <c r="D2236" t="s">
        <v>68</v>
      </c>
      <c r="E2236" t="s">
        <v>56</v>
      </c>
      <c r="F2236">
        <v>13</v>
      </c>
      <c r="G2236" t="s">
        <v>661</v>
      </c>
      <c r="H2236" t="s">
        <v>670</v>
      </c>
      <c r="I2236" t="s">
        <v>674</v>
      </c>
      <c r="J2236" t="s">
        <v>677</v>
      </c>
      <c r="K2236">
        <v>5</v>
      </c>
      <c r="L2236" t="s">
        <v>678</v>
      </c>
      <c r="M2236" t="s">
        <v>680</v>
      </c>
      <c r="N2236">
        <v>269</v>
      </c>
      <c r="O2236">
        <v>64</v>
      </c>
      <c r="P2236" t="s">
        <v>680</v>
      </c>
      <c r="Q2236" t="s">
        <v>683</v>
      </c>
      <c r="R2236" t="s">
        <v>687</v>
      </c>
      <c r="S2236" t="s">
        <v>680</v>
      </c>
      <c r="T2236" t="s">
        <v>692</v>
      </c>
      <c r="U2236" s="11">
        <f>COUNTIFS(Table2[Call Type], "Inbound", Table2[Call Abandoned], "Yes") / COUNTIFS(L2236:L7235, "Inbound") * 100</f>
        <v>44.258130081300813</v>
      </c>
    </row>
    <row r="2237" spans="1:21" x14ac:dyDescent="0.3">
      <c r="A2237">
        <v>2236</v>
      </c>
      <c r="B2237" t="s">
        <v>21</v>
      </c>
      <c r="C2237" s="1">
        <v>45673</v>
      </c>
      <c r="D2237" t="s">
        <v>87</v>
      </c>
      <c r="E2237" t="s">
        <v>497</v>
      </c>
      <c r="F2237">
        <v>29</v>
      </c>
      <c r="G2237" t="s">
        <v>659</v>
      </c>
      <c r="H2237" t="s">
        <v>668</v>
      </c>
      <c r="I2237" t="s">
        <v>673</v>
      </c>
      <c r="J2237" t="s">
        <v>677</v>
      </c>
      <c r="K2237">
        <v>5</v>
      </c>
      <c r="L2237" t="s">
        <v>678</v>
      </c>
      <c r="M2237" t="s">
        <v>680</v>
      </c>
      <c r="N2237">
        <v>30</v>
      </c>
      <c r="O2237">
        <v>121</v>
      </c>
      <c r="P2237" t="s">
        <v>681</v>
      </c>
      <c r="Q2237" t="s">
        <v>684</v>
      </c>
      <c r="R2237" t="s">
        <v>688</v>
      </c>
      <c r="S2237" t="s">
        <v>681</v>
      </c>
      <c r="T2237" t="s">
        <v>696</v>
      </c>
      <c r="U2237" s="11">
        <f>COUNTIFS(Table2[Call Type], "Inbound", Table2[Call Abandoned], "Yes") / COUNTIFS(L2237:L7236, "Inbound") * 100</f>
        <v>44.280630401626844</v>
      </c>
    </row>
    <row r="2238" spans="1:21" x14ac:dyDescent="0.3">
      <c r="A2238">
        <v>2237</v>
      </c>
      <c r="B2238" t="s">
        <v>22</v>
      </c>
      <c r="C2238" s="1">
        <v>45781</v>
      </c>
      <c r="D2238" t="s">
        <v>101</v>
      </c>
      <c r="E2238" t="s">
        <v>452</v>
      </c>
      <c r="F2238">
        <v>22</v>
      </c>
      <c r="G2238" t="s">
        <v>661</v>
      </c>
      <c r="H2238" t="s">
        <v>666</v>
      </c>
      <c r="I2238" t="s">
        <v>674</v>
      </c>
      <c r="J2238" t="s">
        <v>677</v>
      </c>
      <c r="K2238">
        <v>2</v>
      </c>
      <c r="L2238" t="s">
        <v>679</v>
      </c>
      <c r="M2238" t="s">
        <v>680</v>
      </c>
      <c r="N2238">
        <v>103</v>
      </c>
      <c r="O2238">
        <v>61</v>
      </c>
      <c r="P2238" t="s">
        <v>680</v>
      </c>
      <c r="Q2238" t="s">
        <v>685</v>
      </c>
      <c r="R2238" t="s">
        <v>686</v>
      </c>
      <c r="S2238" t="s">
        <v>681</v>
      </c>
      <c r="T2238" t="s">
        <v>694</v>
      </c>
      <c r="U2238" s="11">
        <f>COUNTIFS(Table2[Call Type], "Inbound", Table2[Call Abandoned], "Yes") / COUNTIFS(L2238:L7237, "Inbound") * 100</f>
        <v>44.303153611393689</v>
      </c>
    </row>
    <row r="2239" spans="1:21" x14ac:dyDescent="0.3">
      <c r="A2239">
        <v>2238</v>
      </c>
      <c r="B2239" t="s">
        <v>24</v>
      </c>
      <c r="C2239" s="1">
        <v>45661</v>
      </c>
      <c r="D2239" t="s">
        <v>88</v>
      </c>
      <c r="E2239" t="s">
        <v>359</v>
      </c>
      <c r="F2239">
        <v>19</v>
      </c>
      <c r="G2239" t="s">
        <v>663</v>
      </c>
      <c r="H2239" t="s">
        <v>670</v>
      </c>
      <c r="I2239" t="s">
        <v>672</v>
      </c>
      <c r="J2239" t="s">
        <v>677</v>
      </c>
      <c r="K2239">
        <v>2</v>
      </c>
      <c r="L2239" t="s">
        <v>678</v>
      </c>
      <c r="M2239" t="s">
        <v>680</v>
      </c>
      <c r="N2239">
        <v>169</v>
      </c>
      <c r="O2239">
        <v>102</v>
      </c>
      <c r="P2239" t="s">
        <v>681</v>
      </c>
      <c r="Q2239" t="s">
        <v>684</v>
      </c>
      <c r="R2239" t="s">
        <v>687</v>
      </c>
      <c r="S2239" t="s">
        <v>680</v>
      </c>
      <c r="T2239" t="s">
        <v>695</v>
      </c>
      <c r="U2239" s="11">
        <f>COUNTIFS(Table2[Call Type], "Inbound", Table2[Call Abandoned], "Yes") / COUNTIFS(L2239:L7238, "Inbound") * 100</f>
        <v>44.303153611393689</v>
      </c>
    </row>
    <row r="2240" spans="1:21" x14ac:dyDescent="0.3">
      <c r="A2240">
        <v>2239</v>
      </c>
      <c r="B2240" t="s">
        <v>20</v>
      </c>
      <c r="C2240" s="1">
        <v>45677</v>
      </c>
      <c r="D2240" t="s">
        <v>616</v>
      </c>
      <c r="E2240" t="s">
        <v>149</v>
      </c>
      <c r="F2240">
        <v>28</v>
      </c>
      <c r="G2240" t="s">
        <v>659</v>
      </c>
      <c r="H2240" t="s">
        <v>666</v>
      </c>
      <c r="I2240" t="s">
        <v>674</v>
      </c>
      <c r="J2240" t="s">
        <v>676</v>
      </c>
      <c r="K2240">
        <v>2</v>
      </c>
      <c r="L2240" t="s">
        <v>678</v>
      </c>
      <c r="M2240" t="s">
        <v>681</v>
      </c>
      <c r="N2240">
        <v>185</v>
      </c>
      <c r="O2240">
        <v>59</v>
      </c>
      <c r="P2240" t="s">
        <v>680</v>
      </c>
      <c r="Q2240" t="s">
        <v>683</v>
      </c>
      <c r="R2240" t="s">
        <v>688</v>
      </c>
      <c r="S2240" t="s">
        <v>680</v>
      </c>
      <c r="T2240" t="s">
        <v>691</v>
      </c>
      <c r="U2240" s="11">
        <f>COUNTIFS(Table2[Call Type], "Inbound", Table2[Call Abandoned], "Yes") / COUNTIFS(L2240:L7239, "Inbound") * 100</f>
        <v>44.325699745547077</v>
      </c>
    </row>
    <row r="2241" spans="1:21" x14ac:dyDescent="0.3">
      <c r="A2241">
        <v>2240</v>
      </c>
      <c r="B2241" t="s">
        <v>24</v>
      </c>
      <c r="C2241" s="1">
        <v>45780</v>
      </c>
      <c r="D2241" t="s">
        <v>389</v>
      </c>
      <c r="E2241" t="s">
        <v>226</v>
      </c>
      <c r="F2241">
        <v>12</v>
      </c>
      <c r="G2241" t="s">
        <v>664</v>
      </c>
      <c r="H2241" t="s">
        <v>669</v>
      </c>
      <c r="I2241" t="s">
        <v>671</v>
      </c>
      <c r="J2241" t="s">
        <v>677</v>
      </c>
      <c r="K2241">
        <v>4</v>
      </c>
      <c r="L2241" t="s">
        <v>678</v>
      </c>
      <c r="M2241" t="s">
        <v>680</v>
      </c>
      <c r="N2241">
        <v>127</v>
      </c>
      <c r="O2241">
        <v>45</v>
      </c>
      <c r="P2241" t="s">
        <v>680</v>
      </c>
      <c r="Q2241" t="s">
        <v>684</v>
      </c>
      <c r="R2241" t="s">
        <v>689</v>
      </c>
      <c r="S2241" t="s">
        <v>680</v>
      </c>
      <c r="T2241" t="s">
        <v>695</v>
      </c>
      <c r="U2241" s="11">
        <f>COUNTIFS(Table2[Call Type], "Inbound", Table2[Call Abandoned], "Yes") / COUNTIFS(L2241:L7240, "Inbound") * 100</f>
        <v>44.348268839103874</v>
      </c>
    </row>
    <row r="2242" spans="1:21" x14ac:dyDescent="0.3">
      <c r="A2242">
        <v>2241</v>
      </c>
      <c r="B2242" t="s">
        <v>25</v>
      </c>
      <c r="C2242" s="1">
        <v>45799</v>
      </c>
      <c r="D2242" t="s">
        <v>453</v>
      </c>
      <c r="E2242" t="s">
        <v>183</v>
      </c>
      <c r="F2242">
        <v>25</v>
      </c>
      <c r="G2242" t="s">
        <v>660</v>
      </c>
      <c r="H2242" t="s">
        <v>666</v>
      </c>
      <c r="I2242" t="s">
        <v>674</v>
      </c>
      <c r="J2242" t="s">
        <v>676</v>
      </c>
      <c r="K2242">
        <v>2</v>
      </c>
      <c r="L2242" t="s">
        <v>679</v>
      </c>
      <c r="M2242" t="s">
        <v>680</v>
      </c>
      <c r="N2242">
        <v>209</v>
      </c>
      <c r="O2242">
        <v>4</v>
      </c>
      <c r="P2242" t="s">
        <v>680</v>
      </c>
      <c r="Q2242" t="s">
        <v>682</v>
      </c>
      <c r="R2242" t="s">
        <v>689</v>
      </c>
      <c r="S2242" t="s">
        <v>680</v>
      </c>
      <c r="T2242" t="s">
        <v>692</v>
      </c>
      <c r="U2242" s="11">
        <f>COUNTIFS(Table2[Call Type], "Inbound", Table2[Call Abandoned], "Yes") / COUNTIFS(L2242:L7241, "Inbound") * 100</f>
        <v>44.370860927152314</v>
      </c>
    </row>
    <row r="2243" spans="1:21" x14ac:dyDescent="0.3">
      <c r="A2243">
        <v>2242</v>
      </c>
      <c r="B2243" t="s">
        <v>21</v>
      </c>
      <c r="C2243" s="1">
        <v>45689</v>
      </c>
      <c r="D2243" t="s">
        <v>505</v>
      </c>
      <c r="E2243" t="s">
        <v>476</v>
      </c>
      <c r="F2243">
        <v>27</v>
      </c>
      <c r="G2243" t="s">
        <v>658</v>
      </c>
      <c r="H2243" t="s">
        <v>670</v>
      </c>
      <c r="I2243" t="s">
        <v>674</v>
      </c>
      <c r="J2243" t="s">
        <v>674</v>
      </c>
      <c r="K2243">
        <v>5</v>
      </c>
      <c r="L2243" t="s">
        <v>678</v>
      </c>
      <c r="M2243" t="s">
        <v>680</v>
      </c>
      <c r="N2243">
        <v>280</v>
      </c>
      <c r="O2243">
        <v>112</v>
      </c>
      <c r="P2243" t="s">
        <v>680</v>
      </c>
      <c r="Q2243" t="s">
        <v>682</v>
      </c>
      <c r="R2243" t="s">
        <v>689</v>
      </c>
      <c r="S2243" t="s">
        <v>680</v>
      </c>
      <c r="T2243" t="s">
        <v>694</v>
      </c>
      <c r="U2243" s="11">
        <f>COUNTIFS(Table2[Call Type], "Inbound", Table2[Call Abandoned], "Yes") / COUNTIFS(L2243:L7242, "Inbound") * 100</f>
        <v>44.370860927152314</v>
      </c>
    </row>
    <row r="2244" spans="1:21" x14ac:dyDescent="0.3">
      <c r="A2244">
        <v>2243</v>
      </c>
      <c r="B2244" t="s">
        <v>25</v>
      </c>
      <c r="C2244" s="1">
        <v>45670</v>
      </c>
      <c r="D2244" t="s">
        <v>36</v>
      </c>
      <c r="E2244" t="s">
        <v>576</v>
      </c>
      <c r="F2244">
        <v>26</v>
      </c>
      <c r="G2244" t="s">
        <v>657</v>
      </c>
      <c r="H2244" t="s">
        <v>670</v>
      </c>
      <c r="I2244" t="s">
        <v>674</v>
      </c>
      <c r="J2244" t="s">
        <v>677</v>
      </c>
      <c r="K2244">
        <v>5</v>
      </c>
      <c r="L2244" t="s">
        <v>678</v>
      </c>
      <c r="M2244" t="s">
        <v>680</v>
      </c>
      <c r="N2244">
        <v>252</v>
      </c>
      <c r="O2244">
        <v>149</v>
      </c>
      <c r="P2244" t="s">
        <v>680</v>
      </c>
      <c r="Q2244" t="s">
        <v>684</v>
      </c>
      <c r="R2244" t="s">
        <v>687</v>
      </c>
      <c r="S2244" t="s">
        <v>680</v>
      </c>
      <c r="T2244" t="s">
        <v>690</v>
      </c>
      <c r="U2244" s="11">
        <f>COUNTIFS(Table2[Call Type], "Inbound", Table2[Call Abandoned], "Yes") / COUNTIFS(L2244:L7243, "Inbound") * 100</f>
        <v>44.393476044852193</v>
      </c>
    </row>
    <row r="2245" spans="1:21" x14ac:dyDescent="0.3">
      <c r="A2245">
        <v>2244</v>
      </c>
      <c r="B2245" t="s">
        <v>23</v>
      </c>
      <c r="C2245" s="1">
        <v>45744</v>
      </c>
      <c r="D2245" t="s">
        <v>440</v>
      </c>
      <c r="E2245" t="s">
        <v>356</v>
      </c>
      <c r="F2245">
        <v>11</v>
      </c>
      <c r="G2245" t="s">
        <v>661</v>
      </c>
      <c r="H2245" t="s">
        <v>666</v>
      </c>
      <c r="I2245" t="s">
        <v>672</v>
      </c>
      <c r="J2245" t="s">
        <v>676</v>
      </c>
      <c r="K2245">
        <v>5</v>
      </c>
      <c r="L2245" t="s">
        <v>679</v>
      </c>
      <c r="M2245" t="s">
        <v>680</v>
      </c>
      <c r="N2245">
        <v>18</v>
      </c>
      <c r="O2245">
        <v>69</v>
      </c>
      <c r="P2245" t="s">
        <v>680</v>
      </c>
      <c r="Q2245" t="s">
        <v>684</v>
      </c>
      <c r="R2245" t="s">
        <v>688</v>
      </c>
      <c r="S2245" t="s">
        <v>680</v>
      </c>
      <c r="T2245" t="s">
        <v>690</v>
      </c>
      <c r="U2245" s="11">
        <f>COUNTIFS(Table2[Call Type], "Inbound", Table2[Call Abandoned], "Yes") / COUNTIFS(L2245:L7244, "Inbound") * 100</f>
        <v>44.416114227434981</v>
      </c>
    </row>
    <row r="2246" spans="1:21" x14ac:dyDescent="0.3">
      <c r="A2246">
        <v>2245</v>
      </c>
      <c r="B2246" t="s">
        <v>22</v>
      </c>
      <c r="C2246" s="1">
        <v>45772</v>
      </c>
      <c r="D2246" t="s">
        <v>198</v>
      </c>
      <c r="E2246" t="s">
        <v>60</v>
      </c>
      <c r="F2246">
        <v>29</v>
      </c>
      <c r="G2246" t="s">
        <v>662</v>
      </c>
      <c r="H2246" t="s">
        <v>667</v>
      </c>
      <c r="I2246" t="s">
        <v>671</v>
      </c>
      <c r="J2246" t="s">
        <v>677</v>
      </c>
      <c r="K2246">
        <v>4</v>
      </c>
      <c r="L2246" t="s">
        <v>679</v>
      </c>
      <c r="M2246" t="s">
        <v>680</v>
      </c>
      <c r="N2246">
        <v>199</v>
      </c>
      <c r="O2246">
        <v>159</v>
      </c>
      <c r="P2246" t="s">
        <v>680</v>
      </c>
      <c r="Q2246" t="s">
        <v>685</v>
      </c>
      <c r="R2246" t="s">
        <v>689</v>
      </c>
      <c r="S2246" t="s">
        <v>681</v>
      </c>
      <c r="T2246" t="s">
        <v>693</v>
      </c>
      <c r="U2246" s="11">
        <f>COUNTIFS(Table2[Call Type], "Inbound", Table2[Call Abandoned], "Yes") / COUNTIFS(L2246:L7245, "Inbound") * 100</f>
        <v>44.416114227434981</v>
      </c>
    </row>
    <row r="2247" spans="1:21" x14ac:dyDescent="0.3">
      <c r="A2247">
        <v>2246</v>
      </c>
      <c r="B2247" t="s">
        <v>24</v>
      </c>
      <c r="C2247" s="1">
        <v>45770</v>
      </c>
      <c r="D2247" t="s">
        <v>128</v>
      </c>
      <c r="E2247" t="s">
        <v>315</v>
      </c>
      <c r="F2247">
        <v>29</v>
      </c>
      <c r="G2247" t="s">
        <v>657</v>
      </c>
      <c r="H2247" t="s">
        <v>666</v>
      </c>
      <c r="I2247" t="s">
        <v>673</v>
      </c>
      <c r="J2247" t="s">
        <v>676</v>
      </c>
      <c r="K2247">
        <v>3</v>
      </c>
      <c r="L2247" t="s">
        <v>678</v>
      </c>
      <c r="M2247" t="s">
        <v>681</v>
      </c>
      <c r="N2247">
        <v>219</v>
      </c>
      <c r="O2247">
        <v>10</v>
      </c>
      <c r="P2247" t="s">
        <v>680</v>
      </c>
      <c r="Q2247" t="s">
        <v>684</v>
      </c>
      <c r="R2247" t="s">
        <v>687</v>
      </c>
      <c r="S2247" t="s">
        <v>681</v>
      </c>
      <c r="T2247" t="s">
        <v>695</v>
      </c>
      <c r="U2247" s="11">
        <f>COUNTIFS(Table2[Call Type], "Inbound", Table2[Call Abandoned], "Yes") / COUNTIFS(L2247:L7246, "Inbound") * 100</f>
        <v>44.416114227434981</v>
      </c>
    </row>
    <row r="2248" spans="1:21" x14ac:dyDescent="0.3">
      <c r="A2248">
        <v>2247</v>
      </c>
      <c r="B2248" t="s">
        <v>24</v>
      </c>
      <c r="C2248" s="1">
        <v>45665</v>
      </c>
      <c r="D2248" t="s">
        <v>417</v>
      </c>
      <c r="E2248" t="s">
        <v>371</v>
      </c>
      <c r="F2248">
        <v>22</v>
      </c>
      <c r="G2248" t="s">
        <v>665</v>
      </c>
      <c r="H2248" t="s">
        <v>668</v>
      </c>
      <c r="I2248" t="s">
        <v>673</v>
      </c>
      <c r="J2248" t="s">
        <v>674</v>
      </c>
      <c r="K2248">
        <v>4</v>
      </c>
      <c r="L2248" t="s">
        <v>678</v>
      </c>
      <c r="M2248" t="s">
        <v>680</v>
      </c>
      <c r="N2248">
        <v>135</v>
      </c>
      <c r="O2248">
        <v>137</v>
      </c>
      <c r="P2248" t="s">
        <v>680</v>
      </c>
      <c r="Q2248" t="s">
        <v>684</v>
      </c>
      <c r="R2248" t="s">
        <v>688</v>
      </c>
      <c r="S2248" t="s">
        <v>680</v>
      </c>
      <c r="T2248" t="s">
        <v>690</v>
      </c>
      <c r="U2248" s="11">
        <f>COUNTIFS(Table2[Call Type], "Inbound", Table2[Call Abandoned], "Yes") / COUNTIFS(L2248:L7247, "Inbound") * 100</f>
        <v>44.438775510204081</v>
      </c>
    </row>
    <row r="2249" spans="1:21" x14ac:dyDescent="0.3">
      <c r="A2249">
        <v>2248</v>
      </c>
      <c r="B2249" t="s">
        <v>23</v>
      </c>
      <c r="C2249" s="1">
        <v>45661</v>
      </c>
      <c r="D2249" t="s">
        <v>86</v>
      </c>
      <c r="E2249" t="s">
        <v>608</v>
      </c>
      <c r="F2249">
        <v>6</v>
      </c>
      <c r="G2249" t="s">
        <v>664</v>
      </c>
      <c r="H2249" t="s">
        <v>669</v>
      </c>
      <c r="I2249" t="s">
        <v>672</v>
      </c>
      <c r="J2249" t="s">
        <v>675</v>
      </c>
      <c r="K2249">
        <v>5</v>
      </c>
      <c r="L2249" t="s">
        <v>679</v>
      </c>
      <c r="M2249" t="s">
        <v>680</v>
      </c>
      <c r="N2249">
        <v>222</v>
      </c>
      <c r="O2249">
        <v>166</v>
      </c>
      <c r="P2249" t="s">
        <v>680</v>
      </c>
      <c r="Q2249" t="s">
        <v>685</v>
      </c>
      <c r="R2249" t="s">
        <v>689</v>
      </c>
      <c r="S2249" t="s">
        <v>681</v>
      </c>
      <c r="T2249" t="s">
        <v>690</v>
      </c>
      <c r="U2249" s="11">
        <f>COUNTIFS(Table2[Call Type], "Inbound", Table2[Call Abandoned], "Yes") / COUNTIFS(L2249:L7248, "Inbound") * 100</f>
        <v>44.461459928534971</v>
      </c>
    </row>
    <row r="2250" spans="1:21" x14ac:dyDescent="0.3">
      <c r="A2250">
        <v>2249</v>
      </c>
      <c r="B2250" t="s">
        <v>23</v>
      </c>
      <c r="C2250" s="1">
        <v>45723</v>
      </c>
      <c r="D2250" t="s">
        <v>528</v>
      </c>
      <c r="E2250" t="s">
        <v>487</v>
      </c>
      <c r="F2250">
        <v>27</v>
      </c>
      <c r="G2250" t="s">
        <v>663</v>
      </c>
      <c r="H2250" t="s">
        <v>667</v>
      </c>
      <c r="I2250" t="s">
        <v>672</v>
      </c>
      <c r="J2250" t="s">
        <v>674</v>
      </c>
      <c r="K2250">
        <v>4</v>
      </c>
      <c r="L2250" t="s">
        <v>678</v>
      </c>
      <c r="M2250" t="s">
        <v>680</v>
      </c>
      <c r="N2250">
        <v>2</v>
      </c>
      <c r="O2250">
        <v>97</v>
      </c>
      <c r="P2250" t="s">
        <v>680</v>
      </c>
      <c r="Q2250" t="s">
        <v>684</v>
      </c>
      <c r="R2250" t="s">
        <v>689</v>
      </c>
      <c r="S2250" t="s">
        <v>680</v>
      </c>
      <c r="T2250" t="s">
        <v>692</v>
      </c>
      <c r="U2250" s="11">
        <f>COUNTIFS(Table2[Call Type], "Inbound", Table2[Call Abandoned], "Yes") / COUNTIFS(L2250:L7249, "Inbound") * 100</f>
        <v>44.461459928534971</v>
      </c>
    </row>
    <row r="2251" spans="1:21" x14ac:dyDescent="0.3">
      <c r="A2251">
        <v>2250</v>
      </c>
      <c r="B2251" t="s">
        <v>20</v>
      </c>
      <c r="C2251" s="1">
        <v>45797</v>
      </c>
      <c r="D2251" t="s">
        <v>349</v>
      </c>
      <c r="E2251" t="s">
        <v>375</v>
      </c>
      <c r="F2251">
        <v>9</v>
      </c>
      <c r="G2251" t="s">
        <v>658</v>
      </c>
      <c r="H2251" t="s">
        <v>666</v>
      </c>
      <c r="I2251" t="s">
        <v>674</v>
      </c>
      <c r="J2251" t="s">
        <v>675</v>
      </c>
      <c r="K2251">
        <v>3</v>
      </c>
      <c r="L2251" t="s">
        <v>678</v>
      </c>
      <c r="M2251" t="s">
        <v>680</v>
      </c>
      <c r="N2251">
        <v>235</v>
      </c>
      <c r="O2251">
        <v>30</v>
      </c>
      <c r="P2251" t="s">
        <v>681</v>
      </c>
      <c r="Q2251" t="s">
        <v>684</v>
      </c>
      <c r="R2251" t="s">
        <v>687</v>
      </c>
      <c r="S2251" t="s">
        <v>680</v>
      </c>
      <c r="T2251" t="s">
        <v>691</v>
      </c>
      <c r="U2251" s="11">
        <f>COUNTIFS(Table2[Call Type], "Inbound", Table2[Call Abandoned], "Yes") / COUNTIFS(L2251:L7250, "Inbound") * 100</f>
        <v>44.484167517875385</v>
      </c>
    </row>
    <row r="2252" spans="1:21" x14ac:dyDescent="0.3">
      <c r="A2252">
        <v>2251</v>
      </c>
      <c r="B2252" t="s">
        <v>22</v>
      </c>
      <c r="C2252" s="1">
        <v>45667</v>
      </c>
      <c r="D2252" t="s">
        <v>155</v>
      </c>
      <c r="E2252" t="s">
        <v>514</v>
      </c>
      <c r="F2252">
        <v>21</v>
      </c>
      <c r="G2252" t="s">
        <v>663</v>
      </c>
      <c r="H2252" t="s">
        <v>669</v>
      </c>
      <c r="I2252" t="s">
        <v>673</v>
      </c>
      <c r="J2252" t="s">
        <v>674</v>
      </c>
      <c r="K2252">
        <v>1</v>
      </c>
      <c r="L2252" t="s">
        <v>678</v>
      </c>
      <c r="M2252" t="s">
        <v>680</v>
      </c>
      <c r="N2252">
        <v>227</v>
      </c>
      <c r="O2252">
        <v>11</v>
      </c>
      <c r="P2252" t="s">
        <v>681</v>
      </c>
      <c r="Q2252" t="s">
        <v>684</v>
      </c>
      <c r="R2252" t="s">
        <v>688</v>
      </c>
      <c r="S2252" t="s">
        <v>681</v>
      </c>
      <c r="T2252" t="s">
        <v>693</v>
      </c>
      <c r="U2252" s="11">
        <f>COUNTIFS(Table2[Call Type], "Inbound", Table2[Call Abandoned], "Yes") / COUNTIFS(L2252:L7251, "Inbound") * 100</f>
        <v>44.506898313745531</v>
      </c>
    </row>
    <row r="2253" spans="1:21" x14ac:dyDescent="0.3">
      <c r="A2253">
        <v>2252</v>
      </c>
      <c r="B2253" t="s">
        <v>20</v>
      </c>
      <c r="C2253" s="1">
        <v>45789</v>
      </c>
      <c r="D2253" t="s">
        <v>376</v>
      </c>
      <c r="E2253" t="s">
        <v>78</v>
      </c>
      <c r="F2253">
        <v>18</v>
      </c>
      <c r="G2253" t="s">
        <v>657</v>
      </c>
      <c r="H2253" t="s">
        <v>670</v>
      </c>
      <c r="I2253" t="s">
        <v>674</v>
      </c>
      <c r="J2253" t="s">
        <v>674</v>
      </c>
      <c r="K2253">
        <v>3</v>
      </c>
      <c r="L2253" t="s">
        <v>679</v>
      </c>
      <c r="M2253" t="s">
        <v>680</v>
      </c>
      <c r="N2253">
        <v>141</v>
      </c>
      <c r="O2253">
        <v>107</v>
      </c>
      <c r="P2253" t="s">
        <v>680</v>
      </c>
      <c r="Q2253" t="s">
        <v>684</v>
      </c>
      <c r="R2253" t="s">
        <v>687</v>
      </c>
      <c r="S2253" t="s">
        <v>680</v>
      </c>
      <c r="T2253" t="s">
        <v>693</v>
      </c>
      <c r="U2253" s="11">
        <f>COUNTIFS(Table2[Call Type], "Inbound", Table2[Call Abandoned], "Yes") / COUNTIFS(L2253:L7252, "Inbound") * 100</f>
        <v>44.529652351738243</v>
      </c>
    </row>
    <row r="2254" spans="1:21" x14ac:dyDescent="0.3">
      <c r="A2254">
        <v>2253</v>
      </c>
      <c r="B2254" t="s">
        <v>21</v>
      </c>
      <c r="C2254" s="1">
        <v>45724</v>
      </c>
      <c r="D2254" t="s">
        <v>603</v>
      </c>
      <c r="E2254" t="s">
        <v>545</v>
      </c>
      <c r="F2254">
        <v>18</v>
      </c>
      <c r="G2254" t="s">
        <v>656</v>
      </c>
      <c r="H2254" t="s">
        <v>667</v>
      </c>
      <c r="I2254" t="s">
        <v>674</v>
      </c>
      <c r="J2254" t="s">
        <v>675</v>
      </c>
      <c r="K2254">
        <v>1</v>
      </c>
      <c r="L2254" t="s">
        <v>678</v>
      </c>
      <c r="M2254" t="s">
        <v>680</v>
      </c>
      <c r="N2254">
        <v>8</v>
      </c>
      <c r="O2254">
        <v>79</v>
      </c>
      <c r="P2254" t="s">
        <v>680</v>
      </c>
      <c r="Q2254" t="s">
        <v>684</v>
      </c>
      <c r="R2254" t="s">
        <v>689</v>
      </c>
      <c r="S2254" t="s">
        <v>680</v>
      </c>
      <c r="T2254" t="s">
        <v>693</v>
      </c>
      <c r="U2254" s="11">
        <f>COUNTIFS(Table2[Call Type], "Inbound", Table2[Call Abandoned], "Yes") / COUNTIFS(L2254:L7253, "Inbound") * 100</f>
        <v>44.529652351738243</v>
      </c>
    </row>
    <row r="2255" spans="1:21" x14ac:dyDescent="0.3">
      <c r="A2255">
        <v>2254</v>
      </c>
      <c r="B2255" t="s">
        <v>21</v>
      </c>
      <c r="C2255" s="1">
        <v>45779</v>
      </c>
      <c r="D2255" t="s">
        <v>361</v>
      </c>
      <c r="E2255" t="s">
        <v>456</v>
      </c>
      <c r="F2255">
        <v>19</v>
      </c>
      <c r="G2255" t="s">
        <v>661</v>
      </c>
      <c r="H2255" t="s">
        <v>668</v>
      </c>
      <c r="I2255" t="s">
        <v>674</v>
      </c>
      <c r="J2255" t="s">
        <v>676</v>
      </c>
      <c r="K2255">
        <v>5</v>
      </c>
      <c r="L2255" t="s">
        <v>679</v>
      </c>
      <c r="M2255" t="s">
        <v>680</v>
      </c>
      <c r="N2255">
        <v>189</v>
      </c>
      <c r="O2255">
        <v>165</v>
      </c>
      <c r="P2255" t="s">
        <v>680</v>
      </c>
      <c r="Q2255" t="s">
        <v>683</v>
      </c>
      <c r="R2255" t="s">
        <v>687</v>
      </c>
      <c r="S2255" t="s">
        <v>680</v>
      </c>
      <c r="T2255" t="s">
        <v>694</v>
      </c>
      <c r="U2255" s="11">
        <f>COUNTIFS(Table2[Call Type], "Inbound", Table2[Call Abandoned], "Yes") / COUNTIFS(L2255:L7254, "Inbound") * 100</f>
        <v>44.552429667519185</v>
      </c>
    </row>
    <row r="2256" spans="1:21" x14ac:dyDescent="0.3">
      <c r="A2256">
        <v>2255</v>
      </c>
      <c r="B2256" t="s">
        <v>21</v>
      </c>
      <c r="C2256" s="1">
        <v>45822</v>
      </c>
      <c r="D2256" t="s">
        <v>547</v>
      </c>
      <c r="E2256" t="s">
        <v>295</v>
      </c>
      <c r="F2256">
        <v>9</v>
      </c>
      <c r="G2256" t="s">
        <v>660</v>
      </c>
      <c r="H2256" t="s">
        <v>670</v>
      </c>
      <c r="I2256" t="s">
        <v>673</v>
      </c>
      <c r="J2256" t="s">
        <v>677</v>
      </c>
      <c r="K2256">
        <v>4</v>
      </c>
      <c r="L2256" t="s">
        <v>679</v>
      </c>
      <c r="M2256" t="s">
        <v>680</v>
      </c>
      <c r="N2256">
        <v>164</v>
      </c>
      <c r="O2256">
        <v>66</v>
      </c>
      <c r="P2256" t="s">
        <v>680</v>
      </c>
      <c r="Q2256" t="s">
        <v>684</v>
      </c>
      <c r="R2256" t="s">
        <v>687</v>
      </c>
      <c r="S2256" t="s">
        <v>680</v>
      </c>
      <c r="T2256" t="s">
        <v>696</v>
      </c>
      <c r="U2256" s="11">
        <f>COUNTIFS(Table2[Call Type], "Inbound", Table2[Call Abandoned], "Yes") / COUNTIFS(L2256:L7255, "Inbound") * 100</f>
        <v>44.552429667519185</v>
      </c>
    </row>
    <row r="2257" spans="1:21" x14ac:dyDescent="0.3">
      <c r="A2257">
        <v>2256</v>
      </c>
      <c r="B2257" t="s">
        <v>22</v>
      </c>
      <c r="C2257" s="1">
        <v>45808</v>
      </c>
      <c r="D2257" t="s">
        <v>519</v>
      </c>
      <c r="E2257" t="s">
        <v>608</v>
      </c>
      <c r="F2257">
        <v>21</v>
      </c>
      <c r="G2257" t="s">
        <v>664</v>
      </c>
      <c r="H2257" t="s">
        <v>668</v>
      </c>
      <c r="I2257" t="s">
        <v>674</v>
      </c>
      <c r="J2257" t="s">
        <v>674</v>
      </c>
      <c r="K2257">
        <v>5</v>
      </c>
      <c r="L2257" t="s">
        <v>678</v>
      </c>
      <c r="M2257" t="s">
        <v>680</v>
      </c>
      <c r="N2257">
        <v>138</v>
      </c>
      <c r="O2257">
        <v>51</v>
      </c>
      <c r="P2257" t="s">
        <v>680</v>
      </c>
      <c r="Q2257" t="s">
        <v>685</v>
      </c>
      <c r="R2257" t="s">
        <v>689</v>
      </c>
      <c r="S2257" t="s">
        <v>681</v>
      </c>
      <c r="T2257" t="s">
        <v>695</v>
      </c>
      <c r="U2257" s="11">
        <f>COUNTIFS(Table2[Call Type], "Inbound", Table2[Call Abandoned], "Yes") / COUNTIFS(L2257:L7256, "Inbound") * 100</f>
        <v>44.552429667519185</v>
      </c>
    </row>
    <row r="2258" spans="1:21" x14ac:dyDescent="0.3">
      <c r="A2258">
        <v>2257</v>
      </c>
      <c r="B2258" t="s">
        <v>26</v>
      </c>
      <c r="C2258" s="1">
        <v>45781</v>
      </c>
      <c r="D2258" t="s">
        <v>95</v>
      </c>
      <c r="E2258" t="s">
        <v>629</v>
      </c>
      <c r="F2258">
        <v>27</v>
      </c>
      <c r="G2258" t="s">
        <v>661</v>
      </c>
      <c r="H2258" t="s">
        <v>670</v>
      </c>
      <c r="I2258" t="s">
        <v>673</v>
      </c>
      <c r="J2258" t="s">
        <v>676</v>
      </c>
      <c r="K2258">
        <v>2</v>
      </c>
      <c r="L2258" t="s">
        <v>678</v>
      </c>
      <c r="M2258" t="s">
        <v>681</v>
      </c>
      <c r="N2258">
        <v>275</v>
      </c>
      <c r="O2258">
        <v>132</v>
      </c>
      <c r="P2258" t="s">
        <v>680</v>
      </c>
      <c r="Q2258" t="s">
        <v>684</v>
      </c>
      <c r="R2258" t="s">
        <v>689</v>
      </c>
      <c r="S2258" t="s">
        <v>680</v>
      </c>
      <c r="T2258" t="s">
        <v>691</v>
      </c>
      <c r="U2258" s="11">
        <f>COUNTIFS(Table2[Call Type], "Inbound", Table2[Call Abandoned], "Yes") / COUNTIFS(L2258:L7257, "Inbound") * 100</f>
        <v>44.575230296827023</v>
      </c>
    </row>
    <row r="2259" spans="1:21" x14ac:dyDescent="0.3">
      <c r="A2259">
        <v>2258</v>
      </c>
      <c r="B2259" t="s">
        <v>23</v>
      </c>
      <c r="C2259" s="1">
        <v>45722</v>
      </c>
      <c r="D2259" t="s">
        <v>548</v>
      </c>
      <c r="E2259" t="s">
        <v>507</v>
      </c>
      <c r="F2259">
        <v>12</v>
      </c>
      <c r="G2259" t="s">
        <v>664</v>
      </c>
      <c r="H2259" t="s">
        <v>667</v>
      </c>
      <c r="I2259" t="s">
        <v>673</v>
      </c>
      <c r="J2259" t="s">
        <v>674</v>
      </c>
      <c r="K2259">
        <v>1</v>
      </c>
      <c r="L2259" t="s">
        <v>678</v>
      </c>
      <c r="M2259" t="s">
        <v>680</v>
      </c>
      <c r="N2259">
        <v>290</v>
      </c>
      <c r="O2259">
        <v>138</v>
      </c>
      <c r="P2259" t="s">
        <v>681</v>
      </c>
      <c r="Q2259" t="s">
        <v>683</v>
      </c>
      <c r="R2259" t="s">
        <v>688</v>
      </c>
      <c r="S2259" t="s">
        <v>680</v>
      </c>
      <c r="T2259" t="s">
        <v>696</v>
      </c>
      <c r="U2259" s="11">
        <f>COUNTIFS(Table2[Call Type], "Inbound", Table2[Call Abandoned], "Yes") / COUNTIFS(L2259:L7258, "Inbound") * 100</f>
        <v>44.598054275473629</v>
      </c>
    </row>
    <row r="2260" spans="1:21" x14ac:dyDescent="0.3">
      <c r="A2260">
        <v>2259</v>
      </c>
      <c r="B2260" t="s">
        <v>22</v>
      </c>
      <c r="C2260" s="1">
        <v>45702</v>
      </c>
      <c r="D2260" t="s">
        <v>584</v>
      </c>
      <c r="E2260" t="s">
        <v>396</v>
      </c>
      <c r="F2260">
        <v>9</v>
      </c>
      <c r="G2260" t="s">
        <v>660</v>
      </c>
      <c r="H2260" t="s">
        <v>666</v>
      </c>
      <c r="I2260" t="s">
        <v>673</v>
      </c>
      <c r="J2260" t="s">
        <v>676</v>
      </c>
      <c r="K2260">
        <v>5</v>
      </c>
      <c r="L2260" t="s">
        <v>678</v>
      </c>
      <c r="M2260" t="s">
        <v>681</v>
      </c>
      <c r="N2260">
        <v>52</v>
      </c>
      <c r="O2260">
        <v>24</v>
      </c>
      <c r="P2260" t="s">
        <v>680</v>
      </c>
      <c r="Q2260" t="s">
        <v>685</v>
      </c>
      <c r="R2260" t="s">
        <v>688</v>
      </c>
      <c r="S2260" t="s">
        <v>680</v>
      </c>
      <c r="T2260" t="s">
        <v>691</v>
      </c>
      <c r="U2260" s="11">
        <f>COUNTIFS(Table2[Call Type], "Inbound", Table2[Call Abandoned], "Yes") / COUNTIFS(L2260:L7259, "Inbound") * 100</f>
        <v>44.620901639344261</v>
      </c>
    </row>
    <row r="2261" spans="1:21" x14ac:dyDescent="0.3">
      <c r="A2261">
        <v>2260</v>
      </c>
      <c r="B2261" t="s">
        <v>23</v>
      </c>
      <c r="C2261" s="1">
        <v>45791</v>
      </c>
      <c r="D2261" t="s">
        <v>456</v>
      </c>
      <c r="E2261" t="s">
        <v>289</v>
      </c>
      <c r="F2261">
        <v>12</v>
      </c>
      <c r="G2261" t="s">
        <v>665</v>
      </c>
      <c r="H2261" t="s">
        <v>668</v>
      </c>
      <c r="I2261" t="s">
        <v>673</v>
      </c>
      <c r="J2261" t="s">
        <v>675</v>
      </c>
      <c r="K2261">
        <v>4</v>
      </c>
      <c r="L2261" t="s">
        <v>678</v>
      </c>
      <c r="M2261" t="s">
        <v>680</v>
      </c>
      <c r="N2261">
        <v>174</v>
      </c>
      <c r="O2261">
        <v>34</v>
      </c>
      <c r="P2261" t="s">
        <v>681</v>
      </c>
      <c r="Q2261" t="s">
        <v>685</v>
      </c>
      <c r="R2261" t="s">
        <v>689</v>
      </c>
      <c r="S2261" t="s">
        <v>680</v>
      </c>
      <c r="T2261" t="s">
        <v>695</v>
      </c>
      <c r="U2261" s="11">
        <f>COUNTIFS(Table2[Call Type], "Inbound", Table2[Call Abandoned], "Yes") / COUNTIFS(L2261:L7260, "Inbound") * 100</f>
        <v>44.643772424397746</v>
      </c>
    </row>
    <row r="2262" spans="1:21" x14ac:dyDescent="0.3">
      <c r="A2262">
        <v>2261</v>
      </c>
      <c r="B2262" t="s">
        <v>20</v>
      </c>
      <c r="C2262" s="1">
        <v>45758</v>
      </c>
      <c r="D2262" t="s">
        <v>356</v>
      </c>
      <c r="E2262" t="s">
        <v>383</v>
      </c>
      <c r="F2262">
        <v>23</v>
      </c>
      <c r="G2262" t="s">
        <v>660</v>
      </c>
      <c r="H2262" t="s">
        <v>667</v>
      </c>
      <c r="I2262" t="s">
        <v>671</v>
      </c>
      <c r="J2262" t="s">
        <v>676</v>
      </c>
      <c r="K2262">
        <v>3</v>
      </c>
      <c r="L2262" t="s">
        <v>679</v>
      </c>
      <c r="M2262" t="s">
        <v>680</v>
      </c>
      <c r="N2262">
        <v>109</v>
      </c>
      <c r="O2262">
        <v>162</v>
      </c>
      <c r="P2262" t="s">
        <v>680</v>
      </c>
      <c r="Q2262" t="s">
        <v>684</v>
      </c>
      <c r="R2262" t="s">
        <v>689</v>
      </c>
      <c r="S2262" t="s">
        <v>680</v>
      </c>
      <c r="T2262" t="s">
        <v>693</v>
      </c>
      <c r="U2262" s="11">
        <f>COUNTIFS(Table2[Call Type], "Inbound", Table2[Call Abandoned], "Yes") / COUNTIFS(L2262:L7261, "Inbound") * 100</f>
        <v>44.666666666666664</v>
      </c>
    </row>
    <row r="2263" spans="1:21" x14ac:dyDescent="0.3">
      <c r="A2263">
        <v>2262</v>
      </c>
      <c r="B2263" t="s">
        <v>23</v>
      </c>
      <c r="C2263" s="1">
        <v>45700</v>
      </c>
      <c r="D2263" t="s">
        <v>440</v>
      </c>
      <c r="E2263" t="s">
        <v>124</v>
      </c>
      <c r="F2263">
        <v>8</v>
      </c>
      <c r="G2263" t="s">
        <v>659</v>
      </c>
      <c r="H2263" t="s">
        <v>666</v>
      </c>
      <c r="I2263" t="s">
        <v>672</v>
      </c>
      <c r="J2263" t="s">
        <v>676</v>
      </c>
      <c r="K2263">
        <v>1</v>
      </c>
      <c r="L2263" t="s">
        <v>678</v>
      </c>
      <c r="M2263" t="s">
        <v>681</v>
      </c>
      <c r="N2263">
        <v>202</v>
      </c>
      <c r="O2263">
        <v>21</v>
      </c>
      <c r="P2263" t="s">
        <v>680</v>
      </c>
      <c r="Q2263" t="s">
        <v>682</v>
      </c>
      <c r="R2263" t="s">
        <v>686</v>
      </c>
      <c r="S2263" t="s">
        <v>681</v>
      </c>
      <c r="T2263" t="s">
        <v>692</v>
      </c>
      <c r="U2263" s="11">
        <f>COUNTIFS(Table2[Call Type], "Inbound", Table2[Call Abandoned], "Yes") / COUNTIFS(L2263:L7262, "Inbound") * 100</f>
        <v>44.666666666666664</v>
      </c>
    </row>
    <row r="2264" spans="1:21" x14ac:dyDescent="0.3">
      <c r="A2264">
        <v>2263</v>
      </c>
      <c r="B2264" t="s">
        <v>26</v>
      </c>
      <c r="C2264" s="1">
        <v>45658</v>
      </c>
      <c r="D2264" t="s">
        <v>253</v>
      </c>
      <c r="E2264" t="s">
        <v>532</v>
      </c>
      <c r="F2264">
        <v>7</v>
      </c>
      <c r="G2264" t="s">
        <v>662</v>
      </c>
      <c r="H2264" t="s">
        <v>669</v>
      </c>
      <c r="I2264" t="s">
        <v>673</v>
      </c>
      <c r="J2264" t="s">
        <v>675</v>
      </c>
      <c r="K2264">
        <v>4</v>
      </c>
      <c r="L2264" t="s">
        <v>679</v>
      </c>
      <c r="M2264" t="s">
        <v>680</v>
      </c>
      <c r="N2264">
        <v>135</v>
      </c>
      <c r="O2264">
        <v>164</v>
      </c>
      <c r="P2264" t="s">
        <v>680</v>
      </c>
      <c r="Q2264" t="s">
        <v>683</v>
      </c>
      <c r="R2264" t="s">
        <v>686</v>
      </c>
      <c r="S2264" t="s">
        <v>681</v>
      </c>
      <c r="T2264" t="s">
        <v>692</v>
      </c>
      <c r="U2264" s="11">
        <f>COUNTIFS(Table2[Call Type], "Inbound", Table2[Call Abandoned], "Yes") / COUNTIFS(L2264:L7263, "Inbound") * 100</f>
        <v>44.689584402257573</v>
      </c>
    </row>
    <row r="2265" spans="1:21" x14ac:dyDescent="0.3">
      <c r="A2265">
        <v>2264</v>
      </c>
      <c r="B2265" t="s">
        <v>21</v>
      </c>
      <c r="C2265" s="1">
        <v>45669</v>
      </c>
      <c r="D2265" t="s">
        <v>302</v>
      </c>
      <c r="E2265" t="s">
        <v>57</v>
      </c>
      <c r="F2265">
        <v>21</v>
      </c>
      <c r="G2265" t="s">
        <v>660</v>
      </c>
      <c r="H2265" t="s">
        <v>669</v>
      </c>
      <c r="I2265" t="s">
        <v>673</v>
      </c>
      <c r="J2265" t="s">
        <v>675</v>
      </c>
      <c r="K2265">
        <v>5</v>
      </c>
      <c r="L2265" t="s">
        <v>678</v>
      </c>
      <c r="M2265" t="s">
        <v>680</v>
      </c>
      <c r="N2265">
        <v>3</v>
      </c>
      <c r="O2265">
        <v>95</v>
      </c>
      <c r="P2265" t="s">
        <v>680</v>
      </c>
      <c r="Q2265" t="s">
        <v>682</v>
      </c>
      <c r="R2265" t="s">
        <v>688</v>
      </c>
      <c r="S2265" t="s">
        <v>680</v>
      </c>
      <c r="T2265" t="s">
        <v>692</v>
      </c>
      <c r="U2265" s="11">
        <f>COUNTIFS(Table2[Call Type], "Inbound", Table2[Call Abandoned], "Yes") / COUNTIFS(L2265:L7264, "Inbound") * 100</f>
        <v>44.689584402257573</v>
      </c>
    </row>
    <row r="2266" spans="1:21" x14ac:dyDescent="0.3">
      <c r="A2266">
        <v>2265</v>
      </c>
      <c r="B2266" t="s">
        <v>20</v>
      </c>
      <c r="C2266" s="1">
        <v>45660</v>
      </c>
      <c r="D2266" t="s">
        <v>466</v>
      </c>
      <c r="E2266" t="s">
        <v>468</v>
      </c>
      <c r="F2266">
        <v>7</v>
      </c>
      <c r="G2266" t="s">
        <v>658</v>
      </c>
      <c r="H2266" t="s">
        <v>669</v>
      </c>
      <c r="I2266" t="s">
        <v>671</v>
      </c>
      <c r="J2266" t="s">
        <v>674</v>
      </c>
      <c r="K2266">
        <v>5</v>
      </c>
      <c r="L2266" t="s">
        <v>678</v>
      </c>
      <c r="M2266" t="s">
        <v>680</v>
      </c>
      <c r="N2266">
        <v>154</v>
      </c>
      <c r="O2266">
        <v>116</v>
      </c>
      <c r="P2266" t="s">
        <v>680</v>
      </c>
      <c r="Q2266" t="s">
        <v>684</v>
      </c>
      <c r="R2266" t="s">
        <v>687</v>
      </c>
      <c r="S2266" t="s">
        <v>680</v>
      </c>
      <c r="T2266" t="s">
        <v>691</v>
      </c>
      <c r="U2266" s="11">
        <f>COUNTIFS(Table2[Call Type], "Inbound", Table2[Call Abandoned], "Yes") / COUNTIFS(L2266:L7265, "Inbound") * 100</f>
        <v>44.71252566735113</v>
      </c>
    </row>
    <row r="2267" spans="1:21" x14ac:dyDescent="0.3">
      <c r="A2267">
        <v>2266</v>
      </c>
      <c r="B2267" t="s">
        <v>25</v>
      </c>
      <c r="C2267" s="1">
        <v>45673</v>
      </c>
      <c r="D2267" t="s">
        <v>377</v>
      </c>
      <c r="E2267" t="s">
        <v>94</v>
      </c>
      <c r="F2267">
        <v>22</v>
      </c>
      <c r="G2267" t="s">
        <v>656</v>
      </c>
      <c r="H2267" t="s">
        <v>668</v>
      </c>
      <c r="I2267" t="s">
        <v>671</v>
      </c>
      <c r="J2267" t="s">
        <v>677</v>
      </c>
      <c r="K2267">
        <v>3</v>
      </c>
      <c r="L2267" t="s">
        <v>678</v>
      </c>
      <c r="M2267" t="s">
        <v>680</v>
      </c>
      <c r="N2267">
        <v>171</v>
      </c>
      <c r="O2267">
        <v>19</v>
      </c>
      <c r="P2267" t="s">
        <v>680</v>
      </c>
      <c r="Q2267" t="s">
        <v>683</v>
      </c>
      <c r="R2267" t="s">
        <v>689</v>
      </c>
      <c r="S2267" t="s">
        <v>681</v>
      </c>
      <c r="T2267" t="s">
        <v>695</v>
      </c>
      <c r="U2267" s="11">
        <f>COUNTIFS(Table2[Call Type], "Inbound", Table2[Call Abandoned], "Yes") / COUNTIFS(L2267:L7266, "Inbound") * 100</f>
        <v>44.73549049820236</v>
      </c>
    </row>
    <row r="2268" spans="1:21" x14ac:dyDescent="0.3">
      <c r="A2268">
        <v>2267</v>
      </c>
      <c r="B2268" t="s">
        <v>22</v>
      </c>
      <c r="C2268" s="1">
        <v>45728</v>
      </c>
      <c r="D2268" t="s">
        <v>512</v>
      </c>
      <c r="E2268" t="s">
        <v>215</v>
      </c>
      <c r="F2268">
        <v>30</v>
      </c>
      <c r="G2268" t="s">
        <v>660</v>
      </c>
      <c r="H2268" t="s">
        <v>666</v>
      </c>
      <c r="I2268" t="s">
        <v>672</v>
      </c>
      <c r="J2268" t="s">
        <v>674</v>
      </c>
      <c r="K2268">
        <v>5</v>
      </c>
      <c r="L2268" t="s">
        <v>678</v>
      </c>
      <c r="M2268" t="s">
        <v>680</v>
      </c>
      <c r="N2268">
        <v>46</v>
      </c>
      <c r="O2268">
        <v>105</v>
      </c>
      <c r="P2268" t="s">
        <v>680</v>
      </c>
      <c r="Q2268" t="s">
        <v>682</v>
      </c>
      <c r="R2268" t="s">
        <v>689</v>
      </c>
      <c r="S2268" t="s">
        <v>680</v>
      </c>
      <c r="T2268" t="s">
        <v>690</v>
      </c>
      <c r="U2268" s="11">
        <f>COUNTIFS(Table2[Call Type], "Inbound", Table2[Call Abandoned], "Yes") / COUNTIFS(L2268:L7267, "Inbound") * 100</f>
        <v>44.7584789311408</v>
      </c>
    </row>
    <row r="2269" spans="1:21" x14ac:dyDescent="0.3">
      <c r="A2269">
        <v>2268</v>
      </c>
      <c r="B2269" t="s">
        <v>24</v>
      </c>
      <c r="C2269" s="1">
        <v>45737</v>
      </c>
      <c r="D2269" t="s">
        <v>114</v>
      </c>
      <c r="E2269" t="s">
        <v>213</v>
      </c>
      <c r="F2269">
        <v>23</v>
      </c>
      <c r="G2269" t="s">
        <v>661</v>
      </c>
      <c r="H2269" t="s">
        <v>668</v>
      </c>
      <c r="I2269" t="s">
        <v>671</v>
      </c>
      <c r="J2269" t="s">
        <v>676</v>
      </c>
      <c r="K2269">
        <v>3</v>
      </c>
      <c r="L2269" t="s">
        <v>679</v>
      </c>
      <c r="M2269" t="s">
        <v>680</v>
      </c>
      <c r="N2269">
        <v>93</v>
      </c>
      <c r="O2269">
        <v>3</v>
      </c>
      <c r="P2269" t="s">
        <v>680</v>
      </c>
      <c r="Q2269" t="s">
        <v>683</v>
      </c>
      <c r="R2269" t="s">
        <v>687</v>
      </c>
      <c r="S2269" t="s">
        <v>680</v>
      </c>
      <c r="T2269" t="s">
        <v>690</v>
      </c>
      <c r="U2269" s="11">
        <f>COUNTIFS(Table2[Call Type], "Inbound", Table2[Call Abandoned], "Yes") / COUNTIFS(L2269:L7268, "Inbound") * 100</f>
        <v>44.781491002570696</v>
      </c>
    </row>
    <row r="2270" spans="1:21" x14ac:dyDescent="0.3">
      <c r="A2270">
        <v>2269</v>
      </c>
      <c r="B2270" t="s">
        <v>20</v>
      </c>
      <c r="C2270" s="1">
        <v>45662</v>
      </c>
      <c r="D2270" t="s">
        <v>190</v>
      </c>
      <c r="E2270" t="s">
        <v>49</v>
      </c>
      <c r="F2270">
        <v>29</v>
      </c>
      <c r="G2270" t="s">
        <v>659</v>
      </c>
      <c r="H2270" t="s">
        <v>670</v>
      </c>
      <c r="I2270" t="s">
        <v>674</v>
      </c>
      <c r="J2270" t="s">
        <v>674</v>
      </c>
      <c r="K2270">
        <v>4</v>
      </c>
      <c r="L2270" t="s">
        <v>678</v>
      </c>
      <c r="M2270" t="s">
        <v>680</v>
      </c>
      <c r="N2270">
        <v>47</v>
      </c>
      <c r="O2270">
        <v>17</v>
      </c>
      <c r="P2270" t="s">
        <v>680</v>
      </c>
      <c r="Q2270" t="s">
        <v>684</v>
      </c>
      <c r="R2270" t="s">
        <v>688</v>
      </c>
      <c r="S2270" t="s">
        <v>681</v>
      </c>
      <c r="T2270" t="s">
        <v>692</v>
      </c>
      <c r="U2270" s="11">
        <f>COUNTIFS(Table2[Call Type], "Inbound", Table2[Call Abandoned], "Yes") / COUNTIFS(L2270:L7269, "Inbound") * 100</f>
        <v>44.781491002570696</v>
      </c>
    </row>
    <row r="2271" spans="1:21" x14ac:dyDescent="0.3">
      <c r="A2271">
        <v>2270</v>
      </c>
      <c r="B2271" t="s">
        <v>25</v>
      </c>
      <c r="C2271" s="1">
        <v>45808</v>
      </c>
      <c r="D2271" t="s">
        <v>91</v>
      </c>
      <c r="E2271" t="s">
        <v>128</v>
      </c>
      <c r="F2271">
        <v>19</v>
      </c>
      <c r="G2271" t="s">
        <v>659</v>
      </c>
      <c r="H2271" t="s">
        <v>668</v>
      </c>
      <c r="I2271" t="s">
        <v>673</v>
      </c>
      <c r="J2271" t="s">
        <v>677</v>
      </c>
      <c r="K2271">
        <v>5</v>
      </c>
      <c r="L2271" t="s">
        <v>678</v>
      </c>
      <c r="M2271" t="s">
        <v>680</v>
      </c>
      <c r="N2271">
        <v>239</v>
      </c>
      <c r="O2271">
        <v>50</v>
      </c>
      <c r="P2271" t="s">
        <v>680</v>
      </c>
      <c r="Q2271" t="s">
        <v>683</v>
      </c>
      <c r="R2271" t="s">
        <v>686</v>
      </c>
      <c r="S2271" t="s">
        <v>680</v>
      </c>
      <c r="T2271" t="s">
        <v>694</v>
      </c>
      <c r="U2271" s="11">
        <f>COUNTIFS(Table2[Call Type], "Inbound", Table2[Call Abandoned], "Yes") / COUNTIFS(L2271:L7270, "Inbound") * 100</f>
        <v>44.804526748971192</v>
      </c>
    </row>
    <row r="2272" spans="1:21" x14ac:dyDescent="0.3">
      <c r="A2272">
        <v>2271</v>
      </c>
      <c r="B2272" t="s">
        <v>23</v>
      </c>
      <c r="C2272" s="1">
        <v>45829</v>
      </c>
      <c r="D2272" t="s">
        <v>463</v>
      </c>
      <c r="E2272" t="s">
        <v>143</v>
      </c>
      <c r="F2272">
        <v>18</v>
      </c>
      <c r="G2272" t="s">
        <v>659</v>
      </c>
      <c r="H2272" t="s">
        <v>669</v>
      </c>
      <c r="I2272" t="s">
        <v>674</v>
      </c>
      <c r="J2272" t="s">
        <v>674</v>
      </c>
      <c r="K2272">
        <v>3</v>
      </c>
      <c r="L2272" t="s">
        <v>678</v>
      </c>
      <c r="M2272" t="s">
        <v>680</v>
      </c>
      <c r="N2272">
        <v>212</v>
      </c>
      <c r="O2272">
        <v>19</v>
      </c>
      <c r="P2272" t="s">
        <v>680</v>
      </c>
      <c r="Q2272" t="s">
        <v>684</v>
      </c>
      <c r="R2272" t="s">
        <v>688</v>
      </c>
      <c r="S2272" t="s">
        <v>681</v>
      </c>
      <c r="T2272" t="s">
        <v>691</v>
      </c>
      <c r="U2272" s="11">
        <f>COUNTIFS(Table2[Call Type], "Inbound", Table2[Call Abandoned], "Yes") / COUNTIFS(L2272:L7271, "Inbound") * 100</f>
        <v>44.827586206896555</v>
      </c>
    </row>
    <row r="2273" spans="1:21" x14ac:dyDescent="0.3">
      <c r="A2273">
        <v>2272</v>
      </c>
      <c r="B2273" t="s">
        <v>20</v>
      </c>
      <c r="C2273" s="1">
        <v>45680</v>
      </c>
      <c r="D2273" t="s">
        <v>171</v>
      </c>
      <c r="E2273" t="s">
        <v>450</v>
      </c>
      <c r="F2273">
        <v>27</v>
      </c>
      <c r="G2273" t="s">
        <v>657</v>
      </c>
      <c r="H2273" t="s">
        <v>668</v>
      </c>
      <c r="I2273" t="s">
        <v>673</v>
      </c>
      <c r="J2273" t="s">
        <v>674</v>
      </c>
      <c r="K2273">
        <v>5</v>
      </c>
      <c r="L2273" t="s">
        <v>678</v>
      </c>
      <c r="M2273" t="s">
        <v>680</v>
      </c>
      <c r="N2273">
        <v>138</v>
      </c>
      <c r="O2273">
        <v>121</v>
      </c>
      <c r="P2273" t="s">
        <v>680</v>
      </c>
      <c r="Q2273" t="s">
        <v>682</v>
      </c>
      <c r="R2273" t="s">
        <v>687</v>
      </c>
      <c r="S2273" t="s">
        <v>681</v>
      </c>
      <c r="T2273" t="s">
        <v>690</v>
      </c>
      <c r="U2273" s="11">
        <f>COUNTIFS(Table2[Call Type], "Inbound", Table2[Call Abandoned], "Yes") / COUNTIFS(L2273:L7272, "Inbound") * 100</f>
        <v>44.850669412976316</v>
      </c>
    </row>
    <row r="2274" spans="1:21" x14ac:dyDescent="0.3">
      <c r="A2274">
        <v>2273</v>
      </c>
      <c r="B2274" t="s">
        <v>21</v>
      </c>
      <c r="C2274" s="1">
        <v>45683</v>
      </c>
      <c r="D2274" t="s">
        <v>46</v>
      </c>
      <c r="E2274" t="s">
        <v>28</v>
      </c>
      <c r="F2274">
        <v>24</v>
      </c>
      <c r="G2274" t="s">
        <v>657</v>
      </c>
      <c r="H2274" t="s">
        <v>667</v>
      </c>
      <c r="I2274" t="s">
        <v>673</v>
      </c>
      <c r="J2274" t="s">
        <v>675</v>
      </c>
      <c r="K2274">
        <v>5</v>
      </c>
      <c r="L2274" t="s">
        <v>678</v>
      </c>
      <c r="M2274" t="s">
        <v>680</v>
      </c>
      <c r="N2274">
        <v>204</v>
      </c>
      <c r="O2274">
        <v>136</v>
      </c>
      <c r="P2274" t="s">
        <v>681</v>
      </c>
      <c r="Q2274" t="s">
        <v>683</v>
      </c>
      <c r="R2274" t="s">
        <v>689</v>
      </c>
      <c r="S2274" t="s">
        <v>681</v>
      </c>
      <c r="T2274" t="s">
        <v>691</v>
      </c>
      <c r="U2274" s="11">
        <f>COUNTIFS(Table2[Call Type], "Inbound", Table2[Call Abandoned], "Yes") / COUNTIFS(L2274:L7273, "Inbound") * 100</f>
        <v>44.873776403915507</v>
      </c>
    </row>
    <row r="2275" spans="1:21" x14ac:dyDescent="0.3">
      <c r="A2275">
        <v>2274</v>
      </c>
      <c r="B2275" t="s">
        <v>22</v>
      </c>
      <c r="C2275" s="1">
        <v>45791</v>
      </c>
      <c r="D2275" t="s">
        <v>419</v>
      </c>
      <c r="E2275" t="s">
        <v>449</v>
      </c>
      <c r="F2275">
        <v>16</v>
      </c>
      <c r="G2275" t="s">
        <v>656</v>
      </c>
      <c r="H2275" t="s">
        <v>669</v>
      </c>
      <c r="I2275" t="s">
        <v>673</v>
      </c>
      <c r="J2275" t="s">
        <v>676</v>
      </c>
      <c r="K2275">
        <v>5</v>
      </c>
      <c r="L2275" t="s">
        <v>678</v>
      </c>
      <c r="M2275" t="s">
        <v>681</v>
      </c>
      <c r="N2275">
        <v>72</v>
      </c>
      <c r="O2275">
        <v>79</v>
      </c>
      <c r="P2275" t="s">
        <v>681</v>
      </c>
      <c r="Q2275" t="s">
        <v>685</v>
      </c>
      <c r="R2275" t="s">
        <v>686</v>
      </c>
      <c r="S2275" t="s">
        <v>680</v>
      </c>
      <c r="T2275" t="s">
        <v>695</v>
      </c>
      <c r="U2275" s="11">
        <f>COUNTIFS(Table2[Call Type], "Inbound", Table2[Call Abandoned], "Yes") / COUNTIFS(L2275:L7274, "Inbound") * 100</f>
        <v>44.896907216494846</v>
      </c>
    </row>
    <row r="2276" spans="1:21" x14ac:dyDescent="0.3">
      <c r="A2276">
        <v>2275</v>
      </c>
      <c r="B2276" t="s">
        <v>24</v>
      </c>
      <c r="C2276" s="1">
        <v>45733</v>
      </c>
      <c r="D2276" t="s">
        <v>468</v>
      </c>
      <c r="E2276" t="s">
        <v>296</v>
      </c>
      <c r="F2276">
        <v>9</v>
      </c>
      <c r="G2276" t="s">
        <v>664</v>
      </c>
      <c r="H2276" t="s">
        <v>667</v>
      </c>
      <c r="I2276" t="s">
        <v>673</v>
      </c>
      <c r="J2276" t="s">
        <v>676</v>
      </c>
      <c r="K2276">
        <v>3</v>
      </c>
      <c r="L2276" t="s">
        <v>679</v>
      </c>
      <c r="M2276" t="s">
        <v>680</v>
      </c>
      <c r="N2276">
        <v>3</v>
      </c>
      <c r="O2276">
        <v>153</v>
      </c>
      <c r="P2276" t="s">
        <v>680</v>
      </c>
      <c r="Q2276" t="s">
        <v>684</v>
      </c>
      <c r="R2276" t="s">
        <v>687</v>
      </c>
      <c r="S2276" t="s">
        <v>680</v>
      </c>
      <c r="T2276" t="s">
        <v>694</v>
      </c>
      <c r="U2276" s="11">
        <f>COUNTIFS(Table2[Call Type], "Inbound", Table2[Call Abandoned], "Yes") / COUNTIFS(L2276:L7275, "Inbound") * 100</f>
        <v>44.92006188757091</v>
      </c>
    </row>
    <row r="2277" spans="1:21" x14ac:dyDescent="0.3">
      <c r="A2277">
        <v>2276</v>
      </c>
      <c r="B2277" t="s">
        <v>20</v>
      </c>
      <c r="C2277" s="1">
        <v>45757</v>
      </c>
      <c r="D2277" t="s">
        <v>293</v>
      </c>
      <c r="E2277" t="s">
        <v>328</v>
      </c>
      <c r="F2277">
        <v>30</v>
      </c>
      <c r="G2277" t="s">
        <v>660</v>
      </c>
      <c r="H2277" t="s">
        <v>669</v>
      </c>
      <c r="I2277" t="s">
        <v>671</v>
      </c>
      <c r="J2277" t="s">
        <v>677</v>
      </c>
      <c r="K2277">
        <v>1</v>
      </c>
      <c r="L2277" t="s">
        <v>678</v>
      </c>
      <c r="M2277" t="s">
        <v>680</v>
      </c>
      <c r="N2277">
        <v>75</v>
      </c>
      <c r="O2277">
        <v>101</v>
      </c>
      <c r="P2277" t="s">
        <v>680</v>
      </c>
      <c r="Q2277" t="s">
        <v>683</v>
      </c>
      <c r="R2277" t="s">
        <v>689</v>
      </c>
      <c r="S2277" t="s">
        <v>681</v>
      </c>
      <c r="T2277" t="s">
        <v>694</v>
      </c>
      <c r="U2277" s="11">
        <f>COUNTIFS(Table2[Call Type], "Inbound", Table2[Call Abandoned], "Yes") / COUNTIFS(L2277:L7276, "Inbound") * 100</f>
        <v>44.92006188757091</v>
      </c>
    </row>
    <row r="2278" spans="1:21" x14ac:dyDescent="0.3">
      <c r="A2278">
        <v>2277</v>
      </c>
      <c r="B2278" t="s">
        <v>25</v>
      </c>
      <c r="C2278" s="1">
        <v>45793</v>
      </c>
      <c r="D2278" t="s">
        <v>580</v>
      </c>
      <c r="E2278" t="s">
        <v>370</v>
      </c>
      <c r="F2278">
        <v>30</v>
      </c>
      <c r="G2278" t="s">
        <v>659</v>
      </c>
      <c r="H2278" t="s">
        <v>670</v>
      </c>
      <c r="I2278" t="s">
        <v>673</v>
      </c>
      <c r="J2278" t="s">
        <v>676</v>
      </c>
      <c r="K2278">
        <v>4</v>
      </c>
      <c r="L2278" t="s">
        <v>679</v>
      </c>
      <c r="M2278" t="s">
        <v>680</v>
      </c>
      <c r="N2278">
        <v>76</v>
      </c>
      <c r="O2278">
        <v>24</v>
      </c>
      <c r="P2278" t="s">
        <v>680</v>
      </c>
      <c r="Q2278" t="s">
        <v>685</v>
      </c>
      <c r="R2278" t="s">
        <v>688</v>
      </c>
      <c r="S2278" t="s">
        <v>680</v>
      </c>
      <c r="T2278" t="s">
        <v>692</v>
      </c>
      <c r="U2278" s="11">
        <f>COUNTIFS(Table2[Call Type], "Inbound", Table2[Call Abandoned], "Yes") / COUNTIFS(L2278:L7277, "Inbound") * 100</f>
        <v>44.943240454076367</v>
      </c>
    </row>
    <row r="2279" spans="1:21" x14ac:dyDescent="0.3">
      <c r="A2279">
        <v>2278</v>
      </c>
      <c r="B2279" t="s">
        <v>26</v>
      </c>
      <c r="C2279" s="1">
        <v>45750</v>
      </c>
      <c r="D2279" t="s">
        <v>159</v>
      </c>
      <c r="E2279" t="s">
        <v>166</v>
      </c>
      <c r="F2279">
        <v>7</v>
      </c>
      <c r="G2279" t="s">
        <v>659</v>
      </c>
      <c r="H2279" t="s">
        <v>667</v>
      </c>
      <c r="I2279" t="s">
        <v>672</v>
      </c>
      <c r="J2279" t="s">
        <v>676</v>
      </c>
      <c r="K2279">
        <v>4</v>
      </c>
      <c r="L2279" t="s">
        <v>678</v>
      </c>
      <c r="M2279" t="s">
        <v>681</v>
      </c>
      <c r="N2279">
        <v>255</v>
      </c>
      <c r="O2279">
        <v>168</v>
      </c>
      <c r="P2279" t="s">
        <v>680</v>
      </c>
      <c r="Q2279" t="s">
        <v>685</v>
      </c>
      <c r="R2279" t="s">
        <v>686</v>
      </c>
      <c r="S2279" t="s">
        <v>680</v>
      </c>
      <c r="T2279" t="s">
        <v>696</v>
      </c>
      <c r="U2279" s="11">
        <f>COUNTIFS(Table2[Call Type], "Inbound", Table2[Call Abandoned], "Yes") / COUNTIFS(L2279:L7278, "Inbound") * 100</f>
        <v>44.943240454076367</v>
      </c>
    </row>
    <row r="2280" spans="1:21" x14ac:dyDescent="0.3">
      <c r="A2280">
        <v>2279</v>
      </c>
      <c r="B2280" t="s">
        <v>24</v>
      </c>
      <c r="C2280" s="1">
        <v>45663</v>
      </c>
      <c r="D2280" t="s">
        <v>332</v>
      </c>
      <c r="E2280" t="s">
        <v>251</v>
      </c>
      <c r="F2280">
        <v>9</v>
      </c>
      <c r="G2280" t="s">
        <v>658</v>
      </c>
      <c r="H2280" t="s">
        <v>669</v>
      </c>
      <c r="I2280" t="s">
        <v>672</v>
      </c>
      <c r="J2280" t="s">
        <v>677</v>
      </c>
      <c r="K2280">
        <v>4</v>
      </c>
      <c r="L2280" t="s">
        <v>678</v>
      </c>
      <c r="M2280" t="s">
        <v>680</v>
      </c>
      <c r="N2280">
        <v>101</v>
      </c>
      <c r="O2280">
        <v>58</v>
      </c>
      <c r="P2280" t="s">
        <v>681</v>
      </c>
      <c r="Q2280" t="s">
        <v>685</v>
      </c>
      <c r="R2280" t="s">
        <v>689</v>
      </c>
      <c r="S2280" t="s">
        <v>680</v>
      </c>
      <c r="T2280" t="s">
        <v>692</v>
      </c>
      <c r="U2280" s="11">
        <f>COUNTIFS(Table2[Call Type], "Inbound", Table2[Call Abandoned], "Yes") / COUNTIFS(L2280:L7279, "Inbound") * 100</f>
        <v>44.966442953020135</v>
      </c>
    </row>
    <row r="2281" spans="1:21" x14ac:dyDescent="0.3">
      <c r="A2281">
        <v>2280</v>
      </c>
      <c r="B2281" t="s">
        <v>23</v>
      </c>
      <c r="C2281" s="1">
        <v>45661</v>
      </c>
      <c r="D2281" t="s">
        <v>108</v>
      </c>
      <c r="E2281" t="s">
        <v>517</v>
      </c>
      <c r="F2281">
        <v>7</v>
      </c>
      <c r="G2281" t="s">
        <v>664</v>
      </c>
      <c r="H2281" t="s">
        <v>670</v>
      </c>
      <c r="I2281" t="s">
        <v>672</v>
      </c>
      <c r="J2281" t="s">
        <v>675</v>
      </c>
      <c r="K2281">
        <v>4</v>
      </c>
      <c r="L2281" t="s">
        <v>678</v>
      </c>
      <c r="M2281" t="s">
        <v>680</v>
      </c>
      <c r="N2281">
        <v>105</v>
      </c>
      <c r="O2281">
        <v>44</v>
      </c>
      <c r="P2281" t="s">
        <v>681</v>
      </c>
      <c r="Q2281" t="s">
        <v>685</v>
      </c>
      <c r="R2281" t="s">
        <v>689</v>
      </c>
      <c r="S2281" t="s">
        <v>680</v>
      </c>
      <c r="T2281" t="s">
        <v>696</v>
      </c>
      <c r="U2281" s="11">
        <f>COUNTIFS(Table2[Call Type], "Inbound", Table2[Call Abandoned], "Yes") / COUNTIFS(L2281:L7280, "Inbound") * 100</f>
        <v>44.989669421487605</v>
      </c>
    </row>
    <row r="2282" spans="1:21" x14ac:dyDescent="0.3">
      <c r="A2282">
        <v>2281</v>
      </c>
      <c r="B2282" t="s">
        <v>23</v>
      </c>
      <c r="C2282" s="1">
        <v>45776</v>
      </c>
      <c r="D2282" t="s">
        <v>187</v>
      </c>
      <c r="E2282" t="s">
        <v>473</v>
      </c>
      <c r="F2282">
        <v>15</v>
      </c>
      <c r="G2282" t="s">
        <v>662</v>
      </c>
      <c r="H2282" t="s">
        <v>669</v>
      </c>
      <c r="I2282" t="s">
        <v>673</v>
      </c>
      <c r="J2282" t="s">
        <v>674</v>
      </c>
      <c r="K2282">
        <v>4</v>
      </c>
      <c r="L2282" t="s">
        <v>678</v>
      </c>
      <c r="M2282" t="s">
        <v>680</v>
      </c>
      <c r="N2282">
        <v>38</v>
      </c>
      <c r="O2282">
        <v>40</v>
      </c>
      <c r="P2282" t="s">
        <v>680</v>
      </c>
      <c r="Q2282" t="s">
        <v>684</v>
      </c>
      <c r="R2282" t="s">
        <v>689</v>
      </c>
      <c r="S2282" t="s">
        <v>681</v>
      </c>
      <c r="T2282" t="s">
        <v>694</v>
      </c>
      <c r="U2282" s="11">
        <f>COUNTIFS(Table2[Call Type], "Inbound", Table2[Call Abandoned], "Yes") / COUNTIFS(L2282:L7281, "Inbound") * 100</f>
        <v>45.012919896640831</v>
      </c>
    </row>
    <row r="2283" spans="1:21" x14ac:dyDescent="0.3">
      <c r="A2283">
        <v>2282</v>
      </c>
      <c r="B2283" t="s">
        <v>26</v>
      </c>
      <c r="C2283" s="1">
        <v>45838</v>
      </c>
      <c r="D2283" t="s">
        <v>171</v>
      </c>
      <c r="E2283" t="s">
        <v>354</v>
      </c>
      <c r="F2283">
        <v>26</v>
      </c>
      <c r="G2283" t="s">
        <v>657</v>
      </c>
      <c r="H2283" t="s">
        <v>669</v>
      </c>
      <c r="I2283" t="s">
        <v>672</v>
      </c>
      <c r="J2283" t="s">
        <v>675</v>
      </c>
      <c r="K2283">
        <v>5</v>
      </c>
      <c r="L2283" t="s">
        <v>678</v>
      </c>
      <c r="M2283" t="s">
        <v>680</v>
      </c>
      <c r="N2283">
        <v>274</v>
      </c>
      <c r="O2283">
        <v>37</v>
      </c>
      <c r="P2283" t="s">
        <v>681</v>
      </c>
      <c r="Q2283" t="s">
        <v>683</v>
      </c>
      <c r="R2283" t="s">
        <v>689</v>
      </c>
      <c r="S2283" t="s">
        <v>681</v>
      </c>
      <c r="T2283" t="s">
        <v>690</v>
      </c>
      <c r="U2283" s="11">
        <f>COUNTIFS(Table2[Call Type], "Inbound", Table2[Call Abandoned], "Yes") / COUNTIFS(L2283:L7282, "Inbound") * 100</f>
        <v>45.036194415718718</v>
      </c>
    </row>
    <row r="2284" spans="1:21" x14ac:dyDescent="0.3">
      <c r="A2284">
        <v>2283</v>
      </c>
      <c r="B2284" t="s">
        <v>24</v>
      </c>
      <c r="C2284" s="1">
        <v>45682</v>
      </c>
      <c r="D2284" t="s">
        <v>478</v>
      </c>
      <c r="E2284" t="s">
        <v>252</v>
      </c>
      <c r="F2284">
        <v>26</v>
      </c>
      <c r="G2284" t="s">
        <v>660</v>
      </c>
      <c r="H2284" t="s">
        <v>666</v>
      </c>
      <c r="I2284" t="s">
        <v>674</v>
      </c>
      <c r="J2284" t="s">
        <v>675</v>
      </c>
      <c r="K2284">
        <v>5</v>
      </c>
      <c r="L2284" t="s">
        <v>678</v>
      </c>
      <c r="M2284" t="s">
        <v>680</v>
      </c>
      <c r="N2284">
        <v>87</v>
      </c>
      <c r="O2284">
        <v>116</v>
      </c>
      <c r="P2284" t="s">
        <v>680</v>
      </c>
      <c r="Q2284" t="s">
        <v>685</v>
      </c>
      <c r="R2284" t="s">
        <v>689</v>
      </c>
      <c r="S2284" t="s">
        <v>680</v>
      </c>
      <c r="T2284" t="s">
        <v>694</v>
      </c>
      <c r="U2284" s="11">
        <f>COUNTIFS(Table2[Call Type], "Inbound", Table2[Call Abandoned], "Yes") / COUNTIFS(L2284:L7283, "Inbound") * 100</f>
        <v>45.059493016037251</v>
      </c>
    </row>
    <row r="2285" spans="1:21" x14ac:dyDescent="0.3">
      <c r="A2285">
        <v>2284</v>
      </c>
      <c r="B2285" t="s">
        <v>20</v>
      </c>
      <c r="C2285" s="1">
        <v>45813</v>
      </c>
      <c r="D2285" t="s">
        <v>75</v>
      </c>
      <c r="E2285" t="s">
        <v>288</v>
      </c>
      <c r="F2285">
        <v>9</v>
      </c>
      <c r="G2285" t="s">
        <v>665</v>
      </c>
      <c r="H2285" t="s">
        <v>666</v>
      </c>
      <c r="I2285" t="s">
        <v>673</v>
      </c>
      <c r="J2285" t="s">
        <v>674</v>
      </c>
      <c r="K2285">
        <v>4</v>
      </c>
      <c r="L2285" t="s">
        <v>678</v>
      </c>
      <c r="M2285" t="s">
        <v>680</v>
      </c>
      <c r="N2285">
        <v>210</v>
      </c>
      <c r="O2285">
        <v>18</v>
      </c>
      <c r="P2285" t="s">
        <v>680</v>
      </c>
      <c r="Q2285" t="s">
        <v>683</v>
      </c>
      <c r="R2285" t="s">
        <v>688</v>
      </c>
      <c r="S2285" t="s">
        <v>681</v>
      </c>
      <c r="T2285" t="s">
        <v>693</v>
      </c>
      <c r="U2285" s="11">
        <f>COUNTIFS(Table2[Call Type], "Inbound", Table2[Call Abandoned], "Yes") / COUNTIFS(L2285:L7284, "Inbound") * 100</f>
        <v>45.082815734989651</v>
      </c>
    </row>
    <row r="2286" spans="1:21" x14ac:dyDescent="0.3">
      <c r="A2286">
        <v>2285</v>
      </c>
      <c r="B2286" t="s">
        <v>24</v>
      </c>
      <c r="C2286" s="1">
        <v>45789</v>
      </c>
      <c r="D2286" t="s">
        <v>325</v>
      </c>
      <c r="E2286" t="s">
        <v>309</v>
      </c>
      <c r="F2286">
        <v>19</v>
      </c>
      <c r="G2286" t="s">
        <v>657</v>
      </c>
      <c r="H2286" t="s">
        <v>670</v>
      </c>
      <c r="I2286" t="s">
        <v>674</v>
      </c>
      <c r="J2286" t="s">
        <v>676</v>
      </c>
      <c r="K2286">
        <v>1</v>
      </c>
      <c r="L2286" t="s">
        <v>678</v>
      </c>
      <c r="M2286" t="s">
        <v>681</v>
      </c>
      <c r="N2286">
        <v>76</v>
      </c>
      <c r="O2286">
        <v>13</v>
      </c>
      <c r="P2286" t="s">
        <v>680</v>
      </c>
      <c r="Q2286" t="s">
        <v>683</v>
      </c>
      <c r="R2286" t="s">
        <v>687</v>
      </c>
      <c r="S2286" t="s">
        <v>680</v>
      </c>
      <c r="T2286" t="s">
        <v>696</v>
      </c>
      <c r="U2286" s="11">
        <f>COUNTIFS(Table2[Call Type], "Inbound", Table2[Call Abandoned], "Yes") / COUNTIFS(L2286:L7285, "Inbound") * 100</f>
        <v>45.10616261004661</v>
      </c>
    </row>
    <row r="2287" spans="1:21" x14ac:dyDescent="0.3">
      <c r="A2287">
        <v>2286</v>
      </c>
      <c r="B2287" t="s">
        <v>25</v>
      </c>
      <c r="C2287" s="1">
        <v>45684</v>
      </c>
      <c r="D2287" t="s">
        <v>475</v>
      </c>
      <c r="E2287" t="s">
        <v>76</v>
      </c>
      <c r="F2287">
        <v>16</v>
      </c>
      <c r="G2287" t="s">
        <v>662</v>
      </c>
      <c r="H2287" t="s">
        <v>668</v>
      </c>
      <c r="I2287" t="s">
        <v>674</v>
      </c>
      <c r="J2287" t="s">
        <v>677</v>
      </c>
      <c r="K2287">
        <v>4</v>
      </c>
      <c r="L2287" t="s">
        <v>678</v>
      </c>
      <c r="M2287" t="s">
        <v>680</v>
      </c>
      <c r="N2287">
        <v>76</v>
      </c>
      <c r="O2287">
        <v>126</v>
      </c>
      <c r="P2287" t="s">
        <v>680</v>
      </c>
      <c r="Q2287" t="s">
        <v>682</v>
      </c>
      <c r="R2287" t="s">
        <v>686</v>
      </c>
      <c r="S2287" t="s">
        <v>681</v>
      </c>
      <c r="T2287" t="s">
        <v>693</v>
      </c>
      <c r="U2287" s="11">
        <f>COUNTIFS(Table2[Call Type], "Inbound", Table2[Call Abandoned], "Yes") / COUNTIFS(L2287:L7286, "Inbound") * 100</f>
        <v>45.129533678756481</v>
      </c>
    </row>
    <row r="2288" spans="1:21" x14ac:dyDescent="0.3">
      <c r="A2288">
        <v>2287</v>
      </c>
      <c r="B2288" t="s">
        <v>20</v>
      </c>
      <c r="C2288" s="1">
        <v>45787</v>
      </c>
      <c r="D2288" t="s">
        <v>109</v>
      </c>
      <c r="E2288" t="s">
        <v>179</v>
      </c>
      <c r="F2288">
        <v>5</v>
      </c>
      <c r="G2288" t="s">
        <v>665</v>
      </c>
      <c r="H2288" t="s">
        <v>670</v>
      </c>
      <c r="I2288" t="s">
        <v>673</v>
      </c>
      <c r="J2288" t="s">
        <v>675</v>
      </c>
      <c r="K2288">
        <v>5</v>
      </c>
      <c r="L2288" t="s">
        <v>679</v>
      </c>
      <c r="M2288" t="s">
        <v>680</v>
      </c>
      <c r="N2288">
        <v>27</v>
      </c>
      <c r="O2288">
        <v>148</v>
      </c>
      <c r="P2288" t="s">
        <v>680</v>
      </c>
      <c r="Q2288" t="s">
        <v>683</v>
      </c>
      <c r="R2288" t="s">
        <v>688</v>
      </c>
      <c r="S2288" t="s">
        <v>680</v>
      </c>
      <c r="T2288" t="s">
        <v>691</v>
      </c>
      <c r="U2288" s="11">
        <f>COUNTIFS(Table2[Call Type], "Inbound", Table2[Call Abandoned], "Yes") / COUNTIFS(L2288:L7287, "Inbound") * 100</f>
        <v>45.152928978745464</v>
      </c>
    </row>
    <row r="2289" spans="1:21" x14ac:dyDescent="0.3">
      <c r="A2289">
        <v>2288</v>
      </c>
      <c r="B2289" t="s">
        <v>24</v>
      </c>
      <c r="C2289" s="1">
        <v>45805</v>
      </c>
      <c r="D2289" t="s">
        <v>615</v>
      </c>
      <c r="E2289" t="s">
        <v>207</v>
      </c>
      <c r="F2289">
        <v>28</v>
      </c>
      <c r="G2289" t="s">
        <v>663</v>
      </c>
      <c r="H2289" t="s">
        <v>666</v>
      </c>
      <c r="I2289" t="s">
        <v>674</v>
      </c>
      <c r="J2289" t="s">
        <v>677</v>
      </c>
      <c r="K2289">
        <v>1</v>
      </c>
      <c r="L2289" t="s">
        <v>678</v>
      </c>
      <c r="M2289" t="s">
        <v>680</v>
      </c>
      <c r="N2289">
        <v>244</v>
      </c>
      <c r="O2289">
        <v>142</v>
      </c>
      <c r="P2289" t="s">
        <v>680</v>
      </c>
      <c r="Q2289" t="s">
        <v>684</v>
      </c>
      <c r="R2289" t="s">
        <v>686</v>
      </c>
      <c r="S2289" t="s">
        <v>681</v>
      </c>
      <c r="T2289" t="s">
        <v>694</v>
      </c>
      <c r="U2289" s="11">
        <f>COUNTIFS(Table2[Call Type], "Inbound", Table2[Call Abandoned], "Yes") / COUNTIFS(L2289:L7288, "Inbound") * 100</f>
        <v>45.152928978745464</v>
      </c>
    </row>
    <row r="2290" spans="1:21" x14ac:dyDescent="0.3">
      <c r="A2290">
        <v>2289</v>
      </c>
      <c r="B2290" t="s">
        <v>22</v>
      </c>
      <c r="C2290" s="1">
        <v>45728</v>
      </c>
      <c r="D2290" t="s">
        <v>601</v>
      </c>
      <c r="E2290" t="s">
        <v>607</v>
      </c>
      <c r="F2290">
        <v>19</v>
      </c>
      <c r="G2290" t="s">
        <v>665</v>
      </c>
      <c r="H2290" t="s">
        <v>670</v>
      </c>
      <c r="I2290" t="s">
        <v>673</v>
      </c>
      <c r="J2290" t="s">
        <v>676</v>
      </c>
      <c r="K2290">
        <v>2</v>
      </c>
      <c r="L2290" t="s">
        <v>678</v>
      </c>
      <c r="M2290" t="s">
        <v>681</v>
      </c>
      <c r="N2290">
        <v>65</v>
      </c>
      <c r="O2290">
        <v>2</v>
      </c>
      <c r="P2290" t="s">
        <v>681</v>
      </c>
      <c r="Q2290" t="s">
        <v>684</v>
      </c>
      <c r="R2290" t="s">
        <v>689</v>
      </c>
      <c r="S2290" t="s">
        <v>680</v>
      </c>
      <c r="T2290" t="s">
        <v>693</v>
      </c>
      <c r="U2290" s="11">
        <f>COUNTIFS(Table2[Call Type], "Inbound", Table2[Call Abandoned], "Yes") / COUNTIFS(L2290:L7289, "Inbound") * 100</f>
        <v>45.176348547717843</v>
      </c>
    </row>
    <row r="2291" spans="1:21" x14ac:dyDescent="0.3">
      <c r="A2291">
        <v>2290</v>
      </c>
      <c r="B2291" t="s">
        <v>24</v>
      </c>
      <c r="C2291" s="1">
        <v>45786</v>
      </c>
      <c r="D2291" t="s">
        <v>617</v>
      </c>
      <c r="E2291" t="s">
        <v>502</v>
      </c>
      <c r="F2291">
        <v>22</v>
      </c>
      <c r="G2291" t="s">
        <v>657</v>
      </c>
      <c r="H2291" t="s">
        <v>668</v>
      </c>
      <c r="I2291" t="s">
        <v>671</v>
      </c>
      <c r="J2291" t="s">
        <v>675</v>
      </c>
      <c r="K2291">
        <v>4</v>
      </c>
      <c r="L2291" t="s">
        <v>678</v>
      </c>
      <c r="M2291" t="s">
        <v>680</v>
      </c>
      <c r="N2291">
        <v>265</v>
      </c>
      <c r="O2291">
        <v>36</v>
      </c>
      <c r="P2291" t="s">
        <v>680</v>
      </c>
      <c r="Q2291" t="s">
        <v>685</v>
      </c>
      <c r="R2291" t="s">
        <v>687</v>
      </c>
      <c r="S2291" t="s">
        <v>681</v>
      </c>
      <c r="T2291" t="s">
        <v>696</v>
      </c>
      <c r="U2291" s="11">
        <f>COUNTIFS(Table2[Call Type], "Inbound", Table2[Call Abandoned], "Yes") / COUNTIFS(L2291:L7290, "Inbound") * 100</f>
        <v>45.199792423456145</v>
      </c>
    </row>
    <row r="2292" spans="1:21" x14ac:dyDescent="0.3">
      <c r="A2292">
        <v>2291</v>
      </c>
      <c r="B2292" t="s">
        <v>22</v>
      </c>
      <c r="C2292" s="1">
        <v>45782</v>
      </c>
      <c r="D2292" t="s">
        <v>490</v>
      </c>
      <c r="E2292" t="s">
        <v>116</v>
      </c>
      <c r="F2292">
        <v>25</v>
      </c>
      <c r="G2292" t="s">
        <v>660</v>
      </c>
      <c r="H2292" t="s">
        <v>666</v>
      </c>
      <c r="I2292" t="s">
        <v>672</v>
      </c>
      <c r="J2292" t="s">
        <v>674</v>
      </c>
      <c r="K2292">
        <v>5</v>
      </c>
      <c r="L2292" t="s">
        <v>678</v>
      </c>
      <c r="M2292" t="s">
        <v>680</v>
      </c>
      <c r="N2292">
        <v>204</v>
      </c>
      <c r="O2292">
        <v>116</v>
      </c>
      <c r="P2292" t="s">
        <v>681</v>
      </c>
      <c r="Q2292" t="s">
        <v>683</v>
      </c>
      <c r="R2292" t="s">
        <v>689</v>
      </c>
      <c r="S2292" t="s">
        <v>680</v>
      </c>
      <c r="T2292" t="s">
        <v>690</v>
      </c>
      <c r="U2292" s="11">
        <f>COUNTIFS(Table2[Call Type], "Inbound", Table2[Call Abandoned], "Yes") / COUNTIFS(L2292:L7291, "Inbound") * 100</f>
        <v>45.223260643821391</v>
      </c>
    </row>
    <row r="2293" spans="1:21" x14ac:dyDescent="0.3">
      <c r="A2293">
        <v>2292</v>
      </c>
      <c r="B2293" t="s">
        <v>26</v>
      </c>
      <c r="C2293" s="1">
        <v>45773</v>
      </c>
      <c r="D2293" t="s">
        <v>103</v>
      </c>
      <c r="E2293" t="s">
        <v>289</v>
      </c>
      <c r="F2293">
        <v>7</v>
      </c>
      <c r="G2293" t="s">
        <v>661</v>
      </c>
      <c r="H2293" t="s">
        <v>669</v>
      </c>
      <c r="I2293" t="s">
        <v>674</v>
      </c>
      <c r="J2293" t="s">
        <v>675</v>
      </c>
      <c r="K2293">
        <v>2</v>
      </c>
      <c r="L2293" t="s">
        <v>678</v>
      </c>
      <c r="M2293" t="s">
        <v>680</v>
      </c>
      <c r="N2293">
        <v>57</v>
      </c>
      <c r="O2293">
        <v>173</v>
      </c>
      <c r="P2293" t="s">
        <v>681</v>
      </c>
      <c r="Q2293" t="s">
        <v>684</v>
      </c>
      <c r="R2293" t="s">
        <v>688</v>
      </c>
      <c r="S2293" t="s">
        <v>681</v>
      </c>
      <c r="T2293" t="s">
        <v>690</v>
      </c>
      <c r="U2293" s="11">
        <f>COUNTIFS(Table2[Call Type], "Inbound", Table2[Call Abandoned], "Yes") / COUNTIFS(L2293:L7292, "Inbound") * 100</f>
        <v>45.246753246753244</v>
      </c>
    </row>
    <row r="2294" spans="1:21" x14ac:dyDescent="0.3">
      <c r="A2294">
        <v>2293</v>
      </c>
      <c r="B2294" t="s">
        <v>21</v>
      </c>
      <c r="C2294" s="1">
        <v>45781</v>
      </c>
      <c r="D2294" t="s">
        <v>455</v>
      </c>
      <c r="E2294" t="s">
        <v>607</v>
      </c>
      <c r="F2294">
        <v>6</v>
      </c>
      <c r="G2294" t="s">
        <v>659</v>
      </c>
      <c r="H2294" t="s">
        <v>668</v>
      </c>
      <c r="I2294" t="s">
        <v>671</v>
      </c>
      <c r="J2294" t="s">
        <v>674</v>
      </c>
      <c r="K2294">
        <v>5</v>
      </c>
      <c r="L2294" t="s">
        <v>678</v>
      </c>
      <c r="M2294" t="s">
        <v>680</v>
      </c>
      <c r="N2294">
        <v>200</v>
      </c>
      <c r="O2294">
        <v>15</v>
      </c>
      <c r="P2294" t="s">
        <v>680</v>
      </c>
      <c r="Q2294" t="s">
        <v>684</v>
      </c>
      <c r="R2294" t="s">
        <v>688</v>
      </c>
      <c r="S2294" t="s">
        <v>680</v>
      </c>
      <c r="T2294" t="s">
        <v>694</v>
      </c>
      <c r="U2294" s="11">
        <f>COUNTIFS(Table2[Call Type], "Inbound", Table2[Call Abandoned], "Yes") / COUNTIFS(L2294:L7293, "Inbound") * 100</f>
        <v>45.270270270270267</v>
      </c>
    </row>
    <row r="2295" spans="1:21" x14ac:dyDescent="0.3">
      <c r="A2295">
        <v>2294</v>
      </c>
      <c r="B2295" t="s">
        <v>23</v>
      </c>
      <c r="C2295" s="1">
        <v>45658</v>
      </c>
      <c r="D2295" t="s">
        <v>621</v>
      </c>
      <c r="E2295" t="s">
        <v>205</v>
      </c>
      <c r="F2295">
        <v>19</v>
      </c>
      <c r="G2295" t="s">
        <v>661</v>
      </c>
      <c r="H2295" t="s">
        <v>670</v>
      </c>
      <c r="I2295" t="s">
        <v>672</v>
      </c>
      <c r="J2295" t="s">
        <v>677</v>
      </c>
      <c r="K2295">
        <v>5</v>
      </c>
      <c r="L2295" t="s">
        <v>678</v>
      </c>
      <c r="M2295" t="s">
        <v>680</v>
      </c>
      <c r="N2295">
        <v>224</v>
      </c>
      <c r="O2295">
        <v>141</v>
      </c>
      <c r="P2295" t="s">
        <v>680</v>
      </c>
      <c r="Q2295" t="s">
        <v>684</v>
      </c>
      <c r="R2295" t="s">
        <v>686</v>
      </c>
      <c r="S2295" t="s">
        <v>680</v>
      </c>
      <c r="T2295" t="s">
        <v>692</v>
      </c>
      <c r="U2295" s="11">
        <f>COUNTIFS(Table2[Call Type], "Inbound", Table2[Call Abandoned], "Yes") / COUNTIFS(L2295:L7294, "Inbound") * 100</f>
        <v>45.293811752470098</v>
      </c>
    </row>
    <row r="2296" spans="1:21" x14ac:dyDescent="0.3">
      <c r="A2296">
        <v>2295</v>
      </c>
      <c r="B2296" t="s">
        <v>22</v>
      </c>
      <c r="C2296" s="1">
        <v>45678</v>
      </c>
      <c r="D2296" t="s">
        <v>188</v>
      </c>
      <c r="E2296" t="s">
        <v>539</v>
      </c>
      <c r="F2296">
        <v>28</v>
      </c>
      <c r="G2296" t="s">
        <v>662</v>
      </c>
      <c r="H2296" t="s">
        <v>668</v>
      </c>
      <c r="I2296" t="s">
        <v>672</v>
      </c>
      <c r="J2296" t="s">
        <v>676</v>
      </c>
      <c r="K2296">
        <v>3</v>
      </c>
      <c r="L2296" t="s">
        <v>678</v>
      </c>
      <c r="M2296" t="s">
        <v>681</v>
      </c>
      <c r="N2296">
        <v>141</v>
      </c>
      <c r="O2296">
        <v>8</v>
      </c>
      <c r="P2296" t="s">
        <v>681</v>
      </c>
      <c r="Q2296" t="s">
        <v>685</v>
      </c>
      <c r="R2296" t="s">
        <v>689</v>
      </c>
      <c r="S2296" t="s">
        <v>680</v>
      </c>
      <c r="T2296" t="s">
        <v>690</v>
      </c>
      <c r="U2296" s="11">
        <f>COUNTIFS(Table2[Call Type], "Inbound", Table2[Call Abandoned], "Yes") / COUNTIFS(L2296:L7295, "Inbound") * 100</f>
        <v>45.317377731529653</v>
      </c>
    </row>
    <row r="2297" spans="1:21" x14ac:dyDescent="0.3">
      <c r="A2297">
        <v>2296</v>
      </c>
      <c r="B2297" t="s">
        <v>26</v>
      </c>
      <c r="C2297" s="1">
        <v>45669</v>
      </c>
      <c r="D2297" t="s">
        <v>595</v>
      </c>
      <c r="E2297" t="s">
        <v>214</v>
      </c>
      <c r="F2297">
        <v>19</v>
      </c>
      <c r="G2297" t="s">
        <v>664</v>
      </c>
      <c r="H2297" t="s">
        <v>670</v>
      </c>
      <c r="I2297" t="s">
        <v>671</v>
      </c>
      <c r="J2297" t="s">
        <v>675</v>
      </c>
      <c r="K2297">
        <v>1</v>
      </c>
      <c r="L2297" t="s">
        <v>678</v>
      </c>
      <c r="M2297" t="s">
        <v>680</v>
      </c>
      <c r="N2297">
        <v>83</v>
      </c>
      <c r="O2297">
        <v>6</v>
      </c>
      <c r="P2297" t="s">
        <v>681</v>
      </c>
      <c r="Q2297" t="s">
        <v>684</v>
      </c>
      <c r="R2297" t="s">
        <v>689</v>
      </c>
      <c r="S2297" t="s">
        <v>681</v>
      </c>
      <c r="T2297" t="s">
        <v>691</v>
      </c>
      <c r="U2297" s="11">
        <f>COUNTIFS(Table2[Call Type], "Inbound", Table2[Call Abandoned], "Yes") / COUNTIFS(L2297:L7296, "Inbound") * 100</f>
        <v>45.340968245705362</v>
      </c>
    </row>
    <row r="2298" spans="1:21" x14ac:dyDescent="0.3">
      <c r="A2298">
        <v>2297</v>
      </c>
      <c r="B2298" t="s">
        <v>24</v>
      </c>
      <c r="C2298" s="1">
        <v>45781</v>
      </c>
      <c r="D2298" t="s">
        <v>94</v>
      </c>
      <c r="E2298" t="s">
        <v>115</v>
      </c>
      <c r="F2298">
        <v>27</v>
      </c>
      <c r="G2298" t="s">
        <v>661</v>
      </c>
      <c r="H2298" t="s">
        <v>667</v>
      </c>
      <c r="I2298" t="s">
        <v>674</v>
      </c>
      <c r="J2298" t="s">
        <v>674</v>
      </c>
      <c r="K2298">
        <v>5</v>
      </c>
      <c r="L2298" t="s">
        <v>678</v>
      </c>
      <c r="M2298" t="s">
        <v>680</v>
      </c>
      <c r="N2298">
        <v>142</v>
      </c>
      <c r="O2298">
        <v>141</v>
      </c>
      <c r="P2298" t="s">
        <v>681</v>
      </c>
      <c r="Q2298" t="s">
        <v>683</v>
      </c>
      <c r="R2298" t="s">
        <v>687</v>
      </c>
      <c r="S2298" t="s">
        <v>680</v>
      </c>
      <c r="T2298" t="s">
        <v>696</v>
      </c>
      <c r="U2298" s="11">
        <f>COUNTIFS(Table2[Call Type], "Inbound", Table2[Call Abandoned], "Yes") / COUNTIFS(L2298:L7297, "Inbound") * 100</f>
        <v>45.364583333333336</v>
      </c>
    </row>
    <row r="2299" spans="1:21" x14ac:dyDescent="0.3">
      <c r="A2299">
        <v>2298</v>
      </c>
      <c r="B2299" t="s">
        <v>20</v>
      </c>
      <c r="C2299" s="1">
        <v>45836</v>
      </c>
      <c r="D2299" t="s">
        <v>510</v>
      </c>
      <c r="E2299" t="s">
        <v>70</v>
      </c>
      <c r="F2299">
        <v>12</v>
      </c>
      <c r="G2299" t="s">
        <v>664</v>
      </c>
      <c r="H2299" t="s">
        <v>667</v>
      </c>
      <c r="I2299" t="s">
        <v>673</v>
      </c>
      <c r="J2299" t="s">
        <v>677</v>
      </c>
      <c r="K2299">
        <v>5</v>
      </c>
      <c r="L2299" t="s">
        <v>678</v>
      </c>
      <c r="M2299" t="s">
        <v>680</v>
      </c>
      <c r="N2299">
        <v>32</v>
      </c>
      <c r="O2299">
        <v>133</v>
      </c>
      <c r="P2299" t="s">
        <v>680</v>
      </c>
      <c r="Q2299" t="s">
        <v>684</v>
      </c>
      <c r="R2299" t="s">
        <v>687</v>
      </c>
      <c r="S2299" t="s">
        <v>681</v>
      </c>
      <c r="T2299" t="s">
        <v>695</v>
      </c>
      <c r="U2299" s="11">
        <f>COUNTIFS(Table2[Call Type], "Inbound", Table2[Call Abandoned], "Yes") / COUNTIFS(L2299:L7298, "Inbound") * 100</f>
        <v>45.3882230328296</v>
      </c>
    </row>
    <row r="2300" spans="1:21" x14ac:dyDescent="0.3">
      <c r="A2300">
        <v>2299</v>
      </c>
      <c r="B2300" t="s">
        <v>22</v>
      </c>
      <c r="C2300" s="1">
        <v>45809</v>
      </c>
      <c r="D2300" t="s">
        <v>257</v>
      </c>
      <c r="E2300" t="s">
        <v>210</v>
      </c>
      <c r="F2300">
        <v>23</v>
      </c>
      <c r="G2300" t="s">
        <v>663</v>
      </c>
      <c r="H2300" t="s">
        <v>670</v>
      </c>
      <c r="I2300" t="s">
        <v>672</v>
      </c>
      <c r="J2300" t="s">
        <v>674</v>
      </c>
      <c r="K2300">
        <v>3</v>
      </c>
      <c r="L2300" t="s">
        <v>678</v>
      </c>
      <c r="M2300" t="s">
        <v>680</v>
      </c>
      <c r="N2300">
        <v>151</v>
      </c>
      <c r="O2300">
        <v>14</v>
      </c>
      <c r="P2300" t="s">
        <v>680</v>
      </c>
      <c r="Q2300" t="s">
        <v>684</v>
      </c>
      <c r="R2300" t="s">
        <v>689</v>
      </c>
      <c r="S2300" t="s">
        <v>680</v>
      </c>
      <c r="T2300" t="s">
        <v>690</v>
      </c>
      <c r="U2300" s="11">
        <f>COUNTIFS(Table2[Call Type], "Inbound", Table2[Call Abandoned], "Yes") / COUNTIFS(L2300:L7299, "Inbound") * 100</f>
        <v>45.411887382690303</v>
      </c>
    </row>
    <row r="2301" spans="1:21" x14ac:dyDescent="0.3">
      <c r="A2301">
        <v>2300</v>
      </c>
      <c r="B2301" t="s">
        <v>22</v>
      </c>
      <c r="C2301" s="1">
        <v>45729</v>
      </c>
      <c r="D2301" t="s">
        <v>184</v>
      </c>
      <c r="E2301" t="s">
        <v>346</v>
      </c>
      <c r="F2301">
        <v>29</v>
      </c>
      <c r="G2301" t="s">
        <v>661</v>
      </c>
      <c r="H2301" t="s">
        <v>667</v>
      </c>
      <c r="I2301" t="s">
        <v>672</v>
      </c>
      <c r="J2301" t="s">
        <v>677</v>
      </c>
      <c r="K2301">
        <v>2</v>
      </c>
      <c r="L2301" t="s">
        <v>678</v>
      </c>
      <c r="M2301" t="s">
        <v>680</v>
      </c>
      <c r="N2301">
        <v>157</v>
      </c>
      <c r="O2301">
        <v>179</v>
      </c>
      <c r="P2301" t="s">
        <v>681</v>
      </c>
      <c r="Q2301" t="s">
        <v>685</v>
      </c>
      <c r="R2301" t="s">
        <v>686</v>
      </c>
      <c r="S2301" t="s">
        <v>680</v>
      </c>
      <c r="T2301" t="s">
        <v>693</v>
      </c>
      <c r="U2301" s="11">
        <f>COUNTIFS(Table2[Call Type], "Inbound", Table2[Call Abandoned], "Yes") / COUNTIFS(L2301:L7300, "Inbound") * 100</f>
        <v>45.435576421491916</v>
      </c>
    </row>
    <row r="2302" spans="1:21" x14ac:dyDescent="0.3">
      <c r="A2302">
        <v>2301</v>
      </c>
      <c r="B2302" t="s">
        <v>20</v>
      </c>
      <c r="C2302" s="1">
        <v>45709</v>
      </c>
      <c r="D2302" t="s">
        <v>123</v>
      </c>
      <c r="E2302" t="s">
        <v>254</v>
      </c>
      <c r="F2302">
        <v>30</v>
      </c>
      <c r="G2302" t="s">
        <v>661</v>
      </c>
      <c r="H2302" t="s">
        <v>668</v>
      </c>
      <c r="I2302" t="s">
        <v>674</v>
      </c>
      <c r="J2302" t="s">
        <v>674</v>
      </c>
      <c r="K2302">
        <v>4</v>
      </c>
      <c r="L2302" t="s">
        <v>679</v>
      </c>
      <c r="M2302" t="s">
        <v>680</v>
      </c>
      <c r="N2302">
        <v>140</v>
      </c>
      <c r="O2302">
        <v>71</v>
      </c>
      <c r="P2302" t="s">
        <v>680</v>
      </c>
      <c r="Q2302" t="s">
        <v>683</v>
      </c>
      <c r="R2302" t="s">
        <v>687</v>
      </c>
      <c r="S2302" t="s">
        <v>680</v>
      </c>
      <c r="T2302" t="s">
        <v>696</v>
      </c>
      <c r="U2302" s="11">
        <f>COUNTIFS(Table2[Call Type], "Inbound", Table2[Call Abandoned], "Yes") / COUNTIFS(L2302:L7301, "Inbound") * 100</f>
        <v>45.45929018789144</v>
      </c>
    </row>
    <row r="2303" spans="1:21" x14ac:dyDescent="0.3">
      <c r="A2303">
        <v>2302</v>
      </c>
      <c r="B2303" t="s">
        <v>24</v>
      </c>
      <c r="C2303" s="1">
        <v>45669</v>
      </c>
      <c r="D2303" t="s">
        <v>124</v>
      </c>
      <c r="E2303" t="s">
        <v>506</v>
      </c>
      <c r="F2303">
        <v>16</v>
      </c>
      <c r="G2303" t="s">
        <v>664</v>
      </c>
      <c r="H2303" t="s">
        <v>669</v>
      </c>
      <c r="I2303" t="s">
        <v>672</v>
      </c>
      <c r="J2303" t="s">
        <v>676</v>
      </c>
      <c r="K2303">
        <v>5</v>
      </c>
      <c r="L2303" t="s">
        <v>678</v>
      </c>
      <c r="M2303" t="s">
        <v>681</v>
      </c>
      <c r="N2303">
        <v>250</v>
      </c>
      <c r="O2303">
        <v>161</v>
      </c>
      <c r="P2303" t="s">
        <v>680</v>
      </c>
      <c r="Q2303" t="s">
        <v>684</v>
      </c>
      <c r="R2303" t="s">
        <v>689</v>
      </c>
      <c r="S2303" t="s">
        <v>680</v>
      </c>
      <c r="T2303" t="s">
        <v>692</v>
      </c>
      <c r="U2303" s="11">
        <f>COUNTIFS(Table2[Call Type], "Inbound", Table2[Call Abandoned], "Yes") / COUNTIFS(L2303:L7302, "Inbound") * 100</f>
        <v>45.45929018789144</v>
      </c>
    </row>
    <row r="2304" spans="1:21" x14ac:dyDescent="0.3">
      <c r="A2304">
        <v>2303</v>
      </c>
      <c r="B2304" t="s">
        <v>22</v>
      </c>
      <c r="C2304" s="1">
        <v>45675</v>
      </c>
      <c r="D2304" t="s">
        <v>232</v>
      </c>
      <c r="E2304" t="s">
        <v>137</v>
      </c>
      <c r="F2304">
        <v>14</v>
      </c>
      <c r="G2304" t="s">
        <v>658</v>
      </c>
      <c r="H2304" t="s">
        <v>669</v>
      </c>
      <c r="I2304" t="s">
        <v>674</v>
      </c>
      <c r="J2304" t="s">
        <v>676</v>
      </c>
      <c r="K2304">
        <v>3</v>
      </c>
      <c r="L2304" t="s">
        <v>678</v>
      </c>
      <c r="M2304" t="s">
        <v>681</v>
      </c>
      <c r="N2304">
        <v>111</v>
      </c>
      <c r="O2304">
        <v>103</v>
      </c>
      <c r="P2304" t="s">
        <v>680</v>
      </c>
      <c r="Q2304" t="s">
        <v>683</v>
      </c>
      <c r="R2304" t="s">
        <v>689</v>
      </c>
      <c r="S2304" t="s">
        <v>681</v>
      </c>
      <c r="T2304" t="s">
        <v>695</v>
      </c>
      <c r="U2304" s="11">
        <f>COUNTIFS(Table2[Call Type], "Inbound", Table2[Call Abandoned], "Yes") / COUNTIFS(L2304:L7303, "Inbound") * 100</f>
        <v>45.483028720626635</v>
      </c>
    </row>
    <row r="2305" spans="1:21" x14ac:dyDescent="0.3">
      <c r="A2305">
        <v>2304</v>
      </c>
      <c r="B2305" t="s">
        <v>26</v>
      </c>
      <c r="C2305" s="1">
        <v>45744</v>
      </c>
      <c r="D2305" t="s">
        <v>439</v>
      </c>
      <c r="E2305" t="s">
        <v>506</v>
      </c>
      <c r="F2305">
        <v>18</v>
      </c>
      <c r="G2305" t="s">
        <v>657</v>
      </c>
      <c r="H2305" t="s">
        <v>667</v>
      </c>
      <c r="I2305" t="s">
        <v>673</v>
      </c>
      <c r="J2305" t="s">
        <v>675</v>
      </c>
      <c r="K2305">
        <v>4</v>
      </c>
      <c r="L2305" t="s">
        <v>678</v>
      </c>
      <c r="M2305" t="s">
        <v>680</v>
      </c>
      <c r="N2305">
        <v>143</v>
      </c>
      <c r="O2305">
        <v>128</v>
      </c>
      <c r="P2305" t="s">
        <v>680</v>
      </c>
      <c r="Q2305" t="s">
        <v>683</v>
      </c>
      <c r="R2305" t="s">
        <v>689</v>
      </c>
      <c r="S2305" t="s">
        <v>680</v>
      </c>
      <c r="T2305" t="s">
        <v>692</v>
      </c>
      <c r="U2305" s="11">
        <f>COUNTIFS(Table2[Call Type], "Inbound", Table2[Call Abandoned], "Yes") / COUNTIFS(L2305:L7304, "Inbound") * 100</f>
        <v>45.506792058516197</v>
      </c>
    </row>
    <row r="2306" spans="1:21" x14ac:dyDescent="0.3">
      <c r="A2306">
        <v>2305</v>
      </c>
      <c r="B2306" t="s">
        <v>20</v>
      </c>
      <c r="C2306" s="1">
        <v>45767</v>
      </c>
      <c r="D2306" t="s">
        <v>582</v>
      </c>
      <c r="E2306" t="s">
        <v>61</v>
      </c>
      <c r="F2306">
        <v>11</v>
      </c>
      <c r="G2306" t="s">
        <v>657</v>
      </c>
      <c r="H2306" t="s">
        <v>670</v>
      </c>
      <c r="I2306" t="s">
        <v>672</v>
      </c>
      <c r="J2306" t="s">
        <v>674</v>
      </c>
      <c r="K2306">
        <v>4</v>
      </c>
      <c r="L2306" t="s">
        <v>679</v>
      </c>
      <c r="M2306" t="s">
        <v>680</v>
      </c>
      <c r="N2306">
        <v>208</v>
      </c>
      <c r="O2306">
        <v>95</v>
      </c>
      <c r="P2306" t="s">
        <v>680</v>
      </c>
      <c r="Q2306" t="s">
        <v>684</v>
      </c>
      <c r="R2306" t="s">
        <v>688</v>
      </c>
      <c r="S2306" t="s">
        <v>681</v>
      </c>
      <c r="T2306" t="s">
        <v>691</v>
      </c>
      <c r="U2306" s="11">
        <f>COUNTIFS(Table2[Call Type], "Inbound", Table2[Call Abandoned], "Yes") / COUNTIFS(L2306:L7305, "Inbound") * 100</f>
        <v>45.530580240460012</v>
      </c>
    </row>
    <row r="2307" spans="1:21" x14ac:dyDescent="0.3">
      <c r="A2307">
        <v>2306</v>
      </c>
      <c r="B2307" t="s">
        <v>22</v>
      </c>
      <c r="C2307" s="1">
        <v>45703</v>
      </c>
      <c r="D2307" t="s">
        <v>521</v>
      </c>
      <c r="E2307" t="s">
        <v>404</v>
      </c>
      <c r="F2307">
        <v>30</v>
      </c>
      <c r="G2307" t="s">
        <v>657</v>
      </c>
      <c r="H2307" t="s">
        <v>669</v>
      </c>
      <c r="I2307" t="s">
        <v>672</v>
      </c>
      <c r="J2307" t="s">
        <v>675</v>
      </c>
      <c r="K2307">
        <v>3</v>
      </c>
      <c r="L2307" t="s">
        <v>678</v>
      </c>
      <c r="M2307" t="s">
        <v>680</v>
      </c>
      <c r="N2307">
        <v>223</v>
      </c>
      <c r="O2307">
        <v>121</v>
      </c>
      <c r="P2307" t="s">
        <v>680</v>
      </c>
      <c r="Q2307" t="s">
        <v>685</v>
      </c>
      <c r="R2307" t="s">
        <v>686</v>
      </c>
      <c r="S2307" t="s">
        <v>681</v>
      </c>
      <c r="T2307" t="s">
        <v>692</v>
      </c>
      <c r="U2307" s="11">
        <f>COUNTIFS(Table2[Call Type], "Inbound", Table2[Call Abandoned], "Yes") / COUNTIFS(L2307:L7306, "Inbound") * 100</f>
        <v>45.530580240460012</v>
      </c>
    </row>
    <row r="2308" spans="1:21" x14ac:dyDescent="0.3">
      <c r="A2308">
        <v>2307</v>
      </c>
      <c r="B2308" t="s">
        <v>26</v>
      </c>
      <c r="C2308" s="1">
        <v>45742</v>
      </c>
      <c r="D2308" t="s">
        <v>477</v>
      </c>
      <c r="E2308" t="s">
        <v>254</v>
      </c>
      <c r="F2308">
        <v>6</v>
      </c>
      <c r="G2308" t="s">
        <v>657</v>
      </c>
      <c r="H2308" t="s">
        <v>668</v>
      </c>
      <c r="I2308" t="s">
        <v>673</v>
      </c>
      <c r="J2308" t="s">
        <v>674</v>
      </c>
      <c r="K2308">
        <v>4</v>
      </c>
      <c r="L2308" t="s">
        <v>678</v>
      </c>
      <c r="M2308" t="s">
        <v>680</v>
      </c>
      <c r="N2308">
        <v>42</v>
      </c>
      <c r="O2308">
        <v>114</v>
      </c>
      <c r="P2308" t="s">
        <v>680</v>
      </c>
      <c r="Q2308" t="s">
        <v>683</v>
      </c>
      <c r="R2308" t="s">
        <v>689</v>
      </c>
      <c r="S2308" t="s">
        <v>680</v>
      </c>
      <c r="T2308" t="s">
        <v>696</v>
      </c>
      <c r="U2308" s="11">
        <f>COUNTIFS(Table2[Call Type], "Inbound", Table2[Call Abandoned], "Yes") / COUNTIFS(L2308:L7307, "Inbound") * 100</f>
        <v>45.554393305439326</v>
      </c>
    </row>
    <row r="2309" spans="1:21" x14ac:dyDescent="0.3">
      <c r="A2309">
        <v>2308</v>
      </c>
      <c r="B2309" t="s">
        <v>26</v>
      </c>
      <c r="C2309" s="1">
        <v>45772</v>
      </c>
      <c r="D2309" t="s">
        <v>448</v>
      </c>
      <c r="E2309" t="s">
        <v>556</v>
      </c>
      <c r="F2309">
        <v>16</v>
      </c>
      <c r="G2309" t="s">
        <v>665</v>
      </c>
      <c r="H2309" t="s">
        <v>666</v>
      </c>
      <c r="I2309" t="s">
        <v>672</v>
      </c>
      <c r="J2309" t="s">
        <v>675</v>
      </c>
      <c r="K2309">
        <v>1</v>
      </c>
      <c r="L2309" t="s">
        <v>678</v>
      </c>
      <c r="M2309" t="s">
        <v>680</v>
      </c>
      <c r="N2309">
        <v>263</v>
      </c>
      <c r="O2309">
        <v>147</v>
      </c>
      <c r="P2309" t="s">
        <v>681</v>
      </c>
      <c r="Q2309" t="s">
        <v>682</v>
      </c>
      <c r="R2309" t="s">
        <v>689</v>
      </c>
      <c r="S2309" t="s">
        <v>680</v>
      </c>
      <c r="T2309" t="s">
        <v>695</v>
      </c>
      <c r="U2309" s="11">
        <f>COUNTIFS(Table2[Call Type], "Inbound", Table2[Call Abandoned], "Yes") / COUNTIFS(L2309:L7308, "Inbound") * 100</f>
        <v>45.57823129251701</v>
      </c>
    </row>
    <row r="2310" spans="1:21" x14ac:dyDescent="0.3">
      <c r="A2310">
        <v>2309</v>
      </c>
      <c r="B2310" t="s">
        <v>22</v>
      </c>
      <c r="C2310" s="1">
        <v>45810</v>
      </c>
      <c r="D2310" t="s">
        <v>605</v>
      </c>
      <c r="E2310" t="s">
        <v>162</v>
      </c>
      <c r="F2310">
        <v>22</v>
      </c>
      <c r="G2310" t="s">
        <v>658</v>
      </c>
      <c r="H2310" t="s">
        <v>668</v>
      </c>
      <c r="I2310" t="s">
        <v>671</v>
      </c>
      <c r="J2310" t="s">
        <v>677</v>
      </c>
      <c r="K2310">
        <v>5</v>
      </c>
      <c r="L2310" t="s">
        <v>678</v>
      </c>
      <c r="M2310" t="s">
        <v>680</v>
      </c>
      <c r="N2310">
        <v>243</v>
      </c>
      <c r="O2310">
        <v>79</v>
      </c>
      <c r="P2310" t="s">
        <v>680</v>
      </c>
      <c r="Q2310" t="s">
        <v>684</v>
      </c>
      <c r="R2310" t="s">
        <v>689</v>
      </c>
      <c r="S2310" t="s">
        <v>680</v>
      </c>
      <c r="T2310" t="s">
        <v>694</v>
      </c>
      <c r="U2310" s="11">
        <f>COUNTIFS(Table2[Call Type], "Inbound", Table2[Call Abandoned], "Yes") / COUNTIFS(L2310:L7309, "Inbound") * 100</f>
        <v>45.602094240837701</v>
      </c>
    </row>
    <row r="2311" spans="1:21" x14ac:dyDescent="0.3">
      <c r="A2311">
        <v>2310</v>
      </c>
      <c r="B2311" t="s">
        <v>21</v>
      </c>
      <c r="C2311" s="1">
        <v>45819</v>
      </c>
      <c r="D2311" t="s">
        <v>517</v>
      </c>
      <c r="E2311" t="s">
        <v>493</v>
      </c>
      <c r="F2311">
        <v>28</v>
      </c>
      <c r="G2311" t="s">
        <v>661</v>
      </c>
      <c r="H2311" t="s">
        <v>666</v>
      </c>
      <c r="I2311" t="s">
        <v>671</v>
      </c>
      <c r="J2311" t="s">
        <v>675</v>
      </c>
      <c r="K2311">
        <v>1</v>
      </c>
      <c r="L2311" t="s">
        <v>678</v>
      </c>
      <c r="M2311" t="s">
        <v>680</v>
      </c>
      <c r="N2311">
        <v>2</v>
      </c>
      <c r="O2311">
        <v>6</v>
      </c>
      <c r="P2311" t="s">
        <v>680</v>
      </c>
      <c r="Q2311" t="s">
        <v>683</v>
      </c>
      <c r="R2311" t="s">
        <v>687</v>
      </c>
      <c r="S2311" t="s">
        <v>681</v>
      </c>
      <c r="T2311" t="s">
        <v>692</v>
      </c>
      <c r="U2311" s="11">
        <f>COUNTIFS(Table2[Call Type], "Inbound", Table2[Call Abandoned], "Yes") / COUNTIFS(L2311:L7310, "Inbound") * 100</f>
        <v>45.625982189628076</v>
      </c>
    </row>
    <row r="2312" spans="1:21" x14ac:dyDescent="0.3">
      <c r="A2312">
        <v>2311</v>
      </c>
      <c r="B2312" t="s">
        <v>26</v>
      </c>
      <c r="C2312" s="1">
        <v>45683</v>
      </c>
      <c r="D2312" t="s">
        <v>35</v>
      </c>
      <c r="E2312" t="s">
        <v>255</v>
      </c>
      <c r="F2312">
        <v>29</v>
      </c>
      <c r="G2312" t="s">
        <v>661</v>
      </c>
      <c r="H2312" t="s">
        <v>667</v>
      </c>
      <c r="I2312" t="s">
        <v>671</v>
      </c>
      <c r="J2312" t="s">
        <v>676</v>
      </c>
      <c r="K2312">
        <v>4</v>
      </c>
      <c r="L2312" t="s">
        <v>678</v>
      </c>
      <c r="M2312" t="s">
        <v>681</v>
      </c>
      <c r="N2312">
        <v>124</v>
      </c>
      <c r="O2312">
        <v>134</v>
      </c>
      <c r="P2312" t="s">
        <v>680</v>
      </c>
      <c r="Q2312" t="s">
        <v>683</v>
      </c>
      <c r="R2312" t="s">
        <v>689</v>
      </c>
      <c r="S2312" t="s">
        <v>680</v>
      </c>
      <c r="T2312" t="s">
        <v>692</v>
      </c>
      <c r="U2312" s="11">
        <f>COUNTIFS(Table2[Call Type], "Inbound", Table2[Call Abandoned], "Yes") / COUNTIFS(L2312:L7311, "Inbound") * 100</f>
        <v>45.649895178197063</v>
      </c>
    </row>
    <row r="2313" spans="1:21" x14ac:dyDescent="0.3">
      <c r="A2313">
        <v>2312</v>
      </c>
      <c r="B2313" t="s">
        <v>24</v>
      </c>
      <c r="C2313" s="1">
        <v>45742</v>
      </c>
      <c r="D2313" t="s">
        <v>256</v>
      </c>
      <c r="E2313" t="s">
        <v>304</v>
      </c>
      <c r="F2313">
        <v>27</v>
      </c>
      <c r="G2313" t="s">
        <v>663</v>
      </c>
      <c r="H2313" t="s">
        <v>668</v>
      </c>
      <c r="I2313" t="s">
        <v>672</v>
      </c>
      <c r="J2313" t="s">
        <v>676</v>
      </c>
      <c r="K2313">
        <v>5</v>
      </c>
      <c r="L2313" t="s">
        <v>679</v>
      </c>
      <c r="M2313" t="s">
        <v>680</v>
      </c>
      <c r="N2313">
        <v>267</v>
      </c>
      <c r="O2313">
        <v>49</v>
      </c>
      <c r="P2313" t="s">
        <v>680</v>
      </c>
      <c r="Q2313" t="s">
        <v>683</v>
      </c>
      <c r="R2313" t="s">
        <v>688</v>
      </c>
      <c r="S2313" t="s">
        <v>681</v>
      </c>
      <c r="T2313" t="s">
        <v>694</v>
      </c>
      <c r="U2313" s="11">
        <f>COUNTIFS(Table2[Call Type], "Inbound", Table2[Call Abandoned], "Yes") / COUNTIFS(L2313:L7312, "Inbound") * 100</f>
        <v>45.673833245936024</v>
      </c>
    </row>
    <row r="2314" spans="1:21" x14ac:dyDescent="0.3">
      <c r="A2314">
        <v>2313</v>
      </c>
      <c r="B2314" t="s">
        <v>25</v>
      </c>
      <c r="C2314" s="1">
        <v>45820</v>
      </c>
      <c r="D2314" t="s">
        <v>308</v>
      </c>
      <c r="E2314" t="s">
        <v>366</v>
      </c>
      <c r="F2314">
        <v>17</v>
      </c>
      <c r="G2314" t="s">
        <v>656</v>
      </c>
      <c r="H2314" t="s">
        <v>670</v>
      </c>
      <c r="I2314" t="s">
        <v>674</v>
      </c>
      <c r="J2314" t="s">
        <v>675</v>
      </c>
      <c r="K2314">
        <v>5</v>
      </c>
      <c r="L2314" t="s">
        <v>678</v>
      </c>
      <c r="M2314" t="s">
        <v>680</v>
      </c>
      <c r="N2314">
        <v>83</v>
      </c>
      <c r="O2314">
        <v>129</v>
      </c>
      <c r="P2314" t="s">
        <v>681</v>
      </c>
      <c r="Q2314" t="s">
        <v>684</v>
      </c>
      <c r="R2314" t="s">
        <v>688</v>
      </c>
      <c r="S2314" t="s">
        <v>680</v>
      </c>
      <c r="T2314" t="s">
        <v>693</v>
      </c>
      <c r="U2314" s="11">
        <f>COUNTIFS(Table2[Call Type], "Inbound", Table2[Call Abandoned], "Yes") / COUNTIFS(L2314:L7313, "Inbound") * 100</f>
        <v>45.673833245936024</v>
      </c>
    </row>
    <row r="2315" spans="1:21" x14ac:dyDescent="0.3">
      <c r="A2315">
        <v>2314</v>
      </c>
      <c r="B2315" t="s">
        <v>24</v>
      </c>
      <c r="C2315" s="1">
        <v>45832</v>
      </c>
      <c r="D2315" t="s">
        <v>68</v>
      </c>
      <c r="E2315" t="s">
        <v>627</v>
      </c>
      <c r="F2315">
        <v>5</v>
      </c>
      <c r="G2315" t="s">
        <v>665</v>
      </c>
      <c r="H2315" t="s">
        <v>666</v>
      </c>
      <c r="I2315" t="s">
        <v>673</v>
      </c>
      <c r="J2315" t="s">
        <v>674</v>
      </c>
      <c r="K2315">
        <v>5</v>
      </c>
      <c r="L2315" t="s">
        <v>679</v>
      </c>
      <c r="M2315" t="s">
        <v>680</v>
      </c>
      <c r="N2315">
        <v>15</v>
      </c>
      <c r="O2315">
        <v>46</v>
      </c>
      <c r="P2315" t="s">
        <v>680</v>
      </c>
      <c r="Q2315" t="s">
        <v>682</v>
      </c>
      <c r="R2315" t="s">
        <v>686</v>
      </c>
      <c r="S2315" t="s">
        <v>681</v>
      </c>
      <c r="T2315" t="s">
        <v>693</v>
      </c>
      <c r="U2315" s="11">
        <f>COUNTIFS(Table2[Call Type], "Inbound", Table2[Call Abandoned], "Yes") / COUNTIFS(L2315:L7314, "Inbound") * 100</f>
        <v>45.697796432318995</v>
      </c>
    </row>
    <row r="2316" spans="1:21" x14ac:dyDescent="0.3">
      <c r="A2316">
        <v>2315</v>
      </c>
      <c r="B2316" t="s">
        <v>22</v>
      </c>
      <c r="C2316" s="1">
        <v>45802</v>
      </c>
      <c r="D2316" t="s">
        <v>414</v>
      </c>
      <c r="E2316" t="s">
        <v>411</v>
      </c>
      <c r="F2316">
        <v>6</v>
      </c>
      <c r="G2316" t="s">
        <v>663</v>
      </c>
      <c r="H2316" t="s">
        <v>668</v>
      </c>
      <c r="I2316" t="s">
        <v>671</v>
      </c>
      <c r="J2316" t="s">
        <v>674</v>
      </c>
      <c r="K2316">
        <v>1</v>
      </c>
      <c r="L2316" t="s">
        <v>679</v>
      </c>
      <c r="M2316" t="s">
        <v>680</v>
      </c>
      <c r="N2316">
        <v>58</v>
      </c>
      <c r="O2316">
        <v>13</v>
      </c>
      <c r="P2316" t="s">
        <v>681</v>
      </c>
      <c r="Q2316" t="s">
        <v>683</v>
      </c>
      <c r="R2316" t="s">
        <v>689</v>
      </c>
      <c r="S2316" t="s">
        <v>680</v>
      </c>
      <c r="T2316" t="s">
        <v>691</v>
      </c>
      <c r="U2316" s="11">
        <f>COUNTIFS(Table2[Call Type], "Inbound", Table2[Call Abandoned], "Yes") / COUNTIFS(L2316:L7315, "Inbound") * 100</f>
        <v>45.697796432318995</v>
      </c>
    </row>
    <row r="2317" spans="1:21" x14ac:dyDescent="0.3">
      <c r="A2317">
        <v>2316</v>
      </c>
      <c r="B2317" t="s">
        <v>20</v>
      </c>
      <c r="C2317" s="1">
        <v>45686</v>
      </c>
      <c r="D2317" t="s">
        <v>292</v>
      </c>
      <c r="E2317" t="s">
        <v>286</v>
      </c>
      <c r="F2317">
        <v>11</v>
      </c>
      <c r="G2317" t="s">
        <v>658</v>
      </c>
      <c r="H2317" t="s">
        <v>667</v>
      </c>
      <c r="I2317" t="s">
        <v>674</v>
      </c>
      <c r="J2317" t="s">
        <v>677</v>
      </c>
      <c r="K2317">
        <v>5</v>
      </c>
      <c r="L2317" t="s">
        <v>678</v>
      </c>
      <c r="M2317" t="s">
        <v>680</v>
      </c>
      <c r="N2317">
        <v>176</v>
      </c>
      <c r="O2317">
        <v>30</v>
      </c>
      <c r="P2317" t="s">
        <v>680</v>
      </c>
      <c r="Q2317" t="s">
        <v>683</v>
      </c>
      <c r="R2317" t="s">
        <v>689</v>
      </c>
      <c r="S2317" t="s">
        <v>680</v>
      </c>
      <c r="T2317" t="s">
        <v>694</v>
      </c>
      <c r="U2317" s="11">
        <f>COUNTIFS(Table2[Call Type], "Inbound", Table2[Call Abandoned], "Yes") / COUNTIFS(L2317:L7316, "Inbound") * 100</f>
        <v>45.697796432318995</v>
      </c>
    </row>
    <row r="2318" spans="1:21" x14ac:dyDescent="0.3">
      <c r="A2318">
        <v>2317</v>
      </c>
      <c r="B2318" t="s">
        <v>23</v>
      </c>
      <c r="C2318" s="1">
        <v>45820</v>
      </c>
      <c r="D2318" t="s">
        <v>398</v>
      </c>
      <c r="E2318" t="s">
        <v>132</v>
      </c>
      <c r="F2318">
        <v>6</v>
      </c>
      <c r="G2318" t="s">
        <v>662</v>
      </c>
      <c r="H2318" t="s">
        <v>668</v>
      </c>
      <c r="I2318" t="s">
        <v>673</v>
      </c>
      <c r="J2318" t="s">
        <v>676</v>
      </c>
      <c r="K2318">
        <v>4</v>
      </c>
      <c r="L2318" t="s">
        <v>678</v>
      </c>
      <c r="M2318" t="s">
        <v>681</v>
      </c>
      <c r="N2318">
        <v>62</v>
      </c>
      <c r="O2318">
        <v>49</v>
      </c>
      <c r="P2318" t="s">
        <v>680</v>
      </c>
      <c r="Q2318" t="s">
        <v>685</v>
      </c>
      <c r="R2318" t="s">
        <v>689</v>
      </c>
      <c r="S2318" t="s">
        <v>681</v>
      </c>
      <c r="T2318" t="s">
        <v>694</v>
      </c>
      <c r="U2318" s="11">
        <f>COUNTIFS(Table2[Call Type], "Inbound", Table2[Call Abandoned], "Yes") / COUNTIFS(L2318:L7317, "Inbound") * 100</f>
        <v>45.721784776902886</v>
      </c>
    </row>
    <row r="2319" spans="1:21" x14ac:dyDescent="0.3">
      <c r="A2319">
        <v>2318</v>
      </c>
      <c r="B2319" t="s">
        <v>25</v>
      </c>
      <c r="C2319" s="1">
        <v>45691</v>
      </c>
      <c r="D2319" t="s">
        <v>483</v>
      </c>
      <c r="E2319" t="s">
        <v>280</v>
      </c>
      <c r="F2319">
        <v>24</v>
      </c>
      <c r="G2319" t="s">
        <v>664</v>
      </c>
      <c r="H2319" t="s">
        <v>670</v>
      </c>
      <c r="I2319" t="s">
        <v>671</v>
      </c>
      <c r="J2319" t="s">
        <v>676</v>
      </c>
      <c r="K2319">
        <v>4</v>
      </c>
      <c r="L2319" t="s">
        <v>678</v>
      </c>
      <c r="M2319" t="s">
        <v>681</v>
      </c>
      <c r="N2319">
        <v>48</v>
      </c>
      <c r="O2319">
        <v>40</v>
      </c>
      <c r="P2319" t="s">
        <v>680</v>
      </c>
      <c r="Q2319" t="s">
        <v>684</v>
      </c>
      <c r="R2319" t="s">
        <v>688</v>
      </c>
      <c r="S2319" t="s">
        <v>680</v>
      </c>
      <c r="T2319" t="s">
        <v>696</v>
      </c>
      <c r="U2319" s="11">
        <f>COUNTIFS(Table2[Call Type], "Inbound", Table2[Call Abandoned], "Yes") / COUNTIFS(L2319:L7318, "Inbound") * 100</f>
        <v>45.745798319327733</v>
      </c>
    </row>
    <row r="2320" spans="1:21" x14ac:dyDescent="0.3">
      <c r="A2320">
        <v>2319</v>
      </c>
      <c r="B2320" t="s">
        <v>26</v>
      </c>
      <c r="C2320" s="1">
        <v>45828</v>
      </c>
      <c r="D2320" t="s">
        <v>455</v>
      </c>
      <c r="E2320" t="s">
        <v>607</v>
      </c>
      <c r="F2320">
        <v>6</v>
      </c>
      <c r="G2320" t="s">
        <v>657</v>
      </c>
      <c r="H2320" t="s">
        <v>667</v>
      </c>
      <c r="I2320" t="s">
        <v>672</v>
      </c>
      <c r="J2320" t="s">
        <v>674</v>
      </c>
      <c r="K2320">
        <v>1</v>
      </c>
      <c r="L2320" t="s">
        <v>678</v>
      </c>
      <c r="M2320" t="s">
        <v>680</v>
      </c>
      <c r="N2320">
        <v>245</v>
      </c>
      <c r="O2320">
        <v>13</v>
      </c>
      <c r="P2320" t="s">
        <v>680</v>
      </c>
      <c r="Q2320" t="s">
        <v>684</v>
      </c>
      <c r="R2320" t="s">
        <v>687</v>
      </c>
      <c r="S2320" t="s">
        <v>681</v>
      </c>
      <c r="T2320" t="s">
        <v>692</v>
      </c>
      <c r="U2320" s="11">
        <f>COUNTIFS(Table2[Call Type], "Inbound", Table2[Call Abandoned], "Yes") / COUNTIFS(L2320:L7319, "Inbound") * 100</f>
        <v>45.769837099316867</v>
      </c>
    </row>
    <row r="2321" spans="1:21" x14ac:dyDescent="0.3">
      <c r="A2321">
        <v>2320</v>
      </c>
      <c r="B2321" t="s">
        <v>23</v>
      </c>
      <c r="C2321" s="1">
        <v>45661</v>
      </c>
      <c r="D2321" t="s">
        <v>224</v>
      </c>
      <c r="E2321" t="s">
        <v>587</v>
      </c>
      <c r="F2321">
        <v>27</v>
      </c>
      <c r="G2321" t="s">
        <v>659</v>
      </c>
      <c r="H2321" t="s">
        <v>670</v>
      </c>
      <c r="I2321" t="s">
        <v>674</v>
      </c>
      <c r="J2321" t="s">
        <v>676</v>
      </c>
      <c r="K2321">
        <v>5</v>
      </c>
      <c r="L2321" t="s">
        <v>678</v>
      </c>
      <c r="M2321" t="s">
        <v>681</v>
      </c>
      <c r="N2321">
        <v>288</v>
      </c>
      <c r="O2321">
        <v>132</v>
      </c>
      <c r="P2321" t="s">
        <v>680</v>
      </c>
      <c r="Q2321" t="s">
        <v>683</v>
      </c>
      <c r="R2321" t="s">
        <v>687</v>
      </c>
      <c r="S2321" t="s">
        <v>680</v>
      </c>
      <c r="T2321" t="s">
        <v>696</v>
      </c>
      <c r="U2321" s="11">
        <f>COUNTIFS(Table2[Call Type], "Inbound", Table2[Call Abandoned], "Yes") / COUNTIFS(L2321:L7320, "Inbound") * 100</f>
        <v>45.79390115667718</v>
      </c>
    </row>
    <row r="2322" spans="1:21" x14ac:dyDescent="0.3">
      <c r="A2322">
        <v>2321</v>
      </c>
      <c r="B2322" t="s">
        <v>21</v>
      </c>
      <c r="C2322" s="1">
        <v>45666</v>
      </c>
      <c r="D2322" t="s">
        <v>618</v>
      </c>
      <c r="E2322" t="s">
        <v>275</v>
      </c>
      <c r="F2322">
        <v>18</v>
      </c>
      <c r="G2322" t="s">
        <v>657</v>
      </c>
      <c r="H2322" t="s">
        <v>668</v>
      </c>
      <c r="I2322" t="s">
        <v>671</v>
      </c>
      <c r="J2322" t="s">
        <v>674</v>
      </c>
      <c r="K2322">
        <v>1</v>
      </c>
      <c r="L2322" t="s">
        <v>679</v>
      </c>
      <c r="M2322" t="s">
        <v>680</v>
      </c>
      <c r="N2322">
        <v>285</v>
      </c>
      <c r="O2322">
        <v>4</v>
      </c>
      <c r="P2322" t="s">
        <v>680</v>
      </c>
      <c r="Q2322" t="s">
        <v>685</v>
      </c>
      <c r="R2322" t="s">
        <v>689</v>
      </c>
      <c r="S2322" t="s">
        <v>681</v>
      </c>
      <c r="T2322" t="s">
        <v>690</v>
      </c>
      <c r="U2322" s="11">
        <f>COUNTIFS(Table2[Call Type], "Inbound", Table2[Call Abandoned], "Yes") / COUNTIFS(L2322:L7321, "Inbound") * 100</f>
        <v>45.817990531299316</v>
      </c>
    </row>
    <row r="2323" spans="1:21" x14ac:dyDescent="0.3">
      <c r="A2323">
        <v>2322</v>
      </c>
      <c r="B2323" t="s">
        <v>25</v>
      </c>
      <c r="C2323" s="1">
        <v>45818</v>
      </c>
      <c r="D2323" t="s">
        <v>550</v>
      </c>
      <c r="E2323" t="s">
        <v>590</v>
      </c>
      <c r="F2323">
        <v>12</v>
      </c>
      <c r="G2323" t="s">
        <v>664</v>
      </c>
      <c r="H2323" t="s">
        <v>667</v>
      </c>
      <c r="I2323" t="s">
        <v>672</v>
      </c>
      <c r="J2323" t="s">
        <v>674</v>
      </c>
      <c r="K2323">
        <v>5</v>
      </c>
      <c r="L2323" t="s">
        <v>679</v>
      </c>
      <c r="M2323" t="s">
        <v>680</v>
      </c>
      <c r="N2323">
        <v>14</v>
      </c>
      <c r="O2323">
        <v>156</v>
      </c>
      <c r="P2323" t="s">
        <v>680</v>
      </c>
      <c r="Q2323" t="s">
        <v>683</v>
      </c>
      <c r="R2323" t="s">
        <v>687</v>
      </c>
      <c r="S2323" t="s">
        <v>680</v>
      </c>
      <c r="T2323" t="s">
        <v>691</v>
      </c>
      <c r="U2323" s="11">
        <f>COUNTIFS(Table2[Call Type], "Inbound", Table2[Call Abandoned], "Yes") / COUNTIFS(L2323:L7322, "Inbound") * 100</f>
        <v>45.817990531299316</v>
      </c>
    </row>
    <row r="2324" spans="1:21" x14ac:dyDescent="0.3">
      <c r="A2324">
        <v>2323</v>
      </c>
      <c r="B2324" t="s">
        <v>25</v>
      </c>
      <c r="C2324" s="1">
        <v>45746</v>
      </c>
      <c r="D2324" t="s">
        <v>81</v>
      </c>
      <c r="E2324" t="s">
        <v>405</v>
      </c>
      <c r="F2324">
        <v>16</v>
      </c>
      <c r="G2324" t="s">
        <v>665</v>
      </c>
      <c r="H2324" t="s">
        <v>668</v>
      </c>
      <c r="I2324" t="s">
        <v>674</v>
      </c>
      <c r="J2324" t="s">
        <v>677</v>
      </c>
      <c r="K2324">
        <v>4</v>
      </c>
      <c r="L2324" t="s">
        <v>678</v>
      </c>
      <c r="M2324" t="s">
        <v>680</v>
      </c>
      <c r="N2324">
        <v>254</v>
      </c>
      <c r="O2324">
        <v>4</v>
      </c>
      <c r="P2324" t="s">
        <v>681</v>
      </c>
      <c r="Q2324" t="s">
        <v>683</v>
      </c>
      <c r="R2324" t="s">
        <v>686</v>
      </c>
      <c r="S2324" t="s">
        <v>680</v>
      </c>
      <c r="T2324" t="s">
        <v>693</v>
      </c>
      <c r="U2324" s="11">
        <f>COUNTIFS(Table2[Call Type], "Inbound", Table2[Call Abandoned], "Yes") / COUNTIFS(L2324:L7323, "Inbound") * 100</f>
        <v>45.817990531299316</v>
      </c>
    </row>
    <row r="2325" spans="1:21" x14ac:dyDescent="0.3">
      <c r="A2325">
        <v>2324</v>
      </c>
      <c r="B2325" t="s">
        <v>26</v>
      </c>
      <c r="C2325" s="1">
        <v>45676</v>
      </c>
      <c r="D2325" t="s">
        <v>605</v>
      </c>
      <c r="E2325" t="s">
        <v>59</v>
      </c>
      <c r="F2325">
        <v>6</v>
      </c>
      <c r="G2325" t="s">
        <v>664</v>
      </c>
      <c r="H2325" t="s">
        <v>667</v>
      </c>
      <c r="I2325" t="s">
        <v>671</v>
      </c>
      <c r="J2325" t="s">
        <v>675</v>
      </c>
      <c r="K2325">
        <v>4</v>
      </c>
      <c r="L2325" t="s">
        <v>678</v>
      </c>
      <c r="M2325" t="s">
        <v>680</v>
      </c>
      <c r="N2325">
        <v>91</v>
      </c>
      <c r="O2325">
        <v>112</v>
      </c>
      <c r="P2325" t="s">
        <v>680</v>
      </c>
      <c r="Q2325" t="s">
        <v>684</v>
      </c>
      <c r="R2325" t="s">
        <v>688</v>
      </c>
      <c r="S2325" t="s">
        <v>681</v>
      </c>
      <c r="T2325" t="s">
        <v>694</v>
      </c>
      <c r="U2325" s="11">
        <f>COUNTIFS(Table2[Call Type], "Inbound", Table2[Call Abandoned], "Yes") / COUNTIFS(L2325:L7324, "Inbound") * 100</f>
        <v>45.842105263157897</v>
      </c>
    </row>
    <row r="2326" spans="1:21" x14ac:dyDescent="0.3">
      <c r="A2326">
        <v>2325</v>
      </c>
      <c r="B2326" t="s">
        <v>22</v>
      </c>
      <c r="C2326" s="1">
        <v>45759</v>
      </c>
      <c r="D2326" t="s">
        <v>588</v>
      </c>
      <c r="E2326" t="s">
        <v>636</v>
      </c>
      <c r="F2326">
        <v>18</v>
      </c>
      <c r="G2326" t="s">
        <v>660</v>
      </c>
      <c r="H2326" t="s">
        <v>668</v>
      </c>
      <c r="I2326" t="s">
        <v>671</v>
      </c>
      <c r="J2326" t="s">
        <v>677</v>
      </c>
      <c r="K2326">
        <v>5</v>
      </c>
      <c r="L2326" t="s">
        <v>679</v>
      </c>
      <c r="M2326" t="s">
        <v>680</v>
      </c>
      <c r="N2326">
        <v>278</v>
      </c>
      <c r="O2326">
        <v>117</v>
      </c>
      <c r="P2326" t="s">
        <v>680</v>
      </c>
      <c r="Q2326" t="s">
        <v>685</v>
      </c>
      <c r="R2326" t="s">
        <v>689</v>
      </c>
      <c r="S2326" t="s">
        <v>680</v>
      </c>
      <c r="T2326" t="s">
        <v>691</v>
      </c>
      <c r="U2326" s="11">
        <f>COUNTIFS(Table2[Call Type], "Inbound", Table2[Call Abandoned], "Yes") / COUNTIFS(L2326:L7325, "Inbound") * 100</f>
        <v>45.866245392311747</v>
      </c>
    </row>
    <row r="2327" spans="1:21" x14ac:dyDescent="0.3">
      <c r="A2327">
        <v>2326</v>
      </c>
      <c r="B2327" t="s">
        <v>24</v>
      </c>
      <c r="C2327" s="1">
        <v>45770</v>
      </c>
      <c r="D2327" t="s">
        <v>442</v>
      </c>
      <c r="E2327" t="s">
        <v>437</v>
      </c>
      <c r="F2327">
        <v>13</v>
      </c>
      <c r="G2327" t="s">
        <v>656</v>
      </c>
      <c r="H2327" t="s">
        <v>669</v>
      </c>
      <c r="I2327" t="s">
        <v>674</v>
      </c>
      <c r="J2327" t="s">
        <v>676</v>
      </c>
      <c r="K2327">
        <v>1</v>
      </c>
      <c r="L2327" t="s">
        <v>679</v>
      </c>
      <c r="M2327" t="s">
        <v>680</v>
      </c>
      <c r="N2327">
        <v>205</v>
      </c>
      <c r="O2327">
        <v>95</v>
      </c>
      <c r="P2327" t="s">
        <v>680</v>
      </c>
      <c r="Q2327" t="s">
        <v>683</v>
      </c>
      <c r="R2327" t="s">
        <v>687</v>
      </c>
      <c r="S2327" t="s">
        <v>681</v>
      </c>
      <c r="T2327" t="s">
        <v>691</v>
      </c>
      <c r="U2327" s="11">
        <f>COUNTIFS(Table2[Call Type], "Inbound", Table2[Call Abandoned], "Yes") / COUNTIFS(L2327:L7326, "Inbound") * 100</f>
        <v>45.866245392311747</v>
      </c>
    </row>
    <row r="2328" spans="1:21" x14ac:dyDescent="0.3">
      <c r="A2328">
        <v>2327</v>
      </c>
      <c r="B2328" t="s">
        <v>25</v>
      </c>
      <c r="C2328" s="1">
        <v>45713</v>
      </c>
      <c r="D2328" t="s">
        <v>446</v>
      </c>
      <c r="E2328" t="s">
        <v>387</v>
      </c>
      <c r="F2328">
        <v>23</v>
      </c>
      <c r="G2328" t="s">
        <v>664</v>
      </c>
      <c r="H2328" t="s">
        <v>670</v>
      </c>
      <c r="I2328" t="s">
        <v>672</v>
      </c>
      <c r="J2328" t="s">
        <v>675</v>
      </c>
      <c r="K2328">
        <v>5</v>
      </c>
      <c r="L2328" t="s">
        <v>679</v>
      </c>
      <c r="M2328" t="s">
        <v>680</v>
      </c>
      <c r="N2328">
        <v>93</v>
      </c>
      <c r="O2328">
        <v>35</v>
      </c>
      <c r="P2328" t="s">
        <v>680</v>
      </c>
      <c r="Q2328" t="s">
        <v>684</v>
      </c>
      <c r="R2328" t="s">
        <v>689</v>
      </c>
      <c r="S2328" t="s">
        <v>680</v>
      </c>
      <c r="T2328" t="s">
        <v>696</v>
      </c>
      <c r="U2328" s="11">
        <f>COUNTIFS(Table2[Call Type], "Inbound", Table2[Call Abandoned], "Yes") / COUNTIFS(L2328:L7327, "Inbound") * 100</f>
        <v>45.866245392311747</v>
      </c>
    </row>
    <row r="2329" spans="1:21" x14ac:dyDescent="0.3">
      <c r="A2329">
        <v>2328</v>
      </c>
      <c r="B2329" t="s">
        <v>22</v>
      </c>
      <c r="C2329" s="1">
        <v>45658</v>
      </c>
      <c r="D2329" t="s">
        <v>429</v>
      </c>
      <c r="E2329" t="s">
        <v>500</v>
      </c>
      <c r="F2329">
        <v>20</v>
      </c>
      <c r="G2329" t="s">
        <v>665</v>
      </c>
      <c r="H2329" t="s">
        <v>670</v>
      </c>
      <c r="I2329" t="s">
        <v>674</v>
      </c>
      <c r="J2329" t="s">
        <v>675</v>
      </c>
      <c r="K2329">
        <v>4</v>
      </c>
      <c r="L2329" t="s">
        <v>678</v>
      </c>
      <c r="M2329" t="s">
        <v>680</v>
      </c>
      <c r="N2329">
        <v>224</v>
      </c>
      <c r="O2329">
        <v>78</v>
      </c>
      <c r="P2329" t="s">
        <v>681</v>
      </c>
      <c r="Q2329" t="s">
        <v>683</v>
      </c>
      <c r="R2329" t="s">
        <v>689</v>
      </c>
      <c r="S2329" t="s">
        <v>681</v>
      </c>
      <c r="T2329" t="s">
        <v>694</v>
      </c>
      <c r="U2329" s="11">
        <f>COUNTIFS(Table2[Call Type], "Inbound", Table2[Call Abandoned], "Yes") / COUNTIFS(L2329:L7328, "Inbound") * 100</f>
        <v>45.866245392311747</v>
      </c>
    </row>
    <row r="2330" spans="1:21" x14ac:dyDescent="0.3">
      <c r="A2330">
        <v>2329</v>
      </c>
      <c r="B2330" t="s">
        <v>23</v>
      </c>
      <c r="C2330" s="1">
        <v>45713</v>
      </c>
      <c r="D2330" t="s">
        <v>182</v>
      </c>
      <c r="E2330" t="s">
        <v>444</v>
      </c>
      <c r="F2330">
        <v>25</v>
      </c>
      <c r="G2330" t="s">
        <v>661</v>
      </c>
      <c r="H2330" t="s">
        <v>669</v>
      </c>
      <c r="I2330" t="s">
        <v>672</v>
      </c>
      <c r="J2330" t="s">
        <v>677</v>
      </c>
      <c r="K2330">
        <v>3</v>
      </c>
      <c r="L2330" t="s">
        <v>678</v>
      </c>
      <c r="M2330" t="s">
        <v>680</v>
      </c>
      <c r="N2330">
        <v>198</v>
      </c>
      <c r="O2330">
        <v>18</v>
      </c>
      <c r="P2330" t="s">
        <v>680</v>
      </c>
      <c r="Q2330" t="s">
        <v>683</v>
      </c>
      <c r="R2330" t="s">
        <v>688</v>
      </c>
      <c r="S2330" t="s">
        <v>680</v>
      </c>
      <c r="T2330" t="s">
        <v>693</v>
      </c>
      <c r="U2330" s="11">
        <f>COUNTIFS(Table2[Call Type], "Inbound", Table2[Call Abandoned], "Yes") / COUNTIFS(L2330:L7329, "Inbound") * 100</f>
        <v>45.890410958904113</v>
      </c>
    </row>
    <row r="2331" spans="1:21" x14ac:dyDescent="0.3">
      <c r="A2331">
        <v>2330</v>
      </c>
      <c r="B2331" t="s">
        <v>20</v>
      </c>
      <c r="C2331" s="1">
        <v>45738</v>
      </c>
      <c r="D2331" t="s">
        <v>498</v>
      </c>
      <c r="E2331" t="s">
        <v>65</v>
      </c>
      <c r="F2331">
        <v>9</v>
      </c>
      <c r="G2331" t="s">
        <v>657</v>
      </c>
      <c r="H2331" t="s">
        <v>668</v>
      </c>
      <c r="I2331" t="s">
        <v>673</v>
      </c>
      <c r="J2331" t="s">
        <v>674</v>
      </c>
      <c r="K2331">
        <v>5</v>
      </c>
      <c r="L2331" t="s">
        <v>678</v>
      </c>
      <c r="M2331" t="s">
        <v>680</v>
      </c>
      <c r="N2331">
        <v>270</v>
      </c>
      <c r="O2331">
        <v>21</v>
      </c>
      <c r="P2331" t="s">
        <v>680</v>
      </c>
      <c r="Q2331" t="s">
        <v>685</v>
      </c>
      <c r="R2331" t="s">
        <v>688</v>
      </c>
      <c r="S2331" t="s">
        <v>680</v>
      </c>
      <c r="T2331" t="s">
        <v>693</v>
      </c>
      <c r="U2331" s="11">
        <f>COUNTIFS(Table2[Call Type], "Inbound", Table2[Call Abandoned], "Yes") / COUNTIFS(L2331:L7330, "Inbound") * 100</f>
        <v>45.914602003162891</v>
      </c>
    </row>
    <row r="2332" spans="1:21" x14ac:dyDescent="0.3">
      <c r="A2332">
        <v>2331</v>
      </c>
      <c r="B2332" t="s">
        <v>24</v>
      </c>
      <c r="C2332" s="1">
        <v>45705</v>
      </c>
      <c r="D2332" t="s">
        <v>175</v>
      </c>
      <c r="E2332" t="s">
        <v>636</v>
      </c>
      <c r="F2332">
        <v>6</v>
      </c>
      <c r="G2332" t="s">
        <v>664</v>
      </c>
      <c r="H2332" t="s">
        <v>666</v>
      </c>
      <c r="I2332" t="s">
        <v>672</v>
      </c>
      <c r="J2332" t="s">
        <v>676</v>
      </c>
      <c r="K2332">
        <v>4</v>
      </c>
      <c r="L2332" t="s">
        <v>678</v>
      </c>
      <c r="M2332" t="s">
        <v>681</v>
      </c>
      <c r="N2332">
        <v>233</v>
      </c>
      <c r="O2332">
        <v>161</v>
      </c>
      <c r="P2332" t="s">
        <v>681</v>
      </c>
      <c r="Q2332" t="s">
        <v>685</v>
      </c>
      <c r="R2332" t="s">
        <v>687</v>
      </c>
      <c r="S2332" t="s">
        <v>680</v>
      </c>
      <c r="T2332" t="s">
        <v>692</v>
      </c>
      <c r="U2332" s="11">
        <f>COUNTIFS(Table2[Call Type], "Inbound", Table2[Call Abandoned], "Yes") / COUNTIFS(L2332:L7331, "Inbound") * 100</f>
        <v>45.938818565400844</v>
      </c>
    </row>
    <row r="2333" spans="1:21" x14ac:dyDescent="0.3">
      <c r="A2333">
        <v>2332</v>
      </c>
      <c r="B2333" t="s">
        <v>24</v>
      </c>
      <c r="C2333" s="1">
        <v>45736</v>
      </c>
      <c r="D2333" t="s">
        <v>74</v>
      </c>
      <c r="E2333" t="s">
        <v>622</v>
      </c>
      <c r="F2333">
        <v>8</v>
      </c>
      <c r="G2333" t="s">
        <v>659</v>
      </c>
      <c r="H2333" t="s">
        <v>667</v>
      </c>
      <c r="I2333" t="s">
        <v>671</v>
      </c>
      <c r="J2333" t="s">
        <v>677</v>
      </c>
      <c r="K2333">
        <v>1</v>
      </c>
      <c r="L2333" t="s">
        <v>678</v>
      </c>
      <c r="M2333" t="s">
        <v>680</v>
      </c>
      <c r="N2333">
        <v>45</v>
      </c>
      <c r="O2333">
        <v>55</v>
      </c>
      <c r="P2333" t="s">
        <v>680</v>
      </c>
      <c r="Q2333" t="s">
        <v>685</v>
      </c>
      <c r="R2333" t="s">
        <v>688</v>
      </c>
      <c r="S2333" t="s">
        <v>680</v>
      </c>
      <c r="T2333" t="s">
        <v>692</v>
      </c>
      <c r="U2333" s="11">
        <f>COUNTIFS(Table2[Call Type], "Inbound", Table2[Call Abandoned], "Yes") / COUNTIFS(L2333:L7332, "Inbound") * 100</f>
        <v>45.963060686015837</v>
      </c>
    </row>
    <row r="2334" spans="1:21" x14ac:dyDescent="0.3">
      <c r="A2334">
        <v>2333</v>
      </c>
      <c r="B2334" t="s">
        <v>24</v>
      </c>
      <c r="C2334" s="1">
        <v>45831</v>
      </c>
      <c r="D2334" t="s">
        <v>551</v>
      </c>
      <c r="E2334" t="s">
        <v>363</v>
      </c>
      <c r="F2334">
        <v>16</v>
      </c>
      <c r="G2334" t="s">
        <v>660</v>
      </c>
      <c r="H2334" t="s">
        <v>667</v>
      </c>
      <c r="I2334" t="s">
        <v>673</v>
      </c>
      <c r="J2334" t="s">
        <v>674</v>
      </c>
      <c r="K2334">
        <v>3</v>
      </c>
      <c r="L2334" t="s">
        <v>678</v>
      </c>
      <c r="M2334" t="s">
        <v>680</v>
      </c>
      <c r="N2334">
        <v>63</v>
      </c>
      <c r="O2334">
        <v>16</v>
      </c>
      <c r="P2334" t="s">
        <v>680</v>
      </c>
      <c r="Q2334" t="s">
        <v>683</v>
      </c>
      <c r="R2334" t="s">
        <v>686</v>
      </c>
      <c r="S2334" t="s">
        <v>680</v>
      </c>
      <c r="T2334" t="s">
        <v>696</v>
      </c>
      <c r="U2334" s="11">
        <f>COUNTIFS(Table2[Call Type], "Inbound", Table2[Call Abandoned], "Yes") / COUNTIFS(L2334:L7333, "Inbound") * 100</f>
        <v>45.987328405491027</v>
      </c>
    </row>
    <row r="2335" spans="1:21" x14ac:dyDescent="0.3">
      <c r="A2335">
        <v>2334</v>
      </c>
      <c r="B2335" t="s">
        <v>23</v>
      </c>
      <c r="C2335" s="1">
        <v>45720</v>
      </c>
      <c r="D2335" t="s">
        <v>233</v>
      </c>
      <c r="E2335" t="s">
        <v>532</v>
      </c>
      <c r="F2335">
        <v>9</v>
      </c>
      <c r="G2335" t="s">
        <v>661</v>
      </c>
      <c r="H2335" t="s">
        <v>669</v>
      </c>
      <c r="I2335" t="s">
        <v>673</v>
      </c>
      <c r="J2335" t="s">
        <v>677</v>
      </c>
      <c r="K2335">
        <v>5</v>
      </c>
      <c r="L2335" t="s">
        <v>678</v>
      </c>
      <c r="M2335" t="s">
        <v>680</v>
      </c>
      <c r="N2335">
        <v>229</v>
      </c>
      <c r="O2335">
        <v>16</v>
      </c>
      <c r="P2335" t="s">
        <v>680</v>
      </c>
      <c r="Q2335" t="s">
        <v>682</v>
      </c>
      <c r="R2335" t="s">
        <v>689</v>
      </c>
      <c r="S2335" t="s">
        <v>681</v>
      </c>
      <c r="T2335" t="s">
        <v>696</v>
      </c>
      <c r="U2335" s="11">
        <f>COUNTIFS(Table2[Call Type], "Inbound", Table2[Call Abandoned], "Yes") / COUNTIFS(L2335:L7334, "Inbound") * 100</f>
        <v>46.011621764395137</v>
      </c>
    </row>
    <row r="2336" spans="1:21" x14ac:dyDescent="0.3">
      <c r="A2336">
        <v>2335</v>
      </c>
      <c r="B2336" t="s">
        <v>25</v>
      </c>
      <c r="C2336" s="1">
        <v>45714</v>
      </c>
      <c r="D2336" t="s">
        <v>262</v>
      </c>
      <c r="E2336" t="s">
        <v>235</v>
      </c>
      <c r="F2336">
        <v>24</v>
      </c>
      <c r="G2336" t="s">
        <v>658</v>
      </c>
      <c r="H2336" t="s">
        <v>669</v>
      </c>
      <c r="I2336" t="s">
        <v>674</v>
      </c>
      <c r="J2336" t="s">
        <v>677</v>
      </c>
      <c r="K2336">
        <v>5</v>
      </c>
      <c r="L2336" t="s">
        <v>678</v>
      </c>
      <c r="M2336" t="s">
        <v>680</v>
      </c>
      <c r="N2336">
        <v>248</v>
      </c>
      <c r="O2336">
        <v>145</v>
      </c>
      <c r="P2336" t="s">
        <v>680</v>
      </c>
      <c r="Q2336" t="s">
        <v>685</v>
      </c>
      <c r="R2336" t="s">
        <v>688</v>
      </c>
      <c r="S2336" t="s">
        <v>680</v>
      </c>
      <c r="T2336" t="s">
        <v>690</v>
      </c>
      <c r="U2336" s="11">
        <f>COUNTIFS(Table2[Call Type], "Inbound", Table2[Call Abandoned], "Yes") / COUNTIFS(L2336:L7335, "Inbound") * 100</f>
        <v>46.035940803382665</v>
      </c>
    </row>
    <row r="2337" spans="1:21" x14ac:dyDescent="0.3">
      <c r="A2337">
        <v>2336</v>
      </c>
      <c r="B2337" t="s">
        <v>21</v>
      </c>
      <c r="C2337" s="1">
        <v>45740</v>
      </c>
      <c r="D2337" t="s">
        <v>158</v>
      </c>
      <c r="E2337" t="s">
        <v>534</v>
      </c>
      <c r="F2337">
        <v>10</v>
      </c>
      <c r="G2337" t="s">
        <v>664</v>
      </c>
      <c r="H2337" t="s">
        <v>669</v>
      </c>
      <c r="I2337" t="s">
        <v>674</v>
      </c>
      <c r="J2337" t="s">
        <v>676</v>
      </c>
      <c r="K2337">
        <v>1</v>
      </c>
      <c r="L2337" t="s">
        <v>678</v>
      </c>
      <c r="M2337" t="s">
        <v>681</v>
      </c>
      <c r="N2337">
        <v>245</v>
      </c>
      <c r="O2337">
        <v>172</v>
      </c>
      <c r="P2337" t="s">
        <v>681</v>
      </c>
      <c r="Q2337" t="s">
        <v>682</v>
      </c>
      <c r="R2337" t="s">
        <v>687</v>
      </c>
      <c r="S2337" t="s">
        <v>681</v>
      </c>
      <c r="T2337" t="s">
        <v>695</v>
      </c>
      <c r="U2337" s="11">
        <f>COUNTIFS(Table2[Call Type], "Inbound", Table2[Call Abandoned], "Yes") / COUNTIFS(L2337:L7336, "Inbound") * 100</f>
        <v>46.060285563194078</v>
      </c>
    </row>
    <row r="2338" spans="1:21" x14ac:dyDescent="0.3">
      <c r="A2338">
        <v>2337</v>
      </c>
      <c r="B2338" t="s">
        <v>20</v>
      </c>
      <c r="C2338" s="1">
        <v>45759</v>
      </c>
      <c r="D2338" t="s">
        <v>551</v>
      </c>
      <c r="E2338" t="s">
        <v>540</v>
      </c>
      <c r="F2338">
        <v>12</v>
      </c>
      <c r="G2338" t="s">
        <v>663</v>
      </c>
      <c r="H2338" t="s">
        <v>666</v>
      </c>
      <c r="I2338" t="s">
        <v>671</v>
      </c>
      <c r="J2338" t="s">
        <v>676</v>
      </c>
      <c r="K2338">
        <v>5</v>
      </c>
      <c r="L2338" t="s">
        <v>678</v>
      </c>
      <c r="M2338" t="s">
        <v>681</v>
      </c>
      <c r="N2338">
        <v>74</v>
      </c>
      <c r="O2338">
        <v>77</v>
      </c>
      <c r="P2338" t="s">
        <v>680</v>
      </c>
      <c r="Q2338" t="s">
        <v>682</v>
      </c>
      <c r="R2338" t="s">
        <v>687</v>
      </c>
      <c r="S2338" t="s">
        <v>680</v>
      </c>
      <c r="T2338" t="s">
        <v>695</v>
      </c>
      <c r="U2338" s="11">
        <f>COUNTIFS(Table2[Call Type], "Inbound", Table2[Call Abandoned], "Yes") / COUNTIFS(L2338:L7337, "Inbound") * 100</f>
        <v>46.084656084656082</v>
      </c>
    </row>
    <row r="2339" spans="1:21" x14ac:dyDescent="0.3">
      <c r="A2339">
        <v>2338</v>
      </c>
      <c r="B2339" t="s">
        <v>23</v>
      </c>
      <c r="C2339" s="1">
        <v>45775</v>
      </c>
      <c r="D2339" t="s">
        <v>329</v>
      </c>
      <c r="E2339" t="s">
        <v>585</v>
      </c>
      <c r="F2339">
        <v>16</v>
      </c>
      <c r="G2339" t="s">
        <v>657</v>
      </c>
      <c r="H2339" t="s">
        <v>669</v>
      </c>
      <c r="I2339" t="s">
        <v>673</v>
      </c>
      <c r="J2339" t="s">
        <v>675</v>
      </c>
      <c r="K2339">
        <v>4</v>
      </c>
      <c r="L2339" t="s">
        <v>678</v>
      </c>
      <c r="M2339" t="s">
        <v>680</v>
      </c>
      <c r="N2339">
        <v>156</v>
      </c>
      <c r="O2339">
        <v>55</v>
      </c>
      <c r="P2339" t="s">
        <v>680</v>
      </c>
      <c r="Q2339" t="s">
        <v>682</v>
      </c>
      <c r="R2339" t="s">
        <v>687</v>
      </c>
      <c r="S2339" t="s">
        <v>680</v>
      </c>
      <c r="T2339" t="s">
        <v>691</v>
      </c>
      <c r="U2339" s="11">
        <f>COUNTIFS(Table2[Call Type], "Inbound", Table2[Call Abandoned], "Yes") / COUNTIFS(L2339:L7338, "Inbound") * 100</f>
        <v>46.109052408681848</v>
      </c>
    </row>
    <row r="2340" spans="1:21" x14ac:dyDescent="0.3">
      <c r="A2340">
        <v>2339</v>
      </c>
      <c r="B2340" t="s">
        <v>23</v>
      </c>
      <c r="C2340" s="1">
        <v>45835</v>
      </c>
      <c r="D2340" t="s">
        <v>109</v>
      </c>
      <c r="E2340" t="s">
        <v>179</v>
      </c>
      <c r="F2340">
        <v>5</v>
      </c>
      <c r="G2340" t="s">
        <v>661</v>
      </c>
      <c r="H2340" t="s">
        <v>670</v>
      </c>
      <c r="I2340" t="s">
        <v>672</v>
      </c>
      <c r="J2340" t="s">
        <v>676</v>
      </c>
      <c r="K2340">
        <v>5</v>
      </c>
      <c r="L2340" t="s">
        <v>678</v>
      </c>
      <c r="M2340" t="s">
        <v>681</v>
      </c>
      <c r="N2340">
        <v>222</v>
      </c>
      <c r="O2340">
        <v>79</v>
      </c>
      <c r="P2340" t="s">
        <v>681</v>
      </c>
      <c r="Q2340" t="s">
        <v>684</v>
      </c>
      <c r="R2340" t="s">
        <v>686</v>
      </c>
      <c r="S2340" t="s">
        <v>680</v>
      </c>
      <c r="T2340" t="s">
        <v>692</v>
      </c>
      <c r="U2340" s="11">
        <f>COUNTIFS(Table2[Call Type], "Inbound", Table2[Call Abandoned], "Yes") / COUNTIFS(L2340:L7339, "Inbound") * 100</f>
        <v>46.13347457627119</v>
      </c>
    </row>
    <row r="2341" spans="1:21" x14ac:dyDescent="0.3">
      <c r="A2341">
        <v>2340</v>
      </c>
      <c r="B2341" t="s">
        <v>24</v>
      </c>
      <c r="C2341" s="1">
        <v>45798</v>
      </c>
      <c r="D2341" t="s">
        <v>87</v>
      </c>
      <c r="E2341" t="s">
        <v>253</v>
      </c>
      <c r="F2341">
        <v>10</v>
      </c>
      <c r="G2341" t="s">
        <v>665</v>
      </c>
      <c r="H2341" t="s">
        <v>668</v>
      </c>
      <c r="I2341" t="s">
        <v>672</v>
      </c>
      <c r="J2341" t="s">
        <v>675</v>
      </c>
      <c r="K2341">
        <v>2</v>
      </c>
      <c r="L2341" t="s">
        <v>678</v>
      </c>
      <c r="M2341" t="s">
        <v>680</v>
      </c>
      <c r="N2341">
        <v>189</v>
      </c>
      <c r="O2341">
        <v>49</v>
      </c>
      <c r="P2341" t="s">
        <v>680</v>
      </c>
      <c r="Q2341" t="s">
        <v>683</v>
      </c>
      <c r="R2341" t="s">
        <v>688</v>
      </c>
      <c r="S2341" t="s">
        <v>680</v>
      </c>
      <c r="T2341" t="s">
        <v>693</v>
      </c>
      <c r="U2341" s="11">
        <f>COUNTIFS(Table2[Call Type], "Inbound", Table2[Call Abandoned], "Yes") / COUNTIFS(L2341:L7340, "Inbound") * 100</f>
        <v>46.15792262851086</v>
      </c>
    </row>
    <row r="2342" spans="1:21" x14ac:dyDescent="0.3">
      <c r="A2342">
        <v>2341</v>
      </c>
      <c r="B2342" t="s">
        <v>21</v>
      </c>
      <c r="C2342" s="1">
        <v>45748</v>
      </c>
      <c r="D2342" t="s">
        <v>107</v>
      </c>
      <c r="E2342" t="s">
        <v>468</v>
      </c>
      <c r="F2342">
        <v>30</v>
      </c>
      <c r="G2342" t="s">
        <v>662</v>
      </c>
      <c r="H2342" t="s">
        <v>668</v>
      </c>
      <c r="I2342" t="s">
        <v>674</v>
      </c>
      <c r="J2342" t="s">
        <v>675</v>
      </c>
      <c r="K2342">
        <v>2</v>
      </c>
      <c r="L2342" t="s">
        <v>679</v>
      </c>
      <c r="M2342" t="s">
        <v>680</v>
      </c>
      <c r="N2342">
        <v>51</v>
      </c>
      <c r="O2342">
        <v>57</v>
      </c>
      <c r="P2342" t="s">
        <v>680</v>
      </c>
      <c r="Q2342" t="s">
        <v>685</v>
      </c>
      <c r="R2342" t="s">
        <v>688</v>
      </c>
      <c r="S2342" t="s">
        <v>680</v>
      </c>
      <c r="T2342" t="s">
        <v>694</v>
      </c>
      <c r="U2342" s="11">
        <f>COUNTIFS(Table2[Call Type], "Inbound", Table2[Call Abandoned], "Yes") / COUNTIFS(L2342:L7341, "Inbound") * 100</f>
        <v>46.182396606574763</v>
      </c>
    </row>
    <row r="2343" spans="1:21" x14ac:dyDescent="0.3">
      <c r="A2343">
        <v>2342</v>
      </c>
      <c r="B2343" t="s">
        <v>26</v>
      </c>
      <c r="C2343" s="1">
        <v>45769</v>
      </c>
      <c r="D2343" t="s">
        <v>590</v>
      </c>
      <c r="E2343" t="s">
        <v>335</v>
      </c>
      <c r="F2343">
        <v>29</v>
      </c>
      <c r="G2343" t="s">
        <v>656</v>
      </c>
      <c r="H2343" t="s">
        <v>667</v>
      </c>
      <c r="I2343" t="s">
        <v>674</v>
      </c>
      <c r="J2343" t="s">
        <v>674</v>
      </c>
      <c r="K2343">
        <v>2</v>
      </c>
      <c r="L2343" t="s">
        <v>678</v>
      </c>
      <c r="M2343" t="s">
        <v>680</v>
      </c>
      <c r="N2343">
        <v>87</v>
      </c>
      <c r="O2343">
        <v>17</v>
      </c>
      <c r="P2343" t="s">
        <v>680</v>
      </c>
      <c r="Q2343" t="s">
        <v>683</v>
      </c>
      <c r="R2343" t="s">
        <v>686</v>
      </c>
      <c r="S2343" t="s">
        <v>680</v>
      </c>
      <c r="T2343" t="s">
        <v>691</v>
      </c>
      <c r="U2343" s="11">
        <f>COUNTIFS(Table2[Call Type], "Inbound", Table2[Call Abandoned], "Yes") / COUNTIFS(L2343:L7342, "Inbound") * 100</f>
        <v>46.182396606574763</v>
      </c>
    </row>
    <row r="2344" spans="1:21" x14ac:dyDescent="0.3">
      <c r="A2344">
        <v>2343</v>
      </c>
      <c r="B2344" t="s">
        <v>25</v>
      </c>
      <c r="C2344" s="1">
        <v>45798</v>
      </c>
      <c r="D2344" t="s">
        <v>105</v>
      </c>
      <c r="E2344" t="s">
        <v>505</v>
      </c>
      <c r="F2344">
        <v>7</v>
      </c>
      <c r="G2344" t="s">
        <v>664</v>
      </c>
      <c r="H2344" t="s">
        <v>669</v>
      </c>
      <c r="I2344" t="s">
        <v>673</v>
      </c>
      <c r="J2344" t="s">
        <v>676</v>
      </c>
      <c r="K2344">
        <v>5</v>
      </c>
      <c r="L2344" t="s">
        <v>678</v>
      </c>
      <c r="M2344" t="s">
        <v>681</v>
      </c>
      <c r="N2344">
        <v>65</v>
      </c>
      <c r="O2344">
        <v>134</v>
      </c>
      <c r="P2344" t="s">
        <v>681</v>
      </c>
      <c r="Q2344" t="s">
        <v>683</v>
      </c>
      <c r="R2344" t="s">
        <v>688</v>
      </c>
      <c r="S2344" t="s">
        <v>680</v>
      </c>
      <c r="T2344" t="s">
        <v>694</v>
      </c>
      <c r="U2344" s="11">
        <f>COUNTIFS(Table2[Call Type], "Inbound", Table2[Call Abandoned], "Yes") / COUNTIFS(L2344:L7343, "Inbound") * 100</f>
        <v>46.206896551724135</v>
      </c>
    </row>
    <row r="2345" spans="1:21" x14ac:dyDescent="0.3">
      <c r="A2345">
        <v>2344</v>
      </c>
      <c r="B2345" t="s">
        <v>23</v>
      </c>
      <c r="C2345" s="1">
        <v>45838</v>
      </c>
      <c r="D2345" t="s">
        <v>550</v>
      </c>
      <c r="E2345" t="s">
        <v>434</v>
      </c>
      <c r="F2345">
        <v>17</v>
      </c>
      <c r="G2345" t="s">
        <v>659</v>
      </c>
      <c r="H2345" t="s">
        <v>670</v>
      </c>
      <c r="I2345" t="s">
        <v>672</v>
      </c>
      <c r="J2345" t="s">
        <v>677</v>
      </c>
      <c r="K2345">
        <v>4</v>
      </c>
      <c r="L2345" t="s">
        <v>678</v>
      </c>
      <c r="M2345" t="s">
        <v>680</v>
      </c>
      <c r="N2345">
        <v>149</v>
      </c>
      <c r="O2345">
        <v>75</v>
      </c>
      <c r="P2345" t="s">
        <v>680</v>
      </c>
      <c r="Q2345" t="s">
        <v>684</v>
      </c>
      <c r="R2345" t="s">
        <v>688</v>
      </c>
      <c r="S2345" t="s">
        <v>680</v>
      </c>
      <c r="T2345" t="s">
        <v>693</v>
      </c>
      <c r="U2345" s="11">
        <f>COUNTIFS(Table2[Call Type], "Inbound", Table2[Call Abandoned], "Yes") / COUNTIFS(L2345:L7344, "Inbound") * 100</f>
        <v>46.231422505307854</v>
      </c>
    </row>
    <row r="2346" spans="1:21" x14ac:dyDescent="0.3">
      <c r="A2346">
        <v>2345</v>
      </c>
      <c r="B2346" t="s">
        <v>26</v>
      </c>
      <c r="C2346" s="1">
        <v>45794</v>
      </c>
      <c r="D2346" t="s">
        <v>387</v>
      </c>
      <c r="E2346" t="s">
        <v>385</v>
      </c>
      <c r="F2346">
        <v>7</v>
      </c>
      <c r="G2346" t="s">
        <v>664</v>
      </c>
      <c r="H2346" t="s">
        <v>666</v>
      </c>
      <c r="I2346" t="s">
        <v>673</v>
      </c>
      <c r="J2346" t="s">
        <v>676</v>
      </c>
      <c r="K2346">
        <v>4</v>
      </c>
      <c r="L2346" t="s">
        <v>679</v>
      </c>
      <c r="M2346" t="s">
        <v>680</v>
      </c>
      <c r="N2346">
        <v>19</v>
      </c>
      <c r="O2346">
        <v>9</v>
      </c>
      <c r="P2346" t="s">
        <v>680</v>
      </c>
      <c r="Q2346" t="s">
        <v>684</v>
      </c>
      <c r="R2346" t="s">
        <v>688</v>
      </c>
      <c r="S2346" t="s">
        <v>681</v>
      </c>
      <c r="T2346" t="s">
        <v>692</v>
      </c>
      <c r="U2346" s="11">
        <f>COUNTIFS(Table2[Call Type], "Inbound", Table2[Call Abandoned], "Yes") / COUNTIFS(L2346:L7345, "Inbound") * 100</f>
        <v>46.255974508762613</v>
      </c>
    </row>
    <row r="2347" spans="1:21" x14ac:dyDescent="0.3">
      <c r="A2347">
        <v>2346</v>
      </c>
      <c r="B2347" t="s">
        <v>25</v>
      </c>
      <c r="C2347" s="1">
        <v>45788</v>
      </c>
      <c r="D2347" t="s">
        <v>102</v>
      </c>
      <c r="E2347" t="s">
        <v>381</v>
      </c>
      <c r="F2347">
        <v>15</v>
      </c>
      <c r="G2347" t="s">
        <v>659</v>
      </c>
      <c r="H2347" t="s">
        <v>668</v>
      </c>
      <c r="I2347" t="s">
        <v>672</v>
      </c>
      <c r="J2347" t="s">
        <v>676</v>
      </c>
      <c r="K2347">
        <v>5</v>
      </c>
      <c r="L2347" t="s">
        <v>678</v>
      </c>
      <c r="M2347" t="s">
        <v>681</v>
      </c>
      <c r="N2347">
        <v>32</v>
      </c>
      <c r="O2347">
        <v>68</v>
      </c>
      <c r="P2347" t="s">
        <v>680</v>
      </c>
      <c r="Q2347" t="s">
        <v>684</v>
      </c>
      <c r="R2347" t="s">
        <v>686</v>
      </c>
      <c r="S2347" t="s">
        <v>680</v>
      </c>
      <c r="T2347" t="s">
        <v>692</v>
      </c>
      <c r="U2347" s="11">
        <f>COUNTIFS(Table2[Call Type], "Inbound", Table2[Call Abandoned], "Yes") / COUNTIFS(L2347:L7346, "Inbound") * 100</f>
        <v>46.255974508762613</v>
      </c>
    </row>
    <row r="2348" spans="1:21" x14ac:dyDescent="0.3">
      <c r="A2348">
        <v>2347</v>
      </c>
      <c r="B2348" t="s">
        <v>21</v>
      </c>
      <c r="C2348" s="1">
        <v>45780</v>
      </c>
      <c r="D2348" t="s">
        <v>617</v>
      </c>
      <c r="E2348" t="s">
        <v>566</v>
      </c>
      <c r="F2348">
        <v>5</v>
      </c>
      <c r="G2348" t="s">
        <v>656</v>
      </c>
      <c r="H2348" t="s">
        <v>667</v>
      </c>
      <c r="I2348" t="s">
        <v>674</v>
      </c>
      <c r="J2348" t="s">
        <v>676</v>
      </c>
      <c r="K2348">
        <v>1</v>
      </c>
      <c r="L2348" t="s">
        <v>678</v>
      </c>
      <c r="M2348" t="s">
        <v>681</v>
      </c>
      <c r="N2348">
        <v>280</v>
      </c>
      <c r="O2348">
        <v>84</v>
      </c>
      <c r="P2348" t="s">
        <v>681</v>
      </c>
      <c r="Q2348" t="s">
        <v>683</v>
      </c>
      <c r="R2348" t="s">
        <v>686</v>
      </c>
      <c r="S2348" t="s">
        <v>680</v>
      </c>
      <c r="T2348" t="s">
        <v>690</v>
      </c>
      <c r="U2348" s="11">
        <f>COUNTIFS(Table2[Call Type], "Inbound", Table2[Call Abandoned], "Yes") / COUNTIFS(L2348:L7347, "Inbound") * 100</f>
        <v>46.280552603613181</v>
      </c>
    </row>
    <row r="2349" spans="1:21" x14ac:dyDescent="0.3">
      <c r="A2349">
        <v>2348</v>
      </c>
      <c r="B2349" t="s">
        <v>20</v>
      </c>
      <c r="C2349" s="1">
        <v>45818</v>
      </c>
      <c r="D2349" t="s">
        <v>118</v>
      </c>
      <c r="E2349" t="s">
        <v>185</v>
      </c>
      <c r="F2349">
        <v>9</v>
      </c>
      <c r="G2349" t="s">
        <v>659</v>
      </c>
      <c r="H2349" t="s">
        <v>670</v>
      </c>
      <c r="I2349" t="s">
        <v>671</v>
      </c>
      <c r="J2349" t="s">
        <v>674</v>
      </c>
      <c r="K2349">
        <v>4</v>
      </c>
      <c r="L2349" t="s">
        <v>678</v>
      </c>
      <c r="M2349" t="s">
        <v>680</v>
      </c>
      <c r="N2349">
        <v>45</v>
      </c>
      <c r="O2349">
        <v>130</v>
      </c>
      <c r="P2349" t="s">
        <v>680</v>
      </c>
      <c r="Q2349" t="s">
        <v>682</v>
      </c>
      <c r="R2349" t="s">
        <v>687</v>
      </c>
      <c r="S2349" t="s">
        <v>680</v>
      </c>
      <c r="T2349" t="s">
        <v>696</v>
      </c>
      <c r="U2349" s="11">
        <f>COUNTIFS(Table2[Call Type], "Inbound", Table2[Call Abandoned], "Yes") / COUNTIFS(L2349:L7348, "Inbound") * 100</f>
        <v>46.305156831472623</v>
      </c>
    </row>
    <row r="2350" spans="1:21" x14ac:dyDescent="0.3">
      <c r="A2350">
        <v>2349</v>
      </c>
      <c r="B2350" t="s">
        <v>24</v>
      </c>
      <c r="C2350" s="1">
        <v>45729</v>
      </c>
      <c r="D2350" t="s">
        <v>280</v>
      </c>
      <c r="E2350" t="s">
        <v>37</v>
      </c>
      <c r="F2350">
        <v>13</v>
      </c>
      <c r="G2350" t="s">
        <v>665</v>
      </c>
      <c r="H2350" t="s">
        <v>667</v>
      </c>
      <c r="I2350" t="s">
        <v>671</v>
      </c>
      <c r="J2350" t="s">
        <v>675</v>
      </c>
      <c r="K2350">
        <v>4</v>
      </c>
      <c r="L2350" t="s">
        <v>678</v>
      </c>
      <c r="M2350" t="s">
        <v>680</v>
      </c>
      <c r="N2350">
        <v>72</v>
      </c>
      <c r="O2350">
        <v>82</v>
      </c>
      <c r="P2350" t="s">
        <v>680</v>
      </c>
      <c r="Q2350" t="s">
        <v>683</v>
      </c>
      <c r="R2350" t="s">
        <v>686</v>
      </c>
      <c r="S2350" t="s">
        <v>680</v>
      </c>
      <c r="T2350" t="s">
        <v>694</v>
      </c>
      <c r="U2350" s="11">
        <f>COUNTIFS(Table2[Call Type], "Inbound", Table2[Call Abandoned], "Yes") / COUNTIFS(L2350:L7349, "Inbound") * 100</f>
        <v>46.329787234042556</v>
      </c>
    </row>
    <row r="2351" spans="1:21" x14ac:dyDescent="0.3">
      <c r="A2351">
        <v>2350</v>
      </c>
      <c r="B2351" t="s">
        <v>20</v>
      </c>
      <c r="C2351" s="1">
        <v>45765</v>
      </c>
      <c r="D2351" t="s">
        <v>245</v>
      </c>
      <c r="E2351" t="s">
        <v>549</v>
      </c>
      <c r="F2351">
        <v>23</v>
      </c>
      <c r="G2351" t="s">
        <v>659</v>
      </c>
      <c r="H2351" t="s">
        <v>666</v>
      </c>
      <c r="I2351" t="s">
        <v>671</v>
      </c>
      <c r="J2351" t="s">
        <v>676</v>
      </c>
      <c r="K2351">
        <v>4</v>
      </c>
      <c r="L2351" t="s">
        <v>678</v>
      </c>
      <c r="M2351" t="s">
        <v>681</v>
      </c>
      <c r="N2351">
        <v>132</v>
      </c>
      <c r="O2351">
        <v>108</v>
      </c>
      <c r="P2351" t="s">
        <v>680</v>
      </c>
      <c r="Q2351" t="s">
        <v>684</v>
      </c>
      <c r="R2351" t="s">
        <v>686</v>
      </c>
      <c r="S2351" t="s">
        <v>680</v>
      </c>
      <c r="T2351" t="s">
        <v>696</v>
      </c>
      <c r="U2351" s="11">
        <f>COUNTIFS(Table2[Call Type], "Inbound", Table2[Call Abandoned], "Yes") / COUNTIFS(L2351:L7350, "Inbound") * 100</f>
        <v>46.354443853113359</v>
      </c>
    </row>
    <row r="2352" spans="1:21" x14ac:dyDescent="0.3">
      <c r="A2352">
        <v>2351</v>
      </c>
      <c r="B2352" t="s">
        <v>24</v>
      </c>
      <c r="C2352" s="1">
        <v>45667</v>
      </c>
      <c r="D2352" t="s">
        <v>481</v>
      </c>
      <c r="E2352" t="s">
        <v>371</v>
      </c>
      <c r="F2352">
        <v>6</v>
      </c>
      <c r="G2352" t="s">
        <v>665</v>
      </c>
      <c r="H2352" t="s">
        <v>666</v>
      </c>
      <c r="I2352" t="s">
        <v>672</v>
      </c>
      <c r="J2352" t="s">
        <v>676</v>
      </c>
      <c r="K2352">
        <v>3</v>
      </c>
      <c r="L2352" t="s">
        <v>678</v>
      </c>
      <c r="M2352" t="s">
        <v>681</v>
      </c>
      <c r="N2352">
        <v>54</v>
      </c>
      <c r="O2352">
        <v>43</v>
      </c>
      <c r="P2352" t="s">
        <v>680</v>
      </c>
      <c r="Q2352" t="s">
        <v>683</v>
      </c>
      <c r="R2352" t="s">
        <v>687</v>
      </c>
      <c r="S2352" t="s">
        <v>680</v>
      </c>
      <c r="T2352" t="s">
        <v>696</v>
      </c>
      <c r="U2352" s="11">
        <f>COUNTIFS(Table2[Call Type], "Inbound", Table2[Call Abandoned], "Yes") / COUNTIFS(L2352:L7351, "Inbound") * 100</f>
        <v>46.37912673056443</v>
      </c>
    </row>
    <row r="2353" spans="1:21" x14ac:dyDescent="0.3">
      <c r="A2353">
        <v>2352</v>
      </c>
      <c r="B2353" t="s">
        <v>20</v>
      </c>
      <c r="C2353" s="1">
        <v>45770</v>
      </c>
      <c r="D2353" t="s">
        <v>211</v>
      </c>
      <c r="E2353" t="s">
        <v>569</v>
      </c>
      <c r="F2353">
        <v>16</v>
      </c>
      <c r="G2353" t="s">
        <v>661</v>
      </c>
      <c r="H2353" t="s">
        <v>666</v>
      </c>
      <c r="I2353" t="s">
        <v>674</v>
      </c>
      <c r="J2353" t="s">
        <v>676</v>
      </c>
      <c r="K2353">
        <v>5</v>
      </c>
      <c r="L2353" t="s">
        <v>679</v>
      </c>
      <c r="M2353" t="s">
        <v>680</v>
      </c>
      <c r="N2353">
        <v>60</v>
      </c>
      <c r="O2353">
        <v>141</v>
      </c>
      <c r="P2353" t="s">
        <v>680</v>
      </c>
      <c r="Q2353" t="s">
        <v>684</v>
      </c>
      <c r="R2353" t="s">
        <v>686</v>
      </c>
      <c r="S2353" t="s">
        <v>681</v>
      </c>
      <c r="T2353" t="s">
        <v>695</v>
      </c>
      <c r="U2353" s="11">
        <f>COUNTIFS(Table2[Call Type], "Inbound", Table2[Call Abandoned], "Yes") / COUNTIFS(L2353:L7352, "Inbound") * 100</f>
        <v>46.403835908364414</v>
      </c>
    </row>
    <row r="2354" spans="1:21" x14ac:dyDescent="0.3">
      <c r="A2354">
        <v>2353</v>
      </c>
      <c r="B2354" t="s">
        <v>25</v>
      </c>
      <c r="C2354" s="1">
        <v>45668</v>
      </c>
      <c r="D2354" t="s">
        <v>310</v>
      </c>
      <c r="E2354" t="s">
        <v>85</v>
      </c>
      <c r="F2354">
        <v>21</v>
      </c>
      <c r="G2354" t="s">
        <v>659</v>
      </c>
      <c r="H2354" t="s">
        <v>669</v>
      </c>
      <c r="I2354" t="s">
        <v>674</v>
      </c>
      <c r="J2354" t="s">
        <v>677</v>
      </c>
      <c r="K2354">
        <v>1</v>
      </c>
      <c r="L2354" t="s">
        <v>678</v>
      </c>
      <c r="M2354" t="s">
        <v>680</v>
      </c>
      <c r="N2354">
        <v>7</v>
      </c>
      <c r="O2354">
        <v>131</v>
      </c>
      <c r="P2354" t="s">
        <v>680</v>
      </c>
      <c r="Q2354" t="s">
        <v>684</v>
      </c>
      <c r="R2354" t="s">
        <v>688</v>
      </c>
      <c r="S2354" t="s">
        <v>681</v>
      </c>
      <c r="T2354" t="s">
        <v>696</v>
      </c>
      <c r="U2354" s="11">
        <f>COUNTIFS(Table2[Call Type], "Inbound", Table2[Call Abandoned], "Yes") / COUNTIFS(L2354:L7353, "Inbound") * 100</f>
        <v>46.403835908364414</v>
      </c>
    </row>
    <row r="2355" spans="1:21" x14ac:dyDescent="0.3">
      <c r="A2355">
        <v>2354</v>
      </c>
      <c r="B2355" t="s">
        <v>23</v>
      </c>
      <c r="C2355" s="1">
        <v>45708</v>
      </c>
      <c r="D2355" t="s">
        <v>55</v>
      </c>
      <c r="E2355" t="s">
        <v>541</v>
      </c>
      <c r="F2355">
        <v>26</v>
      </c>
      <c r="G2355" t="s">
        <v>658</v>
      </c>
      <c r="H2355" t="s">
        <v>667</v>
      </c>
      <c r="I2355" t="s">
        <v>672</v>
      </c>
      <c r="J2355" t="s">
        <v>677</v>
      </c>
      <c r="K2355">
        <v>5</v>
      </c>
      <c r="L2355" t="s">
        <v>679</v>
      </c>
      <c r="M2355" t="s">
        <v>680</v>
      </c>
      <c r="N2355">
        <v>271</v>
      </c>
      <c r="O2355">
        <v>17</v>
      </c>
      <c r="P2355" t="s">
        <v>681</v>
      </c>
      <c r="Q2355" t="s">
        <v>685</v>
      </c>
      <c r="R2355" t="s">
        <v>689</v>
      </c>
      <c r="S2355" t="s">
        <v>681</v>
      </c>
      <c r="T2355" t="s">
        <v>695</v>
      </c>
      <c r="U2355" s="11">
        <f>COUNTIFS(Table2[Call Type], "Inbound", Table2[Call Abandoned], "Yes") / COUNTIFS(L2355:L7354, "Inbound") * 100</f>
        <v>46.428571428571431</v>
      </c>
    </row>
    <row r="2356" spans="1:21" x14ac:dyDescent="0.3">
      <c r="A2356">
        <v>2355</v>
      </c>
      <c r="B2356" t="s">
        <v>21</v>
      </c>
      <c r="C2356" s="1">
        <v>45774</v>
      </c>
      <c r="D2356" t="s">
        <v>293</v>
      </c>
      <c r="E2356" t="s">
        <v>45</v>
      </c>
      <c r="F2356">
        <v>16</v>
      </c>
      <c r="G2356" t="s">
        <v>661</v>
      </c>
      <c r="H2356" t="s">
        <v>667</v>
      </c>
      <c r="I2356" t="s">
        <v>672</v>
      </c>
      <c r="J2356" t="s">
        <v>676</v>
      </c>
      <c r="K2356">
        <v>3</v>
      </c>
      <c r="L2356" t="s">
        <v>679</v>
      </c>
      <c r="M2356" t="s">
        <v>680</v>
      </c>
      <c r="N2356">
        <v>245</v>
      </c>
      <c r="O2356">
        <v>92</v>
      </c>
      <c r="P2356" t="s">
        <v>680</v>
      </c>
      <c r="Q2356" t="s">
        <v>682</v>
      </c>
      <c r="R2356" t="s">
        <v>687</v>
      </c>
      <c r="S2356" t="s">
        <v>680</v>
      </c>
      <c r="T2356" t="s">
        <v>693</v>
      </c>
      <c r="U2356" s="11">
        <f>COUNTIFS(Table2[Call Type], "Inbound", Table2[Call Abandoned], "Yes") / COUNTIFS(L2356:L7355, "Inbound") * 100</f>
        <v>46.428571428571431</v>
      </c>
    </row>
    <row r="2357" spans="1:21" x14ac:dyDescent="0.3">
      <c r="A2357">
        <v>2356</v>
      </c>
      <c r="B2357" t="s">
        <v>21</v>
      </c>
      <c r="C2357" s="1">
        <v>45676</v>
      </c>
      <c r="D2357" t="s">
        <v>532</v>
      </c>
      <c r="E2357" t="s">
        <v>492</v>
      </c>
      <c r="F2357">
        <v>25</v>
      </c>
      <c r="G2357" t="s">
        <v>661</v>
      </c>
      <c r="H2357" t="s">
        <v>669</v>
      </c>
      <c r="I2357" t="s">
        <v>671</v>
      </c>
      <c r="J2357" t="s">
        <v>677</v>
      </c>
      <c r="K2357">
        <v>2</v>
      </c>
      <c r="L2357" t="s">
        <v>678</v>
      </c>
      <c r="M2357" t="s">
        <v>680</v>
      </c>
      <c r="N2357">
        <v>175</v>
      </c>
      <c r="O2357">
        <v>179</v>
      </c>
      <c r="P2357" t="s">
        <v>681</v>
      </c>
      <c r="Q2357" t="s">
        <v>684</v>
      </c>
      <c r="R2357" t="s">
        <v>689</v>
      </c>
      <c r="S2357" t="s">
        <v>680</v>
      </c>
      <c r="T2357" t="s">
        <v>691</v>
      </c>
      <c r="U2357" s="11">
        <f>COUNTIFS(Table2[Call Type], "Inbound", Table2[Call Abandoned], "Yes") / COUNTIFS(L2357:L7356, "Inbound") * 100</f>
        <v>46.428571428571431</v>
      </c>
    </row>
    <row r="2358" spans="1:21" x14ac:dyDescent="0.3">
      <c r="A2358">
        <v>2357</v>
      </c>
      <c r="B2358" t="s">
        <v>20</v>
      </c>
      <c r="C2358" s="1">
        <v>45734</v>
      </c>
      <c r="D2358" t="s">
        <v>553</v>
      </c>
      <c r="E2358" t="s">
        <v>240</v>
      </c>
      <c r="F2358">
        <v>24</v>
      </c>
      <c r="G2358" t="s">
        <v>664</v>
      </c>
      <c r="H2358" t="s">
        <v>667</v>
      </c>
      <c r="I2358" t="s">
        <v>672</v>
      </c>
      <c r="J2358" t="s">
        <v>675</v>
      </c>
      <c r="K2358">
        <v>1</v>
      </c>
      <c r="L2358" t="s">
        <v>679</v>
      </c>
      <c r="M2358" t="s">
        <v>680</v>
      </c>
      <c r="N2358">
        <v>115</v>
      </c>
      <c r="O2358">
        <v>37</v>
      </c>
      <c r="P2358" t="s">
        <v>680</v>
      </c>
      <c r="Q2358" t="s">
        <v>685</v>
      </c>
      <c r="R2358" t="s">
        <v>689</v>
      </c>
      <c r="S2358" t="s">
        <v>680</v>
      </c>
      <c r="T2358" t="s">
        <v>694</v>
      </c>
      <c r="U2358" s="11">
        <f>COUNTIFS(Table2[Call Type], "Inbound", Table2[Call Abandoned], "Yes") / COUNTIFS(L2358:L7357, "Inbound") * 100</f>
        <v>46.453333333333333</v>
      </c>
    </row>
    <row r="2359" spans="1:21" x14ac:dyDescent="0.3">
      <c r="A2359">
        <v>2358</v>
      </c>
      <c r="B2359" t="s">
        <v>24</v>
      </c>
      <c r="C2359" s="1">
        <v>45665</v>
      </c>
      <c r="D2359" t="s">
        <v>581</v>
      </c>
      <c r="E2359" t="s">
        <v>611</v>
      </c>
      <c r="F2359">
        <v>12</v>
      </c>
      <c r="G2359" t="s">
        <v>660</v>
      </c>
      <c r="H2359" t="s">
        <v>670</v>
      </c>
      <c r="I2359" t="s">
        <v>671</v>
      </c>
      <c r="J2359" t="s">
        <v>677</v>
      </c>
      <c r="K2359">
        <v>5</v>
      </c>
      <c r="L2359" t="s">
        <v>678</v>
      </c>
      <c r="M2359" t="s">
        <v>680</v>
      </c>
      <c r="N2359">
        <v>270</v>
      </c>
      <c r="O2359">
        <v>147</v>
      </c>
      <c r="P2359" t="s">
        <v>681</v>
      </c>
      <c r="Q2359" t="s">
        <v>682</v>
      </c>
      <c r="R2359" t="s">
        <v>687</v>
      </c>
      <c r="S2359" t="s">
        <v>680</v>
      </c>
      <c r="T2359" t="s">
        <v>695</v>
      </c>
      <c r="U2359" s="11">
        <f>COUNTIFS(Table2[Call Type], "Inbound", Table2[Call Abandoned], "Yes") / COUNTIFS(L2359:L7358, "Inbound") * 100</f>
        <v>46.453333333333333</v>
      </c>
    </row>
    <row r="2360" spans="1:21" x14ac:dyDescent="0.3">
      <c r="A2360">
        <v>2359</v>
      </c>
      <c r="B2360" t="s">
        <v>22</v>
      </c>
      <c r="C2360" s="1">
        <v>45758</v>
      </c>
      <c r="D2360" t="s">
        <v>617</v>
      </c>
      <c r="E2360" t="s">
        <v>509</v>
      </c>
      <c r="F2360">
        <v>9</v>
      </c>
      <c r="G2360" t="s">
        <v>656</v>
      </c>
      <c r="H2360" t="s">
        <v>668</v>
      </c>
      <c r="I2360" t="s">
        <v>673</v>
      </c>
      <c r="J2360" t="s">
        <v>677</v>
      </c>
      <c r="K2360">
        <v>4</v>
      </c>
      <c r="L2360" t="s">
        <v>678</v>
      </c>
      <c r="M2360" t="s">
        <v>680</v>
      </c>
      <c r="N2360">
        <v>192</v>
      </c>
      <c r="O2360">
        <v>171</v>
      </c>
      <c r="P2360" t="s">
        <v>680</v>
      </c>
      <c r="Q2360" t="s">
        <v>684</v>
      </c>
      <c r="R2360" t="s">
        <v>689</v>
      </c>
      <c r="S2360" t="s">
        <v>681</v>
      </c>
      <c r="T2360" t="s">
        <v>692</v>
      </c>
      <c r="U2360" s="11">
        <f>COUNTIFS(Table2[Call Type], "Inbound", Table2[Call Abandoned], "Yes") / COUNTIFS(L2360:L7359, "Inbound") * 100</f>
        <v>46.478121664887937</v>
      </c>
    </row>
    <row r="2361" spans="1:21" x14ac:dyDescent="0.3">
      <c r="A2361">
        <v>2360</v>
      </c>
      <c r="B2361" t="s">
        <v>21</v>
      </c>
      <c r="C2361" s="1">
        <v>45661</v>
      </c>
      <c r="D2361" t="s">
        <v>438</v>
      </c>
      <c r="E2361" t="s">
        <v>574</v>
      </c>
      <c r="F2361">
        <v>6</v>
      </c>
      <c r="G2361" t="s">
        <v>658</v>
      </c>
      <c r="H2361" t="s">
        <v>669</v>
      </c>
      <c r="I2361" t="s">
        <v>673</v>
      </c>
      <c r="J2361" t="s">
        <v>677</v>
      </c>
      <c r="K2361">
        <v>3</v>
      </c>
      <c r="L2361" t="s">
        <v>678</v>
      </c>
      <c r="M2361" t="s">
        <v>680</v>
      </c>
      <c r="N2361">
        <v>149</v>
      </c>
      <c r="O2361">
        <v>50</v>
      </c>
      <c r="P2361" t="s">
        <v>680</v>
      </c>
      <c r="Q2361" t="s">
        <v>682</v>
      </c>
      <c r="R2361" t="s">
        <v>689</v>
      </c>
      <c r="S2361" t="s">
        <v>680</v>
      </c>
      <c r="T2361" t="s">
        <v>690</v>
      </c>
      <c r="U2361" s="11">
        <f>COUNTIFS(Table2[Call Type], "Inbound", Table2[Call Abandoned], "Yes") / COUNTIFS(L2361:L7360, "Inbound") * 100</f>
        <v>46.502936465563266</v>
      </c>
    </row>
    <row r="2362" spans="1:21" x14ac:dyDescent="0.3">
      <c r="A2362">
        <v>2361</v>
      </c>
      <c r="B2362" t="s">
        <v>20</v>
      </c>
      <c r="C2362" s="1">
        <v>45668</v>
      </c>
      <c r="D2362" t="s">
        <v>316</v>
      </c>
      <c r="E2362" t="s">
        <v>431</v>
      </c>
      <c r="F2362">
        <v>12</v>
      </c>
      <c r="G2362" t="s">
        <v>661</v>
      </c>
      <c r="H2362" t="s">
        <v>667</v>
      </c>
      <c r="I2362" t="s">
        <v>673</v>
      </c>
      <c r="J2362" t="s">
        <v>674</v>
      </c>
      <c r="K2362">
        <v>5</v>
      </c>
      <c r="L2362" t="s">
        <v>678</v>
      </c>
      <c r="M2362" t="s">
        <v>680</v>
      </c>
      <c r="N2362">
        <v>130</v>
      </c>
      <c r="O2362">
        <v>18</v>
      </c>
      <c r="P2362" t="s">
        <v>680</v>
      </c>
      <c r="Q2362" t="s">
        <v>682</v>
      </c>
      <c r="R2362" t="s">
        <v>687</v>
      </c>
      <c r="S2362" t="s">
        <v>680</v>
      </c>
      <c r="T2362" t="s">
        <v>694</v>
      </c>
      <c r="U2362" s="11">
        <f>COUNTIFS(Table2[Call Type], "Inbound", Table2[Call Abandoned], "Yes") / COUNTIFS(L2362:L7361, "Inbound") * 100</f>
        <v>46.527777777777779</v>
      </c>
    </row>
    <row r="2363" spans="1:21" x14ac:dyDescent="0.3">
      <c r="A2363">
        <v>2362</v>
      </c>
      <c r="B2363" t="s">
        <v>22</v>
      </c>
      <c r="C2363" s="1">
        <v>45750</v>
      </c>
      <c r="D2363" t="s">
        <v>591</v>
      </c>
      <c r="E2363" t="s">
        <v>170</v>
      </c>
      <c r="F2363">
        <v>14</v>
      </c>
      <c r="G2363" t="s">
        <v>657</v>
      </c>
      <c r="H2363" t="s">
        <v>670</v>
      </c>
      <c r="I2363" t="s">
        <v>671</v>
      </c>
      <c r="J2363" t="s">
        <v>677</v>
      </c>
      <c r="K2363">
        <v>4</v>
      </c>
      <c r="L2363" t="s">
        <v>678</v>
      </c>
      <c r="M2363" t="s">
        <v>680</v>
      </c>
      <c r="N2363">
        <v>101</v>
      </c>
      <c r="O2363">
        <v>119</v>
      </c>
      <c r="P2363" t="s">
        <v>680</v>
      </c>
      <c r="Q2363" t="s">
        <v>683</v>
      </c>
      <c r="R2363" t="s">
        <v>687</v>
      </c>
      <c r="S2363" t="s">
        <v>680</v>
      </c>
      <c r="T2363" t="s">
        <v>690</v>
      </c>
      <c r="U2363" s="11">
        <f>COUNTIFS(Table2[Call Type], "Inbound", Table2[Call Abandoned], "Yes") / COUNTIFS(L2363:L7362, "Inbound") * 100</f>
        <v>46.552645644040616</v>
      </c>
    </row>
    <row r="2364" spans="1:21" x14ac:dyDescent="0.3">
      <c r="A2364">
        <v>2363</v>
      </c>
      <c r="B2364" t="s">
        <v>21</v>
      </c>
      <c r="C2364" s="1">
        <v>45768</v>
      </c>
      <c r="D2364" t="s">
        <v>270</v>
      </c>
      <c r="E2364" t="s">
        <v>240</v>
      </c>
      <c r="F2364">
        <v>11</v>
      </c>
      <c r="G2364" t="s">
        <v>656</v>
      </c>
      <c r="H2364" t="s">
        <v>666</v>
      </c>
      <c r="I2364" t="s">
        <v>673</v>
      </c>
      <c r="J2364" t="s">
        <v>674</v>
      </c>
      <c r="K2364">
        <v>4</v>
      </c>
      <c r="L2364" t="s">
        <v>678</v>
      </c>
      <c r="M2364" t="s">
        <v>680</v>
      </c>
      <c r="N2364">
        <v>269</v>
      </c>
      <c r="O2364">
        <v>67</v>
      </c>
      <c r="P2364" t="s">
        <v>680</v>
      </c>
      <c r="Q2364" t="s">
        <v>685</v>
      </c>
      <c r="R2364" t="s">
        <v>688</v>
      </c>
      <c r="S2364" t="s">
        <v>681</v>
      </c>
      <c r="T2364" t="s">
        <v>692</v>
      </c>
      <c r="U2364" s="11">
        <f>COUNTIFS(Table2[Call Type], "Inbound", Table2[Call Abandoned], "Yes") / COUNTIFS(L2364:L7363, "Inbound") * 100</f>
        <v>46.577540106951872</v>
      </c>
    </row>
    <row r="2365" spans="1:21" x14ac:dyDescent="0.3">
      <c r="A2365">
        <v>2364</v>
      </c>
      <c r="B2365" t="s">
        <v>20</v>
      </c>
      <c r="C2365" s="1">
        <v>45660</v>
      </c>
      <c r="D2365" t="s">
        <v>108</v>
      </c>
      <c r="E2365" t="s">
        <v>546</v>
      </c>
      <c r="F2365">
        <v>25</v>
      </c>
      <c r="G2365" t="s">
        <v>662</v>
      </c>
      <c r="H2365" t="s">
        <v>666</v>
      </c>
      <c r="I2365" t="s">
        <v>672</v>
      </c>
      <c r="J2365" t="s">
        <v>676</v>
      </c>
      <c r="K2365">
        <v>4</v>
      </c>
      <c r="L2365" t="s">
        <v>678</v>
      </c>
      <c r="M2365" t="s">
        <v>681</v>
      </c>
      <c r="N2365">
        <v>291</v>
      </c>
      <c r="O2365">
        <v>65</v>
      </c>
      <c r="P2365" t="s">
        <v>680</v>
      </c>
      <c r="Q2365" t="s">
        <v>682</v>
      </c>
      <c r="R2365" t="s">
        <v>687</v>
      </c>
      <c r="S2365" t="s">
        <v>680</v>
      </c>
      <c r="T2365" t="s">
        <v>693</v>
      </c>
      <c r="U2365" s="11">
        <f>COUNTIFS(Table2[Call Type], "Inbound", Table2[Call Abandoned], "Yes") / COUNTIFS(L2365:L7364, "Inbound") * 100</f>
        <v>46.602461209202787</v>
      </c>
    </row>
    <row r="2366" spans="1:21" x14ac:dyDescent="0.3">
      <c r="A2366">
        <v>2365</v>
      </c>
      <c r="B2366" t="s">
        <v>23</v>
      </c>
      <c r="C2366" s="1">
        <v>45756</v>
      </c>
      <c r="D2366" t="s">
        <v>335</v>
      </c>
      <c r="E2366" t="s">
        <v>439</v>
      </c>
      <c r="F2366">
        <v>18</v>
      </c>
      <c r="G2366" t="s">
        <v>661</v>
      </c>
      <c r="H2366" t="s">
        <v>670</v>
      </c>
      <c r="I2366" t="s">
        <v>672</v>
      </c>
      <c r="J2366" t="s">
        <v>674</v>
      </c>
      <c r="K2366">
        <v>5</v>
      </c>
      <c r="L2366" t="s">
        <v>678</v>
      </c>
      <c r="M2366" t="s">
        <v>680</v>
      </c>
      <c r="N2366">
        <v>209</v>
      </c>
      <c r="O2366">
        <v>140</v>
      </c>
      <c r="P2366" t="s">
        <v>680</v>
      </c>
      <c r="Q2366" t="s">
        <v>683</v>
      </c>
      <c r="R2366" t="s">
        <v>686</v>
      </c>
      <c r="S2366" t="s">
        <v>681</v>
      </c>
      <c r="T2366" t="s">
        <v>694</v>
      </c>
      <c r="U2366" s="11">
        <f>COUNTIFS(Table2[Call Type], "Inbound", Table2[Call Abandoned], "Yes") / COUNTIFS(L2366:L7365, "Inbound") * 100</f>
        <v>46.627408993576019</v>
      </c>
    </row>
    <row r="2367" spans="1:21" x14ac:dyDescent="0.3">
      <c r="A2367">
        <v>2366</v>
      </c>
      <c r="B2367" t="s">
        <v>22</v>
      </c>
      <c r="C2367" s="1">
        <v>45713</v>
      </c>
      <c r="D2367" t="s">
        <v>126</v>
      </c>
      <c r="E2367" t="s">
        <v>73</v>
      </c>
      <c r="F2367">
        <v>26</v>
      </c>
      <c r="G2367" t="s">
        <v>658</v>
      </c>
      <c r="H2367" t="s">
        <v>667</v>
      </c>
      <c r="I2367" t="s">
        <v>674</v>
      </c>
      <c r="J2367" t="s">
        <v>674</v>
      </c>
      <c r="K2367">
        <v>2</v>
      </c>
      <c r="L2367" t="s">
        <v>678</v>
      </c>
      <c r="M2367" t="s">
        <v>680</v>
      </c>
      <c r="N2367">
        <v>66</v>
      </c>
      <c r="O2367">
        <v>157</v>
      </c>
      <c r="P2367" t="s">
        <v>680</v>
      </c>
      <c r="Q2367" t="s">
        <v>682</v>
      </c>
      <c r="R2367" t="s">
        <v>689</v>
      </c>
      <c r="S2367" t="s">
        <v>680</v>
      </c>
      <c r="T2367" t="s">
        <v>691</v>
      </c>
      <c r="U2367" s="11">
        <f>COUNTIFS(Table2[Call Type], "Inbound", Table2[Call Abandoned], "Yes") / COUNTIFS(L2367:L7366, "Inbound") * 100</f>
        <v>46.652383502945902</v>
      </c>
    </row>
    <row r="2368" spans="1:21" x14ac:dyDescent="0.3">
      <c r="A2368">
        <v>2367</v>
      </c>
      <c r="B2368" t="s">
        <v>22</v>
      </c>
      <c r="C2368" s="1">
        <v>45830</v>
      </c>
      <c r="D2368" t="s">
        <v>85</v>
      </c>
      <c r="E2368" t="s">
        <v>336</v>
      </c>
      <c r="F2368">
        <v>8</v>
      </c>
      <c r="G2368" t="s">
        <v>660</v>
      </c>
      <c r="H2368" t="s">
        <v>668</v>
      </c>
      <c r="I2368" t="s">
        <v>673</v>
      </c>
      <c r="J2368" t="s">
        <v>675</v>
      </c>
      <c r="K2368">
        <v>4</v>
      </c>
      <c r="L2368" t="s">
        <v>678</v>
      </c>
      <c r="M2368" t="s">
        <v>680</v>
      </c>
      <c r="N2368">
        <v>9</v>
      </c>
      <c r="O2368">
        <v>97</v>
      </c>
      <c r="P2368" t="s">
        <v>680</v>
      </c>
      <c r="Q2368" t="s">
        <v>683</v>
      </c>
      <c r="R2368" t="s">
        <v>687</v>
      </c>
      <c r="S2368" t="s">
        <v>681</v>
      </c>
      <c r="T2368" t="s">
        <v>690</v>
      </c>
      <c r="U2368" s="11">
        <f>COUNTIFS(Table2[Call Type], "Inbound", Table2[Call Abandoned], "Yes") / COUNTIFS(L2368:L7367, "Inbound") * 100</f>
        <v>46.677384780278672</v>
      </c>
    </row>
    <row r="2369" spans="1:21" x14ac:dyDescent="0.3">
      <c r="A2369">
        <v>2368</v>
      </c>
      <c r="B2369" t="s">
        <v>24</v>
      </c>
      <c r="C2369" s="1">
        <v>45817</v>
      </c>
      <c r="D2369" t="s">
        <v>143</v>
      </c>
      <c r="E2369" t="s">
        <v>572</v>
      </c>
      <c r="F2369">
        <v>9</v>
      </c>
      <c r="G2369" t="s">
        <v>657</v>
      </c>
      <c r="H2369" t="s">
        <v>668</v>
      </c>
      <c r="I2369" t="s">
        <v>673</v>
      </c>
      <c r="J2369" t="s">
        <v>674</v>
      </c>
      <c r="K2369">
        <v>4</v>
      </c>
      <c r="L2369" t="s">
        <v>678</v>
      </c>
      <c r="M2369" t="s">
        <v>680</v>
      </c>
      <c r="N2369">
        <v>48</v>
      </c>
      <c r="O2369">
        <v>157</v>
      </c>
      <c r="P2369" t="s">
        <v>680</v>
      </c>
      <c r="Q2369" t="s">
        <v>684</v>
      </c>
      <c r="R2369" t="s">
        <v>688</v>
      </c>
      <c r="S2369" t="s">
        <v>680</v>
      </c>
      <c r="T2369" t="s">
        <v>694</v>
      </c>
      <c r="U2369" s="11">
        <f>COUNTIFS(Table2[Call Type], "Inbound", Table2[Call Abandoned], "Yes") / COUNTIFS(L2369:L7368, "Inbound") * 100</f>
        <v>46.702412868632706</v>
      </c>
    </row>
    <row r="2370" spans="1:21" x14ac:dyDescent="0.3">
      <c r="A2370">
        <v>2369</v>
      </c>
      <c r="B2370" t="s">
        <v>20</v>
      </c>
      <c r="C2370" s="1">
        <v>45714</v>
      </c>
      <c r="D2370" t="s">
        <v>307</v>
      </c>
      <c r="E2370" t="s">
        <v>342</v>
      </c>
      <c r="F2370">
        <v>22</v>
      </c>
      <c r="G2370" t="s">
        <v>665</v>
      </c>
      <c r="H2370" t="s">
        <v>670</v>
      </c>
      <c r="I2370" t="s">
        <v>673</v>
      </c>
      <c r="J2370" t="s">
        <v>676</v>
      </c>
      <c r="K2370">
        <v>3</v>
      </c>
      <c r="L2370" t="s">
        <v>678</v>
      </c>
      <c r="M2370" t="s">
        <v>681</v>
      </c>
      <c r="N2370">
        <v>110</v>
      </c>
      <c r="O2370">
        <v>178</v>
      </c>
      <c r="P2370" t="s">
        <v>680</v>
      </c>
      <c r="Q2370" t="s">
        <v>684</v>
      </c>
      <c r="R2370" t="s">
        <v>687</v>
      </c>
      <c r="S2370" t="s">
        <v>681</v>
      </c>
      <c r="T2370" t="s">
        <v>692</v>
      </c>
      <c r="U2370" s="11">
        <f>COUNTIFS(Table2[Call Type], "Inbound", Table2[Call Abandoned], "Yes") / COUNTIFS(L2370:L7369, "Inbound") * 100</f>
        <v>46.727467811158796</v>
      </c>
    </row>
    <row r="2371" spans="1:21" x14ac:dyDescent="0.3">
      <c r="A2371">
        <v>2370</v>
      </c>
      <c r="B2371" t="s">
        <v>20</v>
      </c>
      <c r="C2371" s="1">
        <v>45751</v>
      </c>
      <c r="D2371" t="s">
        <v>576</v>
      </c>
      <c r="E2371" t="s">
        <v>80</v>
      </c>
      <c r="F2371">
        <v>16</v>
      </c>
      <c r="G2371" t="s">
        <v>656</v>
      </c>
      <c r="H2371" t="s">
        <v>670</v>
      </c>
      <c r="I2371" t="s">
        <v>672</v>
      </c>
      <c r="J2371" t="s">
        <v>675</v>
      </c>
      <c r="K2371">
        <v>4</v>
      </c>
      <c r="L2371" t="s">
        <v>679</v>
      </c>
      <c r="M2371" t="s">
        <v>680</v>
      </c>
      <c r="N2371">
        <v>218</v>
      </c>
      <c r="O2371">
        <v>87</v>
      </c>
      <c r="P2371" t="s">
        <v>680</v>
      </c>
      <c r="Q2371" t="s">
        <v>683</v>
      </c>
      <c r="R2371" t="s">
        <v>689</v>
      </c>
      <c r="S2371" t="s">
        <v>680</v>
      </c>
      <c r="T2371" t="s">
        <v>690</v>
      </c>
      <c r="U2371" s="11">
        <f>COUNTIFS(Table2[Call Type], "Inbound", Table2[Call Abandoned], "Yes") / COUNTIFS(L2371:L7370, "Inbound") * 100</f>
        <v>46.752549651100381</v>
      </c>
    </row>
    <row r="2372" spans="1:21" x14ac:dyDescent="0.3">
      <c r="A2372">
        <v>2371</v>
      </c>
      <c r="B2372" t="s">
        <v>22</v>
      </c>
      <c r="C2372" s="1">
        <v>45834</v>
      </c>
      <c r="D2372" t="s">
        <v>103</v>
      </c>
      <c r="E2372" t="s">
        <v>289</v>
      </c>
      <c r="F2372">
        <v>7</v>
      </c>
      <c r="G2372" t="s">
        <v>658</v>
      </c>
      <c r="H2372" t="s">
        <v>667</v>
      </c>
      <c r="I2372" t="s">
        <v>673</v>
      </c>
      <c r="J2372" t="s">
        <v>677</v>
      </c>
      <c r="K2372">
        <v>1</v>
      </c>
      <c r="L2372" t="s">
        <v>678</v>
      </c>
      <c r="M2372" t="s">
        <v>680</v>
      </c>
      <c r="N2372">
        <v>56</v>
      </c>
      <c r="O2372">
        <v>175</v>
      </c>
      <c r="P2372" t="s">
        <v>680</v>
      </c>
      <c r="Q2372" t="s">
        <v>684</v>
      </c>
      <c r="R2372" t="s">
        <v>687</v>
      </c>
      <c r="S2372" t="s">
        <v>680</v>
      </c>
      <c r="T2372" t="s">
        <v>695</v>
      </c>
      <c r="U2372" s="11">
        <f>COUNTIFS(Table2[Call Type], "Inbound", Table2[Call Abandoned], "Yes") / COUNTIFS(L2372:L7371, "Inbound") * 100</f>
        <v>46.752549651100381</v>
      </c>
    </row>
    <row r="2373" spans="1:21" x14ac:dyDescent="0.3">
      <c r="A2373">
        <v>2372</v>
      </c>
      <c r="B2373" t="s">
        <v>22</v>
      </c>
      <c r="C2373" s="1">
        <v>45665</v>
      </c>
      <c r="D2373" t="s">
        <v>374</v>
      </c>
      <c r="E2373" t="s">
        <v>167</v>
      </c>
      <c r="F2373">
        <v>28</v>
      </c>
      <c r="G2373" t="s">
        <v>662</v>
      </c>
      <c r="H2373" t="s">
        <v>669</v>
      </c>
      <c r="I2373" t="s">
        <v>674</v>
      </c>
      <c r="J2373" t="s">
        <v>677</v>
      </c>
      <c r="K2373">
        <v>3</v>
      </c>
      <c r="L2373" t="s">
        <v>679</v>
      </c>
      <c r="M2373" t="s">
        <v>680</v>
      </c>
      <c r="N2373">
        <v>282</v>
      </c>
      <c r="O2373">
        <v>32</v>
      </c>
      <c r="P2373" t="s">
        <v>680</v>
      </c>
      <c r="Q2373" t="s">
        <v>684</v>
      </c>
      <c r="R2373" t="s">
        <v>689</v>
      </c>
      <c r="S2373" t="s">
        <v>681</v>
      </c>
      <c r="T2373" t="s">
        <v>693</v>
      </c>
      <c r="U2373" s="11">
        <f>COUNTIFS(Table2[Call Type], "Inbound", Table2[Call Abandoned], "Yes") / COUNTIFS(L2373:L7372, "Inbound") * 100</f>
        <v>46.777658431793775</v>
      </c>
    </row>
    <row r="2374" spans="1:21" x14ac:dyDescent="0.3">
      <c r="A2374">
        <v>2373</v>
      </c>
      <c r="B2374" t="s">
        <v>24</v>
      </c>
      <c r="C2374" s="1">
        <v>45742</v>
      </c>
      <c r="D2374" t="s">
        <v>159</v>
      </c>
      <c r="E2374" t="s">
        <v>119</v>
      </c>
      <c r="F2374">
        <v>17</v>
      </c>
      <c r="G2374" t="s">
        <v>657</v>
      </c>
      <c r="H2374" t="s">
        <v>670</v>
      </c>
      <c r="I2374" t="s">
        <v>672</v>
      </c>
      <c r="J2374" t="s">
        <v>674</v>
      </c>
      <c r="K2374">
        <v>4</v>
      </c>
      <c r="L2374" t="s">
        <v>678</v>
      </c>
      <c r="M2374" t="s">
        <v>680</v>
      </c>
      <c r="N2374">
        <v>112</v>
      </c>
      <c r="O2374">
        <v>104</v>
      </c>
      <c r="P2374" t="s">
        <v>680</v>
      </c>
      <c r="Q2374" t="s">
        <v>684</v>
      </c>
      <c r="R2374" t="s">
        <v>687</v>
      </c>
      <c r="S2374" t="s">
        <v>680</v>
      </c>
      <c r="T2374" t="s">
        <v>690</v>
      </c>
      <c r="U2374" s="11">
        <f>COUNTIFS(Table2[Call Type], "Inbound", Table2[Call Abandoned], "Yes") / COUNTIFS(L2374:L7373, "Inbound") * 100</f>
        <v>46.777658431793775</v>
      </c>
    </row>
    <row r="2375" spans="1:21" x14ac:dyDescent="0.3">
      <c r="A2375">
        <v>2374</v>
      </c>
      <c r="B2375" t="s">
        <v>22</v>
      </c>
      <c r="C2375" s="1">
        <v>45719</v>
      </c>
      <c r="D2375" t="s">
        <v>508</v>
      </c>
      <c r="E2375" t="s">
        <v>273</v>
      </c>
      <c r="F2375">
        <v>16</v>
      </c>
      <c r="G2375" t="s">
        <v>657</v>
      </c>
      <c r="H2375" t="s">
        <v>669</v>
      </c>
      <c r="I2375" t="s">
        <v>673</v>
      </c>
      <c r="J2375" t="s">
        <v>677</v>
      </c>
      <c r="K2375">
        <v>4</v>
      </c>
      <c r="L2375" t="s">
        <v>678</v>
      </c>
      <c r="M2375" t="s">
        <v>680</v>
      </c>
      <c r="N2375">
        <v>132</v>
      </c>
      <c r="O2375">
        <v>73</v>
      </c>
      <c r="P2375" t="s">
        <v>680</v>
      </c>
      <c r="Q2375" t="s">
        <v>682</v>
      </c>
      <c r="R2375" t="s">
        <v>688</v>
      </c>
      <c r="S2375" t="s">
        <v>681</v>
      </c>
      <c r="T2375" t="s">
        <v>693</v>
      </c>
      <c r="U2375" s="11">
        <f>COUNTIFS(Table2[Call Type], "Inbound", Table2[Call Abandoned], "Yes") / COUNTIFS(L2375:L7374, "Inbound") * 100</f>
        <v>46.802794196668458</v>
      </c>
    </row>
    <row r="2376" spans="1:21" x14ac:dyDescent="0.3">
      <c r="A2376">
        <v>2375</v>
      </c>
      <c r="B2376" t="s">
        <v>20</v>
      </c>
      <c r="C2376" s="1">
        <v>45674</v>
      </c>
      <c r="D2376" t="s">
        <v>213</v>
      </c>
      <c r="E2376" t="s">
        <v>160</v>
      </c>
      <c r="F2376">
        <v>11</v>
      </c>
      <c r="G2376" t="s">
        <v>661</v>
      </c>
      <c r="H2376" t="s">
        <v>666</v>
      </c>
      <c r="I2376" t="s">
        <v>674</v>
      </c>
      <c r="J2376" t="s">
        <v>674</v>
      </c>
      <c r="K2376">
        <v>5</v>
      </c>
      <c r="L2376" t="s">
        <v>678</v>
      </c>
      <c r="M2376" t="s">
        <v>680</v>
      </c>
      <c r="N2376">
        <v>70</v>
      </c>
      <c r="O2376">
        <v>81</v>
      </c>
      <c r="P2376" t="s">
        <v>680</v>
      </c>
      <c r="Q2376" t="s">
        <v>683</v>
      </c>
      <c r="R2376" t="s">
        <v>686</v>
      </c>
      <c r="S2376" t="s">
        <v>680</v>
      </c>
      <c r="T2376" t="s">
        <v>693</v>
      </c>
      <c r="U2376" s="11">
        <f>COUNTIFS(Table2[Call Type], "Inbound", Table2[Call Abandoned], "Yes") / COUNTIFS(L2376:L7375, "Inbound") * 100</f>
        <v>46.827956989247312</v>
      </c>
    </row>
    <row r="2377" spans="1:21" x14ac:dyDescent="0.3">
      <c r="A2377">
        <v>2376</v>
      </c>
      <c r="B2377" t="s">
        <v>23</v>
      </c>
      <c r="C2377" s="1">
        <v>45752</v>
      </c>
      <c r="D2377" t="s">
        <v>425</v>
      </c>
      <c r="E2377" t="s">
        <v>188</v>
      </c>
      <c r="F2377">
        <v>22</v>
      </c>
      <c r="G2377" t="s">
        <v>664</v>
      </c>
      <c r="H2377" t="s">
        <v>670</v>
      </c>
      <c r="I2377" t="s">
        <v>674</v>
      </c>
      <c r="J2377" t="s">
        <v>675</v>
      </c>
      <c r="K2377">
        <v>4</v>
      </c>
      <c r="L2377" t="s">
        <v>678</v>
      </c>
      <c r="M2377" t="s">
        <v>680</v>
      </c>
      <c r="N2377">
        <v>82</v>
      </c>
      <c r="O2377">
        <v>18</v>
      </c>
      <c r="P2377" t="s">
        <v>680</v>
      </c>
      <c r="Q2377" t="s">
        <v>685</v>
      </c>
      <c r="R2377" t="s">
        <v>688</v>
      </c>
      <c r="S2377" t="s">
        <v>680</v>
      </c>
      <c r="T2377" t="s">
        <v>695</v>
      </c>
      <c r="U2377" s="11">
        <f>COUNTIFS(Table2[Call Type], "Inbound", Table2[Call Abandoned], "Yes") / COUNTIFS(L2377:L7376, "Inbound") * 100</f>
        <v>46.853146853146853</v>
      </c>
    </row>
    <row r="2378" spans="1:21" x14ac:dyDescent="0.3">
      <c r="A2378">
        <v>2377</v>
      </c>
      <c r="B2378" t="s">
        <v>20</v>
      </c>
      <c r="C2378" s="1">
        <v>45745</v>
      </c>
      <c r="D2378" t="s">
        <v>444</v>
      </c>
      <c r="E2378" t="s">
        <v>371</v>
      </c>
      <c r="F2378">
        <v>29</v>
      </c>
      <c r="G2378" t="s">
        <v>658</v>
      </c>
      <c r="H2378" t="s">
        <v>670</v>
      </c>
      <c r="I2378" t="s">
        <v>673</v>
      </c>
      <c r="J2378" t="s">
        <v>677</v>
      </c>
      <c r="K2378">
        <v>3</v>
      </c>
      <c r="L2378" t="s">
        <v>678</v>
      </c>
      <c r="M2378" t="s">
        <v>680</v>
      </c>
      <c r="N2378">
        <v>56</v>
      </c>
      <c r="O2378">
        <v>70</v>
      </c>
      <c r="P2378" t="s">
        <v>681</v>
      </c>
      <c r="Q2378" t="s">
        <v>685</v>
      </c>
      <c r="R2378" t="s">
        <v>687</v>
      </c>
      <c r="S2378" t="s">
        <v>680</v>
      </c>
      <c r="T2378" t="s">
        <v>694</v>
      </c>
      <c r="U2378" s="11">
        <f>COUNTIFS(Table2[Call Type], "Inbound", Table2[Call Abandoned], "Yes") / COUNTIFS(L2378:L7377, "Inbound") * 100</f>
        <v>46.878363832077504</v>
      </c>
    </row>
    <row r="2379" spans="1:21" x14ac:dyDescent="0.3">
      <c r="A2379">
        <v>2378</v>
      </c>
      <c r="B2379" t="s">
        <v>20</v>
      </c>
      <c r="C2379" s="1">
        <v>45735</v>
      </c>
      <c r="D2379" t="s">
        <v>195</v>
      </c>
      <c r="E2379" t="s">
        <v>218</v>
      </c>
      <c r="F2379">
        <v>10</v>
      </c>
      <c r="G2379" t="s">
        <v>659</v>
      </c>
      <c r="H2379" t="s">
        <v>669</v>
      </c>
      <c r="I2379" t="s">
        <v>674</v>
      </c>
      <c r="J2379" t="s">
        <v>676</v>
      </c>
      <c r="K2379">
        <v>2</v>
      </c>
      <c r="L2379" t="s">
        <v>679</v>
      </c>
      <c r="M2379" t="s">
        <v>680</v>
      </c>
      <c r="N2379">
        <v>270</v>
      </c>
      <c r="O2379">
        <v>56</v>
      </c>
      <c r="P2379" t="s">
        <v>681</v>
      </c>
      <c r="Q2379" t="s">
        <v>683</v>
      </c>
      <c r="R2379" t="s">
        <v>689</v>
      </c>
      <c r="S2379" t="s">
        <v>680</v>
      </c>
      <c r="T2379" t="s">
        <v>693</v>
      </c>
      <c r="U2379" s="11">
        <f>COUNTIFS(Table2[Call Type], "Inbound", Table2[Call Abandoned], "Yes") / COUNTIFS(L2379:L7378, "Inbound") * 100</f>
        <v>46.903607969843833</v>
      </c>
    </row>
    <row r="2380" spans="1:21" x14ac:dyDescent="0.3">
      <c r="A2380">
        <v>2379</v>
      </c>
      <c r="B2380" t="s">
        <v>23</v>
      </c>
      <c r="C2380" s="1">
        <v>45719</v>
      </c>
      <c r="D2380" t="s">
        <v>156</v>
      </c>
      <c r="E2380" t="s">
        <v>134</v>
      </c>
      <c r="F2380">
        <v>29</v>
      </c>
      <c r="G2380" t="s">
        <v>657</v>
      </c>
      <c r="H2380" t="s">
        <v>666</v>
      </c>
      <c r="I2380" t="s">
        <v>673</v>
      </c>
      <c r="J2380" t="s">
        <v>675</v>
      </c>
      <c r="K2380">
        <v>5</v>
      </c>
      <c r="L2380" t="s">
        <v>678</v>
      </c>
      <c r="M2380" t="s">
        <v>680</v>
      </c>
      <c r="N2380">
        <v>110</v>
      </c>
      <c r="O2380">
        <v>146</v>
      </c>
      <c r="P2380" t="s">
        <v>680</v>
      </c>
      <c r="Q2380" t="s">
        <v>682</v>
      </c>
      <c r="R2380" t="s">
        <v>688</v>
      </c>
      <c r="S2380" t="s">
        <v>681</v>
      </c>
      <c r="T2380" t="s">
        <v>695</v>
      </c>
      <c r="U2380" s="11">
        <f>COUNTIFS(Table2[Call Type], "Inbound", Table2[Call Abandoned], "Yes") / COUNTIFS(L2380:L7379, "Inbound") * 100</f>
        <v>46.903607969843833</v>
      </c>
    </row>
    <row r="2381" spans="1:21" x14ac:dyDescent="0.3">
      <c r="A2381">
        <v>2380</v>
      </c>
      <c r="B2381" t="s">
        <v>24</v>
      </c>
      <c r="C2381" s="1">
        <v>45731</v>
      </c>
      <c r="D2381" t="s">
        <v>181</v>
      </c>
      <c r="E2381" t="s">
        <v>568</v>
      </c>
      <c r="F2381">
        <v>26</v>
      </c>
      <c r="G2381" t="s">
        <v>660</v>
      </c>
      <c r="H2381" t="s">
        <v>667</v>
      </c>
      <c r="I2381" t="s">
        <v>672</v>
      </c>
      <c r="J2381" t="s">
        <v>676</v>
      </c>
      <c r="K2381">
        <v>5</v>
      </c>
      <c r="L2381" t="s">
        <v>679</v>
      </c>
      <c r="M2381" t="s">
        <v>680</v>
      </c>
      <c r="N2381">
        <v>75</v>
      </c>
      <c r="O2381">
        <v>78</v>
      </c>
      <c r="P2381" t="s">
        <v>681</v>
      </c>
      <c r="Q2381" t="s">
        <v>684</v>
      </c>
      <c r="R2381" t="s">
        <v>686</v>
      </c>
      <c r="S2381" t="s">
        <v>680</v>
      </c>
      <c r="T2381" t="s">
        <v>690</v>
      </c>
      <c r="U2381" s="11">
        <f>COUNTIFS(Table2[Call Type], "Inbound", Table2[Call Abandoned], "Yes") / COUNTIFS(L2381:L7380, "Inbound") * 100</f>
        <v>46.928879310344826</v>
      </c>
    </row>
    <row r="2382" spans="1:21" x14ac:dyDescent="0.3">
      <c r="A2382">
        <v>2381</v>
      </c>
      <c r="B2382" t="s">
        <v>25</v>
      </c>
      <c r="C2382" s="1">
        <v>45698</v>
      </c>
      <c r="D2382" t="s">
        <v>457</v>
      </c>
      <c r="E2382" t="s">
        <v>619</v>
      </c>
      <c r="F2382">
        <v>8</v>
      </c>
      <c r="G2382" t="s">
        <v>657</v>
      </c>
      <c r="H2382" t="s">
        <v>666</v>
      </c>
      <c r="I2382" t="s">
        <v>671</v>
      </c>
      <c r="J2382" t="s">
        <v>677</v>
      </c>
      <c r="K2382">
        <v>3</v>
      </c>
      <c r="L2382" t="s">
        <v>679</v>
      </c>
      <c r="M2382" t="s">
        <v>680</v>
      </c>
      <c r="N2382">
        <v>157</v>
      </c>
      <c r="O2382">
        <v>168</v>
      </c>
      <c r="P2382" t="s">
        <v>680</v>
      </c>
      <c r="Q2382" t="s">
        <v>684</v>
      </c>
      <c r="R2382" t="s">
        <v>686</v>
      </c>
      <c r="S2382" t="s">
        <v>680</v>
      </c>
      <c r="T2382" t="s">
        <v>690</v>
      </c>
      <c r="U2382" s="11">
        <f>COUNTIFS(Table2[Call Type], "Inbound", Table2[Call Abandoned], "Yes") / COUNTIFS(L2382:L7381, "Inbound") * 100</f>
        <v>46.928879310344826</v>
      </c>
    </row>
    <row r="2383" spans="1:21" x14ac:dyDescent="0.3">
      <c r="A2383">
        <v>2382</v>
      </c>
      <c r="B2383" t="s">
        <v>26</v>
      </c>
      <c r="C2383" s="1">
        <v>45803</v>
      </c>
      <c r="D2383" t="s">
        <v>500</v>
      </c>
      <c r="E2383" t="s">
        <v>458</v>
      </c>
      <c r="F2383">
        <v>12</v>
      </c>
      <c r="G2383" t="s">
        <v>656</v>
      </c>
      <c r="H2383" t="s">
        <v>668</v>
      </c>
      <c r="I2383" t="s">
        <v>671</v>
      </c>
      <c r="J2383" t="s">
        <v>675</v>
      </c>
      <c r="K2383">
        <v>4</v>
      </c>
      <c r="L2383" t="s">
        <v>679</v>
      </c>
      <c r="M2383" t="s">
        <v>680</v>
      </c>
      <c r="N2383">
        <v>19</v>
      </c>
      <c r="O2383">
        <v>41</v>
      </c>
      <c r="P2383" t="s">
        <v>680</v>
      </c>
      <c r="Q2383" t="s">
        <v>682</v>
      </c>
      <c r="R2383" t="s">
        <v>689</v>
      </c>
      <c r="S2383" t="s">
        <v>680</v>
      </c>
      <c r="T2383" t="s">
        <v>693</v>
      </c>
      <c r="U2383" s="11">
        <f>COUNTIFS(Table2[Call Type], "Inbound", Table2[Call Abandoned], "Yes") / COUNTIFS(L2383:L7382, "Inbound") * 100</f>
        <v>46.928879310344826</v>
      </c>
    </row>
    <row r="2384" spans="1:21" x14ac:dyDescent="0.3">
      <c r="A2384">
        <v>2383</v>
      </c>
      <c r="B2384" t="s">
        <v>22</v>
      </c>
      <c r="C2384" s="1">
        <v>45794</v>
      </c>
      <c r="D2384" t="s">
        <v>525</v>
      </c>
      <c r="E2384" t="s">
        <v>279</v>
      </c>
      <c r="F2384">
        <v>20</v>
      </c>
      <c r="G2384" t="s">
        <v>658</v>
      </c>
      <c r="H2384" t="s">
        <v>666</v>
      </c>
      <c r="I2384" t="s">
        <v>672</v>
      </c>
      <c r="J2384" t="s">
        <v>675</v>
      </c>
      <c r="K2384">
        <v>5</v>
      </c>
      <c r="L2384" t="s">
        <v>679</v>
      </c>
      <c r="M2384" t="s">
        <v>680</v>
      </c>
      <c r="N2384">
        <v>130</v>
      </c>
      <c r="O2384">
        <v>179</v>
      </c>
      <c r="P2384" t="s">
        <v>681</v>
      </c>
      <c r="Q2384" t="s">
        <v>685</v>
      </c>
      <c r="R2384" t="s">
        <v>687</v>
      </c>
      <c r="S2384" t="s">
        <v>680</v>
      </c>
      <c r="T2384" t="s">
        <v>695</v>
      </c>
      <c r="U2384" s="11">
        <f>COUNTIFS(Table2[Call Type], "Inbound", Table2[Call Abandoned], "Yes") / COUNTIFS(L2384:L7383, "Inbound") * 100</f>
        <v>46.928879310344826</v>
      </c>
    </row>
    <row r="2385" spans="1:21" x14ac:dyDescent="0.3">
      <c r="A2385">
        <v>2384</v>
      </c>
      <c r="B2385" t="s">
        <v>23</v>
      </c>
      <c r="C2385" s="1">
        <v>45678</v>
      </c>
      <c r="D2385" t="s">
        <v>559</v>
      </c>
      <c r="E2385" t="s">
        <v>134</v>
      </c>
      <c r="F2385">
        <v>28</v>
      </c>
      <c r="G2385" t="s">
        <v>660</v>
      </c>
      <c r="H2385" t="s">
        <v>670</v>
      </c>
      <c r="I2385" t="s">
        <v>674</v>
      </c>
      <c r="J2385" t="s">
        <v>676</v>
      </c>
      <c r="K2385">
        <v>4</v>
      </c>
      <c r="L2385" t="s">
        <v>678</v>
      </c>
      <c r="M2385" t="s">
        <v>681</v>
      </c>
      <c r="N2385">
        <v>121</v>
      </c>
      <c r="O2385">
        <v>115</v>
      </c>
      <c r="P2385" t="s">
        <v>681</v>
      </c>
      <c r="Q2385" t="s">
        <v>683</v>
      </c>
      <c r="R2385" t="s">
        <v>688</v>
      </c>
      <c r="S2385" t="s">
        <v>681</v>
      </c>
      <c r="T2385" t="s">
        <v>690</v>
      </c>
      <c r="U2385" s="11">
        <f>COUNTIFS(Table2[Call Type], "Inbound", Table2[Call Abandoned], "Yes") / COUNTIFS(L2385:L7384, "Inbound") * 100</f>
        <v>46.928879310344826</v>
      </c>
    </row>
    <row r="2386" spans="1:21" x14ac:dyDescent="0.3">
      <c r="A2386">
        <v>2385</v>
      </c>
      <c r="B2386" t="s">
        <v>20</v>
      </c>
      <c r="C2386" s="1">
        <v>45711</v>
      </c>
      <c r="D2386" t="s">
        <v>411</v>
      </c>
      <c r="E2386" t="s">
        <v>507</v>
      </c>
      <c r="F2386">
        <v>26</v>
      </c>
      <c r="G2386" t="s">
        <v>663</v>
      </c>
      <c r="H2386" t="s">
        <v>667</v>
      </c>
      <c r="I2386" t="s">
        <v>673</v>
      </c>
      <c r="J2386" t="s">
        <v>674</v>
      </c>
      <c r="K2386">
        <v>3</v>
      </c>
      <c r="L2386" t="s">
        <v>678</v>
      </c>
      <c r="M2386" t="s">
        <v>680</v>
      </c>
      <c r="N2386">
        <v>40</v>
      </c>
      <c r="O2386">
        <v>3</v>
      </c>
      <c r="P2386" t="s">
        <v>680</v>
      </c>
      <c r="Q2386" t="s">
        <v>683</v>
      </c>
      <c r="R2386" t="s">
        <v>688</v>
      </c>
      <c r="S2386" t="s">
        <v>680</v>
      </c>
      <c r="T2386" t="s">
        <v>693</v>
      </c>
      <c r="U2386" s="11">
        <f>COUNTIFS(Table2[Call Type], "Inbound", Table2[Call Abandoned], "Yes") / COUNTIFS(L2386:L7385, "Inbound") * 100</f>
        <v>46.954177897574127</v>
      </c>
    </row>
    <row r="2387" spans="1:21" x14ac:dyDescent="0.3">
      <c r="A2387">
        <v>2386</v>
      </c>
      <c r="B2387" t="s">
        <v>20</v>
      </c>
      <c r="C2387" s="1">
        <v>45726</v>
      </c>
      <c r="D2387" t="s">
        <v>406</v>
      </c>
      <c r="E2387" t="s">
        <v>351</v>
      </c>
      <c r="F2387">
        <v>6</v>
      </c>
      <c r="G2387" t="s">
        <v>665</v>
      </c>
      <c r="H2387" t="s">
        <v>668</v>
      </c>
      <c r="I2387" t="s">
        <v>673</v>
      </c>
      <c r="J2387" t="s">
        <v>674</v>
      </c>
      <c r="K2387">
        <v>2</v>
      </c>
      <c r="L2387" t="s">
        <v>678</v>
      </c>
      <c r="M2387" t="s">
        <v>680</v>
      </c>
      <c r="N2387">
        <v>166</v>
      </c>
      <c r="O2387">
        <v>3</v>
      </c>
      <c r="P2387" t="s">
        <v>681</v>
      </c>
      <c r="Q2387" t="s">
        <v>682</v>
      </c>
      <c r="R2387" t="s">
        <v>689</v>
      </c>
      <c r="S2387" t="s">
        <v>680</v>
      </c>
      <c r="T2387" t="s">
        <v>694</v>
      </c>
      <c r="U2387" s="11">
        <f>COUNTIFS(Table2[Call Type], "Inbound", Table2[Call Abandoned], "Yes") / COUNTIFS(L2387:L7386, "Inbound") * 100</f>
        <v>46.97950377562028</v>
      </c>
    </row>
    <row r="2388" spans="1:21" x14ac:dyDescent="0.3">
      <c r="A2388">
        <v>2387</v>
      </c>
      <c r="B2388" t="s">
        <v>20</v>
      </c>
      <c r="C2388" s="1">
        <v>45695</v>
      </c>
      <c r="D2388" t="s">
        <v>342</v>
      </c>
      <c r="E2388" t="s">
        <v>103</v>
      </c>
      <c r="F2388">
        <v>19</v>
      </c>
      <c r="G2388" t="s">
        <v>664</v>
      </c>
      <c r="H2388" t="s">
        <v>669</v>
      </c>
      <c r="I2388" t="s">
        <v>673</v>
      </c>
      <c r="J2388" t="s">
        <v>674</v>
      </c>
      <c r="K2388">
        <v>4</v>
      </c>
      <c r="L2388" t="s">
        <v>678</v>
      </c>
      <c r="M2388" t="s">
        <v>680</v>
      </c>
      <c r="N2388">
        <v>129</v>
      </c>
      <c r="O2388">
        <v>4</v>
      </c>
      <c r="P2388" t="s">
        <v>680</v>
      </c>
      <c r="Q2388" t="s">
        <v>684</v>
      </c>
      <c r="R2388" t="s">
        <v>688</v>
      </c>
      <c r="S2388" t="s">
        <v>680</v>
      </c>
      <c r="T2388" t="s">
        <v>691</v>
      </c>
      <c r="U2388" s="11">
        <f>COUNTIFS(Table2[Call Type], "Inbound", Table2[Call Abandoned], "Yes") / COUNTIFS(L2388:L7387, "Inbound") * 100</f>
        <v>47.004856988667029</v>
      </c>
    </row>
    <row r="2389" spans="1:21" x14ac:dyDescent="0.3">
      <c r="A2389">
        <v>2388</v>
      </c>
      <c r="B2389" t="s">
        <v>23</v>
      </c>
      <c r="C2389" s="1">
        <v>45762</v>
      </c>
      <c r="D2389" t="s">
        <v>172</v>
      </c>
      <c r="E2389" t="s">
        <v>409</v>
      </c>
      <c r="F2389">
        <v>11</v>
      </c>
      <c r="G2389" t="s">
        <v>657</v>
      </c>
      <c r="H2389" t="s">
        <v>668</v>
      </c>
      <c r="I2389" t="s">
        <v>671</v>
      </c>
      <c r="J2389" t="s">
        <v>674</v>
      </c>
      <c r="K2389">
        <v>4</v>
      </c>
      <c r="L2389" t="s">
        <v>678</v>
      </c>
      <c r="M2389" t="s">
        <v>680</v>
      </c>
      <c r="N2389">
        <v>22</v>
      </c>
      <c r="O2389">
        <v>40</v>
      </c>
      <c r="P2389" t="s">
        <v>680</v>
      </c>
      <c r="Q2389" t="s">
        <v>684</v>
      </c>
      <c r="R2389" t="s">
        <v>689</v>
      </c>
      <c r="S2389" t="s">
        <v>680</v>
      </c>
      <c r="T2389" t="s">
        <v>696</v>
      </c>
      <c r="U2389" s="11">
        <f>COUNTIFS(Table2[Call Type], "Inbound", Table2[Call Abandoned], "Yes") / COUNTIFS(L2389:L7388, "Inbound") * 100</f>
        <v>47.030237580993521</v>
      </c>
    </row>
    <row r="2390" spans="1:21" x14ac:dyDescent="0.3">
      <c r="A2390">
        <v>2389</v>
      </c>
      <c r="B2390" t="s">
        <v>25</v>
      </c>
      <c r="C2390" s="1">
        <v>45697</v>
      </c>
      <c r="D2390" t="s">
        <v>554</v>
      </c>
      <c r="E2390" t="s">
        <v>166</v>
      </c>
      <c r="F2390">
        <v>22</v>
      </c>
      <c r="G2390" t="s">
        <v>658</v>
      </c>
      <c r="H2390" t="s">
        <v>667</v>
      </c>
      <c r="I2390" t="s">
        <v>671</v>
      </c>
      <c r="J2390" t="s">
        <v>675</v>
      </c>
      <c r="K2390">
        <v>1</v>
      </c>
      <c r="L2390" t="s">
        <v>679</v>
      </c>
      <c r="M2390" t="s">
        <v>680</v>
      </c>
      <c r="N2390">
        <v>278</v>
      </c>
      <c r="O2390">
        <v>107</v>
      </c>
      <c r="P2390" t="s">
        <v>680</v>
      </c>
      <c r="Q2390" t="s">
        <v>684</v>
      </c>
      <c r="R2390" t="s">
        <v>689</v>
      </c>
      <c r="S2390" t="s">
        <v>681</v>
      </c>
      <c r="T2390" t="s">
        <v>694</v>
      </c>
      <c r="U2390" s="11">
        <f>COUNTIFS(Table2[Call Type], "Inbound", Table2[Call Abandoned], "Yes") / COUNTIFS(L2390:L7389, "Inbound") * 100</f>
        <v>47.055645596974607</v>
      </c>
    </row>
    <row r="2391" spans="1:21" x14ac:dyDescent="0.3">
      <c r="A2391">
        <v>2390</v>
      </c>
      <c r="B2391" t="s">
        <v>20</v>
      </c>
      <c r="C2391" s="1">
        <v>45664</v>
      </c>
      <c r="D2391" t="s">
        <v>439</v>
      </c>
      <c r="E2391" t="s">
        <v>509</v>
      </c>
      <c r="F2391">
        <v>20</v>
      </c>
      <c r="G2391" t="s">
        <v>665</v>
      </c>
      <c r="H2391" t="s">
        <v>668</v>
      </c>
      <c r="I2391" t="s">
        <v>674</v>
      </c>
      <c r="J2391" t="s">
        <v>676</v>
      </c>
      <c r="K2391">
        <v>5</v>
      </c>
      <c r="L2391" t="s">
        <v>678</v>
      </c>
      <c r="M2391" t="s">
        <v>681</v>
      </c>
      <c r="N2391">
        <v>250</v>
      </c>
      <c r="O2391">
        <v>86</v>
      </c>
      <c r="P2391" t="s">
        <v>680</v>
      </c>
      <c r="Q2391" t="s">
        <v>683</v>
      </c>
      <c r="R2391" t="s">
        <v>687</v>
      </c>
      <c r="S2391" t="s">
        <v>680</v>
      </c>
      <c r="T2391" t="s">
        <v>694</v>
      </c>
      <c r="U2391" s="11">
        <f>COUNTIFS(Table2[Call Type], "Inbound", Table2[Call Abandoned], "Yes") / COUNTIFS(L2391:L7390, "Inbound") * 100</f>
        <v>47.055645596974607</v>
      </c>
    </row>
    <row r="2392" spans="1:21" x14ac:dyDescent="0.3">
      <c r="A2392">
        <v>2391</v>
      </c>
      <c r="B2392" t="s">
        <v>20</v>
      </c>
      <c r="C2392" s="1">
        <v>45739</v>
      </c>
      <c r="D2392" t="s">
        <v>483</v>
      </c>
      <c r="E2392" t="s">
        <v>328</v>
      </c>
      <c r="F2392">
        <v>26</v>
      </c>
      <c r="G2392" t="s">
        <v>661</v>
      </c>
      <c r="H2392" t="s">
        <v>669</v>
      </c>
      <c r="I2392" t="s">
        <v>671</v>
      </c>
      <c r="J2392" t="s">
        <v>674</v>
      </c>
      <c r="K2392">
        <v>5</v>
      </c>
      <c r="L2392" t="s">
        <v>678</v>
      </c>
      <c r="M2392" t="s">
        <v>680</v>
      </c>
      <c r="N2392">
        <v>8</v>
      </c>
      <c r="O2392">
        <v>103</v>
      </c>
      <c r="P2392" t="s">
        <v>680</v>
      </c>
      <c r="Q2392" t="s">
        <v>685</v>
      </c>
      <c r="R2392" t="s">
        <v>689</v>
      </c>
      <c r="S2392" t="s">
        <v>680</v>
      </c>
      <c r="T2392" t="s">
        <v>696</v>
      </c>
      <c r="U2392" s="11">
        <f>COUNTIFS(Table2[Call Type], "Inbound", Table2[Call Abandoned], "Yes") / COUNTIFS(L2392:L7391, "Inbound") * 100</f>
        <v>47.081081081081081</v>
      </c>
    </row>
    <row r="2393" spans="1:21" x14ac:dyDescent="0.3">
      <c r="A2393">
        <v>2392</v>
      </c>
      <c r="B2393" t="s">
        <v>22</v>
      </c>
      <c r="C2393" s="1">
        <v>45716</v>
      </c>
      <c r="D2393" t="s">
        <v>231</v>
      </c>
      <c r="E2393" t="s">
        <v>639</v>
      </c>
      <c r="F2393">
        <v>27</v>
      </c>
      <c r="G2393" t="s">
        <v>656</v>
      </c>
      <c r="H2393" t="s">
        <v>669</v>
      </c>
      <c r="I2393" t="s">
        <v>671</v>
      </c>
      <c r="J2393" t="s">
        <v>677</v>
      </c>
      <c r="K2393">
        <v>5</v>
      </c>
      <c r="L2393" t="s">
        <v>678</v>
      </c>
      <c r="M2393" t="s">
        <v>680</v>
      </c>
      <c r="N2393">
        <v>12</v>
      </c>
      <c r="O2393">
        <v>116</v>
      </c>
      <c r="P2393" t="s">
        <v>680</v>
      </c>
      <c r="Q2393" t="s">
        <v>683</v>
      </c>
      <c r="R2393" t="s">
        <v>688</v>
      </c>
      <c r="S2393" t="s">
        <v>681</v>
      </c>
      <c r="T2393" t="s">
        <v>692</v>
      </c>
      <c r="U2393" s="11">
        <f>COUNTIFS(Table2[Call Type], "Inbound", Table2[Call Abandoned], "Yes") / COUNTIFS(L2393:L7392, "Inbound") * 100</f>
        <v>47.106544077879938</v>
      </c>
    </row>
    <row r="2394" spans="1:21" x14ac:dyDescent="0.3">
      <c r="A2394">
        <v>2393</v>
      </c>
      <c r="B2394" t="s">
        <v>26</v>
      </c>
      <c r="C2394" s="1">
        <v>45700</v>
      </c>
      <c r="D2394" t="s">
        <v>497</v>
      </c>
      <c r="E2394" t="s">
        <v>207</v>
      </c>
      <c r="F2394">
        <v>11</v>
      </c>
      <c r="G2394" t="s">
        <v>664</v>
      </c>
      <c r="H2394" t="s">
        <v>670</v>
      </c>
      <c r="I2394" t="s">
        <v>674</v>
      </c>
      <c r="J2394" t="s">
        <v>676</v>
      </c>
      <c r="K2394">
        <v>2</v>
      </c>
      <c r="L2394" t="s">
        <v>678</v>
      </c>
      <c r="M2394" t="s">
        <v>681</v>
      </c>
      <c r="N2394">
        <v>51</v>
      </c>
      <c r="O2394">
        <v>100</v>
      </c>
      <c r="P2394" t="s">
        <v>680</v>
      </c>
      <c r="Q2394" t="s">
        <v>682</v>
      </c>
      <c r="R2394" t="s">
        <v>689</v>
      </c>
      <c r="S2394" t="s">
        <v>680</v>
      </c>
      <c r="T2394" t="s">
        <v>693</v>
      </c>
      <c r="U2394" s="11">
        <f>COUNTIFS(Table2[Call Type], "Inbound", Table2[Call Abandoned], "Yes") / COUNTIFS(L2394:L7393, "Inbound") * 100</f>
        <v>47.132034632034632</v>
      </c>
    </row>
    <row r="2395" spans="1:21" x14ac:dyDescent="0.3">
      <c r="A2395">
        <v>2394</v>
      </c>
      <c r="B2395" t="s">
        <v>23</v>
      </c>
      <c r="C2395" s="1">
        <v>45790</v>
      </c>
      <c r="D2395" t="s">
        <v>270</v>
      </c>
      <c r="E2395" t="s">
        <v>167</v>
      </c>
      <c r="F2395">
        <v>10</v>
      </c>
      <c r="G2395" t="s">
        <v>664</v>
      </c>
      <c r="H2395" t="s">
        <v>666</v>
      </c>
      <c r="I2395" t="s">
        <v>673</v>
      </c>
      <c r="J2395" t="s">
        <v>676</v>
      </c>
      <c r="K2395">
        <v>5</v>
      </c>
      <c r="L2395" t="s">
        <v>678</v>
      </c>
      <c r="M2395" t="s">
        <v>681</v>
      </c>
      <c r="N2395">
        <v>208</v>
      </c>
      <c r="O2395">
        <v>74</v>
      </c>
      <c r="P2395" t="s">
        <v>680</v>
      </c>
      <c r="Q2395" t="s">
        <v>683</v>
      </c>
      <c r="R2395" t="s">
        <v>688</v>
      </c>
      <c r="S2395" t="s">
        <v>681</v>
      </c>
      <c r="T2395" t="s">
        <v>696</v>
      </c>
      <c r="U2395" s="11">
        <f>COUNTIFS(Table2[Call Type], "Inbound", Table2[Call Abandoned], "Yes") / COUNTIFS(L2395:L7394, "Inbound") * 100</f>
        <v>47.15755278830536</v>
      </c>
    </row>
    <row r="2396" spans="1:21" x14ac:dyDescent="0.3">
      <c r="A2396">
        <v>2395</v>
      </c>
      <c r="B2396" t="s">
        <v>21</v>
      </c>
      <c r="C2396" s="1">
        <v>45746</v>
      </c>
      <c r="D2396" t="s">
        <v>516</v>
      </c>
      <c r="E2396" t="s">
        <v>421</v>
      </c>
      <c r="F2396">
        <v>28</v>
      </c>
      <c r="G2396" t="s">
        <v>658</v>
      </c>
      <c r="H2396" t="s">
        <v>666</v>
      </c>
      <c r="I2396" t="s">
        <v>672</v>
      </c>
      <c r="J2396" t="s">
        <v>676</v>
      </c>
      <c r="K2396">
        <v>3</v>
      </c>
      <c r="L2396" t="s">
        <v>679</v>
      </c>
      <c r="M2396" t="s">
        <v>680</v>
      </c>
      <c r="N2396">
        <v>37</v>
      </c>
      <c r="O2396">
        <v>74</v>
      </c>
      <c r="P2396" t="s">
        <v>680</v>
      </c>
      <c r="Q2396" t="s">
        <v>682</v>
      </c>
      <c r="R2396" t="s">
        <v>689</v>
      </c>
      <c r="S2396" t="s">
        <v>680</v>
      </c>
      <c r="T2396" t="s">
        <v>691</v>
      </c>
      <c r="U2396" s="11">
        <f>COUNTIFS(Table2[Call Type], "Inbound", Table2[Call Abandoned], "Yes") / COUNTIFS(L2396:L7395, "Inbound") * 100</f>
        <v>47.183098591549296</v>
      </c>
    </row>
    <row r="2397" spans="1:21" x14ac:dyDescent="0.3">
      <c r="A2397">
        <v>2396</v>
      </c>
      <c r="B2397" t="s">
        <v>22</v>
      </c>
      <c r="C2397" s="1">
        <v>45701</v>
      </c>
      <c r="D2397" t="s">
        <v>85</v>
      </c>
      <c r="E2397" t="s">
        <v>136</v>
      </c>
      <c r="F2397">
        <v>25</v>
      </c>
      <c r="G2397" t="s">
        <v>662</v>
      </c>
      <c r="H2397" t="s">
        <v>666</v>
      </c>
      <c r="I2397" t="s">
        <v>672</v>
      </c>
      <c r="J2397" t="s">
        <v>676</v>
      </c>
      <c r="K2397">
        <v>4</v>
      </c>
      <c r="L2397" t="s">
        <v>678</v>
      </c>
      <c r="M2397" t="s">
        <v>681</v>
      </c>
      <c r="N2397">
        <v>99</v>
      </c>
      <c r="O2397">
        <v>12</v>
      </c>
      <c r="P2397" t="s">
        <v>680</v>
      </c>
      <c r="Q2397" t="s">
        <v>683</v>
      </c>
      <c r="R2397" t="s">
        <v>687</v>
      </c>
      <c r="S2397" t="s">
        <v>680</v>
      </c>
      <c r="T2397" t="s">
        <v>693</v>
      </c>
      <c r="U2397" s="11">
        <f>COUNTIFS(Table2[Call Type], "Inbound", Table2[Call Abandoned], "Yes") / COUNTIFS(L2397:L7396, "Inbound") * 100</f>
        <v>47.183098591549296</v>
      </c>
    </row>
    <row r="2398" spans="1:21" x14ac:dyDescent="0.3">
      <c r="A2398">
        <v>2397</v>
      </c>
      <c r="B2398" t="s">
        <v>24</v>
      </c>
      <c r="C2398" s="1">
        <v>45658</v>
      </c>
      <c r="D2398" t="s">
        <v>445</v>
      </c>
      <c r="E2398" t="s">
        <v>265</v>
      </c>
      <c r="F2398">
        <v>16</v>
      </c>
      <c r="G2398" t="s">
        <v>656</v>
      </c>
      <c r="H2398" t="s">
        <v>670</v>
      </c>
      <c r="I2398" t="s">
        <v>672</v>
      </c>
      <c r="J2398" t="s">
        <v>676</v>
      </c>
      <c r="K2398">
        <v>5</v>
      </c>
      <c r="L2398" t="s">
        <v>678</v>
      </c>
      <c r="M2398" t="s">
        <v>681</v>
      </c>
      <c r="N2398">
        <v>192</v>
      </c>
      <c r="O2398">
        <v>141</v>
      </c>
      <c r="P2398" t="s">
        <v>680</v>
      </c>
      <c r="Q2398" t="s">
        <v>685</v>
      </c>
      <c r="R2398" t="s">
        <v>687</v>
      </c>
      <c r="S2398" t="s">
        <v>681</v>
      </c>
      <c r="T2398" t="s">
        <v>696</v>
      </c>
      <c r="U2398" s="11">
        <f>COUNTIFS(Table2[Call Type], "Inbound", Table2[Call Abandoned], "Yes") / COUNTIFS(L2398:L7397, "Inbound") * 100</f>
        <v>47.208672086720867</v>
      </c>
    </row>
    <row r="2399" spans="1:21" x14ac:dyDescent="0.3">
      <c r="A2399">
        <v>2398</v>
      </c>
      <c r="B2399" t="s">
        <v>25</v>
      </c>
      <c r="C2399" s="1">
        <v>45716</v>
      </c>
      <c r="D2399" t="s">
        <v>619</v>
      </c>
      <c r="E2399" t="s">
        <v>110</v>
      </c>
      <c r="F2399">
        <v>18</v>
      </c>
      <c r="G2399" t="s">
        <v>659</v>
      </c>
      <c r="H2399" t="s">
        <v>669</v>
      </c>
      <c r="I2399" t="s">
        <v>673</v>
      </c>
      <c r="J2399" t="s">
        <v>675</v>
      </c>
      <c r="K2399">
        <v>1</v>
      </c>
      <c r="L2399" t="s">
        <v>678</v>
      </c>
      <c r="M2399" t="s">
        <v>680</v>
      </c>
      <c r="N2399">
        <v>190</v>
      </c>
      <c r="O2399">
        <v>24</v>
      </c>
      <c r="P2399" t="s">
        <v>680</v>
      </c>
      <c r="Q2399" t="s">
        <v>682</v>
      </c>
      <c r="R2399" t="s">
        <v>689</v>
      </c>
      <c r="S2399" t="s">
        <v>681</v>
      </c>
      <c r="T2399" t="s">
        <v>696</v>
      </c>
      <c r="U2399" s="11">
        <f>COUNTIFS(Table2[Call Type], "Inbound", Table2[Call Abandoned], "Yes") / COUNTIFS(L2399:L7398, "Inbound") * 100</f>
        <v>47.234273318872013</v>
      </c>
    </row>
    <row r="2400" spans="1:21" x14ac:dyDescent="0.3">
      <c r="A2400">
        <v>2399</v>
      </c>
      <c r="B2400" t="s">
        <v>20</v>
      </c>
      <c r="C2400" s="1">
        <v>45670</v>
      </c>
      <c r="D2400" t="s">
        <v>203</v>
      </c>
      <c r="E2400" t="s">
        <v>247</v>
      </c>
      <c r="F2400">
        <v>19</v>
      </c>
      <c r="G2400" t="s">
        <v>663</v>
      </c>
      <c r="H2400" t="s">
        <v>667</v>
      </c>
      <c r="I2400" t="s">
        <v>673</v>
      </c>
      <c r="J2400" t="s">
        <v>675</v>
      </c>
      <c r="K2400">
        <v>1</v>
      </c>
      <c r="L2400" t="s">
        <v>678</v>
      </c>
      <c r="M2400" t="s">
        <v>680</v>
      </c>
      <c r="N2400">
        <v>50</v>
      </c>
      <c r="O2400">
        <v>114</v>
      </c>
      <c r="P2400" t="s">
        <v>680</v>
      </c>
      <c r="Q2400" t="s">
        <v>684</v>
      </c>
      <c r="R2400" t="s">
        <v>689</v>
      </c>
      <c r="S2400" t="s">
        <v>680</v>
      </c>
      <c r="T2400" t="s">
        <v>691</v>
      </c>
      <c r="U2400" s="11">
        <f>COUNTIFS(Table2[Call Type], "Inbound", Table2[Call Abandoned], "Yes") / COUNTIFS(L2400:L7399, "Inbound") * 100</f>
        <v>47.259902333152468</v>
      </c>
    </row>
    <row r="2401" spans="1:21" x14ac:dyDescent="0.3">
      <c r="A2401">
        <v>2400</v>
      </c>
      <c r="B2401" t="s">
        <v>23</v>
      </c>
      <c r="C2401" s="1">
        <v>45787</v>
      </c>
      <c r="D2401" t="s">
        <v>336</v>
      </c>
      <c r="E2401" t="s">
        <v>506</v>
      </c>
      <c r="F2401">
        <v>11</v>
      </c>
      <c r="G2401" t="s">
        <v>659</v>
      </c>
      <c r="H2401" t="s">
        <v>669</v>
      </c>
      <c r="I2401" t="s">
        <v>671</v>
      </c>
      <c r="J2401" t="s">
        <v>676</v>
      </c>
      <c r="K2401">
        <v>3</v>
      </c>
      <c r="L2401" t="s">
        <v>678</v>
      </c>
      <c r="M2401" t="s">
        <v>681</v>
      </c>
      <c r="N2401">
        <v>140</v>
      </c>
      <c r="O2401">
        <v>171</v>
      </c>
      <c r="P2401" t="s">
        <v>681</v>
      </c>
      <c r="Q2401" t="s">
        <v>684</v>
      </c>
      <c r="R2401" t="s">
        <v>689</v>
      </c>
      <c r="S2401" t="s">
        <v>680</v>
      </c>
      <c r="T2401" t="s">
        <v>695</v>
      </c>
      <c r="U2401" s="11">
        <f>COUNTIFS(Table2[Call Type], "Inbound", Table2[Call Abandoned], "Yes") / COUNTIFS(L2401:L7400, "Inbound") * 100</f>
        <v>47.28555917480999</v>
      </c>
    </row>
    <row r="2402" spans="1:21" x14ac:dyDescent="0.3">
      <c r="A2402">
        <v>2401</v>
      </c>
      <c r="B2402" t="s">
        <v>22</v>
      </c>
      <c r="C2402" s="1">
        <v>45759</v>
      </c>
      <c r="D2402" t="s">
        <v>130</v>
      </c>
      <c r="E2402" t="s">
        <v>354</v>
      </c>
      <c r="F2402">
        <v>16</v>
      </c>
      <c r="G2402" t="s">
        <v>660</v>
      </c>
      <c r="H2402" t="s">
        <v>666</v>
      </c>
      <c r="I2402" t="s">
        <v>672</v>
      </c>
      <c r="J2402" t="s">
        <v>675</v>
      </c>
      <c r="K2402">
        <v>4</v>
      </c>
      <c r="L2402" t="s">
        <v>678</v>
      </c>
      <c r="M2402" t="s">
        <v>680</v>
      </c>
      <c r="N2402">
        <v>167</v>
      </c>
      <c r="O2402">
        <v>81</v>
      </c>
      <c r="P2402" t="s">
        <v>680</v>
      </c>
      <c r="Q2402" t="s">
        <v>683</v>
      </c>
      <c r="R2402" t="s">
        <v>687</v>
      </c>
      <c r="S2402" t="s">
        <v>680</v>
      </c>
      <c r="T2402" t="s">
        <v>696</v>
      </c>
      <c r="U2402" s="11">
        <f>COUNTIFS(Table2[Call Type], "Inbound", Table2[Call Abandoned], "Yes") / COUNTIFS(L2402:L7401, "Inbound") * 100</f>
        <v>47.311243889190656</v>
      </c>
    </row>
    <row r="2403" spans="1:21" x14ac:dyDescent="0.3">
      <c r="A2403">
        <v>2402</v>
      </c>
      <c r="B2403" t="s">
        <v>21</v>
      </c>
      <c r="C2403" s="1">
        <v>45784</v>
      </c>
      <c r="D2403" t="s">
        <v>260</v>
      </c>
      <c r="E2403" t="s">
        <v>90</v>
      </c>
      <c r="F2403">
        <v>27</v>
      </c>
      <c r="G2403" t="s">
        <v>657</v>
      </c>
      <c r="H2403" t="s">
        <v>669</v>
      </c>
      <c r="I2403" t="s">
        <v>673</v>
      </c>
      <c r="J2403" t="s">
        <v>676</v>
      </c>
      <c r="K2403">
        <v>5</v>
      </c>
      <c r="L2403" t="s">
        <v>678</v>
      </c>
      <c r="M2403" t="s">
        <v>681</v>
      </c>
      <c r="N2403">
        <v>108</v>
      </c>
      <c r="O2403">
        <v>9</v>
      </c>
      <c r="P2403" t="s">
        <v>680</v>
      </c>
      <c r="Q2403" t="s">
        <v>683</v>
      </c>
      <c r="R2403" t="s">
        <v>686</v>
      </c>
      <c r="S2403" t="s">
        <v>680</v>
      </c>
      <c r="T2403" t="s">
        <v>694</v>
      </c>
      <c r="U2403" s="11">
        <f>COUNTIFS(Table2[Call Type], "Inbound", Table2[Call Abandoned], "Yes") / COUNTIFS(L2403:L7402, "Inbound") * 100</f>
        <v>47.336956521739133</v>
      </c>
    </row>
    <row r="2404" spans="1:21" x14ac:dyDescent="0.3">
      <c r="A2404">
        <v>2403</v>
      </c>
      <c r="B2404" t="s">
        <v>20</v>
      </c>
      <c r="C2404" s="1">
        <v>45741</v>
      </c>
      <c r="D2404" t="s">
        <v>112</v>
      </c>
      <c r="E2404" t="s">
        <v>596</v>
      </c>
      <c r="F2404">
        <v>29</v>
      </c>
      <c r="G2404" t="s">
        <v>656</v>
      </c>
      <c r="H2404" t="s">
        <v>666</v>
      </c>
      <c r="I2404" t="s">
        <v>672</v>
      </c>
      <c r="J2404" t="s">
        <v>676</v>
      </c>
      <c r="K2404">
        <v>3</v>
      </c>
      <c r="L2404" t="s">
        <v>678</v>
      </c>
      <c r="M2404" t="s">
        <v>681</v>
      </c>
      <c r="N2404">
        <v>206</v>
      </c>
      <c r="O2404">
        <v>49</v>
      </c>
      <c r="P2404" t="s">
        <v>680</v>
      </c>
      <c r="Q2404" t="s">
        <v>685</v>
      </c>
      <c r="R2404" t="s">
        <v>689</v>
      </c>
      <c r="S2404" t="s">
        <v>681</v>
      </c>
      <c r="T2404" t="s">
        <v>692</v>
      </c>
      <c r="U2404" s="11">
        <f>COUNTIFS(Table2[Call Type], "Inbound", Table2[Call Abandoned], "Yes") / COUNTIFS(L2404:L7403, "Inbound") * 100</f>
        <v>47.362697117998913</v>
      </c>
    </row>
    <row r="2405" spans="1:21" x14ac:dyDescent="0.3">
      <c r="A2405">
        <v>2404</v>
      </c>
      <c r="B2405" t="s">
        <v>22</v>
      </c>
      <c r="C2405" s="1">
        <v>45699</v>
      </c>
      <c r="D2405" t="s">
        <v>531</v>
      </c>
      <c r="E2405" t="s">
        <v>569</v>
      </c>
      <c r="F2405">
        <v>5</v>
      </c>
      <c r="G2405" t="s">
        <v>664</v>
      </c>
      <c r="H2405" t="s">
        <v>670</v>
      </c>
      <c r="I2405" t="s">
        <v>674</v>
      </c>
      <c r="J2405" t="s">
        <v>676</v>
      </c>
      <c r="K2405">
        <v>4</v>
      </c>
      <c r="L2405" t="s">
        <v>678</v>
      </c>
      <c r="M2405" t="s">
        <v>681</v>
      </c>
      <c r="N2405">
        <v>299</v>
      </c>
      <c r="O2405">
        <v>171</v>
      </c>
      <c r="P2405" t="s">
        <v>680</v>
      </c>
      <c r="Q2405" t="s">
        <v>685</v>
      </c>
      <c r="R2405" t="s">
        <v>686</v>
      </c>
      <c r="S2405" t="s">
        <v>681</v>
      </c>
      <c r="T2405" t="s">
        <v>694</v>
      </c>
      <c r="U2405" s="11">
        <f>COUNTIFS(Table2[Call Type], "Inbound", Table2[Call Abandoned], "Yes") / COUNTIFS(L2405:L7404, "Inbound") * 100</f>
        <v>47.388465723612619</v>
      </c>
    </row>
    <row r="2406" spans="1:21" x14ac:dyDescent="0.3">
      <c r="A2406">
        <v>2405</v>
      </c>
      <c r="B2406" t="s">
        <v>21</v>
      </c>
      <c r="C2406" s="1">
        <v>45746</v>
      </c>
      <c r="D2406" t="s">
        <v>408</v>
      </c>
      <c r="E2406" t="s">
        <v>345</v>
      </c>
      <c r="F2406">
        <v>26</v>
      </c>
      <c r="G2406" t="s">
        <v>665</v>
      </c>
      <c r="H2406" t="s">
        <v>666</v>
      </c>
      <c r="I2406" t="s">
        <v>672</v>
      </c>
      <c r="J2406" t="s">
        <v>674</v>
      </c>
      <c r="K2406">
        <v>5</v>
      </c>
      <c r="L2406" t="s">
        <v>678</v>
      </c>
      <c r="M2406" t="s">
        <v>680</v>
      </c>
      <c r="N2406">
        <v>109</v>
      </c>
      <c r="O2406">
        <v>141</v>
      </c>
      <c r="P2406" t="s">
        <v>680</v>
      </c>
      <c r="Q2406" t="s">
        <v>684</v>
      </c>
      <c r="R2406" t="s">
        <v>689</v>
      </c>
      <c r="S2406" t="s">
        <v>681</v>
      </c>
      <c r="T2406" t="s">
        <v>696</v>
      </c>
      <c r="U2406" s="11">
        <f>COUNTIFS(Table2[Call Type], "Inbound", Table2[Call Abandoned], "Yes") / COUNTIFS(L2406:L7405, "Inbound") * 100</f>
        <v>47.414262384322264</v>
      </c>
    </row>
    <row r="2407" spans="1:21" x14ac:dyDescent="0.3">
      <c r="A2407">
        <v>2406</v>
      </c>
      <c r="B2407" t="s">
        <v>21</v>
      </c>
      <c r="C2407" s="1">
        <v>45761</v>
      </c>
      <c r="D2407" t="s">
        <v>576</v>
      </c>
      <c r="E2407" t="s">
        <v>170</v>
      </c>
      <c r="F2407">
        <v>17</v>
      </c>
      <c r="G2407" t="s">
        <v>658</v>
      </c>
      <c r="H2407" t="s">
        <v>666</v>
      </c>
      <c r="I2407" t="s">
        <v>674</v>
      </c>
      <c r="J2407" t="s">
        <v>675</v>
      </c>
      <c r="K2407">
        <v>2</v>
      </c>
      <c r="L2407" t="s">
        <v>678</v>
      </c>
      <c r="M2407" t="s">
        <v>680</v>
      </c>
      <c r="N2407">
        <v>195</v>
      </c>
      <c r="O2407">
        <v>14</v>
      </c>
      <c r="P2407" t="s">
        <v>680</v>
      </c>
      <c r="Q2407" t="s">
        <v>683</v>
      </c>
      <c r="R2407" t="s">
        <v>688</v>
      </c>
      <c r="S2407" t="s">
        <v>680</v>
      </c>
      <c r="T2407" t="s">
        <v>696</v>
      </c>
      <c r="U2407" s="11">
        <f>COUNTIFS(Table2[Call Type], "Inbound", Table2[Call Abandoned], "Yes") / COUNTIFS(L2407:L7406, "Inbound") * 100</f>
        <v>47.4400871459695</v>
      </c>
    </row>
    <row r="2408" spans="1:21" x14ac:dyDescent="0.3">
      <c r="A2408">
        <v>2407</v>
      </c>
      <c r="B2408" t="s">
        <v>26</v>
      </c>
      <c r="C2408" s="1">
        <v>45757</v>
      </c>
      <c r="D2408" t="s">
        <v>96</v>
      </c>
      <c r="E2408" t="s">
        <v>511</v>
      </c>
      <c r="F2408">
        <v>25</v>
      </c>
      <c r="G2408" t="s">
        <v>656</v>
      </c>
      <c r="H2408" t="s">
        <v>668</v>
      </c>
      <c r="I2408" t="s">
        <v>671</v>
      </c>
      <c r="J2408" t="s">
        <v>675</v>
      </c>
      <c r="K2408">
        <v>5</v>
      </c>
      <c r="L2408" t="s">
        <v>678</v>
      </c>
      <c r="M2408" t="s">
        <v>680</v>
      </c>
      <c r="N2408">
        <v>151</v>
      </c>
      <c r="O2408">
        <v>15</v>
      </c>
      <c r="P2408" t="s">
        <v>680</v>
      </c>
      <c r="Q2408" t="s">
        <v>682</v>
      </c>
      <c r="R2408" t="s">
        <v>687</v>
      </c>
      <c r="S2408" t="s">
        <v>680</v>
      </c>
      <c r="T2408" t="s">
        <v>691</v>
      </c>
      <c r="U2408" s="11">
        <f>COUNTIFS(Table2[Call Type], "Inbound", Table2[Call Abandoned], "Yes") / COUNTIFS(L2408:L7407, "Inbound") * 100</f>
        <v>47.465940054495917</v>
      </c>
    </row>
    <row r="2409" spans="1:21" x14ac:dyDescent="0.3">
      <c r="A2409">
        <v>2408</v>
      </c>
      <c r="B2409" t="s">
        <v>25</v>
      </c>
      <c r="C2409" s="1">
        <v>45727</v>
      </c>
      <c r="D2409" t="s">
        <v>164</v>
      </c>
      <c r="E2409" t="s">
        <v>28</v>
      </c>
      <c r="F2409">
        <v>26</v>
      </c>
      <c r="G2409" t="s">
        <v>661</v>
      </c>
      <c r="H2409" t="s">
        <v>666</v>
      </c>
      <c r="I2409" t="s">
        <v>671</v>
      </c>
      <c r="J2409" t="s">
        <v>677</v>
      </c>
      <c r="K2409">
        <v>5</v>
      </c>
      <c r="L2409" t="s">
        <v>678</v>
      </c>
      <c r="M2409" t="s">
        <v>680</v>
      </c>
      <c r="N2409">
        <v>242</v>
      </c>
      <c r="O2409">
        <v>1</v>
      </c>
      <c r="P2409" t="s">
        <v>680</v>
      </c>
      <c r="Q2409" t="s">
        <v>685</v>
      </c>
      <c r="R2409" t="s">
        <v>686</v>
      </c>
      <c r="S2409" t="s">
        <v>680</v>
      </c>
      <c r="T2409" t="s">
        <v>691</v>
      </c>
      <c r="U2409" s="11">
        <f>COUNTIFS(Table2[Call Type], "Inbound", Table2[Call Abandoned], "Yes") / COUNTIFS(L2409:L7408, "Inbound") * 100</f>
        <v>47.491821155943292</v>
      </c>
    </row>
    <row r="2410" spans="1:21" x14ac:dyDescent="0.3">
      <c r="A2410">
        <v>2409</v>
      </c>
      <c r="B2410" t="s">
        <v>25</v>
      </c>
      <c r="C2410" s="1">
        <v>45829</v>
      </c>
      <c r="D2410" t="s">
        <v>297</v>
      </c>
      <c r="E2410" t="s">
        <v>546</v>
      </c>
      <c r="F2410">
        <v>12</v>
      </c>
      <c r="G2410" t="s">
        <v>661</v>
      </c>
      <c r="H2410" t="s">
        <v>667</v>
      </c>
      <c r="I2410" t="s">
        <v>674</v>
      </c>
      <c r="J2410" t="s">
        <v>676</v>
      </c>
      <c r="K2410">
        <v>5</v>
      </c>
      <c r="L2410" t="s">
        <v>679</v>
      </c>
      <c r="M2410" t="s">
        <v>680</v>
      </c>
      <c r="N2410">
        <v>127</v>
      </c>
      <c r="O2410">
        <v>157</v>
      </c>
      <c r="P2410" t="s">
        <v>680</v>
      </c>
      <c r="Q2410" t="s">
        <v>682</v>
      </c>
      <c r="R2410" t="s">
        <v>686</v>
      </c>
      <c r="S2410" t="s">
        <v>680</v>
      </c>
      <c r="T2410" t="s">
        <v>693</v>
      </c>
      <c r="U2410" s="11">
        <f>COUNTIFS(Table2[Call Type], "Inbound", Table2[Call Abandoned], "Yes") / COUNTIFS(L2410:L7409, "Inbound") * 100</f>
        <v>47.5177304964539</v>
      </c>
    </row>
    <row r="2411" spans="1:21" x14ac:dyDescent="0.3">
      <c r="A2411">
        <v>2410</v>
      </c>
      <c r="B2411" t="s">
        <v>20</v>
      </c>
      <c r="C2411" s="1">
        <v>45661</v>
      </c>
      <c r="D2411" t="s">
        <v>607</v>
      </c>
      <c r="E2411" t="s">
        <v>413</v>
      </c>
      <c r="F2411">
        <v>12</v>
      </c>
      <c r="G2411" t="s">
        <v>663</v>
      </c>
      <c r="H2411" t="s">
        <v>668</v>
      </c>
      <c r="I2411" t="s">
        <v>674</v>
      </c>
      <c r="J2411" t="s">
        <v>677</v>
      </c>
      <c r="K2411">
        <v>5</v>
      </c>
      <c r="L2411" t="s">
        <v>678</v>
      </c>
      <c r="M2411" t="s">
        <v>680</v>
      </c>
      <c r="N2411">
        <v>104</v>
      </c>
      <c r="O2411">
        <v>29</v>
      </c>
      <c r="P2411" t="s">
        <v>680</v>
      </c>
      <c r="Q2411" t="s">
        <v>682</v>
      </c>
      <c r="R2411" t="s">
        <v>687</v>
      </c>
      <c r="S2411" t="s">
        <v>680</v>
      </c>
      <c r="T2411" t="s">
        <v>692</v>
      </c>
      <c r="U2411" s="11">
        <f>COUNTIFS(Table2[Call Type], "Inbound", Table2[Call Abandoned], "Yes") / COUNTIFS(L2411:L7410, "Inbound") * 100</f>
        <v>47.5177304964539</v>
      </c>
    </row>
    <row r="2412" spans="1:21" x14ac:dyDescent="0.3">
      <c r="A2412">
        <v>2411</v>
      </c>
      <c r="B2412" t="s">
        <v>25</v>
      </c>
      <c r="C2412" s="1">
        <v>45716</v>
      </c>
      <c r="D2412" t="s">
        <v>588</v>
      </c>
      <c r="E2412" t="s">
        <v>634</v>
      </c>
      <c r="F2412">
        <v>28</v>
      </c>
      <c r="G2412" t="s">
        <v>663</v>
      </c>
      <c r="H2412" t="s">
        <v>668</v>
      </c>
      <c r="I2412" t="s">
        <v>674</v>
      </c>
      <c r="J2412" t="s">
        <v>674</v>
      </c>
      <c r="K2412">
        <v>4</v>
      </c>
      <c r="L2412" t="s">
        <v>678</v>
      </c>
      <c r="M2412" t="s">
        <v>680</v>
      </c>
      <c r="N2412">
        <v>9</v>
      </c>
      <c r="O2412">
        <v>81</v>
      </c>
      <c r="P2412" t="s">
        <v>680</v>
      </c>
      <c r="Q2412" t="s">
        <v>685</v>
      </c>
      <c r="R2412" t="s">
        <v>686</v>
      </c>
      <c r="S2412" t="s">
        <v>681</v>
      </c>
      <c r="T2412" t="s">
        <v>690</v>
      </c>
      <c r="U2412" s="11">
        <f>COUNTIFS(Table2[Call Type], "Inbound", Table2[Call Abandoned], "Yes") / COUNTIFS(L2412:L7411, "Inbound") * 100</f>
        <v>47.543668122270745</v>
      </c>
    </row>
    <row r="2413" spans="1:21" x14ac:dyDescent="0.3">
      <c r="A2413">
        <v>2412</v>
      </c>
      <c r="B2413" t="s">
        <v>21</v>
      </c>
      <c r="C2413" s="1">
        <v>45779</v>
      </c>
      <c r="D2413" t="s">
        <v>207</v>
      </c>
      <c r="E2413" t="s">
        <v>526</v>
      </c>
      <c r="F2413">
        <v>16</v>
      </c>
      <c r="G2413" t="s">
        <v>661</v>
      </c>
      <c r="H2413" t="s">
        <v>666</v>
      </c>
      <c r="I2413" t="s">
        <v>671</v>
      </c>
      <c r="J2413" t="s">
        <v>674</v>
      </c>
      <c r="K2413">
        <v>3</v>
      </c>
      <c r="L2413" t="s">
        <v>678</v>
      </c>
      <c r="M2413" t="s">
        <v>680</v>
      </c>
      <c r="N2413">
        <v>147</v>
      </c>
      <c r="O2413">
        <v>30</v>
      </c>
      <c r="P2413" t="s">
        <v>681</v>
      </c>
      <c r="Q2413" t="s">
        <v>683</v>
      </c>
      <c r="R2413" t="s">
        <v>689</v>
      </c>
      <c r="S2413" t="s">
        <v>681</v>
      </c>
      <c r="T2413" t="s">
        <v>691</v>
      </c>
      <c r="U2413" s="11">
        <f>COUNTIFS(Table2[Call Type], "Inbound", Table2[Call Abandoned], "Yes") / COUNTIFS(L2413:L7412, "Inbound") * 100</f>
        <v>47.569634079737853</v>
      </c>
    </row>
    <row r="2414" spans="1:21" x14ac:dyDescent="0.3">
      <c r="A2414">
        <v>2413</v>
      </c>
      <c r="B2414" t="s">
        <v>23</v>
      </c>
      <c r="C2414" s="1">
        <v>45680</v>
      </c>
      <c r="D2414" t="s">
        <v>97</v>
      </c>
      <c r="E2414" t="s">
        <v>272</v>
      </c>
      <c r="F2414">
        <v>28</v>
      </c>
      <c r="G2414" t="s">
        <v>664</v>
      </c>
      <c r="H2414" t="s">
        <v>670</v>
      </c>
      <c r="I2414" t="s">
        <v>674</v>
      </c>
      <c r="J2414" t="s">
        <v>677</v>
      </c>
      <c r="K2414">
        <v>3</v>
      </c>
      <c r="L2414" t="s">
        <v>678</v>
      </c>
      <c r="M2414" t="s">
        <v>680</v>
      </c>
      <c r="N2414">
        <v>139</v>
      </c>
      <c r="O2414">
        <v>76</v>
      </c>
      <c r="P2414" t="s">
        <v>680</v>
      </c>
      <c r="Q2414" t="s">
        <v>682</v>
      </c>
      <c r="R2414" t="s">
        <v>686</v>
      </c>
      <c r="S2414" t="s">
        <v>681</v>
      </c>
      <c r="T2414" t="s">
        <v>690</v>
      </c>
      <c r="U2414" s="11">
        <f>COUNTIFS(Table2[Call Type], "Inbound", Table2[Call Abandoned], "Yes") / COUNTIFS(L2414:L7413, "Inbound") * 100</f>
        <v>47.595628415300546</v>
      </c>
    </row>
    <row r="2415" spans="1:21" x14ac:dyDescent="0.3">
      <c r="A2415">
        <v>2414</v>
      </c>
      <c r="B2415" t="s">
        <v>23</v>
      </c>
      <c r="C2415" s="1">
        <v>45727</v>
      </c>
      <c r="D2415" t="s">
        <v>220</v>
      </c>
      <c r="E2415" t="s">
        <v>59</v>
      </c>
      <c r="F2415">
        <v>23</v>
      </c>
      <c r="G2415" t="s">
        <v>664</v>
      </c>
      <c r="H2415" t="s">
        <v>669</v>
      </c>
      <c r="I2415" t="s">
        <v>672</v>
      </c>
      <c r="J2415" t="s">
        <v>674</v>
      </c>
      <c r="K2415">
        <v>5</v>
      </c>
      <c r="L2415" t="s">
        <v>678</v>
      </c>
      <c r="M2415" t="s">
        <v>680</v>
      </c>
      <c r="N2415">
        <v>189</v>
      </c>
      <c r="O2415">
        <v>147</v>
      </c>
      <c r="P2415" t="s">
        <v>680</v>
      </c>
      <c r="Q2415" t="s">
        <v>683</v>
      </c>
      <c r="R2415" t="s">
        <v>689</v>
      </c>
      <c r="S2415" t="s">
        <v>680</v>
      </c>
      <c r="T2415" t="s">
        <v>692</v>
      </c>
      <c r="U2415" s="11">
        <f>COUNTIFS(Table2[Call Type], "Inbound", Table2[Call Abandoned], "Yes") / COUNTIFS(L2415:L7414, "Inbound") * 100</f>
        <v>47.62165117550574</v>
      </c>
    </row>
    <row r="2416" spans="1:21" x14ac:dyDescent="0.3">
      <c r="A2416">
        <v>2415</v>
      </c>
      <c r="B2416" t="s">
        <v>20</v>
      </c>
      <c r="C2416" s="1">
        <v>45773</v>
      </c>
      <c r="D2416" t="s">
        <v>466</v>
      </c>
      <c r="E2416" t="s">
        <v>252</v>
      </c>
      <c r="F2416">
        <v>20</v>
      </c>
      <c r="G2416" t="s">
        <v>659</v>
      </c>
      <c r="H2416" t="s">
        <v>669</v>
      </c>
      <c r="I2416" t="s">
        <v>671</v>
      </c>
      <c r="J2416" t="s">
        <v>676</v>
      </c>
      <c r="K2416">
        <v>3</v>
      </c>
      <c r="L2416" t="s">
        <v>678</v>
      </c>
      <c r="M2416" t="s">
        <v>681</v>
      </c>
      <c r="N2416">
        <v>93</v>
      </c>
      <c r="O2416">
        <v>176</v>
      </c>
      <c r="P2416" t="s">
        <v>680</v>
      </c>
      <c r="Q2416" t="s">
        <v>682</v>
      </c>
      <c r="R2416" t="s">
        <v>686</v>
      </c>
      <c r="S2416" t="s">
        <v>680</v>
      </c>
      <c r="T2416" t="s">
        <v>696</v>
      </c>
      <c r="U2416" s="11">
        <f>COUNTIFS(Table2[Call Type], "Inbound", Table2[Call Abandoned], "Yes") / COUNTIFS(L2416:L7415, "Inbound") * 100</f>
        <v>47.647702407002193</v>
      </c>
    </row>
    <row r="2417" spans="1:21" x14ac:dyDescent="0.3">
      <c r="A2417">
        <v>2416</v>
      </c>
      <c r="B2417" t="s">
        <v>20</v>
      </c>
      <c r="C2417" s="1">
        <v>45662</v>
      </c>
      <c r="D2417" t="s">
        <v>486</v>
      </c>
      <c r="E2417" t="s">
        <v>581</v>
      </c>
      <c r="F2417">
        <v>10</v>
      </c>
      <c r="G2417" t="s">
        <v>659</v>
      </c>
      <c r="H2417" t="s">
        <v>668</v>
      </c>
      <c r="I2417" t="s">
        <v>673</v>
      </c>
      <c r="J2417" t="s">
        <v>675</v>
      </c>
      <c r="K2417">
        <v>4</v>
      </c>
      <c r="L2417" t="s">
        <v>679</v>
      </c>
      <c r="M2417" t="s">
        <v>680</v>
      </c>
      <c r="N2417">
        <v>228</v>
      </c>
      <c r="O2417">
        <v>113</v>
      </c>
      <c r="P2417" t="s">
        <v>680</v>
      </c>
      <c r="Q2417" t="s">
        <v>683</v>
      </c>
      <c r="R2417" t="s">
        <v>688</v>
      </c>
      <c r="S2417" t="s">
        <v>680</v>
      </c>
      <c r="T2417" t="s">
        <v>693</v>
      </c>
      <c r="U2417" s="11">
        <f>COUNTIFS(Table2[Call Type], "Inbound", Table2[Call Abandoned], "Yes") / COUNTIFS(L2417:L7416, "Inbound") * 100</f>
        <v>47.673782156540781</v>
      </c>
    </row>
    <row r="2418" spans="1:21" x14ac:dyDescent="0.3">
      <c r="A2418">
        <v>2417</v>
      </c>
      <c r="B2418" t="s">
        <v>20</v>
      </c>
      <c r="C2418" s="1">
        <v>45692</v>
      </c>
      <c r="D2418" t="s">
        <v>344</v>
      </c>
      <c r="E2418" t="s">
        <v>269</v>
      </c>
      <c r="F2418">
        <v>9</v>
      </c>
      <c r="G2418" t="s">
        <v>664</v>
      </c>
      <c r="H2418" t="s">
        <v>666</v>
      </c>
      <c r="I2418" t="s">
        <v>673</v>
      </c>
      <c r="J2418" t="s">
        <v>677</v>
      </c>
      <c r="K2418">
        <v>3</v>
      </c>
      <c r="L2418" t="s">
        <v>678</v>
      </c>
      <c r="M2418" t="s">
        <v>680</v>
      </c>
      <c r="N2418">
        <v>62</v>
      </c>
      <c r="O2418">
        <v>34</v>
      </c>
      <c r="P2418" t="s">
        <v>681</v>
      </c>
      <c r="Q2418" t="s">
        <v>683</v>
      </c>
      <c r="R2418" t="s">
        <v>686</v>
      </c>
      <c r="S2418" t="s">
        <v>681</v>
      </c>
      <c r="T2418" t="s">
        <v>696</v>
      </c>
      <c r="U2418" s="11">
        <f>COUNTIFS(Table2[Call Type], "Inbound", Table2[Call Abandoned], "Yes") / COUNTIFS(L2418:L7417, "Inbound") * 100</f>
        <v>47.673782156540781</v>
      </c>
    </row>
    <row r="2419" spans="1:21" x14ac:dyDescent="0.3">
      <c r="A2419">
        <v>2418</v>
      </c>
      <c r="B2419" t="s">
        <v>26</v>
      </c>
      <c r="C2419" s="1">
        <v>45776</v>
      </c>
      <c r="D2419" t="s">
        <v>552</v>
      </c>
      <c r="E2419" t="s">
        <v>468</v>
      </c>
      <c r="F2419">
        <v>23</v>
      </c>
      <c r="G2419" t="s">
        <v>659</v>
      </c>
      <c r="H2419" t="s">
        <v>667</v>
      </c>
      <c r="I2419" t="s">
        <v>673</v>
      </c>
      <c r="J2419" t="s">
        <v>676</v>
      </c>
      <c r="K2419">
        <v>4</v>
      </c>
      <c r="L2419" t="s">
        <v>678</v>
      </c>
      <c r="M2419" t="s">
        <v>681</v>
      </c>
      <c r="N2419">
        <v>24</v>
      </c>
      <c r="O2419">
        <v>22</v>
      </c>
      <c r="P2419" t="s">
        <v>680</v>
      </c>
      <c r="Q2419" t="s">
        <v>683</v>
      </c>
      <c r="R2419" t="s">
        <v>686</v>
      </c>
      <c r="S2419" t="s">
        <v>680</v>
      </c>
      <c r="T2419" t="s">
        <v>694</v>
      </c>
      <c r="U2419" s="11">
        <f>COUNTIFS(Table2[Call Type], "Inbound", Table2[Call Abandoned], "Yes") / COUNTIFS(L2419:L7418, "Inbound") * 100</f>
        <v>47.699890470974807</v>
      </c>
    </row>
    <row r="2420" spans="1:21" x14ac:dyDescent="0.3">
      <c r="A2420">
        <v>2419</v>
      </c>
      <c r="B2420" t="s">
        <v>26</v>
      </c>
      <c r="C2420" s="1">
        <v>45676</v>
      </c>
      <c r="D2420" t="s">
        <v>274</v>
      </c>
      <c r="E2420" t="s">
        <v>627</v>
      </c>
      <c r="F2420">
        <v>18</v>
      </c>
      <c r="G2420" t="s">
        <v>656</v>
      </c>
      <c r="H2420" t="s">
        <v>668</v>
      </c>
      <c r="I2420" t="s">
        <v>672</v>
      </c>
      <c r="J2420" t="s">
        <v>676</v>
      </c>
      <c r="K2420">
        <v>4</v>
      </c>
      <c r="L2420" t="s">
        <v>678</v>
      </c>
      <c r="M2420" t="s">
        <v>681</v>
      </c>
      <c r="N2420">
        <v>267</v>
      </c>
      <c r="O2420">
        <v>105</v>
      </c>
      <c r="P2420" t="s">
        <v>680</v>
      </c>
      <c r="Q2420" t="s">
        <v>683</v>
      </c>
      <c r="R2420" t="s">
        <v>689</v>
      </c>
      <c r="S2420" t="s">
        <v>680</v>
      </c>
      <c r="T2420" t="s">
        <v>693</v>
      </c>
      <c r="U2420" s="11">
        <f>COUNTIFS(Table2[Call Type], "Inbound", Table2[Call Abandoned], "Yes") / COUNTIFS(L2420:L7419, "Inbound") * 100</f>
        <v>47.726027397260275</v>
      </c>
    </row>
    <row r="2421" spans="1:21" x14ac:dyDescent="0.3">
      <c r="A2421">
        <v>2420</v>
      </c>
      <c r="B2421" t="s">
        <v>26</v>
      </c>
      <c r="C2421" s="1">
        <v>45770</v>
      </c>
      <c r="D2421" t="s">
        <v>589</v>
      </c>
      <c r="E2421" t="s">
        <v>125</v>
      </c>
      <c r="F2421">
        <v>26</v>
      </c>
      <c r="G2421" t="s">
        <v>658</v>
      </c>
      <c r="H2421" t="s">
        <v>667</v>
      </c>
      <c r="I2421" t="s">
        <v>673</v>
      </c>
      <c r="J2421" t="s">
        <v>677</v>
      </c>
      <c r="K2421">
        <v>5</v>
      </c>
      <c r="L2421" t="s">
        <v>678</v>
      </c>
      <c r="M2421" t="s">
        <v>680</v>
      </c>
      <c r="N2421">
        <v>280</v>
      </c>
      <c r="O2421">
        <v>96</v>
      </c>
      <c r="P2421" t="s">
        <v>680</v>
      </c>
      <c r="Q2421" t="s">
        <v>685</v>
      </c>
      <c r="R2421" t="s">
        <v>687</v>
      </c>
      <c r="S2421" t="s">
        <v>680</v>
      </c>
      <c r="T2421" t="s">
        <v>690</v>
      </c>
      <c r="U2421" s="11">
        <f>COUNTIFS(Table2[Call Type], "Inbound", Table2[Call Abandoned], "Yes") / COUNTIFS(L2421:L7420, "Inbound") * 100</f>
        <v>47.752192982456144</v>
      </c>
    </row>
    <row r="2422" spans="1:21" x14ac:dyDescent="0.3">
      <c r="A2422">
        <v>2421</v>
      </c>
      <c r="B2422" t="s">
        <v>24</v>
      </c>
      <c r="C2422" s="1">
        <v>45748</v>
      </c>
      <c r="D2422" t="s">
        <v>54</v>
      </c>
      <c r="E2422" t="s">
        <v>72</v>
      </c>
      <c r="F2422">
        <v>25</v>
      </c>
      <c r="G2422" t="s">
        <v>664</v>
      </c>
      <c r="H2422" t="s">
        <v>670</v>
      </c>
      <c r="I2422" t="s">
        <v>672</v>
      </c>
      <c r="J2422" t="s">
        <v>675</v>
      </c>
      <c r="K2422">
        <v>5</v>
      </c>
      <c r="L2422" t="s">
        <v>678</v>
      </c>
      <c r="M2422" t="s">
        <v>680</v>
      </c>
      <c r="N2422">
        <v>10</v>
      </c>
      <c r="O2422">
        <v>114</v>
      </c>
      <c r="P2422" t="s">
        <v>680</v>
      </c>
      <c r="Q2422" t="s">
        <v>682</v>
      </c>
      <c r="R2422" t="s">
        <v>688</v>
      </c>
      <c r="S2422" t="s">
        <v>680</v>
      </c>
      <c r="T2422" t="s">
        <v>694</v>
      </c>
      <c r="U2422" s="11">
        <f>COUNTIFS(Table2[Call Type], "Inbound", Table2[Call Abandoned], "Yes") / COUNTIFS(L2422:L7421, "Inbound") * 100</f>
        <v>47.778387273724633</v>
      </c>
    </row>
    <row r="2423" spans="1:21" x14ac:dyDescent="0.3">
      <c r="A2423">
        <v>2422</v>
      </c>
      <c r="B2423" t="s">
        <v>25</v>
      </c>
      <c r="C2423" s="1">
        <v>45812</v>
      </c>
      <c r="D2423" t="s">
        <v>606</v>
      </c>
      <c r="E2423" t="s">
        <v>354</v>
      </c>
      <c r="F2423">
        <v>25</v>
      </c>
      <c r="G2423" t="s">
        <v>657</v>
      </c>
      <c r="H2423" t="s">
        <v>666</v>
      </c>
      <c r="I2423" t="s">
        <v>671</v>
      </c>
      <c r="J2423" t="s">
        <v>674</v>
      </c>
      <c r="K2423">
        <v>5</v>
      </c>
      <c r="L2423" t="s">
        <v>678</v>
      </c>
      <c r="M2423" t="s">
        <v>680</v>
      </c>
      <c r="N2423">
        <v>200</v>
      </c>
      <c r="O2423">
        <v>99</v>
      </c>
      <c r="P2423" t="s">
        <v>681</v>
      </c>
      <c r="Q2423" t="s">
        <v>683</v>
      </c>
      <c r="R2423" t="s">
        <v>687</v>
      </c>
      <c r="S2423" t="s">
        <v>680</v>
      </c>
      <c r="T2423" t="s">
        <v>692</v>
      </c>
      <c r="U2423" s="11">
        <f>COUNTIFS(Table2[Call Type], "Inbound", Table2[Call Abandoned], "Yes") / COUNTIFS(L2423:L7422, "Inbound") * 100</f>
        <v>47.804610318331505</v>
      </c>
    </row>
    <row r="2424" spans="1:21" x14ac:dyDescent="0.3">
      <c r="A2424">
        <v>2423</v>
      </c>
      <c r="B2424" t="s">
        <v>20</v>
      </c>
      <c r="C2424" s="1">
        <v>45704</v>
      </c>
      <c r="D2424" t="s">
        <v>538</v>
      </c>
      <c r="E2424" t="s">
        <v>103</v>
      </c>
      <c r="F2424">
        <v>8</v>
      </c>
      <c r="G2424" t="s">
        <v>661</v>
      </c>
      <c r="H2424" t="s">
        <v>667</v>
      </c>
      <c r="I2424" t="s">
        <v>671</v>
      </c>
      <c r="J2424" t="s">
        <v>674</v>
      </c>
      <c r="K2424">
        <v>2</v>
      </c>
      <c r="L2424" t="s">
        <v>679</v>
      </c>
      <c r="M2424" t="s">
        <v>680</v>
      </c>
      <c r="N2424">
        <v>125</v>
      </c>
      <c r="O2424">
        <v>54</v>
      </c>
      <c r="P2424" t="s">
        <v>681</v>
      </c>
      <c r="Q2424" t="s">
        <v>684</v>
      </c>
      <c r="R2424" t="s">
        <v>689</v>
      </c>
      <c r="S2424" t="s">
        <v>680</v>
      </c>
      <c r="T2424" t="s">
        <v>692</v>
      </c>
      <c r="U2424" s="11">
        <f>COUNTIFS(Table2[Call Type], "Inbound", Table2[Call Abandoned], "Yes") / COUNTIFS(L2424:L7423, "Inbound") * 100</f>
        <v>47.830862163646351</v>
      </c>
    </row>
    <row r="2425" spans="1:21" x14ac:dyDescent="0.3">
      <c r="A2425">
        <v>2424</v>
      </c>
      <c r="B2425" t="s">
        <v>25</v>
      </c>
      <c r="C2425" s="1">
        <v>45664</v>
      </c>
      <c r="D2425" t="s">
        <v>62</v>
      </c>
      <c r="E2425" t="s">
        <v>559</v>
      </c>
      <c r="F2425">
        <v>20</v>
      </c>
      <c r="G2425" t="s">
        <v>657</v>
      </c>
      <c r="H2425" t="s">
        <v>667</v>
      </c>
      <c r="I2425" t="s">
        <v>673</v>
      </c>
      <c r="J2425" t="s">
        <v>674</v>
      </c>
      <c r="K2425">
        <v>5</v>
      </c>
      <c r="L2425" t="s">
        <v>678</v>
      </c>
      <c r="M2425" t="s">
        <v>680</v>
      </c>
      <c r="N2425">
        <v>189</v>
      </c>
      <c r="O2425">
        <v>7</v>
      </c>
      <c r="P2425" t="s">
        <v>680</v>
      </c>
      <c r="Q2425" t="s">
        <v>682</v>
      </c>
      <c r="R2425" t="s">
        <v>688</v>
      </c>
      <c r="S2425" t="s">
        <v>681</v>
      </c>
      <c r="T2425" t="s">
        <v>691</v>
      </c>
      <c r="U2425" s="11">
        <f>COUNTIFS(Table2[Call Type], "Inbound", Table2[Call Abandoned], "Yes") / COUNTIFS(L2425:L7424, "Inbound") * 100</f>
        <v>47.830862163646351</v>
      </c>
    </row>
    <row r="2426" spans="1:21" x14ac:dyDescent="0.3">
      <c r="A2426">
        <v>2425</v>
      </c>
      <c r="B2426" t="s">
        <v>20</v>
      </c>
      <c r="C2426" s="1">
        <v>45780</v>
      </c>
      <c r="D2426" t="s">
        <v>163</v>
      </c>
      <c r="E2426" t="s">
        <v>605</v>
      </c>
      <c r="F2426">
        <v>27</v>
      </c>
      <c r="G2426" t="s">
        <v>663</v>
      </c>
      <c r="H2426" t="s">
        <v>667</v>
      </c>
      <c r="I2426" t="s">
        <v>673</v>
      </c>
      <c r="J2426" t="s">
        <v>677</v>
      </c>
      <c r="K2426">
        <v>1</v>
      </c>
      <c r="L2426" t="s">
        <v>678</v>
      </c>
      <c r="M2426" t="s">
        <v>680</v>
      </c>
      <c r="N2426">
        <v>88</v>
      </c>
      <c r="O2426">
        <v>167</v>
      </c>
      <c r="P2426" t="s">
        <v>680</v>
      </c>
      <c r="Q2426" t="s">
        <v>682</v>
      </c>
      <c r="R2426" t="s">
        <v>686</v>
      </c>
      <c r="S2426" t="s">
        <v>680</v>
      </c>
      <c r="T2426" t="s">
        <v>690</v>
      </c>
      <c r="U2426" s="11">
        <f>COUNTIFS(Table2[Call Type], "Inbound", Table2[Call Abandoned], "Yes") / COUNTIFS(L2426:L7425, "Inbound") * 100</f>
        <v>47.857142857142861</v>
      </c>
    </row>
    <row r="2427" spans="1:21" x14ac:dyDescent="0.3">
      <c r="A2427">
        <v>2426</v>
      </c>
      <c r="B2427" t="s">
        <v>26</v>
      </c>
      <c r="C2427" s="1">
        <v>45736</v>
      </c>
      <c r="D2427" t="s">
        <v>517</v>
      </c>
      <c r="E2427" t="s">
        <v>74</v>
      </c>
      <c r="F2427">
        <v>22</v>
      </c>
      <c r="G2427" t="s">
        <v>662</v>
      </c>
      <c r="H2427" t="s">
        <v>669</v>
      </c>
      <c r="I2427" t="s">
        <v>674</v>
      </c>
      <c r="J2427" t="s">
        <v>677</v>
      </c>
      <c r="K2427">
        <v>4</v>
      </c>
      <c r="L2427" t="s">
        <v>679</v>
      </c>
      <c r="M2427" t="s">
        <v>680</v>
      </c>
      <c r="N2427">
        <v>115</v>
      </c>
      <c r="O2427">
        <v>58</v>
      </c>
      <c r="P2427" t="s">
        <v>681</v>
      </c>
      <c r="Q2427" t="s">
        <v>683</v>
      </c>
      <c r="R2427" t="s">
        <v>687</v>
      </c>
      <c r="S2427" t="s">
        <v>681</v>
      </c>
      <c r="T2427" t="s">
        <v>693</v>
      </c>
      <c r="U2427" s="11">
        <f>COUNTIFS(Table2[Call Type], "Inbound", Table2[Call Abandoned], "Yes") / COUNTIFS(L2427:L7426, "Inbound") * 100</f>
        <v>47.883452446399119</v>
      </c>
    </row>
    <row r="2428" spans="1:21" x14ac:dyDescent="0.3">
      <c r="A2428">
        <v>2427</v>
      </c>
      <c r="B2428" t="s">
        <v>23</v>
      </c>
      <c r="C2428" s="1">
        <v>45809</v>
      </c>
      <c r="D2428" t="s">
        <v>443</v>
      </c>
      <c r="E2428" t="s">
        <v>483</v>
      </c>
      <c r="F2428">
        <v>14</v>
      </c>
      <c r="G2428" t="s">
        <v>663</v>
      </c>
      <c r="H2428" t="s">
        <v>666</v>
      </c>
      <c r="I2428" t="s">
        <v>673</v>
      </c>
      <c r="J2428" t="s">
        <v>674</v>
      </c>
      <c r="K2428">
        <v>5</v>
      </c>
      <c r="L2428" t="s">
        <v>678</v>
      </c>
      <c r="M2428" t="s">
        <v>680</v>
      </c>
      <c r="N2428">
        <v>176</v>
      </c>
      <c r="O2428">
        <v>127</v>
      </c>
      <c r="P2428" t="s">
        <v>680</v>
      </c>
      <c r="Q2428" t="s">
        <v>682</v>
      </c>
      <c r="R2428" t="s">
        <v>687</v>
      </c>
      <c r="S2428" t="s">
        <v>680</v>
      </c>
      <c r="T2428" t="s">
        <v>691</v>
      </c>
      <c r="U2428" s="11">
        <f>COUNTIFS(Table2[Call Type], "Inbound", Table2[Call Abandoned], "Yes") / COUNTIFS(L2428:L7427, "Inbound") * 100</f>
        <v>47.883452446399119</v>
      </c>
    </row>
    <row r="2429" spans="1:21" x14ac:dyDescent="0.3">
      <c r="A2429">
        <v>2428</v>
      </c>
      <c r="B2429" t="s">
        <v>23</v>
      </c>
      <c r="C2429" s="1">
        <v>45767</v>
      </c>
      <c r="D2429" t="s">
        <v>605</v>
      </c>
      <c r="E2429" t="s">
        <v>551</v>
      </c>
      <c r="F2429">
        <v>13</v>
      </c>
      <c r="G2429" t="s">
        <v>659</v>
      </c>
      <c r="H2429" t="s">
        <v>669</v>
      </c>
      <c r="I2429" t="s">
        <v>672</v>
      </c>
      <c r="J2429" t="s">
        <v>674</v>
      </c>
      <c r="K2429">
        <v>5</v>
      </c>
      <c r="L2429" t="s">
        <v>679</v>
      </c>
      <c r="M2429" t="s">
        <v>680</v>
      </c>
      <c r="N2429">
        <v>13</v>
      </c>
      <c r="O2429">
        <v>31</v>
      </c>
      <c r="P2429" t="s">
        <v>680</v>
      </c>
      <c r="Q2429" t="s">
        <v>684</v>
      </c>
      <c r="R2429" t="s">
        <v>687</v>
      </c>
      <c r="S2429" t="s">
        <v>681</v>
      </c>
      <c r="T2429" t="s">
        <v>690</v>
      </c>
      <c r="U2429" s="11">
        <f>COUNTIFS(Table2[Call Type], "Inbound", Table2[Call Abandoned], "Yes") / COUNTIFS(L2429:L7428, "Inbound") * 100</f>
        <v>47.909790979097913</v>
      </c>
    </row>
    <row r="2430" spans="1:21" x14ac:dyDescent="0.3">
      <c r="A2430">
        <v>2429</v>
      </c>
      <c r="B2430" t="s">
        <v>21</v>
      </c>
      <c r="C2430" s="1">
        <v>45738</v>
      </c>
      <c r="D2430" t="s">
        <v>557</v>
      </c>
      <c r="E2430" t="s">
        <v>416</v>
      </c>
      <c r="F2430">
        <v>20</v>
      </c>
      <c r="G2430" t="s">
        <v>663</v>
      </c>
      <c r="H2430" t="s">
        <v>670</v>
      </c>
      <c r="I2430" t="s">
        <v>673</v>
      </c>
      <c r="J2430" t="s">
        <v>676</v>
      </c>
      <c r="K2430">
        <v>2</v>
      </c>
      <c r="L2430" t="s">
        <v>678</v>
      </c>
      <c r="M2430" t="s">
        <v>681</v>
      </c>
      <c r="N2430">
        <v>256</v>
      </c>
      <c r="O2430">
        <v>92</v>
      </c>
      <c r="P2430" t="s">
        <v>680</v>
      </c>
      <c r="Q2430" t="s">
        <v>684</v>
      </c>
      <c r="R2430" t="s">
        <v>686</v>
      </c>
      <c r="S2430" t="s">
        <v>680</v>
      </c>
      <c r="T2430" t="s">
        <v>694</v>
      </c>
      <c r="U2430" s="11">
        <f>COUNTIFS(Table2[Call Type], "Inbound", Table2[Call Abandoned], "Yes") / COUNTIFS(L2430:L7429, "Inbound") * 100</f>
        <v>47.909790979097913</v>
      </c>
    </row>
    <row r="2431" spans="1:21" x14ac:dyDescent="0.3">
      <c r="A2431">
        <v>2430</v>
      </c>
      <c r="B2431" t="s">
        <v>24</v>
      </c>
      <c r="C2431" s="1">
        <v>45776</v>
      </c>
      <c r="D2431" t="s">
        <v>110</v>
      </c>
      <c r="E2431" t="s">
        <v>582</v>
      </c>
      <c r="F2431">
        <v>7</v>
      </c>
      <c r="G2431" t="s">
        <v>664</v>
      </c>
      <c r="H2431" t="s">
        <v>670</v>
      </c>
      <c r="I2431" t="s">
        <v>672</v>
      </c>
      <c r="J2431" t="s">
        <v>677</v>
      </c>
      <c r="K2431">
        <v>2</v>
      </c>
      <c r="L2431" t="s">
        <v>679</v>
      </c>
      <c r="M2431" t="s">
        <v>680</v>
      </c>
      <c r="N2431">
        <v>208</v>
      </c>
      <c r="O2431">
        <v>6</v>
      </c>
      <c r="P2431" t="s">
        <v>680</v>
      </c>
      <c r="Q2431" t="s">
        <v>684</v>
      </c>
      <c r="R2431" t="s">
        <v>689</v>
      </c>
      <c r="S2431" t="s">
        <v>680</v>
      </c>
      <c r="T2431" t="s">
        <v>691</v>
      </c>
      <c r="U2431" s="11">
        <f>COUNTIFS(Table2[Call Type], "Inbound", Table2[Call Abandoned], "Yes") / COUNTIFS(L2431:L7430, "Inbound") * 100</f>
        <v>47.936158503026967</v>
      </c>
    </row>
    <row r="2432" spans="1:21" x14ac:dyDescent="0.3">
      <c r="A2432">
        <v>2431</v>
      </c>
      <c r="B2432" t="s">
        <v>25</v>
      </c>
      <c r="C2432" s="1">
        <v>45715</v>
      </c>
      <c r="D2432" t="s">
        <v>369</v>
      </c>
      <c r="E2432" t="s">
        <v>191</v>
      </c>
      <c r="F2432">
        <v>11</v>
      </c>
      <c r="G2432" t="s">
        <v>664</v>
      </c>
      <c r="H2432" t="s">
        <v>669</v>
      </c>
      <c r="I2432" t="s">
        <v>671</v>
      </c>
      <c r="J2432" t="s">
        <v>676</v>
      </c>
      <c r="K2432">
        <v>1</v>
      </c>
      <c r="L2432" t="s">
        <v>678</v>
      </c>
      <c r="M2432" t="s">
        <v>681</v>
      </c>
      <c r="N2432">
        <v>280</v>
      </c>
      <c r="O2432">
        <v>1</v>
      </c>
      <c r="P2432" t="s">
        <v>680</v>
      </c>
      <c r="Q2432" t="s">
        <v>682</v>
      </c>
      <c r="R2432" t="s">
        <v>686</v>
      </c>
      <c r="S2432" t="s">
        <v>681</v>
      </c>
      <c r="T2432" t="s">
        <v>691</v>
      </c>
      <c r="U2432" s="11">
        <f>COUNTIFS(Table2[Call Type], "Inbound", Table2[Call Abandoned], "Yes") / COUNTIFS(L2432:L7431, "Inbound") * 100</f>
        <v>47.936158503026967</v>
      </c>
    </row>
    <row r="2433" spans="1:21" x14ac:dyDescent="0.3">
      <c r="A2433">
        <v>2432</v>
      </c>
      <c r="B2433" t="s">
        <v>20</v>
      </c>
      <c r="C2433" s="1">
        <v>45752</v>
      </c>
      <c r="D2433" t="s">
        <v>453</v>
      </c>
      <c r="E2433" t="s">
        <v>317</v>
      </c>
      <c r="F2433">
        <v>8</v>
      </c>
      <c r="G2433" t="s">
        <v>662</v>
      </c>
      <c r="H2433" t="s">
        <v>669</v>
      </c>
      <c r="I2433" t="s">
        <v>672</v>
      </c>
      <c r="J2433" t="s">
        <v>677</v>
      </c>
      <c r="K2433">
        <v>2</v>
      </c>
      <c r="L2433" t="s">
        <v>679</v>
      </c>
      <c r="M2433" t="s">
        <v>680</v>
      </c>
      <c r="N2433">
        <v>104</v>
      </c>
      <c r="O2433">
        <v>84</v>
      </c>
      <c r="P2433" t="s">
        <v>680</v>
      </c>
      <c r="Q2433" t="s">
        <v>682</v>
      </c>
      <c r="R2433" t="s">
        <v>686</v>
      </c>
      <c r="S2433" t="s">
        <v>680</v>
      </c>
      <c r="T2433" t="s">
        <v>692</v>
      </c>
      <c r="U2433" s="11">
        <f>COUNTIFS(Table2[Call Type], "Inbound", Table2[Call Abandoned], "Yes") / COUNTIFS(L2433:L7432, "Inbound") * 100</f>
        <v>47.96255506607929</v>
      </c>
    </row>
    <row r="2434" spans="1:21" x14ac:dyDescent="0.3">
      <c r="A2434">
        <v>2433</v>
      </c>
      <c r="B2434" t="s">
        <v>21</v>
      </c>
      <c r="C2434" s="1">
        <v>45734</v>
      </c>
      <c r="D2434" t="s">
        <v>377</v>
      </c>
      <c r="E2434" t="s">
        <v>465</v>
      </c>
      <c r="F2434">
        <v>7</v>
      </c>
      <c r="G2434" t="s">
        <v>657</v>
      </c>
      <c r="H2434" t="s">
        <v>667</v>
      </c>
      <c r="I2434" t="s">
        <v>674</v>
      </c>
      <c r="J2434" t="s">
        <v>677</v>
      </c>
      <c r="K2434">
        <v>5</v>
      </c>
      <c r="L2434" t="s">
        <v>679</v>
      </c>
      <c r="M2434" t="s">
        <v>680</v>
      </c>
      <c r="N2434">
        <v>146</v>
      </c>
      <c r="O2434">
        <v>133</v>
      </c>
      <c r="P2434" t="s">
        <v>680</v>
      </c>
      <c r="Q2434" t="s">
        <v>683</v>
      </c>
      <c r="R2434" t="s">
        <v>689</v>
      </c>
      <c r="S2434" t="s">
        <v>681</v>
      </c>
      <c r="T2434" t="s">
        <v>692</v>
      </c>
      <c r="U2434" s="11">
        <f>COUNTIFS(Table2[Call Type], "Inbound", Table2[Call Abandoned], "Yes") / COUNTIFS(L2434:L7433, "Inbound") * 100</f>
        <v>47.96255506607929</v>
      </c>
    </row>
    <row r="2435" spans="1:21" x14ac:dyDescent="0.3">
      <c r="A2435">
        <v>2434</v>
      </c>
      <c r="B2435" t="s">
        <v>20</v>
      </c>
      <c r="C2435" s="1">
        <v>45747</v>
      </c>
      <c r="D2435" t="s">
        <v>180</v>
      </c>
      <c r="E2435" t="s">
        <v>219</v>
      </c>
      <c r="F2435">
        <v>18</v>
      </c>
      <c r="G2435" t="s">
        <v>657</v>
      </c>
      <c r="H2435" t="s">
        <v>670</v>
      </c>
      <c r="I2435" t="s">
        <v>674</v>
      </c>
      <c r="J2435" t="s">
        <v>674</v>
      </c>
      <c r="K2435">
        <v>4</v>
      </c>
      <c r="L2435" t="s">
        <v>678</v>
      </c>
      <c r="M2435" t="s">
        <v>680</v>
      </c>
      <c r="N2435">
        <v>278</v>
      </c>
      <c r="O2435">
        <v>105</v>
      </c>
      <c r="P2435" t="s">
        <v>680</v>
      </c>
      <c r="Q2435" t="s">
        <v>682</v>
      </c>
      <c r="R2435" t="s">
        <v>689</v>
      </c>
      <c r="S2435" t="s">
        <v>681</v>
      </c>
      <c r="T2435" t="s">
        <v>696</v>
      </c>
      <c r="U2435" s="11">
        <f>COUNTIFS(Table2[Call Type], "Inbound", Table2[Call Abandoned], "Yes") / COUNTIFS(L2435:L7434, "Inbound") * 100</f>
        <v>47.96255506607929</v>
      </c>
    </row>
    <row r="2436" spans="1:21" x14ac:dyDescent="0.3">
      <c r="A2436">
        <v>2435</v>
      </c>
      <c r="B2436" t="s">
        <v>23</v>
      </c>
      <c r="C2436" s="1">
        <v>45714</v>
      </c>
      <c r="D2436" t="s">
        <v>563</v>
      </c>
      <c r="E2436" t="s">
        <v>447</v>
      </c>
      <c r="F2436">
        <v>27</v>
      </c>
      <c r="G2436" t="s">
        <v>657</v>
      </c>
      <c r="H2436" t="s">
        <v>667</v>
      </c>
      <c r="I2436" t="s">
        <v>671</v>
      </c>
      <c r="J2436" t="s">
        <v>677</v>
      </c>
      <c r="K2436">
        <v>3</v>
      </c>
      <c r="L2436" t="s">
        <v>679</v>
      </c>
      <c r="M2436" t="s">
        <v>680</v>
      </c>
      <c r="N2436">
        <v>8</v>
      </c>
      <c r="O2436">
        <v>35</v>
      </c>
      <c r="P2436" t="s">
        <v>680</v>
      </c>
      <c r="Q2436" t="s">
        <v>682</v>
      </c>
      <c r="R2436" t="s">
        <v>686</v>
      </c>
      <c r="S2436" t="s">
        <v>680</v>
      </c>
      <c r="T2436" t="s">
        <v>696</v>
      </c>
      <c r="U2436" s="11">
        <f>COUNTIFS(Table2[Call Type], "Inbound", Table2[Call Abandoned], "Yes") / COUNTIFS(L2436:L7435, "Inbound") * 100</f>
        <v>47.988980716253444</v>
      </c>
    </row>
    <row r="2437" spans="1:21" x14ac:dyDescent="0.3">
      <c r="A2437">
        <v>2436</v>
      </c>
      <c r="B2437" t="s">
        <v>22</v>
      </c>
      <c r="C2437" s="1">
        <v>45803</v>
      </c>
      <c r="D2437" t="s">
        <v>300</v>
      </c>
      <c r="E2437" t="s">
        <v>88</v>
      </c>
      <c r="F2437">
        <v>29</v>
      </c>
      <c r="G2437" t="s">
        <v>657</v>
      </c>
      <c r="H2437" t="s">
        <v>670</v>
      </c>
      <c r="I2437" t="s">
        <v>673</v>
      </c>
      <c r="J2437" t="s">
        <v>674</v>
      </c>
      <c r="K2437">
        <v>4</v>
      </c>
      <c r="L2437" t="s">
        <v>678</v>
      </c>
      <c r="M2437" t="s">
        <v>680</v>
      </c>
      <c r="N2437">
        <v>117</v>
      </c>
      <c r="O2437">
        <v>159</v>
      </c>
      <c r="P2437" t="s">
        <v>681</v>
      </c>
      <c r="Q2437" t="s">
        <v>683</v>
      </c>
      <c r="R2437" t="s">
        <v>689</v>
      </c>
      <c r="S2437" t="s">
        <v>680</v>
      </c>
      <c r="T2437" t="s">
        <v>692</v>
      </c>
      <c r="U2437" s="11">
        <f>COUNTIFS(Table2[Call Type], "Inbound", Table2[Call Abandoned], "Yes") / COUNTIFS(L2437:L7436, "Inbound") * 100</f>
        <v>47.988980716253444</v>
      </c>
    </row>
    <row r="2438" spans="1:21" x14ac:dyDescent="0.3">
      <c r="A2438">
        <v>2437</v>
      </c>
      <c r="B2438" t="s">
        <v>25</v>
      </c>
      <c r="C2438" s="1">
        <v>45715</v>
      </c>
      <c r="D2438" t="s">
        <v>202</v>
      </c>
      <c r="E2438" t="s">
        <v>645</v>
      </c>
      <c r="F2438">
        <v>13</v>
      </c>
      <c r="G2438" t="s">
        <v>659</v>
      </c>
      <c r="H2438" t="s">
        <v>667</v>
      </c>
      <c r="I2438" t="s">
        <v>672</v>
      </c>
      <c r="J2438" t="s">
        <v>676</v>
      </c>
      <c r="K2438">
        <v>5</v>
      </c>
      <c r="L2438" t="s">
        <v>678</v>
      </c>
      <c r="M2438" t="s">
        <v>681</v>
      </c>
      <c r="N2438">
        <v>93</v>
      </c>
      <c r="O2438">
        <v>44</v>
      </c>
      <c r="P2438" t="s">
        <v>681</v>
      </c>
      <c r="Q2438" t="s">
        <v>684</v>
      </c>
      <c r="R2438" t="s">
        <v>687</v>
      </c>
      <c r="S2438" t="s">
        <v>680</v>
      </c>
      <c r="T2438" t="s">
        <v>692</v>
      </c>
      <c r="U2438" s="11">
        <f>COUNTIFS(Table2[Call Type], "Inbound", Table2[Call Abandoned], "Yes") / COUNTIFS(L2438:L7437, "Inbound") * 100</f>
        <v>48.015435501653805</v>
      </c>
    </row>
    <row r="2439" spans="1:21" x14ac:dyDescent="0.3">
      <c r="A2439">
        <v>2438</v>
      </c>
      <c r="B2439" t="s">
        <v>26</v>
      </c>
      <c r="C2439" s="1">
        <v>45715</v>
      </c>
      <c r="D2439" t="s">
        <v>492</v>
      </c>
      <c r="E2439" t="s">
        <v>71</v>
      </c>
      <c r="F2439">
        <v>23</v>
      </c>
      <c r="G2439" t="s">
        <v>665</v>
      </c>
      <c r="H2439" t="s">
        <v>667</v>
      </c>
      <c r="I2439" t="s">
        <v>673</v>
      </c>
      <c r="J2439" t="s">
        <v>676</v>
      </c>
      <c r="K2439">
        <v>3</v>
      </c>
      <c r="L2439" t="s">
        <v>678</v>
      </c>
      <c r="M2439" t="s">
        <v>681</v>
      </c>
      <c r="N2439">
        <v>143</v>
      </c>
      <c r="O2439">
        <v>41</v>
      </c>
      <c r="P2439" t="s">
        <v>681</v>
      </c>
      <c r="Q2439" t="s">
        <v>683</v>
      </c>
      <c r="R2439" t="s">
        <v>688</v>
      </c>
      <c r="S2439" t="s">
        <v>680</v>
      </c>
      <c r="T2439" t="s">
        <v>694</v>
      </c>
      <c r="U2439" s="11">
        <f>COUNTIFS(Table2[Call Type], "Inbound", Table2[Call Abandoned], "Yes") / COUNTIFS(L2439:L7438, "Inbound") * 100</f>
        <v>48.041919470490903</v>
      </c>
    </row>
    <row r="2440" spans="1:21" x14ac:dyDescent="0.3">
      <c r="A2440">
        <v>2439</v>
      </c>
      <c r="B2440" t="s">
        <v>21</v>
      </c>
      <c r="C2440" s="1">
        <v>45805</v>
      </c>
      <c r="D2440" t="s">
        <v>536</v>
      </c>
      <c r="E2440" t="s">
        <v>505</v>
      </c>
      <c r="F2440">
        <v>25</v>
      </c>
      <c r="G2440" t="s">
        <v>664</v>
      </c>
      <c r="H2440" t="s">
        <v>670</v>
      </c>
      <c r="I2440" t="s">
        <v>671</v>
      </c>
      <c r="J2440" t="s">
        <v>676</v>
      </c>
      <c r="K2440">
        <v>5</v>
      </c>
      <c r="L2440" t="s">
        <v>678</v>
      </c>
      <c r="M2440" t="s">
        <v>681</v>
      </c>
      <c r="N2440">
        <v>288</v>
      </c>
      <c r="O2440">
        <v>52</v>
      </c>
      <c r="P2440" t="s">
        <v>680</v>
      </c>
      <c r="Q2440" t="s">
        <v>685</v>
      </c>
      <c r="R2440" t="s">
        <v>689</v>
      </c>
      <c r="S2440" t="s">
        <v>681</v>
      </c>
      <c r="T2440" t="s">
        <v>691</v>
      </c>
      <c r="U2440" s="11">
        <f>COUNTIFS(Table2[Call Type], "Inbound", Table2[Call Abandoned], "Yes") / COUNTIFS(L2440:L7439, "Inbound") * 100</f>
        <v>48.06843267108168</v>
      </c>
    </row>
    <row r="2441" spans="1:21" x14ac:dyDescent="0.3">
      <c r="A2441">
        <v>2440</v>
      </c>
      <c r="B2441" t="s">
        <v>22</v>
      </c>
      <c r="C2441" s="1">
        <v>45698</v>
      </c>
      <c r="D2441" t="s">
        <v>155</v>
      </c>
      <c r="E2441" t="s">
        <v>542</v>
      </c>
      <c r="F2441">
        <v>5</v>
      </c>
      <c r="G2441" t="s">
        <v>664</v>
      </c>
      <c r="H2441" t="s">
        <v>669</v>
      </c>
      <c r="I2441" t="s">
        <v>672</v>
      </c>
      <c r="J2441" t="s">
        <v>675</v>
      </c>
      <c r="K2441">
        <v>5</v>
      </c>
      <c r="L2441" t="s">
        <v>678</v>
      </c>
      <c r="M2441" t="s">
        <v>680</v>
      </c>
      <c r="N2441">
        <v>13</v>
      </c>
      <c r="O2441">
        <v>109</v>
      </c>
      <c r="P2441" t="s">
        <v>680</v>
      </c>
      <c r="Q2441" t="s">
        <v>682</v>
      </c>
      <c r="R2441" t="s">
        <v>688</v>
      </c>
      <c r="S2441" t="s">
        <v>681</v>
      </c>
      <c r="T2441" t="s">
        <v>696</v>
      </c>
      <c r="U2441" s="11">
        <f>COUNTIFS(Table2[Call Type], "Inbound", Table2[Call Abandoned], "Yes") / COUNTIFS(L2441:L7440, "Inbound") * 100</f>
        <v>48.094975151849809</v>
      </c>
    </row>
    <row r="2442" spans="1:21" x14ac:dyDescent="0.3">
      <c r="A2442">
        <v>2441</v>
      </c>
      <c r="B2442" t="s">
        <v>22</v>
      </c>
      <c r="C2442" s="1">
        <v>45834</v>
      </c>
      <c r="D2442" t="s">
        <v>331</v>
      </c>
      <c r="E2442" t="s">
        <v>604</v>
      </c>
      <c r="F2442">
        <v>8</v>
      </c>
      <c r="G2442" t="s">
        <v>659</v>
      </c>
      <c r="H2442" t="s">
        <v>669</v>
      </c>
      <c r="I2442" t="s">
        <v>674</v>
      </c>
      <c r="J2442" t="s">
        <v>674</v>
      </c>
      <c r="K2442">
        <v>5</v>
      </c>
      <c r="L2442" t="s">
        <v>678</v>
      </c>
      <c r="M2442" t="s">
        <v>680</v>
      </c>
      <c r="N2442">
        <v>256</v>
      </c>
      <c r="O2442">
        <v>8</v>
      </c>
      <c r="P2442" t="s">
        <v>681</v>
      </c>
      <c r="Q2442" t="s">
        <v>682</v>
      </c>
      <c r="R2442" t="s">
        <v>687</v>
      </c>
      <c r="S2442" t="s">
        <v>681</v>
      </c>
      <c r="T2442" t="s">
        <v>692</v>
      </c>
      <c r="U2442" s="11">
        <f>COUNTIFS(Table2[Call Type], "Inbound", Table2[Call Abandoned], "Yes") / COUNTIFS(L2442:L7441, "Inbound") * 100</f>
        <v>48.121546961325969</v>
      </c>
    </row>
    <row r="2443" spans="1:21" x14ac:dyDescent="0.3">
      <c r="A2443">
        <v>2442</v>
      </c>
      <c r="B2443" t="s">
        <v>24</v>
      </c>
      <c r="C2443" s="1">
        <v>45790</v>
      </c>
      <c r="D2443" t="s">
        <v>286</v>
      </c>
      <c r="E2443" t="s">
        <v>31</v>
      </c>
      <c r="F2443">
        <v>11</v>
      </c>
      <c r="G2443" t="s">
        <v>663</v>
      </c>
      <c r="H2443" t="s">
        <v>670</v>
      </c>
      <c r="I2443" t="s">
        <v>674</v>
      </c>
      <c r="J2443" t="s">
        <v>677</v>
      </c>
      <c r="K2443">
        <v>3</v>
      </c>
      <c r="L2443" t="s">
        <v>678</v>
      </c>
      <c r="M2443" t="s">
        <v>680</v>
      </c>
      <c r="N2443">
        <v>185</v>
      </c>
      <c r="O2443">
        <v>86</v>
      </c>
      <c r="P2443" t="s">
        <v>680</v>
      </c>
      <c r="Q2443" t="s">
        <v>685</v>
      </c>
      <c r="R2443" t="s">
        <v>689</v>
      </c>
      <c r="S2443" t="s">
        <v>680</v>
      </c>
      <c r="T2443" t="s">
        <v>690</v>
      </c>
      <c r="U2443" s="11">
        <f>COUNTIFS(Table2[Call Type], "Inbound", Table2[Call Abandoned], "Yes") / COUNTIFS(L2443:L7442, "Inbound") * 100</f>
        <v>48.148148148148145</v>
      </c>
    </row>
    <row r="2444" spans="1:21" x14ac:dyDescent="0.3">
      <c r="A2444">
        <v>2443</v>
      </c>
      <c r="B2444" t="s">
        <v>20</v>
      </c>
      <c r="C2444" s="1">
        <v>45807</v>
      </c>
      <c r="D2444" t="s">
        <v>295</v>
      </c>
      <c r="E2444" t="s">
        <v>182</v>
      </c>
      <c r="F2444">
        <v>29</v>
      </c>
      <c r="G2444" t="s">
        <v>659</v>
      </c>
      <c r="H2444" t="s">
        <v>668</v>
      </c>
      <c r="I2444" t="s">
        <v>674</v>
      </c>
      <c r="J2444" t="s">
        <v>674</v>
      </c>
      <c r="K2444">
        <v>2</v>
      </c>
      <c r="L2444" t="s">
        <v>679</v>
      </c>
      <c r="M2444" t="s">
        <v>680</v>
      </c>
      <c r="N2444">
        <v>206</v>
      </c>
      <c r="O2444">
        <v>113</v>
      </c>
      <c r="P2444" t="s">
        <v>680</v>
      </c>
      <c r="Q2444" t="s">
        <v>685</v>
      </c>
      <c r="R2444" t="s">
        <v>686</v>
      </c>
      <c r="S2444" t="s">
        <v>680</v>
      </c>
      <c r="T2444" t="s">
        <v>690</v>
      </c>
      <c r="U2444" s="11">
        <f>COUNTIFS(Table2[Call Type], "Inbound", Table2[Call Abandoned], "Yes") / COUNTIFS(L2444:L7443, "Inbound") * 100</f>
        <v>48.174778761061951</v>
      </c>
    </row>
    <row r="2445" spans="1:21" x14ac:dyDescent="0.3">
      <c r="A2445">
        <v>2444</v>
      </c>
      <c r="B2445" t="s">
        <v>23</v>
      </c>
      <c r="C2445" s="1">
        <v>45803</v>
      </c>
      <c r="D2445" t="s">
        <v>98</v>
      </c>
      <c r="E2445" t="s">
        <v>195</v>
      </c>
      <c r="F2445">
        <v>14</v>
      </c>
      <c r="G2445" t="s">
        <v>665</v>
      </c>
      <c r="H2445" t="s">
        <v>667</v>
      </c>
      <c r="I2445" t="s">
        <v>672</v>
      </c>
      <c r="J2445" t="s">
        <v>675</v>
      </c>
      <c r="K2445">
        <v>3</v>
      </c>
      <c r="L2445" t="s">
        <v>679</v>
      </c>
      <c r="M2445" t="s">
        <v>680</v>
      </c>
      <c r="N2445">
        <v>171</v>
      </c>
      <c r="O2445">
        <v>74</v>
      </c>
      <c r="P2445" t="s">
        <v>681</v>
      </c>
      <c r="Q2445" t="s">
        <v>685</v>
      </c>
      <c r="R2445" t="s">
        <v>686</v>
      </c>
      <c r="S2445" t="s">
        <v>680</v>
      </c>
      <c r="T2445" t="s">
        <v>696</v>
      </c>
      <c r="U2445" s="11">
        <f>COUNTIFS(Table2[Call Type], "Inbound", Table2[Call Abandoned], "Yes") / COUNTIFS(L2445:L7444, "Inbound") * 100</f>
        <v>48.174778761061951</v>
      </c>
    </row>
    <row r="2446" spans="1:21" x14ac:dyDescent="0.3">
      <c r="A2446">
        <v>2445</v>
      </c>
      <c r="B2446" t="s">
        <v>23</v>
      </c>
      <c r="C2446" s="1">
        <v>45665</v>
      </c>
      <c r="D2446" t="s">
        <v>279</v>
      </c>
      <c r="E2446" t="s">
        <v>248</v>
      </c>
      <c r="F2446">
        <v>28</v>
      </c>
      <c r="G2446" t="s">
        <v>665</v>
      </c>
      <c r="H2446" t="s">
        <v>668</v>
      </c>
      <c r="I2446" t="s">
        <v>672</v>
      </c>
      <c r="J2446" t="s">
        <v>677</v>
      </c>
      <c r="K2446">
        <v>5</v>
      </c>
      <c r="L2446" t="s">
        <v>678</v>
      </c>
      <c r="M2446" t="s">
        <v>680</v>
      </c>
      <c r="N2446">
        <v>269</v>
      </c>
      <c r="O2446">
        <v>176</v>
      </c>
      <c r="P2446" t="s">
        <v>680</v>
      </c>
      <c r="Q2446" t="s">
        <v>683</v>
      </c>
      <c r="R2446" t="s">
        <v>687</v>
      </c>
      <c r="S2446" t="s">
        <v>681</v>
      </c>
      <c r="T2446" t="s">
        <v>690</v>
      </c>
      <c r="U2446" s="11">
        <f>COUNTIFS(Table2[Call Type], "Inbound", Table2[Call Abandoned], "Yes") / COUNTIFS(L2446:L7445, "Inbound") * 100</f>
        <v>48.174778761061951</v>
      </c>
    </row>
    <row r="2447" spans="1:21" x14ac:dyDescent="0.3">
      <c r="A2447">
        <v>2446</v>
      </c>
      <c r="B2447" t="s">
        <v>21</v>
      </c>
      <c r="C2447" s="1">
        <v>45743</v>
      </c>
      <c r="D2447" t="s">
        <v>429</v>
      </c>
      <c r="E2447" t="s">
        <v>114</v>
      </c>
      <c r="F2447">
        <v>16</v>
      </c>
      <c r="G2447" t="s">
        <v>663</v>
      </c>
      <c r="H2447" t="s">
        <v>666</v>
      </c>
      <c r="I2447" t="s">
        <v>674</v>
      </c>
      <c r="J2447" t="s">
        <v>674</v>
      </c>
      <c r="K2447">
        <v>4</v>
      </c>
      <c r="L2447" t="s">
        <v>678</v>
      </c>
      <c r="M2447" t="s">
        <v>680</v>
      </c>
      <c r="N2447">
        <v>220</v>
      </c>
      <c r="O2447">
        <v>129</v>
      </c>
      <c r="P2447" t="s">
        <v>681</v>
      </c>
      <c r="Q2447" t="s">
        <v>684</v>
      </c>
      <c r="R2447" t="s">
        <v>689</v>
      </c>
      <c r="S2447" t="s">
        <v>680</v>
      </c>
      <c r="T2447" t="s">
        <v>693</v>
      </c>
      <c r="U2447" s="11">
        <f>COUNTIFS(Table2[Call Type], "Inbound", Table2[Call Abandoned], "Yes") / COUNTIFS(L2447:L7446, "Inbound") * 100</f>
        <v>48.201438848920866</v>
      </c>
    </row>
    <row r="2448" spans="1:21" x14ac:dyDescent="0.3">
      <c r="A2448">
        <v>2447</v>
      </c>
      <c r="B2448" t="s">
        <v>26</v>
      </c>
      <c r="C2448" s="1">
        <v>45818</v>
      </c>
      <c r="D2448" t="s">
        <v>596</v>
      </c>
      <c r="E2448" t="s">
        <v>230</v>
      </c>
      <c r="F2448">
        <v>5</v>
      </c>
      <c r="G2448" t="s">
        <v>661</v>
      </c>
      <c r="H2448" t="s">
        <v>667</v>
      </c>
      <c r="I2448" t="s">
        <v>672</v>
      </c>
      <c r="J2448" t="s">
        <v>675</v>
      </c>
      <c r="K2448">
        <v>4</v>
      </c>
      <c r="L2448" t="s">
        <v>678</v>
      </c>
      <c r="M2448" t="s">
        <v>680</v>
      </c>
      <c r="N2448">
        <v>151</v>
      </c>
      <c r="O2448">
        <v>10</v>
      </c>
      <c r="P2448" t="s">
        <v>680</v>
      </c>
      <c r="Q2448" t="s">
        <v>683</v>
      </c>
      <c r="R2448" t="s">
        <v>686</v>
      </c>
      <c r="S2448" t="s">
        <v>680</v>
      </c>
      <c r="T2448" t="s">
        <v>691</v>
      </c>
      <c r="U2448" s="11">
        <f>COUNTIFS(Table2[Call Type], "Inbound", Table2[Call Abandoned], "Yes") / COUNTIFS(L2448:L7447, "Inbound") * 100</f>
        <v>48.228128460686598</v>
      </c>
    </row>
    <row r="2449" spans="1:21" x14ac:dyDescent="0.3">
      <c r="A2449">
        <v>2448</v>
      </c>
      <c r="B2449" t="s">
        <v>25</v>
      </c>
      <c r="C2449" s="1">
        <v>45724</v>
      </c>
      <c r="D2449" t="s">
        <v>187</v>
      </c>
      <c r="E2449" t="s">
        <v>549</v>
      </c>
      <c r="F2449">
        <v>22</v>
      </c>
      <c r="G2449" t="s">
        <v>658</v>
      </c>
      <c r="H2449" t="s">
        <v>669</v>
      </c>
      <c r="I2449" t="s">
        <v>673</v>
      </c>
      <c r="J2449" t="s">
        <v>676</v>
      </c>
      <c r="K2449">
        <v>3</v>
      </c>
      <c r="L2449" t="s">
        <v>678</v>
      </c>
      <c r="M2449" t="s">
        <v>681</v>
      </c>
      <c r="N2449">
        <v>110</v>
      </c>
      <c r="O2449">
        <v>49</v>
      </c>
      <c r="P2449" t="s">
        <v>680</v>
      </c>
      <c r="Q2449" t="s">
        <v>685</v>
      </c>
      <c r="R2449" t="s">
        <v>689</v>
      </c>
      <c r="S2449" t="s">
        <v>681</v>
      </c>
      <c r="T2449" t="s">
        <v>696</v>
      </c>
      <c r="U2449" s="11">
        <f>COUNTIFS(Table2[Call Type], "Inbound", Table2[Call Abandoned], "Yes") / COUNTIFS(L2449:L7448, "Inbound") * 100</f>
        <v>48.254847645429358</v>
      </c>
    </row>
    <row r="2450" spans="1:21" x14ac:dyDescent="0.3">
      <c r="A2450">
        <v>2449</v>
      </c>
      <c r="B2450" t="s">
        <v>21</v>
      </c>
      <c r="C2450" s="1">
        <v>45679</v>
      </c>
      <c r="D2450" t="s">
        <v>80</v>
      </c>
      <c r="E2450" t="s">
        <v>78</v>
      </c>
      <c r="F2450">
        <v>12</v>
      </c>
      <c r="G2450" t="s">
        <v>658</v>
      </c>
      <c r="H2450" t="s">
        <v>668</v>
      </c>
      <c r="I2450" t="s">
        <v>672</v>
      </c>
      <c r="J2450" t="s">
        <v>674</v>
      </c>
      <c r="K2450">
        <v>5</v>
      </c>
      <c r="L2450" t="s">
        <v>678</v>
      </c>
      <c r="M2450" t="s">
        <v>680</v>
      </c>
      <c r="N2450">
        <v>182</v>
      </c>
      <c r="O2450">
        <v>162</v>
      </c>
      <c r="P2450" t="s">
        <v>680</v>
      </c>
      <c r="Q2450" t="s">
        <v>683</v>
      </c>
      <c r="R2450" t="s">
        <v>688</v>
      </c>
      <c r="S2450" t="s">
        <v>680</v>
      </c>
      <c r="T2450" t="s">
        <v>693</v>
      </c>
      <c r="U2450" s="11">
        <f>COUNTIFS(Table2[Call Type], "Inbound", Table2[Call Abandoned], "Yes") / COUNTIFS(L2450:L7449, "Inbound") * 100</f>
        <v>48.281596452328159</v>
      </c>
    </row>
    <row r="2451" spans="1:21" x14ac:dyDescent="0.3">
      <c r="A2451">
        <v>2450</v>
      </c>
      <c r="B2451" t="s">
        <v>24</v>
      </c>
      <c r="C2451" s="1">
        <v>45704</v>
      </c>
      <c r="D2451" t="s">
        <v>243</v>
      </c>
      <c r="E2451" t="s">
        <v>471</v>
      </c>
      <c r="F2451">
        <v>18</v>
      </c>
      <c r="G2451" t="s">
        <v>665</v>
      </c>
      <c r="H2451" t="s">
        <v>668</v>
      </c>
      <c r="I2451" t="s">
        <v>672</v>
      </c>
      <c r="J2451" t="s">
        <v>676</v>
      </c>
      <c r="K2451">
        <v>2</v>
      </c>
      <c r="L2451" t="s">
        <v>678</v>
      </c>
      <c r="M2451" t="s">
        <v>681</v>
      </c>
      <c r="N2451">
        <v>71</v>
      </c>
      <c r="O2451">
        <v>121</v>
      </c>
      <c r="P2451" t="s">
        <v>680</v>
      </c>
      <c r="Q2451" t="s">
        <v>682</v>
      </c>
      <c r="R2451" t="s">
        <v>686</v>
      </c>
      <c r="S2451" t="s">
        <v>680</v>
      </c>
      <c r="T2451" t="s">
        <v>692</v>
      </c>
      <c r="U2451" s="11">
        <f>COUNTIFS(Table2[Call Type], "Inbound", Table2[Call Abandoned], "Yes") / COUNTIFS(L2451:L7450, "Inbound") * 100</f>
        <v>48.308374930671107</v>
      </c>
    </row>
    <row r="2452" spans="1:21" x14ac:dyDescent="0.3">
      <c r="A2452">
        <v>2451</v>
      </c>
      <c r="B2452" t="s">
        <v>26</v>
      </c>
      <c r="C2452" s="1">
        <v>45737</v>
      </c>
      <c r="D2452" t="s">
        <v>190</v>
      </c>
      <c r="E2452" t="s">
        <v>596</v>
      </c>
      <c r="F2452">
        <v>14</v>
      </c>
      <c r="G2452" t="s">
        <v>656</v>
      </c>
      <c r="H2452" t="s">
        <v>668</v>
      </c>
      <c r="I2452" t="s">
        <v>671</v>
      </c>
      <c r="J2452" t="s">
        <v>674</v>
      </c>
      <c r="K2452">
        <v>2</v>
      </c>
      <c r="L2452" t="s">
        <v>678</v>
      </c>
      <c r="M2452" t="s">
        <v>680</v>
      </c>
      <c r="N2452">
        <v>282</v>
      </c>
      <c r="O2452">
        <v>142</v>
      </c>
      <c r="P2452" t="s">
        <v>680</v>
      </c>
      <c r="Q2452" t="s">
        <v>683</v>
      </c>
      <c r="R2452" t="s">
        <v>687</v>
      </c>
      <c r="S2452" t="s">
        <v>680</v>
      </c>
      <c r="T2452" t="s">
        <v>694</v>
      </c>
      <c r="U2452" s="11">
        <f>COUNTIFS(Table2[Call Type], "Inbound", Table2[Call Abandoned], "Yes") / COUNTIFS(L2452:L7451, "Inbound") * 100</f>
        <v>48.335183129855714</v>
      </c>
    </row>
    <row r="2453" spans="1:21" x14ac:dyDescent="0.3">
      <c r="A2453">
        <v>2452</v>
      </c>
      <c r="B2453" t="s">
        <v>21</v>
      </c>
      <c r="C2453" s="1">
        <v>45717</v>
      </c>
      <c r="D2453" t="s">
        <v>215</v>
      </c>
      <c r="E2453" t="s">
        <v>442</v>
      </c>
      <c r="F2453">
        <v>27</v>
      </c>
      <c r="G2453" t="s">
        <v>663</v>
      </c>
      <c r="H2453" t="s">
        <v>667</v>
      </c>
      <c r="I2453" t="s">
        <v>671</v>
      </c>
      <c r="J2453" t="s">
        <v>675</v>
      </c>
      <c r="K2453">
        <v>4</v>
      </c>
      <c r="L2453" t="s">
        <v>679</v>
      </c>
      <c r="M2453" t="s">
        <v>680</v>
      </c>
      <c r="N2453">
        <v>73</v>
      </c>
      <c r="O2453">
        <v>74</v>
      </c>
      <c r="P2453" t="s">
        <v>680</v>
      </c>
      <c r="Q2453" t="s">
        <v>685</v>
      </c>
      <c r="R2453" t="s">
        <v>686</v>
      </c>
      <c r="S2453" t="s">
        <v>681</v>
      </c>
      <c r="T2453" t="s">
        <v>694</v>
      </c>
      <c r="U2453" s="11">
        <f>COUNTIFS(Table2[Call Type], "Inbound", Table2[Call Abandoned], "Yes") / COUNTIFS(L2453:L7452, "Inbound") * 100</f>
        <v>48.362021099389231</v>
      </c>
    </row>
    <row r="2454" spans="1:21" x14ac:dyDescent="0.3">
      <c r="A2454">
        <v>2453</v>
      </c>
      <c r="B2454" t="s">
        <v>20</v>
      </c>
      <c r="C2454" s="1">
        <v>45799</v>
      </c>
      <c r="D2454" t="s">
        <v>60</v>
      </c>
      <c r="E2454" t="s">
        <v>254</v>
      </c>
      <c r="F2454">
        <v>27</v>
      </c>
      <c r="G2454" t="s">
        <v>664</v>
      </c>
      <c r="H2454" t="s">
        <v>670</v>
      </c>
      <c r="I2454" t="s">
        <v>673</v>
      </c>
      <c r="J2454" t="s">
        <v>675</v>
      </c>
      <c r="K2454">
        <v>5</v>
      </c>
      <c r="L2454" t="s">
        <v>678</v>
      </c>
      <c r="M2454" t="s">
        <v>680</v>
      </c>
      <c r="N2454">
        <v>214</v>
      </c>
      <c r="O2454">
        <v>30</v>
      </c>
      <c r="P2454" t="s">
        <v>680</v>
      </c>
      <c r="Q2454" t="s">
        <v>682</v>
      </c>
      <c r="R2454" t="s">
        <v>687</v>
      </c>
      <c r="S2454" t="s">
        <v>680</v>
      </c>
      <c r="T2454" t="s">
        <v>693</v>
      </c>
      <c r="U2454" s="11">
        <f>COUNTIFS(Table2[Call Type], "Inbound", Table2[Call Abandoned], "Yes") / COUNTIFS(L2454:L7453, "Inbound") * 100</f>
        <v>48.362021099389231</v>
      </c>
    </row>
    <row r="2455" spans="1:21" x14ac:dyDescent="0.3">
      <c r="A2455">
        <v>2454</v>
      </c>
      <c r="B2455" t="s">
        <v>26</v>
      </c>
      <c r="C2455" s="1">
        <v>45697</v>
      </c>
      <c r="D2455" t="s">
        <v>344</v>
      </c>
      <c r="E2455" t="s">
        <v>284</v>
      </c>
      <c r="F2455">
        <v>25</v>
      </c>
      <c r="G2455" t="s">
        <v>662</v>
      </c>
      <c r="H2455" t="s">
        <v>670</v>
      </c>
      <c r="I2455" t="s">
        <v>671</v>
      </c>
      <c r="J2455" t="s">
        <v>677</v>
      </c>
      <c r="K2455">
        <v>4</v>
      </c>
      <c r="L2455" t="s">
        <v>678</v>
      </c>
      <c r="M2455" t="s">
        <v>680</v>
      </c>
      <c r="N2455">
        <v>22</v>
      </c>
      <c r="O2455">
        <v>91</v>
      </c>
      <c r="P2455" t="s">
        <v>681</v>
      </c>
      <c r="Q2455" t="s">
        <v>684</v>
      </c>
      <c r="R2455" t="s">
        <v>687</v>
      </c>
      <c r="S2455" t="s">
        <v>680</v>
      </c>
      <c r="T2455" t="s">
        <v>690</v>
      </c>
      <c r="U2455" s="11">
        <f>COUNTIFS(Table2[Call Type], "Inbound", Table2[Call Abandoned], "Yes") / COUNTIFS(L2455:L7454, "Inbound") * 100</f>
        <v>48.388888888888886</v>
      </c>
    </row>
    <row r="2456" spans="1:21" x14ac:dyDescent="0.3">
      <c r="A2456">
        <v>2455</v>
      </c>
      <c r="B2456" t="s">
        <v>22</v>
      </c>
      <c r="C2456" s="1">
        <v>45725</v>
      </c>
      <c r="D2456" t="s">
        <v>172</v>
      </c>
      <c r="E2456" t="s">
        <v>446</v>
      </c>
      <c r="F2456">
        <v>6</v>
      </c>
      <c r="G2456" t="s">
        <v>658</v>
      </c>
      <c r="H2456" t="s">
        <v>668</v>
      </c>
      <c r="I2456" t="s">
        <v>672</v>
      </c>
      <c r="J2456" t="s">
        <v>676</v>
      </c>
      <c r="K2456">
        <v>3</v>
      </c>
      <c r="L2456" t="s">
        <v>678</v>
      </c>
      <c r="M2456" t="s">
        <v>681</v>
      </c>
      <c r="N2456">
        <v>67</v>
      </c>
      <c r="O2456">
        <v>155</v>
      </c>
      <c r="P2456" t="s">
        <v>680</v>
      </c>
      <c r="Q2456" t="s">
        <v>683</v>
      </c>
      <c r="R2456" t="s">
        <v>688</v>
      </c>
      <c r="S2456" t="s">
        <v>681</v>
      </c>
      <c r="T2456" t="s">
        <v>691</v>
      </c>
      <c r="U2456" s="11">
        <f>COUNTIFS(Table2[Call Type], "Inbound", Table2[Call Abandoned], "Yes") / COUNTIFS(L2456:L7455, "Inbound") * 100</f>
        <v>48.415786548082266</v>
      </c>
    </row>
    <row r="2457" spans="1:21" x14ac:dyDescent="0.3">
      <c r="A2457">
        <v>2456</v>
      </c>
      <c r="B2457" t="s">
        <v>22</v>
      </c>
      <c r="C2457" s="1">
        <v>45795</v>
      </c>
      <c r="D2457" t="s">
        <v>197</v>
      </c>
      <c r="E2457" t="s">
        <v>173</v>
      </c>
      <c r="F2457">
        <v>6</v>
      </c>
      <c r="G2457" t="s">
        <v>660</v>
      </c>
      <c r="H2457" t="s">
        <v>667</v>
      </c>
      <c r="I2457" t="s">
        <v>674</v>
      </c>
      <c r="J2457" t="s">
        <v>677</v>
      </c>
      <c r="K2457">
        <v>2</v>
      </c>
      <c r="L2457" t="s">
        <v>678</v>
      </c>
      <c r="M2457" t="s">
        <v>680</v>
      </c>
      <c r="N2457">
        <v>92</v>
      </c>
      <c r="O2457">
        <v>152</v>
      </c>
      <c r="P2457" t="s">
        <v>680</v>
      </c>
      <c r="Q2457" t="s">
        <v>683</v>
      </c>
      <c r="R2457" t="s">
        <v>688</v>
      </c>
      <c r="S2457" t="s">
        <v>680</v>
      </c>
      <c r="T2457" t="s">
        <v>692</v>
      </c>
      <c r="U2457" s="11">
        <f>COUNTIFS(Table2[Call Type], "Inbound", Table2[Call Abandoned], "Yes") / COUNTIFS(L2457:L7456, "Inbound") * 100</f>
        <v>48.442714126807559</v>
      </c>
    </row>
    <row r="2458" spans="1:21" x14ac:dyDescent="0.3">
      <c r="A2458">
        <v>2457</v>
      </c>
      <c r="B2458" t="s">
        <v>25</v>
      </c>
      <c r="C2458" s="1">
        <v>45758</v>
      </c>
      <c r="D2458" t="s">
        <v>622</v>
      </c>
      <c r="E2458" t="s">
        <v>286</v>
      </c>
      <c r="F2458">
        <v>10</v>
      </c>
      <c r="G2458" t="s">
        <v>665</v>
      </c>
      <c r="H2458" t="s">
        <v>666</v>
      </c>
      <c r="I2458" t="s">
        <v>672</v>
      </c>
      <c r="J2458" t="s">
        <v>676</v>
      </c>
      <c r="K2458">
        <v>4</v>
      </c>
      <c r="L2458" t="s">
        <v>678</v>
      </c>
      <c r="M2458" t="s">
        <v>681</v>
      </c>
      <c r="N2458">
        <v>62</v>
      </c>
      <c r="O2458">
        <v>91</v>
      </c>
      <c r="P2458" t="s">
        <v>680</v>
      </c>
      <c r="Q2458" t="s">
        <v>685</v>
      </c>
      <c r="R2458" t="s">
        <v>687</v>
      </c>
      <c r="S2458" t="s">
        <v>680</v>
      </c>
      <c r="T2458" t="s">
        <v>695</v>
      </c>
      <c r="U2458" s="11">
        <f>COUNTIFS(Table2[Call Type], "Inbound", Table2[Call Abandoned], "Yes") / COUNTIFS(L2458:L7457, "Inbound") * 100</f>
        <v>48.469671675013913</v>
      </c>
    </row>
    <row r="2459" spans="1:21" x14ac:dyDescent="0.3">
      <c r="A2459">
        <v>2458</v>
      </c>
      <c r="B2459" t="s">
        <v>23</v>
      </c>
      <c r="C2459" s="1">
        <v>45791</v>
      </c>
      <c r="D2459" t="s">
        <v>204</v>
      </c>
      <c r="E2459" t="s">
        <v>318</v>
      </c>
      <c r="F2459">
        <v>24</v>
      </c>
      <c r="G2459" t="s">
        <v>665</v>
      </c>
      <c r="H2459" t="s">
        <v>668</v>
      </c>
      <c r="I2459" t="s">
        <v>672</v>
      </c>
      <c r="J2459" t="s">
        <v>674</v>
      </c>
      <c r="K2459">
        <v>5</v>
      </c>
      <c r="L2459" t="s">
        <v>678</v>
      </c>
      <c r="M2459" t="s">
        <v>680</v>
      </c>
      <c r="N2459">
        <v>223</v>
      </c>
      <c r="O2459">
        <v>152</v>
      </c>
      <c r="P2459" t="s">
        <v>680</v>
      </c>
      <c r="Q2459" t="s">
        <v>684</v>
      </c>
      <c r="R2459" t="s">
        <v>686</v>
      </c>
      <c r="S2459" t="s">
        <v>680</v>
      </c>
      <c r="T2459" t="s">
        <v>691</v>
      </c>
      <c r="U2459" s="11">
        <f>COUNTIFS(Table2[Call Type], "Inbound", Table2[Call Abandoned], "Yes") / COUNTIFS(L2459:L7458, "Inbound") * 100</f>
        <v>48.496659242761694</v>
      </c>
    </row>
    <row r="2460" spans="1:21" x14ac:dyDescent="0.3">
      <c r="A2460">
        <v>2459</v>
      </c>
      <c r="B2460" t="s">
        <v>23</v>
      </c>
      <c r="C2460" s="1">
        <v>45760</v>
      </c>
      <c r="D2460" t="s">
        <v>231</v>
      </c>
      <c r="E2460" t="s">
        <v>420</v>
      </c>
      <c r="F2460">
        <v>8</v>
      </c>
      <c r="G2460" t="s">
        <v>656</v>
      </c>
      <c r="H2460" t="s">
        <v>668</v>
      </c>
      <c r="I2460" t="s">
        <v>672</v>
      </c>
      <c r="J2460" t="s">
        <v>676</v>
      </c>
      <c r="K2460">
        <v>3</v>
      </c>
      <c r="L2460" t="s">
        <v>678</v>
      </c>
      <c r="M2460" t="s">
        <v>681</v>
      </c>
      <c r="N2460">
        <v>224</v>
      </c>
      <c r="O2460">
        <v>74</v>
      </c>
      <c r="P2460" t="s">
        <v>680</v>
      </c>
      <c r="Q2460" t="s">
        <v>682</v>
      </c>
      <c r="R2460" t="s">
        <v>687</v>
      </c>
      <c r="S2460" t="s">
        <v>680</v>
      </c>
      <c r="T2460" t="s">
        <v>690</v>
      </c>
      <c r="U2460" s="11">
        <f>COUNTIFS(Table2[Call Type], "Inbound", Table2[Call Abandoned], "Yes") / COUNTIFS(L2460:L7459, "Inbound") * 100</f>
        <v>48.523676880222844</v>
      </c>
    </row>
    <row r="2461" spans="1:21" x14ac:dyDescent="0.3">
      <c r="A2461">
        <v>2460</v>
      </c>
      <c r="B2461" t="s">
        <v>24</v>
      </c>
      <c r="C2461" s="1">
        <v>45722</v>
      </c>
      <c r="D2461" t="s">
        <v>114</v>
      </c>
      <c r="E2461" t="s">
        <v>327</v>
      </c>
      <c r="F2461">
        <v>19</v>
      </c>
      <c r="G2461" t="s">
        <v>661</v>
      </c>
      <c r="H2461" t="s">
        <v>669</v>
      </c>
      <c r="I2461" t="s">
        <v>673</v>
      </c>
      <c r="J2461" t="s">
        <v>674</v>
      </c>
      <c r="K2461">
        <v>4</v>
      </c>
      <c r="L2461" t="s">
        <v>678</v>
      </c>
      <c r="M2461" t="s">
        <v>680</v>
      </c>
      <c r="N2461">
        <v>102</v>
      </c>
      <c r="O2461">
        <v>91</v>
      </c>
      <c r="P2461" t="s">
        <v>680</v>
      </c>
      <c r="Q2461" t="s">
        <v>685</v>
      </c>
      <c r="R2461" t="s">
        <v>689</v>
      </c>
      <c r="S2461" t="s">
        <v>681</v>
      </c>
      <c r="T2461" t="s">
        <v>691</v>
      </c>
      <c r="U2461" s="11">
        <f>COUNTIFS(Table2[Call Type], "Inbound", Table2[Call Abandoned], "Yes") / COUNTIFS(L2461:L7460, "Inbound") * 100</f>
        <v>48.550724637681157</v>
      </c>
    </row>
    <row r="2462" spans="1:21" x14ac:dyDescent="0.3">
      <c r="A2462">
        <v>2461</v>
      </c>
      <c r="B2462" t="s">
        <v>26</v>
      </c>
      <c r="C2462" s="1">
        <v>45660</v>
      </c>
      <c r="D2462" t="s">
        <v>355</v>
      </c>
      <c r="E2462" t="s">
        <v>272</v>
      </c>
      <c r="F2462">
        <v>18</v>
      </c>
      <c r="G2462" t="s">
        <v>664</v>
      </c>
      <c r="H2462" t="s">
        <v>667</v>
      </c>
      <c r="I2462" t="s">
        <v>674</v>
      </c>
      <c r="J2462" t="s">
        <v>674</v>
      </c>
      <c r="K2462">
        <v>2</v>
      </c>
      <c r="L2462" t="s">
        <v>679</v>
      </c>
      <c r="M2462" t="s">
        <v>680</v>
      </c>
      <c r="N2462">
        <v>214</v>
      </c>
      <c r="O2462">
        <v>128</v>
      </c>
      <c r="P2462" t="s">
        <v>680</v>
      </c>
      <c r="Q2462" t="s">
        <v>685</v>
      </c>
      <c r="R2462" t="s">
        <v>689</v>
      </c>
      <c r="S2462" t="s">
        <v>680</v>
      </c>
      <c r="T2462" t="s">
        <v>694</v>
      </c>
      <c r="U2462" s="11">
        <f>COUNTIFS(Table2[Call Type], "Inbound", Table2[Call Abandoned], "Yes") / COUNTIFS(L2462:L7461, "Inbound") * 100</f>
        <v>48.577802565532629</v>
      </c>
    </row>
    <row r="2463" spans="1:21" x14ac:dyDescent="0.3">
      <c r="A2463">
        <v>2462</v>
      </c>
      <c r="B2463" t="s">
        <v>25</v>
      </c>
      <c r="C2463" s="1">
        <v>45721</v>
      </c>
      <c r="D2463" t="s">
        <v>576</v>
      </c>
      <c r="E2463" t="s">
        <v>376</v>
      </c>
      <c r="F2463">
        <v>10</v>
      </c>
      <c r="G2463" t="s">
        <v>656</v>
      </c>
      <c r="H2463" t="s">
        <v>668</v>
      </c>
      <c r="I2463" t="s">
        <v>671</v>
      </c>
      <c r="J2463" t="s">
        <v>676</v>
      </c>
      <c r="K2463">
        <v>3</v>
      </c>
      <c r="L2463" t="s">
        <v>679</v>
      </c>
      <c r="M2463" t="s">
        <v>680</v>
      </c>
      <c r="N2463">
        <v>191</v>
      </c>
      <c r="O2463">
        <v>41</v>
      </c>
      <c r="P2463" t="s">
        <v>681</v>
      </c>
      <c r="Q2463" t="s">
        <v>683</v>
      </c>
      <c r="R2463" t="s">
        <v>686</v>
      </c>
      <c r="S2463" t="s">
        <v>680</v>
      </c>
      <c r="T2463" t="s">
        <v>695</v>
      </c>
      <c r="U2463" s="11">
        <f>COUNTIFS(Table2[Call Type], "Inbound", Table2[Call Abandoned], "Yes") / COUNTIFS(L2463:L7462, "Inbound") * 100</f>
        <v>48.577802565532629</v>
      </c>
    </row>
    <row r="2464" spans="1:21" x14ac:dyDescent="0.3">
      <c r="A2464">
        <v>2463</v>
      </c>
      <c r="B2464" t="s">
        <v>22</v>
      </c>
      <c r="C2464" s="1">
        <v>45717</v>
      </c>
      <c r="D2464" t="s">
        <v>420</v>
      </c>
      <c r="E2464" t="s">
        <v>628</v>
      </c>
      <c r="F2464">
        <v>22</v>
      </c>
      <c r="G2464" t="s">
        <v>662</v>
      </c>
      <c r="H2464" t="s">
        <v>666</v>
      </c>
      <c r="I2464" t="s">
        <v>672</v>
      </c>
      <c r="J2464" t="s">
        <v>675</v>
      </c>
      <c r="K2464">
        <v>5</v>
      </c>
      <c r="L2464" t="s">
        <v>678</v>
      </c>
      <c r="M2464" t="s">
        <v>680</v>
      </c>
      <c r="N2464">
        <v>159</v>
      </c>
      <c r="O2464">
        <v>109</v>
      </c>
      <c r="P2464" t="s">
        <v>680</v>
      </c>
      <c r="Q2464" t="s">
        <v>684</v>
      </c>
      <c r="R2464" t="s">
        <v>686</v>
      </c>
      <c r="S2464" t="s">
        <v>681</v>
      </c>
      <c r="T2464" t="s">
        <v>695</v>
      </c>
      <c r="U2464" s="11">
        <f>COUNTIFS(Table2[Call Type], "Inbound", Table2[Call Abandoned], "Yes") / COUNTIFS(L2464:L7463, "Inbound") * 100</f>
        <v>48.577802565532629</v>
      </c>
    </row>
    <row r="2465" spans="1:21" x14ac:dyDescent="0.3">
      <c r="A2465">
        <v>2464</v>
      </c>
      <c r="B2465" t="s">
        <v>22</v>
      </c>
      <c r="C2465" s="1">
        <v>45713</v>
      </c>
      <c r="D2465" t="s">
        <v>560</v>
      </c>
      <c r="E2465" t="s">
        <v>609</v>
      </c>
      <c r="F2465">
        <v>27</v>
      </c>
      <c r="G2465" t="s">
        <v>665</v>
      </c>
      <c r="H2465" t="s">
        <v>668</v>
      </c>
      <c r="I2465" t="s">
        <v>672</v>
      </c>
      <c r="J2465" t="s">
        <v>674</v>
      </c>
      <c r="K2465">
        <v>5</v>
      </c>
      <c r="L2465" t="s">
        <v>678</v>
      </c>
      <c r="M2465" t="s">
        <v>680</v>
      </c>
      <c r="N2465">
        <v>206</v>
      </c>
      <c r="O2465">
        <v>161</v>
      </c>
      <c r="P2465" t="s">
        <v>681</v>
      </c>
      <c r="Q2465" t="s">
        <v>685</v>
      </c>
      <c r="R2465" t="s">
        <v>688</v>
      </c>
      <c r="S2465" t="s">
        <v>680</v>
      </c>
      <c r="T2465" t="s">
        <v>691</v>
      </c>
      <c r="U2465" s="11">
        <f>COUNTIFS(Table2[Call Type], "Inbound", Table2[Call Abandoned], "Yes") / COUNTIFS(L2465:L7464, "Inbound") * 100</f>
        <v>48.604910714285715</v>
      </c>
    </row>
    <row r="2466" spans="1:21" x14ac:dyDescent="0.3">
      <c r="A2466">
        <v>2465</v>
      </c>
      <c r="B2466" t="s">
        <v>24</v>
      </c>
      <c r="C2466" s="1">
        <v>45775</v>
      </c>
      <c r="D2466" t="s">
        <v>368</v>
      </c>
      <c r="E2466" t="s">
        <v>209</v>
      </c>
      <c r="F2466">
        <v>30</v>
      </c>
      <c r="G2466" t="s">
        <v>659</v>
      </c>
      <c r="H2466" t="s">
        <v>668</v>
      </c>
      <c r="I2466" t="s">
        <v>673</v>
      </c>
      <c r="J2466" t="s">
        <v>676</v>
      </c>
      <c r="K2466">
        <v>4</v>
      </c>
      <c r="L2466" t="s">
        <v>678</v>
      </c>
      <c r="M2466" t="s">
        <v>681</v>
      </c>
      <c r="N2466">
        <v>268</v>
      </c>
      <c r="O2466">
        <v>17</v>
      </c>
      <c r="P2466" t="s">
        <v>680</v>
      </c>
      <c r="Q2466" t="s">
        <v>683</v>
      </c>
      <c r="R2466" t="s">
        <v>689</v>
      </c>
      <c r="S2466" t="s">
        <v>680</v>
      </c>
      <c r="T2466" t="s">
        <v>694</v>
      </c>
      <c r="U2466" s="11">
        <f>COUNTIFS(Table2[Call Type], "Inbound", Table2[Call Abandoned], "Yes") / COUNTIFS(L2466:L7465, "Inbound") * 100</f>
        <v>48.632049134561697</v>
      </c>
    </row>
    <row r="2467" spans="1:21" x14ac:dyDescent="0.3">
      <c r="A2467">
        <v>2466</v>
      </c>
      <c r="B2467" t="s">
        <v>25</v>
      </c>
      <c r="C2467" s="1">
        <v>45699</v>
      </c>
      <c r="D2467" t="s">
        <v>295</v>
      </c>
      <c r="E2467" t="s">
        <v>440</v>
      </c>
      <c r="F2467">
        <v>14</v>
      </c>
      <c r="G2467" t="s">
        <v>659</v>
      </c>
      <c r="H2467" t="s">
        <v>669</v>
      </c>
      <c r="I2467" t="s">
        <v>673</v>
      </c>
      <c r="J2467" t="s">
        <v>674</v>
      </c>
      <c r="K2467">
        <v>1</v>
      </c>
      <c r="L2467" t="s">
        <v>678</v>
      </c>
      <c r="M2467" t="s">
        <v>680</v>
      </c>
      <c r="N2467">
        <v>193</v>
      </c>
      <c r="O2467">
        <v>76</v>
      </c>
      <c r="P2467" t="s">
        <v>680</v>
      </c>
      <c r="Q2467" t="s">
        <v>682</v>
      </c>
      <c r="R2467" t="s">
        <v>687</v>
      </c>
      <c r="S2467" t="s">
        <v>680</v>
      </c>
      <c r="T2467" t="s">
        <v>692</v>
      </c>
      <c r="U2467" s="11">
        <f>COUNTIFS(Table2[Call Type], "Inbound", Table2[Call Abandoned], "Yes") / COUNTIFS(L2467:L7466, "Inbound") * 100</f>
        <v>48.659217877094974</v>
      </c>
    </row>
    <row r="2468" spans="1:21" x14ac:dyDescent="0.3">
      <c r="A2468">
        <v>2467</v>
      </c>
      <c r="B2468" t="s">
        <v>23</v>
      </c>
      <c r="C2468" s="1">
        <v>45827</v>
      </c>
      <c r="D2468" t="s">
        <v>189</v>
      </c>
      <c r="E2468" t="s">
        <v>610</v>
      </c>
      <c r="F2468">
        <v>19</v>
      </c>
      <c r="G2468" t="s">
        <v>662</v>
      </c>
      <c r="H2468" t="s">
        <v>669</v>
      </c>
      <c r="I2468" t="s">
        <v>674</v>
      </c>
      <c r="J2468" t="s">
        <v>674</v>
      </c>
      <c r="K2468">
        <v>5</v>
      </c>
      <c r="L2468" t="s">
        <v>678</v>
      </c>
      <c r="M2468" t="s">
        <v>680</v>
      </c>
      <c r="N2468">
        <v>151</v>
      </c>
      <c r="O2468">
        <v>132</v>
      </c>
      <c r="P2468" t="s">
        <v>680</v>
      </c>
      <c r="Q2468" t="s">
        <v>685</v>
      </c>
      <c r="R2468" t="s">
        <v>687</v>
      </c>
      <c r="S2468" t="s">
        <v>681</v>
      </c>
      <c r="T2468" t="s">
        <v>694</v>
      </c>
      <c r="U2468" s="11">
        <f>COUNTIFS(Table2[Call Type], "Inbound", Table2[Call Abandoned], "Yes") / COUNTIFS(L2468:L7467, "Inbound") * 100</f>
        <v>48.686416992733371</v>
      </c>
    </row>
    <row r="2469" spans="1:21" x14ac:dyDescent="0.3">
      <c r="A2469">
        <v>2468</v>
      </c>
      <c r="B2469" t="s">
        <v>21</v>
      </c>
      <c r="C2469" s="1">
        <v>45763</v>
      </c>
      <c r="D2469" t="s">
        <v>590</v>
      </c>
      <c r="E2469" t="s">
        <v>201</v>
      </c>
      <c r="F2469">
        <v>24</v>
      </c>
      <c r="G2469" t="s">
        <v>665</v>
      </c>
      <c r="H2469" t="s">
        <v>670</v>
      </c>
      <c r="I2469" t="s">
        <v>671</v>
      </c>
      <c r="J2469" t="s">
        <v>677</v>
      </c>
      <c r="K2469">
        <v>5</v>
      </c>
      <c r="L2469" t="s">
        <v>678</v>
      </c>
      <c r="M2469" t="s">
        <v>680</v>
      </c>
      <c r="N2469">
        <v>236</v>
      </c>
      <c r="O2469">
        <v>19</v>
      </c>
      <c r="P2469" t="s">
        <v>680</v>
      </c>
      <c r="Q2469" t="s">
        <v>682</v>
      </c>
      <c r="R2469" t="s">
        <v>689</v>
      </c>
      <c r="S2469" t="s">
        <v>680</v>
      </c>
      <c r="T2469" t="s">
        <v>693</v>
      </c>
      <c r="U2469" s="11">
        <f>COUNTIFS(Table2[Call Type], "Inbound", Table2[Call Abandoned], "Yes") / COUNTIFS(L2469:L7468, "Inbound") * 100</f>
        <v>48.713646532438474</v>
      </c>
    </row>
    <row r="2470" spans="1:21" x14ac:dyDescent="0.3">
      <c r="A2470">
        <v>2469</v>
      </c>
      <c r="B2470" t="s">
        <v>26</v>
      </c>
      <c r="C2470" s="1">
        <v>45750</v>
      </c>
      <c r="D2470" t="s">
        <v>478</v>
      </c>
      <c r="E2470" t="s">
        <v>475</v>
      </c>
      <c r="F2470">
        <v>12</v>
      </c>
      <c r="G2470" t="s">
        <v>665</v>
      </c>
      <c r="H2470" t="s">
        <v>669</v>
      </c>
      <c r="I2470" t="s">
        <v>672</v>
      </c>
      <c r="J2470" t="s">
        <v>674</v>
      </c>
      <c r="K2470">
        <v>4</v>
      </c>
      <c r="L2470" t="s">
        <v>678</v>
      </c>
      <c r="M2470" t="s">
        <v>680</v>
      </c>
      <c r="N2470">
        <v>87</v>
      </c>
      <c r="O2470">
        <v>126</v>
      </c>
      <c r="P2470" t="s">
        <v>680</v>
      </c>
      <c r="Q2470" t="s">
        <v>682</v>
      </c>
      <c r="R2470" t="s">
        <v>689</v>
      </c>
      <c r="S2470" t="s">
        <v>680</v>
      </c>
      <c r="T2470" t="s">
        <v>692</v>
      </c>
      <c r="U2470" s="11">
        <f>COUNTIFS(Table2[Call Type], "Inbound", Table2[Call Abandoned], "Yes") / COUNTIFS(L2470:L7469, "Inbound") * 100</f>
        <v>48.74090654728596</v>
      </c>
    </row>
    <row r="2471" spans="1:21" x14ac:dyDescent="0.3">
      <c r="A2471">
        <v>2470</v>
      </c>
      <c r="B2471" t="s">
        <v>21</v>
      </c>
      <c r="C2471" s="1">
        <v>45787</v>
      </c>
      <c r="D2471" t="s">
        <v>47</v>
      </c>
      <c r="E2471" t="s">
        <v>170</v>
      </c>
      <c r="F2471">
        <v>10</v>
      </c>
      <c r="G2471" t="s">
        <v>659</v>
      </c>
      <c r="H2471" t="s">
        <v>667</v>
      </c>
      <c r="I2471" t="s">
        <v>674</v>
      </c>
      <c r="J2471" t="s">
        <v>677</v>
      </c>
      <c r="K2471">
        <v>2</v>
      </c>
      <c r="L2471" t="s">
        <v>678</v>
      </c>
      <c r="M2471" t="s">
        <v>680</v>
      </c>
      <c r="N2471">
        <v>10</v>
      </c>
      <c r="O2471">
        <v>74</v>
      </c>
      <c r="P2471" t="s">
        <v>680</v>
      </c>
      <c r="Q2471" t="s">
        <v>683</v>
      </c>
      <c r="R2471" t="s">
        <v>688</v>
      </c>
      <c r="S2471" t="s">
        <v>680</v>
      </c>
      <c r="T2471" t="s">
        <v>695</v>
      </c>
      <c r="U2471" s="11">
        <f>COUNTIFS(Table2[Call Type], "Inbound", Table2[Call Abandoned], "Yes") / COUNTIFS(L2471:L7470, "Inbound") * 100</f>
        <v>48.768197088465847</v>
      </c>
    </row>
    <row r="2472" spans="1:21" x14ac:dyDescent="0.3">
      <c r="A2472">
        <v>2471</v>
      </c>
      <c r="B2472" t="s">
        <v>21</v>
      </c>
      <c r="C2472" s="1">
        <v>45758</v>
      </c>
      <c r="D2472" t="s">
        <v>89</v>
      </c>
      <c r="E2472" t="s">
        <v>466</v>
      </c>
      <c r="F2472">
        <v>14</v>
      </c>
      <c r="G2472" t="s">
        <v>665</v>
      </c>
      <c r="H2472" t="s">
        <v>666</v>
      </c>
      <c r="I2472" t="s">
        <v>673</v>
      </c>
      <c r="J2472" t="s">
        <v>676</v>
      </c>
      <c r="K2472">
        <v>5</v>
      </c>
      <c r="L2472" t="s">
        <v>678</v>
      </c>
      <c r="M2472" t="s">
        <v>681</v>
      </c>
      <c r="N2472">
        <v>186</v>
      </c>
      <c r="O2472">
        <v>61</v>
      </c>
      <c r="P2472" t="s">
        <v>680</v>
      </c>
      <c r="Q2472" t="s">
        <v>684</v>
      </c>
      <c r="R2472" t="s">
        <v>689</v>
      </c>
      <c r="S2472" t="s">
        <v>680</v>
      </c>
      <c r="T2472" t="s">
        <v>696</v>
      </c>
      <c r="U2472" s="11">
        <f>COUNTIFS(Table2[Call Type], "Inbound", Table2[Call Abandoned], "Yes") / COUNTIFS(L2472:L7471, "Inbound") * 100</f>
        <v>48.79551820728291</v>
      </c>
    </row>
    <row r="2473" spans="1:21" x14ac:dyDescent="0.3">
      <c r="A2473">
        <v>2472</v>
      </c>
      <c r="B2473" t="s">
        <v>23</v>
      </c>
      <c r="C2473" s="1">
        <v>45818</v>
      </c>
      <c r="D2473" t="s">
        <v>172</v>
      </c>
      <c r="E2473" t="s">
        <v>239</v>
      </c>
      <c r="F2473">
        <v>19</v>
      </c>
      <c r="G2473" t="s">
        <v>665</v>
      </c>
      <c r="H2473" t="s">
        <v>668</v>
      </c>
      <c r="I2473" t="s">
        <v>672</v>
      </c>
      <c r="J2473" t="s">
        <v>675</v>
      </c>
      <c r="K2473">
        <v>4</v>
      </c>
      <c r="L2473" t="s">
        <v>679</v>
      </c>
      <c r="M2473" t="s">
        <v>680</v>
      </c>
      <c r="N2473">
        <v>213</v>
      </c>
      <c r="O2473">
        <v>31</v>
      </c>
      <c r="P2473" t="s">
        <v>680</v>
      </c>
      <c r="Q2473" t="s">
        <v>682</v>
      </c>
      <c r="R2473" t="s">
        <v>688</v>
      </c>
      <c r="S2473" t="s">
        <v>680</v>
      </c>
      <c r="T2473" t="s">
        <v>696</v>
      </c>
      <c r="U2473" s="11">
        <f>COUNTIFS(Table2[Call Type], "Inbound", Table2[Call Abandoned], "Yes") / COUNTIFS(L2473:L7472, "Inbound") * 100</f>
        <v>48.822869955156953</v>
      </c>
    </row>
    <row r="2474" spans="1:21" x14ac:dyDescent="0.3">
      <c r="A2474">
        <v>2473</v>
      </c>
      <c r="B2474" t="s">
        <v>21</v>
      </c>
      <c r="C2474" s="1">
        <v>45680</v>
      </c>
      <c r="D2474" t="s">
        <v>492</v>
      </c>
      <c r="E2474" t="s">
        <v>162</v>
      </c>
      <c r="F2474">
        <v>8</v>
      </c>
      <c r="G2474" t="s">
        <v>659</v>
      </c>
      <c r="H2474" t="s">
        <v>666</v>
      </c>
      <c r="I2474" t="s">
        <v>674</v>
      </c>
      <c r="J2474" t="s">
        <v>677</v>
      </c>
      <c r="K2474">
        <v>4</v>
      </c>
      <c r="L2474" t="s">
        <v>679</v>
      </c>
      <c r="M2474" t="s">
        <v>680</v>
      </c>
      <c r="N2474">
        <v>14</v>
      </c>
      <c r="O2474">
        <v>177</v>
      </c>
      <c r="P2474" t="s">
        <v>680</v>
      </c>
      <c r="Q2474" t="s">
        <v>685</v>
      </c>
      <c r="R2474" t="s">
        <v>686</v>
      </c>
      <c r="S2474" t="s">
        <v>681</v>
      </c>
      <c r="T2474" t="s">
        <v>692</v>
      </c>
      <c r="U2474" s="11">
        <f>COUNTIFS(Table2[Call Type], "Inbound", Table2[Call Abandoned], "Yes") / COUNTIFS(L2474:L7473, "Inbound") * 100</f>
        <v>48.822869955156953</v>
      </c>
    </row>
    <row r="2475" spans="1:21" x14ac:dyDescent="0.3">
      <c r="A2475">
        <v>2474</v>
      </c>
      <c r="B2475" t="s">
        <v>23</v>
      </c>
      <c r="C2475" s="1">
        <v>45815</v>
      </c>
      <c r="D2475" t="s">
        <v>57</v>
      </c>
      <c r="E2475" t="s">
        <v>597</v>
      </c>
      <c r="F2475">
        <v>26</v>
      </c>
      <c r="G2475" t="s">
        <v>662</v>
      </c>
      <c r="H2475" t="s">
        <v>668</v>
      </c>
      <c r="I2475" t="s">
        <v>673</v>
      </c>
      <c r="J2475" t="s">
        <v>674</v>
      </c>
      <c r="K2475">
        <v>5</v>
      </c>
      <c r="L2475" t="s">
        <v>679</v>
      </c>
      <c r="M2475" t="s">
        <v>680</v>
      </c>
      <c r="N2475">
        <v>265</v>
      </c>
      <c r="O2475">
        <v>165</v>
      </c>
      <c r="P2475" t="s">
        <v>680</v>
      </c>
      <c r="Q2475" t="s">
        <v>684</v>
      </c>
      <c r="R2475" t="s">
        <v>686</v>
      </c>
      <c r="S2475" t="s">
        <v>680</v>
      </c>
      <c r="T2475" t="s">
        <v>696</v>
      </c>
      <c r="U2475" s="11">
        <f>COUNTIFS(Table2[Call Type], "Inbound", Table2[Call Abandoned], "Yes") / COUNTIFS(L2475:L7474, "Inbound") * 100</f>
        <v>48.822869955156953</v>
      </c>
    </row>
    <row r="2476" spans="1:21" x14ac:dyDescent="0.3">
      <c r="A2476">
        <v>2475</v>
      </c>
      <c r="B2476" t="s">
        <v>20</v>
      </c>
      <c r="C2476" s="1">
        <v>45835</v>
      </c>
      <c r="D2476" t="s">
        <v>129</v>
      </c>
      <c r="E2476" t="s">
        <v>314</v>
      </c>
      <c r="F2476">
        <v>30</v>
      </c>
      <c r="G2476" t="s">
        <v>664</v>
      </c>
      <c r="H2476" t="s">
        <v>666</v>
      </c>
      <c r="I2476" t="s">
        <v>674</v>
      </c>
      <c r="J2476" t="s">
        <v>675</v>
      </c>
      <c r="K2476">
        <v>4</v>
      </c>
      <c r="L2476" t="s">
        <v>678</v>
      </c>
      <c r="M2476" t="s">
        <v>680</v>
      </c>
      <c r="N2476">
        <v>296</v>
      </c>
      <c r="O2476">
        <v>27</v>
      </c>
      <c r="P2476" t="s">
        <v>680</v>
      </c>
      <c r="Q2476" t="s">
        <v>684</v>
      </c>
      <c r="R2476" t="s">
        <v>689</v>
      </c>
      <c r="S2476" t="s">
        <v>681</v>
      </c>
      <c r="T2476" t="s">
        <v>692</v>
      </c>
      <c r="U2476" s="11">
        <f>COUNTIFS(Table2[Call Type], "Inbound", Table2[Call Abandoned], "Yes") / COUNTIFS(L2476:L7475, "Inbound") * 100</f>
        <v>48.822869955156953</v>
      </c>
    </row>
    <row r="2477" spans="1:21" x14ac:dyDescent="0.3">
      <c r="A2477">
        <v>2476</v>
      </c>
      <c r="B2477" t="s">
        <v>21</v>
      </c>
      <c r="C2477" s="1">
        <v>45808</v>
      </c>
      <c r="D2477" t="s">
        <v>372</v>
      </c>
      <c r="E2477" t="s">
        <v>30</v>
      </c>
      <c r="F2477">
        <v>27</v>
      </c>
      <c r="G2477" t="s">
        <v>658</v>
      </c>
      <c r="H2477" t="s">
        <v>668</v>
      </c>
      <c r="I2477" t="s">
        <v>673</v>
      </c>
      <c r="J2477" t="s">
        <v>675</v>
      </c>
      <c r="K2477">
        <v>3</v>
      </c>
      <c r="L2477" t="s">
        <v>679</v>
      </c>
      <c r="M2477" t="s">
        <v>680</v>
      </c>
      <c r="N2477">
        <v>72</v>
      </c>
      <c r="O2477">
        <v>73</v>
      </c>
      <c r="P2477" t="s">
        <v>680</v>
      </c>
      <c r="Q2477" t="s">
        <v>683</v>
      </c>
      <c r="R2477" t="s">
        <v>689</v>
      </c>
      <c r="S2477" t="s">
        <v>680</v>
      </c>
      <c r="T2477" t="s">
        <v>690</v>
      </c>
      <c r="U2477" s="11">
        <f>COUNTIFS(Table2[Call Type], "Inbound", Table2[Call Abandoned], "Yes") / COUNTIFS(L2477:L7476, "Inbound") * 100</f>
        <v>48.850252383623108</v>
      </c>
    </row>
    <row r="2478" spans="1:21" x14ac:dyDescent="0.3">
      <c r="A2478">
        <v>2477</v>
      </c>
      <c r="B2478" t="s">
        <v>26</v>
      </c>
      <c r="C2478" s="1">
        <v>45702</v>
      </c>
      <c r="D2478" t="s">
        <v>136</v>
      </c>
      <c r="E2478" t="s">
        <v>502</v>
      </c>
      <c r="F2478">
        <v>9</v>
      </c>
      <c r="G2478" t="s">
        <v>657</v>
      </c>
      <c r="H2478" t="s">
        <v>666</v>
      </c>
      <c r="I2478" t="s">
        <v>672</v>
      </c>
      <c r="J2478" t="s">
        <v>677</v>
      </c>
      <c r="K2478">
        <v>5</v>
      </c>
      <c r="L2478" t="s">
        <v>678</v>
      </c>
      <c r="M2478" t="s">
        <v>680</v>
      </c>
      <c r="N2478">
        <v>51</v>
      </c>
      <c r="O2478">
        <v>80</v>
      </c>
      <c r="P2478" t="s">
        <v>680</v>
      </c>
      <c r="Q2478" t="s">
        <v>685</v>
      </c>
      <c r="R2478" t="s">
        <v>689</v>
      </c>
      <c r="S2478" t="s">
        <v>680</v>
      </c>
      <c r="T2478" t="s">
        <v>692</v>
      </c>
      <c r="U2478" s="11">
        <f>COUNTIFS(Table2[Call Type], "Inbound", Table2[Call Abandoned], "Yes") / COUNTIFS(L2478:L7477, "Inbound") * 100</f>
        <v>48.850252383623108</v>
      </c>
    </row>
    <row r="2479" spans="1:21" x14ac:dyDescent="0.3">
      <c r="A2479">
        <v>2478</v>
      </c>
      <c r="B2479" t="s">
        <v>25</v>
      </c>
      <c r="C2479" s="1">
        <v>45704</v>
      </c>
      <c r="D2479" t="s">
        <v>415</v>
      </c>
      <c r="E2479" t="s">
        <v>248</v>
      </c>
      <c r="F2479">
        <v>5</v>
      </c>
      <c r="G2479" t="s">
        <v>665</v>
      </c>
      <c r="H2479" t="s">
        <v>666</v>
      </c>
      <c r="I2479" t="s">
        <v>671</v>
      </c>
      <c r="J2479" t="s">
        <v>677</v>
      </c>
      <c r="K2479">
        <v>3</v>
      </c>
      <c r="L2479" t="s">
        <v>679</v>
      </c>
      <c r="M2479" t="s">
        <v>680</v>
      </c>
      <c r="N2479">
        <v>127</v>
      </c>
      <c r="O2479">
        <v>21</v>
      </c>
      <c r="P2479" t="s">
        <v>680</v>
      </c>
      <c r="Q2479" t="s">
        <v>685</v>
      </c>
      <c r="R2479" t="s">
        <v>689</v>
      </c>
      <c r="S2479" t="s">
        <v>680</v>
      </c>
      <c r="T2479" t="s">
        <v>690</v>
      </c>
      <c r="U2479" s="11">
        <f>COUNTIFS(Table2[Call Type], "Inbound", Table2[Call Abandoned], "Yes") / COUNTIFS(L2479:L7478, "Inbound") * 100</f>
        <v>48.87766554433221</v>
      </c>
    </row>
    <row r="2480" spans="1:21" x14ac:dyDescent="0.3">
      <c r="A2480">
        <v>2479</v>
      </c>
      <c r="B2480" t="s">
        <v>22</v>
      </c>
      <c r="C2480" s="1">
        <v>45703</v>
      </c>
      <c r="D2480" t="s">
        <v>548</v>
      </c>
      <c r="E2480" t="s">
        <v>240</v>
      </c>
      <c r="F2480">
        <v>26</v>
      </c>
      <c r="G2480" t="s">
        <v>657</v>
      </c>
      <c r="H2480" t="s">
        <v>667</v>
      </c>
      <c r="I2480" t="s">
        <v>673</v>
      </c>
      <c r="J2480" t="s">
        <v>676</v>
      </c>
      <c r="K2480">
        <v>3</v>
      </c>
      <c r="L2480" t="s">
        <v>678</v>
      </c>
      <c r="M2480" t="s">
        <v>681</v>
      </c>
      <c r="N2480">
        <v>27</v>
      </c>
      <c r="O2480">
        <v>170</v>
      </c>
      <c r="P2480" t="s">
        <v>680</v>
      </c>
      <c r="Q2480" t="s">
        <v>683</v>
      </c>
      <c r="R2480" t="s">
        <v>687</v>
      </c>
      <c r="S2480" t="s">
        <v>681</v>
      </c>
      <c r="T2480" t="s">
        <v>693</v>
      </c>
      <c r="U2480" s="11">
        <f>COUNTIFS(Table2[Call Type], "Inbound", Table2[Call Abandoned], "Yes") / COUNTIFS(L2480:L7479, "Inbound") * 100</f>
        <v>48.87766554433221</v>
      </c>
    </row>
    <row r="2481" spans="1:21" x14ac:dyDescent="0.3">
      <c r="A2481">
        <v>2480</v>
      </c>
      <c r="B2481" t="s">
        <v>20</v>
      </c>
      <c r="C2481" s="1">
        <v>45707</v>
      </c>
      <c r="D2481" t="s">
        <v>570</v>
      </c>
      <c r="E2481" t="s">
        <v>541</v>
      </c>
      <c r="F2481">
        <v>27</v>
      </c>
      <c r="G2481" t="s">
        <v>656</v>
      </c>
      <c r="H2481" t="s">
        <v>670</v>
      </c>
      <c r="I2481" t="s">
        <v>674</v>
      </c>
      <c r="J2481" t="s">
        <v>674</v>
      </c>
      <c r="K2481">
        <v>4</v>
      </c>
      <c r="L2481" t="s">
        <v>679</v>
      </c>
      <c r="M2481" t="s">
        <v>680</v>
      </c>
      <c r="N2481">
        <v>64</v>
      </c>
      <c r="O2481">
        <v>163</v>
      </c>
      <c r="P2481" t="s">
        <v>680</v>
      </c>
      <c r="Q2481" t="s">
        <v>683</v>
      </c>
      <c r="R2481" t="s">
        <v>687</v>
      </c>
      <c r="S2481" t="s">
        <v>680</v>
      </c>
      <c r="T2481" t="s">
        <v>695</v>
      </c>
      <c r="U2481" s="11">
        <f>COUNTIFS(Table2[Call Type], "Inbound", Table2[Call Abandoned], "Yes") / COUNTIFS(L2481:L7480, "Inbound") * 100</f>
        <v>48.9051094890511</v>
      </c>
    </row>
    <row r="2482" spans="1:21" x14ac:dyDescent="0.3">
      <c r="A2482">
        <v>2481</v>
      </c>
      <c r="B2482" t="s">
        <v>21</v>
      </c>
      <c r="C2482" s="1">
        <v>45771</v>
      </c>
      <c r="D2482" t="s">
        <v>615</v>
      </c>
      <c r="E2482" t="s">
        <v>36</v>
      </c>
      <c r="F2482">
        <v>14</v>
      </c>
      <c r="G2482" t="s">
        <v>662</v>
      </c>
      <c r="H2482" t="s">
        <v>667</v>
      </c>
      <c r="I2482" t="s">
        <v>674</v>
      </c>
      <c r="J2482" t="s">
        <v>675</v>
      </c>
      <c r="K2482">
        <v>4</v>
      </c>
      <c r="L2482" t="s">
        <v>678</v>
      </c>
      <c r="M2482" t="s">
        <v>680</v>
      </c>
      <c r="N2482">
        <v>16</v>
      </c>
      <c r="O2482">
        <v>95</v>
      </c>
      <c r="P2482" t="s">
        <v>680</v>
      </c>
      <c r="Q2482" t="s">
        <v>684</v>
      </c>
      <c r="R2482" t="s">
        <v>686</v>
      </c>
      <c r="S2482" t="s">
        <v>680</v>
      </c>
      <c r="T2482" t="s">
        <v>696</v>
      </c>
      <c r="U2482" s="11">
        <f>COUNTIFS(Table2[Call Type], "Inbound", Table2[Call Abandoned], "Yes") / COUNTIFS(L2482:L7481, "Inbound") * 100</f>
        <v>48.9051094890511</v>
      </c>
    </row>
    <row r="2483" spans="1:21" x14ac:dyDescent="0.3">
      <c r="A2483">
        <v>2482</v>
      </c>
      <c r="B2483" t="s">
        <v>23</v>
      </c>
      <c r="C2483" s="1">
        <v>45727</v>
      </c>
      <c r="D2483" t="s">
        <v>140</v>
      </c>
      <c r="E2483" t="s">
        <v>384</v>
      </c>
      <c r="F2483">
        <v>5</v>
      </c>
      <c r="G2483" t="s">
        <v>658</v>
      </c>
      <c r="H2483" t="s">
        <v>667</v>
      </c>
      <c r="I2483" t="s">
        <v>673</v>
      </c>
      <c r="J2483" t="s">
        <v>674</v>
      </c>
      <c r="K2483">
        <v>5</v>
      </c>
      <c r="L2483" t="s">
        <v>679</v>
      </c>
      <c r="M2483" t="s">
        <v>680</v>
      </c>
      <c r="N2483">
        <v>137</v>
      </c>
      <c r="O2483">
        <v>121</v>
      </c>
      <c r="P2483" t="s">
        <v>681</v>
      </c>
      <c r="Q2483" t="s">
        <v>682</v>
      </c>
      <c r="R2483" t="s">
        <v>687</v>
      </c>
      <c r="S2483" t="s">
        <v>680</v>
      </c>
      <c r="T2483" t="s">
        <v>693</v>
      </c>
      <c r="U2483" s="11">
        <f>COUNTIFS(Table2[Call Type], "Inbound", Table2[Call Abandoned], "Yes") / COUNTIFS(L2483:L7482, "Inbound") * 100</f>
        <v>48.932584269662918</v>
      </c>
    </row>
    <row r="2484" spans="1:21" x14ac:dyDescent="0.3">
      <c r="A2484">
        <v>2483</v>
      </c>
      <c r="B2484" t="s">
        <v>26</v>
      </c>
      <c r="C2484" s="1">
        <v>45676</v>
      </c>
      <c r="D2484" t="s">
        <v>153</v>
      </c>
      <c r="E2484" t="s">
        <v>43</v>
      </c>
      <c r="F2484">
        <v>11</v>
      </c>
      <c r="G2484" t="s">
        <v>662</v>
      </c>
      <c r="H2484" t="s">
        <v>670</v>
      </c>
      <c r="I2484" t="s">
        <v>672</v>
      </c>
      <c r="J2484" t="s">
        <v>677</v>
      </c>
      <c r="K2484">
        <v>5</v>
      </c>
      <c r="L2484" t="s">
        <v>679</v>
      </c>
      <c r="M2484" t="s">
        <v>680</v>
      </c>
      <c r="N2484">
        <v>228</v>
      </c>
      <c r="O2484">
        <v>122</v>
      </c>
      <c r="P2484" t="s">
        <v>680</v>
      </c>
      <c r="Q2484" t="s">
        <v>682</v>
      </c>
      <c r="R2484" t="s">
        <v>689</v>
      </c>
      <c r="S2484" t="s">
        <v>681</v>
      </c>
      <c r="T2484" t="s">
        <v>693</v>
      </c>
      <c r="U2484" s="11">
        <f>COUNTIFS(Table2[Call Type], "Inbound", Table2[Call Abandoned], "Yes") / COUNTIFS(L2484:L7483, "Inbound") * 100</f>
        <v>48.932584269662918</v>
      </c>
    </row>
    <row r="2485" spans="1:21" x14ac:dyDescent="0.3">
      <c r="A2485">
        <v>2484</v>
      </c>
      <c r="B2485" t="s">
        <v>21</v>
      </c>
      <c r="C2485" s="1">
        <v>45767</v>
      </c>
      <c r="D2485" t="s">
        <v>264</v>
      </c>
      <c r="E2485" t="s">
        <v>598</v>
      </c>
      <c r="F2485">
        <v>10</v>
      </c>
      <c r="G2485" t="s">
        <v>658</v>
      </c>
      <c r="H2485" t="s">
        <v>669</v>
      </c>
      <c r="I2485" t="s">
        <v>672</v>
      </c>
      <c r="J2485" t="s">
        <v>674</v>
      </c>
      <c r="K2485">
        <v>5</v>
      </c>
      <c r="L2485" t="s">
        <v>678</v>
      </c>
      <c r="M2485" t="s">
        <v>680</v>
      </c>
      <c r="N2485">
        <v>253</v>
      </c>
      <c r="O2485">
        <v>51</v>
      </c>
      <c r="P2485" t="s">
        <v>680</v>
      </c>
      <c r="Q2485" t="s">
        <v>682</v>
      </c>
      <c r="R2485" t="s">
        <v>688</v>
      </c>
      <c r="S2485" t="s">
        <v>680</v>
      </c>
      <c r="T2485" t="s">
        <v>694</v>
      </c>
      <c r="U2485" s="11">
        <f>COUNTIFS(Table2[Call Type], "Inbound", Table2[Call Abandoned], "Yes") / COUNTIFS(L2485:L7484, "Inbound") * 100</f>
        <v>48.932584269662918</v>
      </c>
    </row>
    <row r="2486" spans="1:21" x14ac:dyDescent="0.3">
      <c r="A2486">
        <v>2485</v>
      </c>
      <c r="B2486" t="s">
        <v>22</v>
      </c>
      <c r="C2486" s="1">
        <v>45705</v>
      </c>
      <c r="D2486" t="s">
        <v>273</v>
      </c>
      <c r="E2486" t="s">
        <v>184</v>
      </c>
      <c r="F2486">
        <v>20</v>
      </c>
      <c r="G2486" t="s">
        <v>665</v>
      </c>
      <c r="H2486" t="s">
        <v>666</v>
      </c>
      <c r="I2486" t="s">
        <v>674</v>
      </c>
      <c r="J2486" t="s">
        <v>676</v>
      </c>
      <c r="K2486">
        <v>4</v>
      </c>
      <c r="L2486" t="s">
        <v>678</v>
      </c>
      <c r="M2486" t="s">
        <v>681</v>
      </c>
      <c r="N2486">
        <v>209</v>
      </c>
      <c r="O2486">
        <v>163</v>
      </c>
      <c r="P2486" t="s">
        <v>680</v>
      </c>
      <c r="Q2486" t="s">
        <v>682</v>
      </c>
      <c r="R2486" t="s">
        <v>686</v>
      </c>
      <c r="S2486" t="s">
        <v>681</v>
      </c>
      <c r="T2486" t="s">
        <v>694</v>
      </c>
      <c r="U2486" s="11">
        <f>COUNTIFS(Table2[Call Type], "Inbound", Table2[Call Abandoned], "Yes") / COUNTIFS(L2486:L7485, "Inbound") * 100</f>
        <v>48.960089938167513</v>
      </c>
    </row>
    <row r="2487" spans="1:21" x14ac:dyDescent="0.3">
      <c r="A2487">
        <v>2486</v>
      </c>
      <c r="B2487" t="s">
        <v>25</v>
      </c>
      <c r="C2487" s="1">
        <v>45662</v>
      </c>
      <c r="D2487" t="s">
        <v>561</v>
      </c>
      <c r="E2487" t="s">
        <v>485</v>
      </c>
      <c r="F2487">
        <v>7</v>
      </c>
      <c r="G2487" t="s">
        <v>660</v>
      </c>
      <c r="H2487" t="s">
        <v>668</v>
      </c>
      <c r="I2487" t="s">
        <v>672</v>
      </c>
      <c r="J2487" t="s">
        <v>676</v>
      </c>
      <c r="K2487">
        <v>5</v>
      </c>
      <c r="L2487" t="s">
        <v>679</v>
      </c>
      <c r="M2487" t="s">
        <v>680</v>
      </c>
      <c r="N2487">
        <v>293</v>
      </c>
      <c r="O2487">
        <v>155</v>
      </c>
      <c r="P2487" t="s">
        <v>681</v>
      </c>
      <c r="Q2487" t="s">
        <v>685</v>
      </c>
      <c r="R2487" t="s">
        <v>689</v>
      </c>
      <c r="S2487" t="s">
        <v>680</v>
      </c>
      <c r="T2487" t="s">
        <v>695</v>
      </c>
      <c r="U2487" s="11">
        <f>COUNTIFS(Table2[Call Type], "Inbound", Table2[Call Abandoned], "Yes") / COUNTIFS(L2487:L7486, "Inbound") * 100</f>
        <v>48.987626546681668</v>
      </c>
    </row>
    <row r="2488" spans="1:21" x14ac:dyDescent="0.3">
      <c r="A2488">
        <v>2487</v>
      </c>
      <c r="B2488" t="s">
        <v>20</v>
      </c>
      <c r="C2488" s="1">
        <v>45665</v>
      </c>
      <c r="D2488" t="s">
        <v>559</v>
      </c>
      <c r="E2488" t="s">
        <v>270</v>
      </c>
      <c r="F2488">
        <v>23</v>
      </c>
      <c r="G2488" t="s">
        <v>665</v>
      </c>
      <c r="H2488" t="s">
        <v>667</v>
      </c>
      <c r="I2488" t="s">
        <v>674</v>
      </c>
      <c r="J2488" t="s">
        <v>675</v>
      </c>
      <c r="K2488">
        <v>5</v>
      </c>
      <c r="L2488" t="s">
        <v>678</v>
      </c>
      <c r="M2488" t="s">
        <v>680</v>
      </c>
      <c r="N2488">
        <v>230</v>
      </c>
      <c r="O2488">
        <v>77</v>
      </c>
      <c r="P2488" t="s">
        <v>680</v>
      </c>
      <c r="Q2488" t="s">
        <v>685</v>
      </c>
      <c r="R2488" t="s">
        <v>687</v>
      </c>
      <c r="S2488" t="s">
        <v>680</v>
      </c>
      <c r="T2488" t="s">
        <v>691</v>
      </c>
      <c r="U2488" s="11">
        <f>COUNTIFS(Table2[Call Type], "Inbound", Table2[Call Abandoned], "Yes") / COUNTIFS(L2488:L7487, "Inbound") * 100</f>
        <v>48.987626546681668</v>
      </c>
    </row>
    <row r="2489" spans="1:21" x14ac:dyDescent="0.3">
      <c r="A2489">
        <v>2488</v>
      </c>
      <c r="B2489" t="s">
        <v>23</v>
      </c>
      <c r="C2489" s="1">
        <v>45676</v>
      </c>
      <c r="D2489" t="s">
        <v>613</v>
      </c>
      <c r="E2489" t="s">
        <v>556</v>
      </c>
      <c r="F2489">
        <v>29</v>
      </c>
      <c r="G2489" t="s">
        <v>665</v>
      </c>
      <c r="H2489" t="s">
        <v>667</v>
      </c>
      <c r="I2489" t="s">
        <v>674</v>
      </c>
      <c r="J2489" t="s">
        <v>674</v>
      </c>
      <c r="K2489">
        <v>4</v>
      </c>
      <c r="L2489" t="s">
        <v>679</v>
      </c>
      <c r="M2489" t="s">
        <v>680</v>
      </c>
      <c r="N2489">
        <v>240</v>
      </c>
      <c r="O2489">
        <v>163</v>
      </c>
      <c r="P2489" t="s">
        <v>680</v>
      </c>
      <c r="Q2489" t="s">
        <v>683</v>
      </c>
      <c r="R2489" t="s">
        <v>688</v>
      </c>
      <c r="S2489" t="s">
        <v>680</v>
      </c>
      <c r="T2489" t="s">
        <v>691</v>
      </c>
      <c r="U2489" s="11">
        <f>COUNTIFS(Table2[Call Type], "Inbound", Table2[Call Abandoned], "Yes") / COUNTIFS(L2489:L7488, "Inbound") * 100</f>
        <v>49.015194147439509</v>
      </c>
    </row>
    <row r="2490" spans="1:21" x14ac:dyDescent="0.3">
      <c r="A2490">
        <v>2489</v>
      </c>
      <c r="B2490" t="s">
        <v>20</v>
      </c>
      <c r="C2490" s="1">
        <v>45828</v>
      </c>
      <c r="D2490" t="s">
        <v>420</v>
      </c>
      <c r="E2490" t="s">
        <v>634</v>
      </c>
      <c r="F2490">
        <v>17</v>
      </c>
      <c r="G2490" t="s">
        <v>662</v>
      </c>
      <c r="H2490" t="s">
        <v>666</v>
      </c>
      <c r="I2490" t="s">
        <v>673</v>
      </c>
      <c r="J2490" t="s">
        <v>676</v>
      </c>
      <c r="K2490">
        <v>3</v>
      </c>
      <c r="L2490" t="s">
        <v>678</v>
      </c>
      <c r="M2490" t="s">
        <v>681</v>
      </c>
      <c r="N2490">
        <v>69</v>
      </c>
      <c r="O2490">
        <v>69</v>
      </c>
      <c r="P2490" t="s">
        <v>680</v>
      </c>
      <c r="Q2490" t="s">
        <v>683</v>
      </c>
      <c r="R2490" t="s">
        <v>688</v>
      </c>
      <c r="S2490" t="s">
        <v>681</v>
      </c>
      <c r="T2490" t="s">
        <v>693</v>
      </c>
      <c r="U2490" s="11">
        <f>COUNTIFS(Table2[Call Type], "Inbound", Table2[Call Abandoned], "Yes") / COUNTIFS(L2490:L7489, "Inbound") * 100</f>
        <v>49.015194147439509</v>
      </c>
    </row>
    <row r="2491" spans="1:21" x14ac:dyDescent="0.3">
      <c r="A2491">
        <v>2490</v>
      </c>
      <c r="B2491" t="s">
        <v>20</v>
      </c>
      <c r="C2491" s="1">
        <v>45817</v>
      </c>
      <c r="D2491" t="s">
        <v>623</v>
      </c>
      <c r="E2491" t="s">
        <v>304</v>
      </c>
      <c r="F2491">
        <v>26</v>
      </c>
      <c r="G2491" t="s">
        <v>659</v>
      </c>
      <c r="H2491" t="s">
        <v>669</v>
      </c>
      <c r="I2491" t="s">
        <v>673</v>
      </c>
      <c r="J2491" t="s">
        <v>675</v>
      </c>
      <c r="K2491">
        <v>5</v>
      </c>
      <c r="L2491" t="s">
        <v>678</v>
      </c>
      <c r="M2491" t="s">
        <v>680</v>
      </c>
      <c r="N2491">
        <v>103</v>
      </c>
      <c r="O2491">
        <v>136</v>
      </c>
      <c r="P2491" t="s">
        <v>680</v>
      </c>
      <c r="Q2491" t="s">
        <v>682</v>
      </c>
      <c r="R2491" t="s">
        <v>687</v>
      </c>
      <c r="S2491" t="s">
        <v>680</v>
      </c>
      <c r="T2491" t="s">
        <v>693</v>
      </c>
      <c r="U2491" s="11">
        <f>COUNTIFS(Table2[Call Type], "Inbound", Table2[Call Abandoned], "Yes") / COUNTIFS(L2491:L7490, "Inbound") * 100</f>
        <v>49.042792792792795</v>
      </c>
    </row>
    <row r="2492" spans="1:21" x14ac:dyDescent="0.3">
      <c r="A2492">
        <v>2491</v>
      </c>
      <c r="B2492" t="s">
        <v>24</v>
      </c>
      <c r="C2492" s="1">
        <v>45743</v>
      </c>
      <c r="D2492" t="s">
        <v>405</v>
      </c>
      <c r="E2492" t="s">
        <v>115</v>
      </c>
      <c r="F2492">
        <v>24</v>
      </c>
      <c r="G2492" t="s">
        <v>660</v>
      </c>
      <c r="H2492" t="s">
        <v>670</v>
      </c>
      <c r="I2492" t="s">
        <v>671</v>
      </c>
      <c r="J2492" t="s">
        <v>676</v>
      </c>
      <c r="K2492">
        <v>4</v>
      </c>
      <c r="L2492" t="s">
        <v>678</v>
      </c>
      <c r="M2492" t="s">
        <v>681</v>
      </c>
      <c r="N2492">
        <v>203</v>
      </c>
      <c r="O2492">
        <v>20</v>
      </c>
      <c r="P2492" t="s">
        <v>680</v>
      </c>
      <c r="Q2492" t="s">
        <v>683</v>
      </c>
      <c r="R2492" t="s">
        <v>689</v>
      </c>
      <c r="S2492" t="s">
        <v>681</v>
      </c>
      <c r="T2492" t="s">
        <v>694</v>
      </c>
      <c r="U2492" s="11">
        <f>COUNTIFS(Table2[Call Type], "Inbound", Table2[Call Abandoned], "Yes") / COUNTIFS(L2492:L7491, "Inbound") * 100</f>
        <v>49.070422535211264</v>
      </c>
    </row>
    <row r="2493" spans="1:21" x14ac:dyDescent="0.3">
      <c r="A2493">
        <v>2492</v>
      </c>
      <c r="B2493" t="s">
        <v>22</v>
      </c>
      <c r="C2493" s="1">
        <v>45710</v>
      </c>
      <c r="D2493" t="s">
        <v>64</v>
      </c>
      <c r="E2493" t="s">
        <v>357</v>
      </c>
      <c r="F2493">
        <v>12</v>
      </c>
      <c r="G2493" t="s">
        <v>659</v>
      </c>
      <c r="H2493" t="s">
        <v>668</v>
      </c>
      <c r="I2493" t="s">
        <v>674</v>
      </c>
      <c r="J2493" t="s">
        <v>676</v>
      </c>
      <c r="K2493">
        <v>4</v>
      </c>
      <c r="L2493" t="s">
        <v>678</v>
      </c>
      <c r="M2493" t="s">
        <v>681</v>
      </c>
      <c r="N2493">
        <v>52</v>
      </c>
      <c r="O2493">
        <v>63</v>
      </c>
      <c r="P2493" t="s">
        <v>680</v>
      </c>
      <c r="Q2493" t="s">
        <v>685</v>
      </c>
      <c r="R2493" t="s">
        <v>688</v>
      </c>
      <c r="S2493" t="s">
        <v>680</v>
      </c>
      <c r="T2493" t="s">
        <v>695</v>
      </c>
      <c r="U2493" s="11">
        <f>COUNTIFS(Table2[Call Type], "Inbound", Table2[Call Abandoned], "Yes") / COUNTIFS(L2493:L7492, "Inbound") * 100</f>
        <v>49.098083427282972</v>
      </c>
    </row>
    <row r="2494" spans="1:21" x14ac:dyDescent="0.3">
      <c r="A2494">
        <v>2493</v>
      </c>
      <c r="B2494" t="s">
        <v>23</v>
      </c>
      <c r="C2494" s="1">
        <v>45838</v>
      </c>
      <c r="D2494" t="s">
        <v>356</v>
      </c>
      <c r="E2494" t="s">
        <v>415</v>
      </c>
      <c r="F2494">
        <v>7</v>
      </c>
      <c r="G2494" t="s">
        <v>665</v>
      </c>
      <c r="H2494" t="s">
        <v>666</v>
      </c>
      <c r="I2494" t="s">
        <v>671</v>
      </c>
      <c r="J2494" t="s">
        <v>676</v>
      </c>
      <c r="K2494">
        <v>5</v>
      </c>
      <c r="L2494" t="s">
        <v>679</v>
      </c>
      <c r="M2494" t="s">
        <v>680</v>
      </c>
      <c r="N2494">
        <v>53</v>
      </c>
      <c r="O2494">
        <v>75</v>
      </c>
      <c r="P2494" t="s">
        <v>680</v>
      </c>
      <c r="Q2494" t="s">
        <v>682</v>
      </c>
      <c r="R2494" t="s">
        <v>688</v>
      </c>
      <c r="S2494" t="s">
        <v>680</v>
      </c>
      <c r="T2494" t="s">
        <v>692</v>
      </c>
      <c r="U2494" s="11">
        <f>COUNTIFS(Table2[Call Type], "Inbound", Table2[Call Abandoned], "Yes") / COUNTIFS(L2494:L7493, "Inbound") * 100</f>
        <v>49.125775521714608</v>
      </c>
    </row>
    <row r="2495" spans="1:21" x14ac:dyDescent="0.3">
      <c r="A2495">
        <v>2494</v>
      </c>
      <c r="B2495" t="s">
        <v>24</v>
      </c>
      <c r="C2495" s="1">
        <v>45677</v>
      </c>
      <c r="D2495" t="s">
        <v>173</v>
      </c>
      <c r="E2495" t="s">
        <v>565</v>
      </c>
      <c r="F2495">
        <v>28</v>
      </c>
      <c r="G2495" t="s">
        <v>661</v>
      </c>
      <c r="H2495" t="s">
        <v>670</v>
      </c>
      <c r="I2495" t="s">
        <v>672</v>
      </c>
      <c r="J2495" t="s">
        <v>677</v>
      </c>
      <c r="K2495">
        <v>3</v>
      </c>
      <c r="L2495" t="s">
        <v>678</v>
      </c>
      <c r="M2495" t="s">
        <v>680</v>
      </c>
      <c r="N2495">
        <v>275</v>
      </c>
      <c r="O2495">
        <v>60</v>
      </c>
      <c r="P2495" t="s">
        <v>680</v>
      </c>
      <c r="Q2495" t="s">
        <v>682</v>
      </c>
      <c r="R2495" t="s">
        <v>687</v>
      </c>
      <c r="S2495" t="s">
        <v>680</v>
      </c>
      <c r="T2495" t="s">
        <v>692</v>
      </c>
      <c r="U2495" s="11">
        <f>COUNTIFS(Table2[Call Type], "Inbound", Table2[Call Abandoned], "Yes") / COUNTIFS(L2495:L7494, "Inbound") * 100</f>
        <v>49.125775521714608</v>
      </c>
    </row>
    <row r="2496" spans="1:21" x14ac:dyDescent="0.3">
      <c r="A2496">
        <v>2495</v>
      </c>
      <c r="B2496" t="s">
        <v>26</v>
      </c>
      <c r="C2496" s="1">
        <v>45797</v>
      </c>
      <c r="D2496" t="s">
        <v>543</v>
      </c>
      <c r="E2496" t="s">
        <v>554</v>
      </c>
      <c r="F2496">
        <v>22</v>
      </c>
      <c r="G2496" t="s">
        <v>657</v>
      </c>
      <c r="H2496" t="s">
        <v>668</v>
      </c>
      <c r="I2496" t="s">
        <v>671</v>
      </c>
      <c r="J2496" t="s">
        <v>675</v>
      </c>
      <c r="K2496">
        <v>4</v>
      </c>
      <c r="L2496" t="s">
        <v>678</v>
      </c>
      <c r="M2496" t="s">
        <v>680</v>
      </c>
      <c r="N2496">
        <v>30</v>
      </c>
      <c r="O2496">
        <v>94</v>
      </c>
      <c r="P2496" t="s">
        <v>680</v>
      </c>
      <c r="Q2496" t="s">
        <v>685</v>
      </c>
      <c r="R2496" t="s">
        <v>688</v>
      </c>
      <c r="S2496" t="s">
        <v>680</v>
      </c>
      <c r="T2496" t="s">
        <v>696</v>
      </c>
      <c r="U2496" s="11">
        <f>COUNTIFS(Table2[Call Type], "Inbound", Table2[Call Abandoned], "Yes") / COUNTIFS(L2496:L7495, "Inbound") * 100</f>
        <v>49.153498871331827</v>
      </c>
    </row>
    <row r="2497" spans="1:21" x14ac:dyDescent="0.3">
      <c r="A2497">
        <v>2496</v>
      </c>
      <c r="B2497" t="s">
        <v>23</v>
      </c>
      <c r="C2497" s="1">
        <v>45793</v>
      </c>
      <c r="D2497" t="s">
        <v>546</v>
      </c>
      <c r="E2497" t="s">
        <v>398</v>
      </c>
      <c r="F2497">
        <v>13</v>
      </c>
      <c r="G2497" t="s">
        <v>663</v>
      </c>
      <c r="H2497" t="s">
        <v>670</v>
      </c>
      <c r="I2497" t="s">
        <v>674</v>
      </c>
      <c r="J2497" t="s">
        <v>676</v>
      </c>
      <c r="K2497">
        <v>4</v>
      </c>
      <c r="L2497" t="s">
        <v>678</v>
      </c>
      <c r="M2497" t="s">
        <v>681</v>
      </c>
      <c r="N2497">
        <v>134</v>
      </c>
      <c r="O2497">
        <v>39</v>
      </c>
      <c r="P2497" t="s">
        <v>681</v>
      </c>
      <c r="Q2497" t="s">
        <v>684</v>
      </c>
      <c r="R2497" t="s">
        <v>688</v>
      </c>
      <c r="S2497" t="s">
        <v>681</v>
      </c>
      <c r="T2497" t="s">
        <v>695</v>
      </c>
      <c r="U2497" s="11">
        <f>COUNTIFS(Table2[Call Type], "Inbound", Table2[Call Abandoned], "Yes") / COUNTIFS(L2497:L7496, "Inbound") * 100</f>
        <v>49.181253529079619</v>
      </c>
    </row>
    <row r="2498" spans="1:21" x14ac:dyDescent="0.3">
      <c r="A2498">
        <v>2497</v>
      </c>
      <c r="B2498" t="s">
        <v>20</v>
      </c>
      <c r="C2498" s="1">
        <v>45830</v>
      </c>
      <c r="D2498" t="s">
        <v>395</v>
      </c>
      <c r="E2498" t="s">
        <v>87</v>
      </c>
      <c r="F2498">
        <v>6</v>
      </c>
      <c r="G2498" t="s">
        <v>664</v>
      </c>
      <c r="H2498" t="s">
        <v>667</v>
      </c>
      <c r="I2498" t="s">
        <v>673</v>
      </c>
      <c r="J2498" t="s">
        <v>677</v>
      </c>
      <c r="K2498">
        <v>5</v>
      </c>
      <c r="L2498" t="s">
        <v>678</v>
      </c>
      <c r="M2498" t="s">
        <v>680</v>
      </c>
      <c r="N2498">
        <v>57</v>
      </c>
      <c r="O2498">
        <v>3</v>
      </c>
      <c r="P2498" t="s">
        <v>680</v>
      </c>
      <c r="Q2498" t="s">
        <v>682</v>
      </c>
      <c r="R2498" t="s">
        <v>688</v>
      </c>
      <c r="S2498" t="s">
        <v>680</v>
      </c>
      <c r="T2498" t="s">
        <v>691</v>
      </c>
      <c r="U2498" s="11">
        <f>COUNTIFS(Table2[Call Type], "Inbound", Table2[Call Abandoned], "Yes") / COUNTIFS(L2498:L7497, "Inbound") * 100</f>
        <v>49.209039548022595</v>
      </c>
    </row>
    <row r="2499" spans="1:21" x14ac:dyDescent="0.3">
      <c r="A2499">
        <v>2498</v>
      </c>
      <c r="B2499" t="s">
        <v>25</v>
      </c>
      <c r="C2499" s="1">
        <v>45821</v>
      </c>
      <c r="D2499" t="s">
        <v>107</v>
      </c>
      <c r="E2499" t="s">
        <v>116</v>
      </c>
      <c r="F2499">
        <v>20</v>
      </c>
      <c r="G2499" t="s">
        <v>660</v>
      </c>
      <c r="H2499" t="s">
        <v>670</v>
      </c>
      <c r="I2499" t="s">
        <v>673</v>
      </c>
      <c r="J2499" t="s">
        <v>677</v>
      </c>
      <c r="K2499">
        <v>3</v>
      </c>
      <c r="L2499" t="s">
        <v>679</v>
      </c>
      <c r="M2499" t="s">
        <v>680</v>
      </c>
      <c r="N2499">
        <v>104</v>
      </c>
      <c r="O2499">
        <v>30</v>
      </c>
      <c r="P2499" t="s">
        <v>680</v>
      </c>
      <c r="Q2499" t="s">
        <v>683</v>
      </c>
      <c r="R2499" t="s">
        <v>686</v>
      </c>
      <c r="S2499" t="s">
        <v>681</v>
      </c>
      <c r="T2499" t="s">
        <v>695</v>
      </c>
      <c r="U2499" s="11">
        <f>COUNTIFS(Table2[Call Type], "Inbound", Table2[Call Abandoned], "Yes") / COUNTIFS(L2499:L7498, "Inbound") * 100</f>
        <v>49.236856981345397</v>
      </c>
    </row>
    <row r="2500" spans="1:21" x14ac:dyDescent="0.3">
      <c r="A2500">
        <v>2499</v>
      </c>
      <c r="B2500" t="s">
        <v>24</v>
      </c>
      <c r="C2500" s="1">
        <v>45730</v>
      </c>
      <c r="D2500" t="s">
        <v>46</v>
      </c>
      <c r="E2500" t="s">
        <v>315</v>
      </c>
      <c r="F2500">
        <v>28</v>
      </c>
      <c r="G2500" t="s">
        <v>661</v>
      </c>
      <c r="H2500" t="s">
        <v>667</v>
      </c>
      <c r="I2500" t="s">
        <v>673</v>
      </c>
      <c r="J2500" t="s">
        <v>676</v>
      </c>
      <c r="K2500">
        <v>3</v>
      </c>
      <c r="L2500" t="s">
        <v>679</v>
      </c>
      <c r="M2500" t="s">
        <v>680</v>
      </c>
      <c r="N2500">
        <v>265</v>
      </c>
      <c r="O2500">
        <v>154</v>
      </c>
      <c r="P2500" t="s">
        <v>680</v>
      </c>
      <c r="Q2500" t="s">
        <v>684</v>
      </c>
      <c r="R2500" t="s">
        <v>689</v>
      </c>
      <c r="S2500" t="s">
        <v>680</v>
      </c>
      <c r="T2500" t="s">
        <v>695</v>
      </c>
      <c r="U2500" s="11">
        <f>COUNTIFS(Table2[Call Type], "Inbound", Table2[Call Abandoned], "Yes") / COUNTIFS(L2500:L7499, "Inbound") * 100</f>
        <v>49.236856981345397</v>
      </c>
    </row>
    <row r="2501" spans="1:21" x14ac:dyDescent="0.3">
      <c r="A2501">
        <v>2500</v>
      </c>
      <c r="B2501" t="s">
        <v>21</v>
      </c>
      <c r="C2501" s="1">
        <v>45713</v>
      </c>
      <c r="D2501" t="s">
        <v>623</v>
      </c>
      <c r="E2501" t="s">
        <v>304</v>
      </c>
      <c r="F2501">
        <v>26</v>
      </c>
      <c r="G2501" t="s">
        <v>665</v>
      </c>
      <c r="H2501" t="s">
        <v>669</v>
      </c>
      <c r="I2501" t="s">
        <v>672</v>
      </c>
      <c r="J2501" t="s">
        <v>676</v>
      </c>
      <c r="K2501">
        <v>2</v>
      </c>
      <c r="L2501" t="s">
        <v>678</v>
      </c>
      <c r="M2501" t="s">
        <v>681</v>
      </c>
      <c r="N2501">
        <v>9</v>
      </c>
      <c r="O2501">
        <v>152</v>
      </c>
      <c r="P2501" t="s">
        <v>680</v>
      </c>
      <c r="Q2501" t="s">
        <v>685</v>
      </c>
      <c r="R2501" t="s">
        <v>689</v>
      </c>
      <c r="S2501" t="s">
        <v>681</v>
      </c>
      <c r="T2501" t="s">
        <v>694</v>
      </c>
      <c r="U2501" s="11">
        <f>COUNTIFS(Table2[Call Type], "Inbound", Table2[Call Abandoned], "Yes") / COUNTIFS(L2501:L7500, "Inbound") * 100</f>
        <v>49.236856981345397</v>
      </c>
    </row>
    <row r="2502" spans="1:21" x14ac:dyDescent="0.3">
      <c r="A2502">
        <v>2501</v>
      </c>
      <c r="B2502" t="s">
        <v>24</v>
      </c>
      <c r="C2502" s="1">
        <v>45677</v>
      </c>
      <c r="D2502" t="s">
        <v>106</v>
      </c>
      <c r="E2502" t="s">
        <v>294</v>
      </c>
      <c r="F2502">
        <v>10</v>
      </c>
      <c r="G2502" t="s">
        <v>661</v>
      </c>
      <c r="H2502" t="s">
        <v>668</v>
      </c>
      <c r="I2502" t="s">
        <v>674</v>
      </c>
      <c r="J2502" t="s">
        <v>676</v>
      </c>
      <c r="K2502">
        <v>1</v>
      </c>
      <c r="L2502" t="s">
        <v>679</v>
      </c>
      <c r="M2502" t="s">
        <v>680</v>
      </c>
      <c r="N2502">
        <v>252</v>
      </c>
      <c r="O2502">
        <v>68</v>
      </c>
      <c r="P2502" t="s">
        <v>680</v>
      </c>
      <c r="Q2502" t="s">
        <v>684</v>
      </c>
      <c r="R2502" t="s">
        <v>687</v>
      </c>
      <c r="S2502" t="s">
        <v>680</v>
      </c>
      <c r="T2502" t="s">
        <v>696</v>
      </c>
      <c r="U2502" s="11">
        <f>COUNTIFS(Table2[Call Type], "Inbound", Table2[Call Abandoned], "Yes") / COUNTIFS(L2502:L7501, "Inbound") * 100</f>
        <v>49.264705882352942</v>
      </c>
    </row>
    <row r="2503" spans="1:21" x14ac:dyDescent="0.3">
      <c r="A2503">
        <v>2502</v>
      </c>
      <c r="B2503" t="s">
        <v>23</v>
      </c>
      <c r="C2503" s="1">
        <v>45814</v>
      </c>
      <c r="D2503" t="s">
        <v>486</v>
      </c>
      <c r="E2503" t="s">
        <v>611</v>
      </c>
      <c r="F2503">
        <v>22</v>
      </c>
      <c r="G2503" t="s">
        <v>657</v>
      </c>
      <c r="H2503" t="s">
        <v>669</v>
      </c>
      <c r="I2503" t="s">
        <v>671</v>
      </c>
      <c r="J2503" t="s">
        <v>675</v>
      </c>
      <c r="K2503">
        <v>3</v>
      </c>
      <c r="L2503" t="s">
        <v>679</v>
      </c>
      <c r="M2503" t="s">
        <v>680</v>
      </c>
      <c r="N2503">
        <v>294</v>
      </c>
      <c r="O2503">
        <v>69</v>
      </c>
      <c r="P2503" t="s">
        <v>681</v>
      </c>
      <c r="Q2503" t="s">
        <v>684</v>
      </c>
      <c r="R2503" t="s">
        <v>689</v>
      </c>
      <c r="S2503" t="s">
        <v>681</v>
      </c>
      <c r="T2503" t="s">
        <v>692</v>
      </c>
      <c r="U2503" s="11">
        <f>COUNTIFS(Table2[Call Type], "Inbound", Table2[Call Abandoned], "Yes") / COUNTIFS(L2503:L7502, "Inbound") * 100</f>
        <v>49.264705882352942</v>
      </c>
    </row>
    <row r="2504" spans="1:21" x14ac:dyDescent="0.3">
      <c r="A2504">
        <v>2503</v>
      </c>
      <c r="B2504" t="s">
        <v>26</v>
      </c>
      <c r="C2504" s="1">
        <v>45778</v>
      </c>
      <c r="D2504" t="s">
        <v>195</v>
      </c>
      <c r="E2504" t="s">
        <v>272</v>
      </c>
      <c r="F2504">
        <v>9</v>
      </c>
      <c r="G2504" t="s">
        <v>664</v>
      </c>
      <c r="H2504" t="s">
        <v>667</v>
      </c>
      <c r="I2504" t="s">
        <v>674</v>
      </c>
      <c r="J2504" t="s">
        <v>675</v>
      </c>
      <c r="K2504">
        <v>5</v>
      </c>
      <c r="L2504" t="s">
        <v>678</v>
      </c>
      <c r="M2504" t="s">
        <v>680</v>
      </c>
      <c r="N2504">
        <v>155</v>
      </c>
      <c r="O2504">
        <v>4</v>
      </c>
      <c r="P2504" t="s">
        <v>681</v>
      </c>
      <c r="Q2504" t="s">
        <v>682</v>
      </c>
      <c r="R2504" t="s">
        <v>688</v>
      </c>
      <c r="S2504" t="s">
        <v>681</v>
      </c>
      <c r="T2504" t="s">
        <v>693</v>
      </c>
      <c r="U2504" s="11">
        <f>COUNTIFS(Table2[Call Type], "Inbound", Table2[Call Abandoned], "Yes") / COUNTIFS(L2504:L7503, "Inbound") * 100</f>
        <v>49.264705882352942</v>
      </c>
    </row>
    <row r="2505" spans="1:21" x14ac:dyDescent="0.3">
      <c r="A2505">
        <v>2504</v>
      </c>
      <c r="B2505" t="s">
        <v>23</v>
      </c>
      <c r="C2505" s="1">
        <v>45824</v>
      </c>
      <c r="D2505" t="s">
        <v>182</v>
      </c>
      <c r="E2505" t="s">
        <v>604</v>
      </c>
      <c r="F2505">
        <v>21</v>
      </c>
      <c r="G2505" t="s">
        <v>660</v>
      </c>
      <c r="H2505" t="s">
        <v>668</v>
      </c>
      <c r="I2505" t="s">
        <v>671</v>
      </c>
      <c r="J2505" t="s">
        <v>676</v>
      </c>
      <c r="K2505">
        <v>4</v>
      </c>
      <c r="L2505" t="s">
        <v>679</v>
      </c>
      <c r="M2505" t="s">
        <v>680</v>
      </c>
      <c r="N2505">
        <v>157</v>
      </c>
      <c r="O2505">
        <v>114</v>
      </c>
      <c r="P2505" t="s">
        <v>680</v>
      </c>
      <c r="Q2505" t="s">
        <v>684</v>
      </c>
      <c r="R2505" t="s">
        <v>689</v>
      </c>
      <c r="S2505" t="s">
        <v>680</v>
      </c>
      <c r="T2505" t="s">
        <v>691</v>
      </c>
      <c r="U2505" s="11">
        <f>COUNTIFS(Table2[Call Type], "Inbound", Table2[Call Abandoned], "Yes") / COUNTIFS(L2505:L7504, "Inbound") * 100</f>
        <v>49.292586304470852</v>
      </c>
    </row>
    <row r="2506" spans="1:21" x14ac:dyDescent="0.3">
      <c r="A2506">
        <v>2505</v>
      </c>
      <c r="B2506" t="s">
        <v>24</v>
      </c>
      <c r="C2506" s="1">
        <v>45768</v>
      </c>
      <c r="D2506" t="s">
        <v>28</v>
      </c>
      <c r="E2506" t="s">
        <v>84</v>
      </c>
      <c r="F2506">
        <v>18</v>
      </c>
      <c r="G2506" t="s">
        <v>665</v>
      </c>
      <c r="H2506" t="s">
        <v>668</v>
      </c>
      <c r="I2506" t="s">
        <v>671</v>
      </c>
      <c r="J2506" t="s">
        <v>675</v>
      </c>
      <c r="K2506">
        <v>1</v>
      </c>
      <c r="L2506" t="s">
        <v>678</v>
      </c>
      <c r="M2506" t="s">
        <v>680</v>
      </c>
      <c r="N2506">
        <v>36</v>
      </c>
      <c r="O2506">
        <v>90</v>
      </c>
      <c r="P2506" t="s">
        <v>680</v>
      </c>
      <c r="Q2506" t="s">
        <v>683</v>
      </c>
      <c r="R2506" t="s">
        <v>686</v>
      </c>
      <c r="S2506" t="s">
        <v>680</v>
      </c>
      <c r="T2506" t="s">
        <v>696</v>
      </c>
      <c r="U2506" s="11">
        <f>COUNTIFS(Table2[Call Type], "Inbound", Table2[Call Abandoned], "Yes") / COUNTIFS(L2506:L7505, "Inbound") * 100</f>
        <v>49.292586304470852</v>
      </c>
    </row>
    <row r="2507" spans="1:21" x14ac:dyDescent="0.3">
      <c r="A2507">
        <v>2506</v>
      </c>
      <c r="B2507" t="s">
        <v>25</v>
      </c>
      <c r="C2507" s="1">
        <v>45747</v>
      </c>
      <c r="D2507" t="s">
        <v>205</v>
      </c>
      <c r="E2507" t="s">
        <v>504</v>
      </c>
      <c r="F2507">
        <v>28</v>
      </c>
      <c r="G2507" t="s">
        <v>656</v>
      </c>
      <c r="H2507" t="s">
        <v>667</v>
      </c>
      <c r="I2507" t="s">
        <v>673</v>
      </c>
      <c r="J2507" t="s">
        <v>676</v>
      </c>
      <c r="K2507">
        <v>2</v>
      </c>
      <c r="L2507" t="s">
        <v>678</v>
      </c>
      <c r="M2507" t="s">
        <v>681</v>
      </c>
      <c r="N2507">
        <v>118</v>
      </c>
      <c r="O2507">
        <v>7</v>
      </c>
      <c r="P2507" t="s">
        <v>680</v>
      </c>
      <c r="Q2507" t="s">
        <v>682</v>
      </c>
      <c r="R2507" t="s">
        <v>688</v>
      </c>
      <c r="S2507" t="s">
        <v>680</v>
      </c>
      <c r="T2507" t="s">
        <v>691</v>
      </c>
      <c r="U2507" s="11">
        <f>COUNTIFS(Table2[Call Type], "Inbound", Table2[Call Abandoned], "Yes") / COUNTIFS(L2507:L7506, "Inbound") * 100</f>
        <v>49.320498301245749</v>
      </c>
    </row>
    <row r="2508" spans="1:21" x14ac:dyDescent="0.3">
      <c r="A2508">
        <v>2507</v>
      </c>
      <c r="B2508" t="s">
        <v>25</v>
      </c>
      <c r="C2508" s="1">
        <v>45682</v>
      </c>
      <c r="D2508" t="s">
        <v>66</v>
      </c>
      <c r="E2508" t="s">
        <v>615</v>
      </c>
      <c r="F2508">
        <v>15</v>
      </c>
      <c r="G2508" t="s">
        <v>665</v>
      </c>
      <c r="H2508" t="s">
        <v>670</v>
      </c>
      <c r="I2508" t="s">
        <v>672</v>
      </c>
      <c r="J2508" t="s">
        <v>676</v>
      </c>
      <c r="K2508">
        <v>4</v>
      </c>
      <c r="L2508" t="s">
        <v>679</v>
      </c>
      <c r="M2508" t="s">
        <v>680</v>
      </c>
      <c r="N2508">
        <v>66</v>
      </c>
      <c r="O2508">
        <v>8</v>
      </c>
      <c r="P2508" t="s">
        <v>680</v>
      </c>
      <c r="Q2508" t="s">
        <v>685</v>
      </c>
      <c r="R2508" t="s">
        <v>688</v>
      </c>
      <c r="S2508" t="s">
        <v>680</v>
      </c>
      <c r="T2508" t="s">
        <v>691</v>
      </c>
      <c r="U2508" s="11">
        <f>COUNTIFS(Table2[Call Type], "Inbound", Table2[Call Abandoned], "Yes") / COUNTIFS(L2508:L7507, "Inbound") * 100</f>
        <v>49.348441926345608</v>
      </c>
    </row>
    <row r="2509" spans="1:21" x14ac:dyDescent="0.3">
      <c r="A2509">
        <v>2508</v>
      </c>
      <c r="B2509" t="s">
        <v>20</v>
      </c>
      <c r="C2509" s="1">
        <v>45798</v>
      </c>
      <c r="D2509" t="s">
        <v>570</v>
      </c>
      <c r="E2509" t="s">
        <v>220</v>
      </c>
      <c r="F2509">
        <v>16</v>
      </c>
      <c r="G2509" t="s">
        <v>663</v>
      </c>
      <c r="H2509" t="s">
        <v>667</v>
      </c>
      <c r="I2509" t="s">
        <v>672</v>
      </c>
      <c r="J2509" t="s">
        <v>675</v>
      </c>
      <c r="K2509">
        <v>4</v>
      </c>
      <c r="L2509" t="s">
        <v>678</v>
      </c>
      <c r="M2509" t="s">
        <v>680</v>
      </c>
      <c r="N2509">
        <v>241</v>
      </c>
      <c r="O2509">
        <v>14</v>
      </c>
      <c r="P2509" t="s">
        <v>680</v>
      </c>
      <c r="Q2509" t="s">
        <v>683</v>
      </c>
      <c r="R2509" t="s">
        <v>686</v>
      </c>
      <c r="S2509" t="s">
        <v>681</v>
      </c>
      <c r="T2509" t="s">
        <v>692</v>
      </c>
      <c r="U2509" s="11">
        <f>COUNTIFS(Table2[Call Type], "Inbound", Table2[Call Abandoned], "Yes") / COUNTIFS(L2509:L7508, "Inbound") * 100</f>
        <v>49.348441926345608</v>
      </c>
    </row>
    <row r="2510" spans="1:21" x14ac:dyDescent="0.3">
      <c r="A2510">
        <v>2509</v>
      </c>
      <c r="B2510" t="s">
        <v>26</v>
      </c>
      <c r="C2510" s="1">
        <v>45673</v>
      </c>
      <c r="D2510" t="s">
        <v>215</v>
      </c>
      <c r="E2510" t="s">
        <v>586</v>
      </c>
      <c r="F2510">
        <v>17</v>
      </c>
      <c r="G2510" t="s">
        <v>665</v>
      </c>
      <c r="H2510" t="s">
        <v>669</v>
      </c>
      <c r="I2510" t="s">
        <v>673</v>
      </c>
      <c r="J2510" t="s">
        <v>676</v>
      </c>
      <c r="K2510">
        <v>4</v>
      </c>
      <c r="L2510" t="s">
        <v>679</v>
      </c>
      <c r="M2510" t="s">
        <v>680</v>
      </c>
      <c r="N2510">
        <v>298</v>
      </c>
      <c r="O2510">
        <v>104</v>
      </c>
      <c r="P2510" t="s">
        <v>680</v>
      </c>
      <c r="Q2510" t="s">
        <v>682</v>
      </c>
      <c r="R2510" t="s">
        <v>686</v>
      </c>
      <c r="S2510" t="s">
        <v>681</v>
      </c>
      <c r="T2510" t="s">
        <v>693</v>
      </c>
      <c r="U2510" s="11">
        <f>COUNTIFS(Table2[Call Type], "Inbound", Table2[Call Abandoned], "Yes") / COUNTIFS(L2510:L7509, "Inbound") * 100</f>
        <v>49.37641723356009</v>
      </c>
    </row>
    <row r="2511" spans="1:21" x14ac:dyDescent="0.3">
      <c r="A2511">
        <v>2510</v>
      </c>
      <c r="B2511" t="s">
        <v>20</v>
      </c>
      <c r="C2511" s="1">
        <v>45716</v>
      </c>
      <c r="D2511" t="s">
        <v>68</v>
      </c>
      <c r="E2511" t="s">
        <v>409</v>
      </c>
      <c r="F2511">
        <v>22</v>
      </c>
      <c r="G2511" t="s">
        <v>660</v>
      </c>
      <c r="H2511" t="s">
        <v>667</v>
      </c>
      <c r="I2511" t="s">
        <v>673</v>
      </c>
      <c r="J2511" t="s">
        <v>676</v>
      </c>
      <c r="K2511">
        <v>5</v>
      </c>
      <c r="L2511" t="s">
        <v>679</v>
      </c>
      <c r="M2511" t="s">
        <v>680</v>
      </c>
      <c r="N2511">
        <v>212</v>
      </c>
      <c r="O2511">
        <v>6</v>
      </c>
      <c r="P2511" t="s">
        <v>680</v>
      </c>
      <c r="Q2511" t="s">
        <v>684</v>
      </c>
      <c r="R2511" t="s">
        <v>689</v>
      </c>
      <c r="S2511" t="s">
        <v>680</v>
      </c>
      <c r="T2511" t="s">
        <v>693</v>
      </c>
      <c r="U2511" s="11">
        <f>COUNTIFS(Table2[Call Type], "Inbound", Table2[Call Abandoned], "Yes") / COUNTIFS(L2511:L7510, "Inbound") * 100</f>
        <v>49.37641723356009</v>
      </c>
    </row>
    <row r="2512" spans="1:21" x14ac:dyDescent="0.3">
      <c r="A2512">
        <v>2511</v>
      </c>
      <c r="B2512" t="s">
        <v>23</v>
      </c>
      <c r="C2512" s="1">
        <v>45712</v>
      </c>
      <c r="D2512" t="s">
        <v>562</v>
      </c>
      <c r="E2512" t="s">
        <v>438</v>
      </c>
      <c r="F2512">
        <v>18</v>
      </c>
      <c r="G2512" t="s">
        <v>660</v>
      </c>
      <c r="H2512" t="s">
        <v>670</v>
      </c>
      <c r="I2512" t="s">
        <v>671</v>
      </c>
      <c r="J2512" t="s">
        <v>677</v>
      </c>
      <c r="K2512">
        <v>5</v>
      </c>
      <c r="L2512" t="s">
        <v>678</v>
      </c>
      <c r="M2512" t="s">
        <v>680</v>
      </c>
      <c r="N2512">
        <v>100</v>
      </c>
      <c r="O2512">
        <v>71</v>
      </c>
      <c r="P2512" t="s">
        <v>680</v>
      </c>
      <c r="Q2512" t="s">
        <v>683</v>
      </c>
      <c r="R2512" t="s">
        <v>689</v>
      </c>
      <c r="S2512" t="s">
        <v>680</v>
      </c>
      <c r="T2512" t="s">
        <v>694</v>
      </c>
      <c r="U2512" s="11">
        <f>COUNTIFS(Table2[Call Type], "Inbound", Table2[Call Abandoned], "Yes") / COUNTIFS(L2512:L7511, "Inbound") * 100</f>
        <v>49.37641723356009</v>
      </c>
    </row>
    <row r="2513" spans="1:21" x14ac:dyDescent="0.3">
      <c r="A2513">
        <v>2512</v>
      </c>
      <c r="B2513" t="s">
        <v>26</v>
      </c>
      <c r="C2513" s="1">
        <v>45703</v>
      </c>
      <c r="D2513" t="s">
        <v>128</v>
      </c>
      <c r="E2513" t="s">
        <v>572</v>
      </c>
      <c r="F2513">
        <v>19</v>
      </c>
      <c r="G2513" t="s">
        <v>660</v>
      </c>
      <c r="H2513" t="s">
        <v>670</v>
      </c>
      <c r="I2513" t="s">
        <v>671</v>
      </c>
      <c r="J2513" t="s">
        <v>675</v>
      </c>
      <c r="K2513">
        <v>2</v>
      </c>
      <c r="L2513" t="s">
        <v>679</v>
      </c>
      <c r="M2513" t="s">
        <v>680</v>
      </c>
      <c r="N2513">
        <v>55</v>
      </c>
      <c r="O2513">
        <v>114</v>
      </c>
      <c r="P2513" t="s">
        <v>680</v>
      </c>
      <c r="Q2513" t="s">
        <v>682</v>
      </c>
      <c r="R2513" t="s">
        <v>689</v>
      </c>
      <c r="S2513" t="s">
        <v>680</v>
      </c>
      <c r="T2513" t="s">
        <v>692</v>
      </c>
      <c r="U2513" s="11">
        <f>COUNTIFS(Table2[Call Type], "Inbound", Table2[Call Abandoned], "Yes") / COUNTIFS(L2513:L7512, "Inbound") * 100</f>
        <v>49.40442427680091</v>
      </c>
    </row>
    <row r="2514" spans="1:21" x14ac:dyDescent="0.3">
      <c r="A2514">
        <v>2513</v>
      </c>
      <c r="B2514" t="s">
        <v>22</v>
      </c>
      <c r="C2514" s="1">
        <v>45677</v>
      </c>
      <c r="D2514" t="s">
        <v>56</v>
      </c>
      <c r="E2514" t="s">
        <v>409</v>
      </c>
      <c r="F2514">
        <v>9</v>
      </c>
      <c r="G2514" t="s">
        <v>665</v>
      </c>
      <c r="H2514" t="s">
        <v>666</v>
      </c>
      <c r="I2514" t="s">
        <v>672</v>
      </c>
      <c r="J2514" t="s">
        <v>676</v>
      </c>
      <c r="K2514">
        <v>4</v>
      </c>
      <c r="L2514" t="s">
        <v>678</v>
      </c>
      <c r="M2514" t="s">
        <v>681</v>
      </c>
      <c r="N2514">
        <v>238</v>
      </c>
      <c r="O2514">
        <v>14</v>
      </c>
      <c r="P2514" t="s">
        <v>681</v>
      </c>
      <c r="Q2514" t="s">
        <v>682</v>
      </c>
      <c r="R2514" t="s">
        <v>686</v>
      </c>
      <c r="S2514" t="s">
        <v>680</v>
      </c>
      <c r="T2514" t="s">
        <v>696</v>
      </c>
      <c r="U2514" s="11">
        <f>COUNTIFS(Table2[Call Type], "Inbound", Table2[Call Abandoned], "Yes") / COUNTIFS(L2514:L7513, "Inbound") * 100</f>
        <v>49.40442427680091</v>
      </c>
    </row>
    <row r="2515" spans="1:21" x14ac:dyDescent="0.3">
      <c r="A2515">
        <v>2514</v>
      </c>
      <c r="B2515" t="s">
        <v>20</v>
      </c>
      <c r="C2515" s="1">
        <v>45683</v>
      </c>
      <c r="D2515" t="s">
        <v>142</v>
      </c>
      <c r="E2515" t="s">
        <v>38</v>
      </c>
      <c r="F2515">
        <v>21</v>
      </c>
      <c r="G2515" t="s">
        <v>658</v>
      </c>
      <c r="H2515" t="s">
        <v>666</v>
      </c>
      <c r="I2515" t="s">
        <v>673</v>
      </c>
      <c r="J2515" t="s">
        <v>675</v>
      </c>
      <c r="K2515">
        <v>5</v>
      </c>
      <c r="L2515" t="s">
        <v>678</v>
      </c>
      <c r="M2515" t="s">
        <v>680</v>
      </c>
      <c r="N2515">
        <v>230</v>
      </c>
      <c r="O2515">
        <v>164</v>
      </c>
      <c r="P2515" t="s">
        <v>680</v>
      </c>
      <c r="Q2515" t="s">
        <v>685</v>
      </c>
      <c r="R2515" t="s">
        <v>689</v>
      </c>
      <c r="S2515" t="s">
        <v>681</v>
      </c>
      <c r="T2515" t="s">
        <v>690</v>
      </c>
      <c r="U2515" s="11">
        <f>COUNTIFS(Table2[Call Type], "Inbound", Table2[Call Abandoned], "Yes") / COUNTIFS(L2515:L7514, "Inbound") * 100</f>
        <v>49.432463110102155</v>
      </c>
    </row>
    <row r="2516" spans="1:21" x14ac:dyDescent="0.3">
      <c r="A2516">
        <v>2515</v>
      </c>
      <c r="B2516" t="s">
        <v>22</v>
      </c>
      <c r="C2516" s="1">
        <v>45793</v>
      </c>
      <c r="D2516" t="s">
        <v>442</v>
      </c>
      <c r="E2516" t="s">
        <v>111</v>
      </c>
      <c r="F2516">
        <v>15</v>
      </c>
      <c r="G2516" t="s">
        <v>659</v>
      </c>
      <c r="H2516" t="s">
        <v>669</v>
      </c>
      <c r="I2516" t="s">
        <v>673</v>
      </c>
      <c r="J2516" t="s">
        <v>677</v>
      </c>
      <c r="K2516">
        <v>5</v>
      </c>
      <c r="L2516" t="s">
        <v>678</v>
      </c>
      <c r="M2516" t="s">
        <v>680</v>
      </c>
      <c r="N2516">
        <v>91</v>
      </c>
      <c r="O2516">
        <v>82</v>
      </c>
      <c r="P2516" t="s">
        <v>681</v>
      </c>
      <c r="Q2516" t="s">
        <v>682</v>
      </c>
      <c r="R2516" t="s">
        <v>687</v>
      </c>
      <c r="S2516" t="s">
        <v>680</v>
      </c>
      <c r="T2516" t="s">
        <v>696</v>
      </c>
      <c r="U2516" s="11">
        <f>COUNTIFS(Table2[Call Type], "Inbound", Table2[Call Abandoned], "Yes") / COUNTIFS(L2516:L7515, "Inbound") * 100</f>
        <v>49.460533787620669</v>
      </c>
    </row>
    <row r="2517" spans="1:21" x14ac:dyDescent="0.3">
      <c r="A2517">
        <v>2516</v>
      </c>
      <c r="B2517" t="s">
        <v>22</v>
      </c>
      <c r="C2517" s="1">
        <v>45756</v>
      </c>
      <c r="D2517" t="s">
        <v>412</v>
      </c>
      <c r="E2517" t="s">
        <v>402</v>
      </c>
      <c r="F2517">
        <v>25</v>
      </c>
      <c r="G2517" t="s">
        <v>658</v>
      </c>
      <c r="H2517" t="s">
        <v>667</v>
      </c>
      <c r="I2517" t="s">
        <v>672</v>
      </c>
      <c r="J2517" t="s">
        <v>675</v>
      </c>
      <c r="K2517">
        <v>1</v>
      </c>
      <c r="L2517" t="s">
        <v>679</v>
      </c>
      <c r="M2517" t="s">
        <v>680</v>
      </c>
      <c r="N2517">
        <v>278</v>
      </c>
      <c r="O2517">
        <v>38</v>
      </c>
      <c r="P2517" t="s">
        <v>680</v>
      </c>
      <c r="Q2517" t="s">
        <v>685</v>
      </c>
      <c r="R2517" t="s">
        <v>689</v>
      </c>
      <c r="S2517" t="s">
        <v>681</v>
      </c>
      <c r="T2517" t="s">
        <v>696</v>
      </c>
      <c r="U2517" s="11">
        <f>COUNTIFS(Table2[Call Type], "Inbound", Table2[Call Abandoned], "Yes") / COUNTIFS(L2517:L7516, "Inbound") * 100</f>
        <v>49.48863636363636</v>
      </c>
    </row>
    <row r="2518" spans="1:21" x14ac:dyDescent="0.3">
      <c r="A2518">
        <v>2517</v>
      </c>
      <c r="B2518" t="s">
        <v>24</v>
      </c>
      <c r="C2518" s="1">
        <v>45820</v>
      </c>
      <c r="D2518" t="s">
        <v>287</v>
      </c>
      <c r="E2518" t="s">
        <v>176</v>
      </c>
      <c r="F2518">
        <v>21</v>
      </c>
      <c r="G2518" t="s">
        <v>657</v>
      </c>
      <c r="H2518" t="s">
        <v>666</v>
      </c>
      <c r="I2518" t="s">
        <v>671</v>
      </c>
      <c r="J2518" t="s">
        <v>676</v>
      </c>
      <c r="K2518">
        <v>2</v>
      </c>
      <c r="L2518" t="s">
        <v>678</v>
      </c>
      <c r="M2518" t="s">
        <v>681</v>
      </c>
      <c r="N2518">
        <v>108</v>
      </c>
      <c r="O2518">
        <v>133</v>
      </c>
      <c r="P2518" t="s">
        <v>680</v>
      </c>
      <c r="Q2518" t="s">
        <v>684</v>
      </c>
      <c r="R2518" t="s">
        <v>686</v>
      </c>
      <c r="S2518" t="s">
        <v>680</v>
      </c>
      <c r="T2518" t="s">
        <v>690</v>
      </c>
      <c r="U2518" s="11">
        <f>COUNTIFS(Table2[Call Type], "Inbound", Table2[Call Abandoned], "Yes") / COUNTIFS(L2518:L7517, "Inbound") * 100</f>
        <v>49.48863636363636</v>
      </c>
    </row>
    <row r="2519" spans="1:21" x14ac:dyDescent="0.3">
      <c r="A2519">
        <v>2518</v>
      </c>
      <c r="B2519" t="s">
        <v>21</v>
      </c>
      <c r="C2519" s="1">
        <v>45777</v>
      </c>
      <c r="D2519" t="s">
        <v>592</v>
      </c>
      <c r="E2519" t="s">
        <v>35</v>
      </c>
      <c r="F2519">
        <v>18</v>
      </c>
      <c r="G2519" t="s">
        <v>661</v>
      </c>
      <c r="H2519" t="s">
        <v>670</v>
      </c>
      <c r="I2519" t="s">
        <v>673</v>
      </c>
      <c r="J2519" t="s">
        <v>676</v>
      </c>
      <c r="K2519">
        <v>2</v>
      </c>
      <c r="L2519" t="s">
        <v>678</v>
      </c>
      <c r="M2519" t="s">
        <v>681</v>
      </c>
      <c r="N2519">
        <v>167</v>
      </c>
      <c r="O2519">
        <v>56</v>
      </c>
      <c r="P2519" t="s">
        <v>680</v>
      </c>
      <c r="Q2519" t="s">
        <v>682</v>
      </c>
      <c r="R2519" t="s">
        <v>686</v>
      </c>
      <c r="S2519" t="s">
        <v>680</v>
      </c>
      <c r="T2519" t="s">
        <v>691</v>
      </c>
      <c r="U2519" s="11">
        <f>COUNTIFS(Table2[Call Type], "Inbound", Table2[Call Abandoned], "Yes") / COUNTIFS(L2519:L7518, "Inbound") * 100</f>
        <v>49.516770892552586</v>
      </c>
    </row>
    <row r="2520" spans="1:21" x14ac:dyDescent="0.3">
      <c r="A2520">
        <v>2519</v>
      </c>
      <c r="B2520" t="s">
        <v>20</v>
      </c>
      <c r="C2520" s="1">
        <v>45796</v>
      </c>
      <c r="D2520" t="s">
        <v>219</v>
      </c>
      <c r="E2520" t="s">
        <v>297</v>
      </c>
      <c r="F2520">
        <v>16</v>
      </c>
      <c r="G2520" t="s">
        <v>659</v>
      </c>
      <c r="H2520" t="s">
        <v>666</v>
      </c>
      <c r="I2520" t="s">
        <v>673</v>
      </c>
      <c r="J2520" t="s">
        <v>677</v>
      </c>
      <c r="K2520">
        <v>4</v>
      </c>
      <c r="L2520" t="s">
        <v>678</v>
      </c>
      <c r="M2520" t="s">
        <v>680</v>
      </c>
      <c r="N2520">
        <v>299</v>
      </c>
      <c r="O2520">
        <v>91</v>
      </c>
      <c r="P2520" t="s">
        <v>680</v>
      </c>
      <c r="Q2520" t="s">
        <v>682</v>
      </c>
      <c r="R2520" t="s">
        <v>687</v>
      </c>
      <c r="S2520" t="s">
        <v>680</v>
      </c>
      <c r="T2520" t="s">
        <v>695</v>
      </c>
      <c r="U2520" s="11">
        <f>COUNTIFS(Table2[Call Type], "Inbound", Table2[Call Abandoned], "Yes") / COUNTIFS(L2520:L7519, "Inbound") * 100</f>
        <v>49.544937428896475</v>
      </c>
    </row>
    <row r="2521" spans="1:21" x14ac:dyDescent="0.3">
      <c r="A2521">
        <v>2520</v>
      </c>
      <c r="B2521" t="s">
        <v>20</v>
      </c>
      <c r="C2521" s="1">
        <v>45752</v>
      </c>
      <c r="D2521" t="s">
        <v>46</v>
      </c>
      <c r="E2521" t="s">
        <v>501</v>
      </c>
      <c r="F2521">
        <v>22</v>
      </c>
      <c r="G2521" t="s">
        <v>664</v>
      </c>
      <c r="H2521" t="s">
        <v>670</v>
      </c>
      <c r="I2521" t="s">
        <v>671</v>
      </c>
      <c r="J2521" t="s">
        <v>676</v>
      </c>
      <c r="K2521">
        <v>3</v>
      </c>
      <c r="L2521" t="s">
        <v>679</v>
      </c>
      <c r="M2521" t="s">
        <v>680</v>
      </c>
      <c r="N2521">
        <v>217</v>
      </c>
      <c r="O2521">
        <v>80</v>
      </c>
      <c r="P2521" t="s">
        <v>680</v>
      </c>
      <c r="Q2521" t="s">
        <v>684</v>
      </c>
      <c r="R2521" t="s">
        <v>688</v>
      </c>
      <c r="S2521" t="s">
        <v>681</v>
      </c>
      <c r="T2521" t="s">
        <v>690</v>
      </c>
      <c r="U2521" s="11">
        <f>COUNTIFS(Table2[Call Type], "Inbound", Table2[Call Abandoned], "Yes") / COUNTIFS(L2521:L7520, "Inbound") * 100</f>
        <v>49.573136027319293</v>
      </c>
    </row>
    <row r="2522" spans="1:21" x14ac:dyDescent="0.3">
      <c r="A2522">
        <v>2521</v>
      </c>
      <c r="B2522" t="s">
        <v>21</v>
      </c>
      <c r="C2522" s="1">
        <v>45740</v>
      </c>
      <c r="D2522" t="s">
        <v>582</v>
      </c>
      <c r="E2522" t="s">
        <v>61</v>
      </c>
      <c r="F2522">
        <v>11</v>
      </c>
      <c r="G2522" t="s">
        <v>664</v>
      </c>
      <c r="H2522" t="s">
        <v>667</v>
      </c>
      <c r="I2522" t="s">
        <v>672</v>
      </c>
      <c r="J2522" t="s">
        <v>674</v>
      </c>
      <c r="K2522">
        <v>3</v>
      </c>
      <c r="L2522" t="s">
        <v>678</v>
      </c>
      <c r="M2522" t="s">
        <v>680</v>
      </c>
      <c r="N2522">
        <v>221</v>
      </c>
      <c r="O2522">
        <v>146</v>
      </c>
      <c r="P2522" t="s">
        <v>681</v>
      </c>
      <c r="Q2522" t="s">
        <v>682</v>
      </c>
      <c r="R2522" t="s">
        <v>687</v>
      </c>
      <c r="S2522" t="s">
        <v>681</v>
      </c>
      <c r="T2522" t="s">
        <v>695</v>
      </c>
      <c r="U2522" s="11">
        <f>COUNTIFS(Table2[Call Type], "Inbound", Table2[Call Abandoned], "Yes") / COUNTIFS(L2522:L7521, "Inbound") * 100</f>
        <v>49.573136027319293</v>
      </c>
    </row>
    <row r="2523" spans="1:21" x14ac:dyDescent="0.3">
      <c r="A2523">
        <v>2522</v>
      </c>
      <c r="B2523" t="s">
        <v>26</v>
      </c>
      <c r="C2523" s="1">
        <v>45741</v>
      </c>
      <c r="D2523" t="s">
        <v>385</v>
      </c>
      <c r="E2523" t="s">
        <v>496</v>
      </c>
      <c r="F2523">
        <v>24</v>
      </c>
      <c r="G2523" t="s">
        <v>659</v>
      </c>
      <c r="H2523" t="s">
        <v>669</v>
      </c>
      <c r="I2523" t="s">
        <v>674</v>
      </c>
      <c r="J2523" t="s">
        <v>676</v>
      </c>
      <c r="K2523">
        <v>3</v>
      </c>
      <c r="L2523" t="s">
        <v>678</v>
      </c>
      <c r="M2523" t="s">
        <v>681</v>
      </c>
      <c r="N2523">
        <v>160</v>
      </c>
      <c r="O2523">
        <v>126</v>
      </c>
      <c r="P2523" t="s">
        <v>680</v>
      </c>
      <c r="Q2523" t="s">
        <v>682</v>
      </c>
      <c r="R2523" t="s">
        <v>686</v>
      </c>
      <c r="S2523" t="s">
        <v>681</v>
      </c>
      <c r="T2523" t="s">
        <v>691</v>
      </c>
      <c r="U2523" s="11">
        <f>COUNTIFS(Table2[Call Type], "Inbound", Table2[Call Abandoned], "Yes") / COUNTIFS(L2523:L7522, "Inbound") * 100</f>
        <v>49.601366742596809</v>
      </c>
    </row>
    <row r="2524" spans="1:21" x14ac:dyDescent="0.3">
      <c r="A2524">
        <v>2523</v>
      </c>
      <c r="B2524" t="s">
        <v>26</v>
      </c>
      <c r="C2524" s="1">
        <v>45806</v>
      </c>
      <c r="D2524" t="s">
        <v>532</v>
      </c>
      <c r="E2524" t="s">
        <v>428</v>
      </c>
      <c r="F2524">
        <v>19</v>
      </c>
      <c r="G2524" t="s">
        <v>665</v>
      </c>
      <c r="H2524" t="s">
        <v>667</v>
      </c>
      <c r="I2524" t="s">
        <v>673</v>
      </c>
      <c r="J2524" t="s">
        <v>677</v>
      </c>
      <c r="K2524">
        <v>3</v>
      </c>
      <c r="L2524" t="s">
        <v>678</v>
      </c>
      <c r="M2524" t="s">
        <v>680</v>
      </c>
      <c r="N2524">
        <v>15</v>
      </c>
      <c r="O2524">
        <v>158</v>
      </c>
      <c r="P2524" t="s">
        <v>680</v>
      </c>
      <c r="Q2524" t="s">
        <v>683</v>
      </c>
      <c r="R2524" t="s">
        <v>688</v>
      </c>
      <c r="S2524" t="s">
        <v>680</v>
      </c>
      <c r="T2524" t="s">
        <v>690</v>
      </c>
      <c r="U2524" s="11">
        <f>COUNTIFS(Table2[Call Type], "Inbound", Table2[Call Abandoned], "Yes") / COUNTIFS(L2524:L7523, "Inbound") * 100</f>
        <v>49.629629629629626</v>
      </c>
    </row>
    <row r="2525" spans="1:21" x14ac:dyDescent="0.3">
      <c r="A2525">
        <v>2524</v>
      </c>
      <c r="B2525" t="s">
        <v>21</v>
      </c>
      <c r="C2525" s="1">
        <v>45809</v>
      </c>
      <c r="D2525" t="s">
        <v>533</v>
      </c>
      <c r="E2525" t="s">
        <v>123</v>
      </c>
      <c r="F2525">
        <v>7</v>
      </c>
      <c r="G2525" t="s">
        <v>664</v>
      </c>
      <c r="H2525" t="s">
        <v>669</v>
      </c>
      <c r="I2525" t="s">
        <v>673</v>
      </c>
      <c r="J2525" t="s">
        <v>675</v>
      </c>
      <c r="K2525">
        <v>5</v>
      </c>
      <c r="L2525" t="s">
        <v>678</v>
      </c>
      <c r="M2525" t="s">
        <v>680</v>
      </c>
      <c r="N2525">
        <v>277</v>
      </c>
      <c r="O2525">
        <v>74</v>
      </c>
      <c r="P2525" t="s">
        <v>680</v>
      </c>
      <c r="Q2525" t="s">
        <v>685</v>
      </c>
      <c r="R2525" t="s">
        <v>687</v>
      </c>
      <c r="S2525" t="s">
        <v>680</v>
      </c>
      <c r="T2525" t="s">
        <v>692</v>
      </c>
      <c r="U2525" s="11">
        <f>COUNTIFS(Table2[Call Type], "Inbound", Table2[Call Abandoned], "Yes") / COUNTIFS(L2525:L7524, "Inbound") * 100</f>
        <v>49.657924743443559</v>
      </c>
    </row>
    <row r="2526" spans="1:21" x14ac:dyDescent="0.3">
      <c r="A2526">
        <v>2525</v>
      </c>
      <c r="B2526" t="s">
        <v>26</v>
      </c>
      <c r="C2526" s="1">
        <v>45801</v>
      </c>
      <c r="D2526" t="s">
        <v>66</v>
      </c>
      <c r="E2526" t="s">
        <v>469</v>
      </c>
      <c r="F2526">
        <v>22</v>
      </c>
      <c r="G2526" t="s">
        <v>657</v>
      </c>
      <c r="H2526" t="s">
        <v>669</v>
      </c>
      <c r="I2526" t="s">
        <v>674</v>
      </c>
      <c r="J2526" t="s">
        <v>674</v>
      </c>
      <c r="K2526">
        <v>5</v>
      </c>
      <c r="L2526" t="s">
        <v>679</v>
      </c>
      <c r="M2526" t="s">
        <v>680</v>
      </c>
      <c r="N2526">
        <v>56</v>
      </c>
      <c r="O2526">
        <v>78</v>
      </c>
      <c r="P2526" t="s">
        <v>680</v>
      </c>
      <c r="Q2526" t="s">
        <v>682</v>
      </c>
      <c r="R2526" t="s">
        <v>687</v>
      </c>
      <c r="S2526" t="s">
        <v>681</v>
      </c>
      <c r="T2526" t="s">
        <v>696</v>
      </c>
      <c r="U2526" s="11">
        <f>COUNTIFS(Table2[Call Type], "Inbound", Table2[Call Abandoned], "Yes") / COUNTIFS(L2526:L7525, "Inbound") * 100</f>
        <v>49.686252139189961</v>
      </c>
    </row>
    <row r="2527" spans="1:21" x14ac:dyDescent="0.3">
      <c r="A2527">
        <v>2526</v>
      </c>
      <c r="B2527" t="s">
        <v>23</v>
      </c>
      <c r="C2527" s="1">
        <v>45833</v>
      </c>
      <c r="D2527" t="s">
        <v>588</v>
      </c>
      <c r="E2527" t="s">
        <v>246</v>
      </c>
      <c r="F2527">
        <v>14</v>
      </c>
      <c r="G2527" t="s">
        <v>660</v>
      </c>
      <c r="H2527" t="s">
        <v>666</v>
      </c>
      <c r="I2527" t="s">
        <v>674</v>
      </c>
      <c r="J2527" t="s">
        <v>675</v>
      </c>
      <c r="K2527">
        <v>4</v>
      </c>
      <c r="L2527" t="s">
        <v>678</v>
      </c>
      <c r="M2527" t="s">
        <v>680</v>
      </c>
      <c r="N2527">
        <v>61</v>
      </c>
      <c r="O2527">
        <v>9</v>
      </c>
      <c r="P2527" t="s">
        <v>680</v>
      </c>
      <c r="Q2527" t="s">
        <v>682</v>
      </c>
      <c r="R2527" t="s">
        <v>688</v>
      </c>
      <c r="S2527" t="s">
        <v>681</v>
      </c>
      <c r="T2527" t="s">
        <v>690</v>
      </c>
      <c r="U2527" s="11">
        <f>COUNTIFS(Table2[Call Type], "Inbound", Table2[Call Abandoned], "Yes") / COUNTIFS(L2527:L7526, "Inbound") * 100</f>
        <v>49.686252139189961</v>
      </c>
    </row>
    <row r="2528" spans="1:21" x14ac:dyDescent="0.3">
      <c r="A2528">
        <v>2527</v>
      </c>
      <c r="B2528" t="s">
        <v>26</v>
      </c>
      <c r="C2528" s="1">
        <v>45763</v>
      </c>
      <c r="D2528" t="s">
        <v>35</v>
      </c>
      <c r="E2528" t="s">
        <v>221</v>
      </c>
      <c r="F2528">
        <v>12</v>
      </c>
      <c r="G2528" t="s">
        <v>660</v>
      </c>
      <c r="H2528" t="s">
        <v>670</v>
      </c>
      <c r="I2528" t="s">
        <v>672</v>
      </c>
      <c r="J2528" t="s">
        <v>677</v>
      </c>
      <c r="K2528">
        <v>3</v>
      </c>
      <c r="L2528" t="s">
        <v>678</v>
      </c>
      <c r="M2528" t="s">
        <v>680</v>
      </c>
      <c r="N2528">
        <v>241</v>
      </c>
      <c r="O2528">
        <v>106</v>
      </c>
      <c r="P2528" t="s">
        <v>680</v>
      </c>
      <c r="Q2528" t="s">
        <v>685</v>
      </c>
      <c r="R2528" t="s">
        <v>687</v>
      </c>
      <c r="S2528" t="s">
        <v>681</v>
      </c>
      <c r="T2528" t="s">
        <v>690</v>
      </c>
      <c r="U2528" s="11">
        <f>COUNTIFS(Table2[Call Type], "Inbound", Table2[Call Abandoned], "Yes") / COUNTIFS(L2528:L7527, "Inbound") * 100</f>
        <v>49.714611872146122</v>
      </c>
    </row>
    <row r="2529" spans="1:21" x14ac:dyDescent="0.3">
      <c r="A2529">
        <v>2528</v>
      </c>
      <c r="B2529" t="s">
        <v>26</v>
      </c>
      <c r="C2529" s="1">
        <v>45806</v>
      </c>
      <c r="D2529" t="s">
        <v>267</v>
      </c>
      <c r="E2529" t="s">
        <v>158</v>
      </c>
      <c r="F2529">
        <v>30</v>
      </c>
      <c r="G2529" t="s">
        <v>657</v>
      </c>
      <c r="H2529" t="s">
        <v>667</v>
      </c>
      <c r="I2529" t="s">
        <v>671</v>
      </c>
      <c r="J2529" t="s">
        <v>674</v>
      </c>
      <c r="K2529">
        <v>4</v>
      </c>
      <c r="L2529" t="s">
        <v>679</v>
      </c>
      <c r="M2529" t="s">
        <v>680</v>
      </c>
      <c r="N2529">
        <v>89</v>
      </c>
      <c r="O2529">
        <v>86</v>
      </c>
      <c r="P2529" t="s">
        <v>680</v>
      </c>
      <c r="Q2529" t="s">
        <v>683</v>
      </c>
      <c r="R2529" t="s">
        <v>688</v>
      </c>
      <c r="S2529" t="s">
        <v>680</v>
      </c>
      <c r="T2529" t="s">
        <v>691</v>
      </c>
      <c r="U2529" s="11">
        <f>COUNTIFS(Table2[Call Type], "Inbound", Table2[Call Abandoned], "Yes") / COUNTIFS(L2529:L7528, "Inbound") * 100</f>
        <v>49.74300399771559</v>
      </c>
    </row>
    <row r="2530" spans="1:21" x14ac:dyDescent="0.3">
      <c r="A2530">
        <v>2529</v>
      </c>
      <c r="B2530" t="s">
        <v>20</v>
      </c>
      <c r="C2530" s="1">
        <v>45732</v>
      </c>
      <c r="D2530" t="s">
        <v>464</v>
      </c>
      <c r="E2530" t="s">
        <v>369</v>
      </c>
      <c r="F2530">
        <v>5</v>
      </c>
      <c r="G2530" t="s">
        <v>660</v>
      </c>
      <c r="H2530" t="s">
        <v>669</v>
      </c>
      <c r="I2530" t="s">
        <v>671</v>
      </c>
      <c r="J2530" t="s">
        <v>674</v>
      </c>
      <c r="K2530">
        <v>5</v>
      </c>
      <c r="L2530" t="s">
        <v>678</v>
      </c>
      <c r="M2530" t="s">
        <v>680</v>
      </c>
      <c r="N2530">
        <v>71</v>
      </c>
      <c r="O2530">
        <v>66</v>
      </c>
      <c r="P2530" t="s">
        <v>680</v>
      </c>
      <c r="Q2530" t="s">
        <v>685</v>
      </c>
      <c r="R2530" t="s">
        <v>689</v>
      </c>
      <c r="S2530" t="s">
        <v>680</v>
      </c>
      <c r="T2530" t="s">
        <v>692</v>
      </c>
      <c r="U2530" s="11">
        <f>COUNTIFS(Table2[Call Type], "Inbound", Table2[Call Abandoned], "Yes") / COUNTIFS(L2530:L7529, "Inbound") * 100</f>
        <v>49.74300399771559</v>
      </c>
    </row>
    <row r="2531" spans="1:21" x14ac:dyDescent="0.3">
      <c r="A2531">
        <v>2530</v>
      </c>
      <c r="B2531" t="s">
        <v>20</v>
      </c>
      <c r="C2531" s="1">
        <v>45701</v>
      </c>
      <c r="D2531" t="s">
        <v>357</v>
      </c>
      <c r="E2531" t="s">
        <v>514</v>
      </c>
      <c r="F2531">
        <v>6</v>
      </c>
      <c r="G2531" t="s">
        <v>662</v>
      </c>
      <c r="H2531" t="s">
        <v>668</v>
      </c>
      <c r="I2531" t="s">
        <v>673</v>
      </c>
      <c r="J2531" t="s">
        <v>677</v>
      </c>
      <c r="K2531">
        <v>2</v>
      </c>
      <c r="L2531" t="s">
        <v>679</v>
      </c>
      <c r="M2531" t="s">
        <v>680</v>
      </c>
      <c r="N2531">
        <v>29</v>
      </c>
      <c r="O2531">
        <v>61</v>
      </c>
      <c r="P2531" t="s">
        <v>680</v>
      </c>
      <c r="Q2531" t="s">
        <v>682</v>
      </c>
      <c r="R2531" t="s">
        <v>688</v>
      </c>
      <c r="S2531" t="s">
        <v>680</v>
      </c>
      <c r="T2531" t="s">
        <v>690</v>
      </c>
      <c r="U2531" s="11">
        <f>COUNTIFS(Table2[Call Type], "Inbound", Table2[Call Abandoned], "Yes") / COUNTIFS(L2531:L7530, "Inbound") * 100</f>
        <v>49.771428571428572</v>
      </c>
    </row>
    <row r="2532" spans="1:21" x14ac:dyDescent="0.3">
      <c r="A2532">
        <v>2531</v>
      </c>
      <c r="B2532" t="s">
        <v>23</v>
      </c>
      <c r="C2532" s="1">
        <v>45732</v>
      </c>
      <c r="D2532" t="s">
        <v>475</v>
      </c>
      <c r="E2532" t="s">
        <v>424</v>
      </c>
      <c r="F2532">
        <v>24</v>
      </c>
      <c r="G2532" t="s">
        <v>660</v>
      </c>
      <c r="H2532" t="s">
        <v>666</v>
      </c>
      <c r="I2532" t="s">
        <v>674</v>
      </c>
      <c r="J2532" t="s">
        <v>674</v>
      </c>
      <c r="K2532">
        <v>5</v>
      </c>
      <c r="L2532" t="s">
        <v>678</v>
      </c>
      <c r="M2532" t="s">
        <v>680</v>
      </c>
      <c r="N2532">
        <v>287</v>
      </c>
      <c r="O2532">
        <v>130</v>
      </c>
      <c r="P2532" t="s">
        <v>680</v>
      </c>
      <c r="Q2532" t="s">
        <v>684</v>
      </c>
      <c r="R2532" t="s">
        <v>687</v>
      </c>
      <c r="S2532" t="s">
        <v>680</v>
      </c>
      <c r="T2532" t="s">
        <v>692</v>
      </c>
      <c r="U2532" s="11">
        <f>COUNTIFS(Table2[Call Type], "Inbound", Table2[Call Abandoned], "Yes") / COUNTIFS(L2532:L7531, "Inbound") * 100</f>
        <v>49.771428571428572</v>
      </c>
    </row>
    <row r="2533" spans="1:21" x14ac:dyDescent="0.3">
      <c r="A2533">
        <v>2532</v>
      </c>
      <c r="B2533" t="s">
        <v>23</v>
      </c>
      <c r="C2533" s="1">
        <v>45749</v>
      </c>
      <c r="D2533" t="s">
        <v>490</v>
      </c>
      <c r="E2533" t="s">
        <v>519</v>
      </c>
      <c r="F2533">
        <v>8</v>
      </c>
      <c r="G2533" t="s">
        <v>660</v>
      </c>
      <c r="H2533" t="s">
        <v>667</v>
      </c>
      <c r="I2533" t="s">
        <v>672</v>
      </c>
      <c r="J2533" t="s">
        <v>675</v>
      </c>
      <c r="K2533">
        <v>5</v>
      </c>
      <c r="L2533" t="s">
        <v>679</v>
      </c>
      <c r="M2533" t="s">
        <v>680</v>
      </c>
      <c r="N2533">
        <v>85</v>
      </c>
      <c r="O2533">
        <v>145</v>
      </c>
      <c r="P2533" t="s">
        <v>680</v>
      </c>
      <c r="Q2533" t="s">
        <v>684</v>
      </c>
      <c r="R2533" t="s">
        <v>689</v>
      </c>
      <c r="S2533" t="s">
        <v>680</v>
      </c>
      <c r="T2533" t="s">
        <v>695</v>
      </c>
      <c r="U2533" s="11">
        <f>COUNTIFS(Table2[Call Type], "Inbound", Table2[Call Abandoned], "Yes") / COUNTIFS(L2533:L7532, "Inbound") * 100</f>
        <v>49.799885648942258</v>
      </c>
    </row>
    <row r="2534" spans="1:21" x14ac:dyDescent="0.3">
      <c r="A2534">
        <v>2533</v>
      </c>
      <c r="B2534" t="s">
        <v>21</v>
      </c>
      <c r="C2534" s="1">
        <v>45742</v>
      </c>
      <c r="D2534" t="s">
        <v>133</v>
      </c>
      <c r="E2534" t="s">
        <v>451</v>
      </c>
      <c r="F2534">
        <v>14</v>
      </c>
      <c r="G2534" t="s">
        <v>660</v>
      </c>
      <c r="H2534" t="s">
        <v>666</v>
      </c>
      <c r="I2534" t="s">
        <v>673</v>
      </c>
      <c r="J2534" t="s">
        <v>674</v>
      </c>
      <c r="K2534">
        <v>4</v>
      </c>
      <c r="L2534" t="s">
        <v>678</v>
      </c>
      <c r="M2534" t="s">
        <v>680</v>
      </c>
      <c r="N2534">
        <v>233</v>
      </c>
      <c r="O2534">
        <v>152</v>
      </c>
      <c r="P2534" t="s">
        <v>681</v>
      </c>
      <c r="Q2534" t="s">
        <v>683</v>
      </c>
      <c r="R2534" t="s">
        <v>686</v>
      </c>
      <c r="S2534" t="s">
        <v>680</v>
      </c>
      <c r="T2534" t="s">
        <v>690</v>
      </c>
      <c r="U2534" s="11">
        <f>COUNTIFS(Table2[Call Type], "Inbound", Table2[Call Abandoned], "Yes") / COUNTIFS(L2534:L7533, "Inbound") * 100</f>
        <v>49.799885648942258</v>
      </c>
    </row>
    <row r="2535" spans="1:21" x14ac:dyDescent="0.3">
      <c r="A2535">
        <v>2534</v>
      </c>
      <c r="B2535" t="s">
        <v>22</v>
      </c>
      <c r="C2535" s="1">
        <v>45685</v>
      </c>
      <c r="D2535" t="s">
        <v>475</v>
      </c>
      <c r="E2535" t="s">
        <v>76</v>
      </c>
      <c r="F2535">
        <v>16</v>
      </c>
      <c r="G2535" t="s">
        <v>656</v>
      </c>
      <c r="H2535" t="s">
        <v>668</v>
      </c>
      <c r="I2535" t="s">
        <v>672</v>
      </c>
      <c r="J2535" t="s">
        <v>677</v>
      </c>
      <c r="K2535">
        <v>4</v>
      </c>
      <c r="L2535" t="s">
        <v>678</v>
      </c>
      <c r="M2535" t="s">
        <v>680</v>
      </c>
      <c r="N2535">
        <v>234</v>
      </c>
      <c r="O2535">
        <v>106</v>
      </c>
      <c r="P2535" t="s">
        <v>680</v>
      </c>
      <c r="Q2535" t="s">
        <v>683</v>
      </c>
      <c r="R2535" t="s">
        <v>686</v>
      </c>
      <c r="S2535" t="s">
        <v>680</v>
      </c>
      <c r="T2535" t="s">
        <v>692</v>
      </c>
      <c r="U2535" s="11">
        <f>COUNTIFS(Table2[Call Type], "Inbound", Table2[Call Abandoned], "Yes") / COUNTIFS(L2535:L7534, "Inbound") * 100</f>
        <v>49.828375286041187</v>
      </c>
    </row>
    <row r="2536" spans="1:21" x14ac:dyDescent="0.3">
      <c r="A2536">
        <v>2535</v>
      </c>
      <c r="B2536" t="s">
        <v>23</v>
      </c>
      <c r="C2536" s="1">
        <v>45752</v>
      </c>
      <c r="D2536" t="s">
        <v>488</v>
      </c>
      <c r="E2536" t="s">
        <v>380</v>
      </c>
      <c r="F2536">
        <v>6</v>
      </c>
      <c r="G2536" t="s">
        <v>658</v>
      </c>
      <c r="H2536" t="s">
        <v>669</v>
      </c>
      <c r="I2536" t="s">
        <v>673</v>
      </c>
      <c r="J2536" t="s">
        <v>675</v>
      </c>
      <c r="K2536">
        <v>1</v>
      </c>
      <c r="L2536" t="s">
        <v>679</v>
      </c>
      <c r="M2536" t="s">
        <v>680</v>
      </c>
      <c r="N2536">
        <v>264</v>
      </c>
      <c r="O2536">
        <v>147</v>
      </c>
      <c r="P2536" t="s">
        <v>680</v>
      </c>
      <c r="Q2536" t="s">
        <v>682</v>
      </c>
      <c r="R2536" t="s">
        <v>686</v>
      </c>
      <c r="S2536" t="s">
        <v>680</v>
      </c>
      <c r="T2536" t="s">
        <v>696</v>
      </c>
      <c r="U2536" s="11">
        <f>COUNTIFS(Table2[Call Type], "Inbound", Table2[Call Abandoned], "Yes") / COUNTIFS(L2536:L7535, "Inbound") * 100</f>
        <v>49.856897538637661</v>
      </c>
    </row>
    <row r="2537" spans="1:21" x14ac:dyDescent="0.3">
      <c r="A2537">
        <v>2536</v>
      </c>
      <c r="B2537" t="s">
        <v>25</v>
      </c>
      <c r="C2537" s="1">
        <v>45809</v>
      </c>
      <c r="D2537" t="s">
        <v>454</v>
      </c>
      <c r="E2537" t="s">
        <v>259</v>
      </c>
      <c r="F2537">
        <v>25</v>
      </c>
      <c r="G2537" t="s">
        <v>663</v>
      </c>
      <c r="H2537" t="s">
        <v>670</v>
      </c>
      <c r="I2537" t="s">
        <v>671</v>
      </c>
      <c r="J2537" t="s">
        <v>674</v>
      </c>
      <c r="K2537">
        <v>3</v>
      </c>
      <c r="L2537" t="s">
        <v>679</v>
      </c>
      <c r="M2537" t="s">
        <v>680</v>
      </c>
      <c r="N2537">
        <v>286</v>
      </c>
      <c r="O2537">
        <v>92</v>
      </c>
      <c r="P2537" t="s">
        <v>680</v>
      </c>
      <c r="Q2537" t="s">
        <v>683</v>
      </c>
      <c r="R2537" t="s">
        <v>687</v>
      </c>
      <c r="S2537" t="s">
        <v>681</v>
      </c>
      <c r="T2537" t="s">
        <v>691</v>
      </c>
      <c r="U2537" s="11">
        <f>COUNTIFS(Table2[Call Type], "Inbound", Table2[Call Abandoned], "Yes") / COUNTIFS(L2537:L7536, "Inbound") * 100</f>
        <v>49.856897538637661</v>
      </c>
    </row>
    <row r="2538" spans="1:21" x14ac:dyDescent="0.3">
      <c r="A2538">
        <v>2537</v>
      </c>
      <c r="B2538" t="s">
        <v>24</v>
      </c>
      <c r="C2538" s="1">
        <v>45802</v>
      </c>
      <c r="D2538" t="s">
        <v>417</v>
      </c>
      <c r="E2538" t="s">
        <v>522</v>
      </c>
      <c r="F2538">
        <v>19</v>
      </c>
      <c r="G2538" t="s">
        <v>657</v>
      </c>
      <c r="H2538" t="s">
        <v>669</v>
      </c>
      <c r="I2538" t="s">
        <v>673</v>
      </c>
      <c r="J2538" t="s">
        <v>675</v>
      </c>
      <c r="K2538">
        <v>5</v>
      </c>
      <c r="L2538" t="s">
        <v>679</v>
      </c>
      <c r="M2538" t="s">
        <v>680</v>
      </c>
      <c r="N2538">
        <v>268</v>
      </c>
      <c r="O2538">
        <v>85</v>
      </c>
      <c r="P2538" t="s">
        <v>680</v>
      </c>
      <c r="Q2538" t="s">
        <v>682</v>
      </c>
      <c r="R2538" t="s">
        <v>689</v>
      </c>
      <c r="S2538" t="s">
        <v>680</v>
      </c>
      <c r="T2538" t="s">
        <v>693</v>
      </c>
      <c r="U2538" s="11">
        <f>COUNTIFS(Table2[Call Type], "Inbound", Table2[Call Abandoned], "Yes") / COUNTIFS(L2538:L7537, "Inbound") * 100</f>
        <v>49.856897538637661</v>
      </c>
    </row>
    <row r="2539" spans="1:21" x14ac:dyDescent="0.3">
      <c r="A2539">
        <v>2538</v>
      </c>
      <c r="B2539" t="s">
        <v>24</v>
      </c>
      <c r="C2539" s="1">
        <v>45786</v>
      </c>
      <c r="D2539" t="s">
        <v>222</v>
      </c>
      <c r="E2539" t="s">
        <v>574</v>
      </c>
      <c r="F2539">
        <v>28</v>
      </c>
      <c r="G2539" t="s">
        <v>661</v>
      </c>
      <c r="H2539" t="s">
        <v>667</v>
      </c>
      <c r="I2539" t="s">
        <v>673</v>
      </c>
      <c r="J2539" t="s">
        <v>676</v>
      </c>
      <c r="K2539">
        <v>5</v>
      </c>
      <c r="L2539" t="s">
        <v>678</v>
      </c>
      <c r="M2539" t="s">
        <v>681</v>
      </c>
      <c r="N2539">
        <v>185</v>
      </c>
      <c r="O2539">
        <v>177</v>
      </c>
      <c r="P2539" t="s">
        <v>680</v>
      </c>
      <c r="Q2539" t="s">
        <v>684</v>
      </c>
      <c r="R2539" t="s">
        <v>688</v>
      </c>
      <c r="S2539" t="s">
        <v>680</v>
      </c>
      <c r="T2539" t="s">
        <v>692</v>
      </c>
      <c r="U2539" s="11">
        <f>COUNTIFS(Table2[Call Type], "Inbound", Table2[Call Abandoned], "Yes") / COUNTIFS(L2539:L7538, "Inbound") * 100</f>
        <v>49.856897538637661</v>
      </c>
    </row>
    <row r="2540" spans="1:21" x14ac:dyDescent="0.3">
      <c r="A2540">
        <v>2539</v>
      </c>
      <c r="B2540" t="s">
        <v>22</v>
      </c>
      <c r="C2540" s="1">
        <v>45764</v>
      </c>
      <c r="D2540" t="s">
        <v>497</v>
      </c>
      <c r="E2540" t="s">
        <v>59</v>
      </c>
      <c r="F2540">
        <v>5</v>
      </c>
      <c r="G2540" t="s">
        <v>656</v>
      </c>
      <c r="H2540" t="s">
        <v>669</v>
      </c>
      <c r="I2540" t="s">
        <v>674</v>
      </c>
      <c r="J2540" t="s">
        <v>675</v>
      </c>
      <c r="K2540">
        <v>2</v>
      </c>
      <c r="L2540" t="s">
        <v>679</v>
      </c>
      <c r="M2540" t="s">
        <v>680</v>
      </c>
      <c r="N2540">
        <v>130</v>
      </c>
      <c r="O2540">
        <v>120</v>
      </c>
      <c r="P2540" t="s">
        <v>680</v>
      </c>
      <c r="Q2540" t="s">
        <v>683</v>
      </c>
      <c r="R2540" t="s">
        <v>686</v>
      </c>
      <c r="S2540" t="s">
        <v>681</v>
      </c>
      <c r="T2540" t="s">
        <v>691</v>
      </c>
      <c r="U2540" s="11">
        <f>COUNTIFS(Table2[Call Type], "Inbound", Table2[Call Abandoned], "Yes") / COUNTIFS(L2540:L7539, "Inbound") * 100</f>
        <v>49.885452462772051</v>
      </c>
    </row>
    <row r="2541" spans="1:21" x14ac:dyDescent="0.3">
      <c r="A2541">
        <v>2540</v>
      </c>
      <c r="B2541" t="s">
        <v>25</v>
      </c>
      <c r="C2541" s="1">
        <v>45670</v>
      </c>
      <c r="D2541" t="s">
        <v>249</v>
      </c>
      <c r="E2541" t="s">
        <v>81</v>
      </c>
      <c r="F2541">
        <v>13</v>
      </c>
      <c r="G2541" t="s">
        <v>657</v>
      </c>
      <c r="H2541" t="s">
        <v>666</v>
      </c>
      <c r="I2541" t="s">
        <v>671</v>
      </c>
      <c r="J2541" t="s">
        <v>677</v>
      </c>
      <c r="K2541">
        <v>5</v>
      </c>
      <c r="L2541" t="s">
        <v>679</v>
      </c>
      <c r="M2541" t="s">
        <v>680</v>
      </c>
      <c r="N2541">
        <v>290</v>
      </c>
      <c r="O2541">
        <v>78</v>
      </c>
      <c r="P2541" t="s">
        <v>680</v>
      </c>
      <c r="Q2541" t="s">
        <v>682</v>
      </c>
      <c r="R2541" t="s">
        <v>686</v>
      </c>
      <c r="S2541" t="s">
        <v>681</v>
      </c>
      <c r="T2541" t="s">
        <v>693</v>
      </c>
      <c r="U2541" s="11">
        <f>COUNTIFS(Table2[Call Type], "Inbound", Table2[Call Abandoned], "Yes") / COUNTIFS(L2541:L7540, "Inbound") * 100</f>
        <v>49.885452462772051</v>
      </c>
    </row>
    <row r="2542" spans="1:21" x14ac:dyDescent="0.3">
      <c r="A2542">
        <v>2541</v>
      </c>
      <c r="B2542" t="s">
        <v>26</v>
      </c>
      <c r="C2542" s="1">
        <v>45781</v>
      </c>
      <c r="D2542" t="s">
        <v>441</v>
      </c>
      <c r="E2542" t="s">
        <v>219</v>
      </c>
      <c r="F2542">
        <v>26</v>
      </c>
      <c r="G2542" t="s">
        <v>660</v>
      </c>
      <c r="H2542" t="s">
        <v>669</v>
      </c>
      <c r="I2542" t="s">
        <v>674</v>
      </c>
      <c r="J2542" t="s">
        <v>676</v>
      </c>
      <c r="K2542">
        <v>3</v>
      </c>
      <c r="L2542" t="s">
        <v>678</v>
      </c>
      <c r="M2542" t="s">
        <v>681</v>
      </c>
      <c r="N2542">
        <v>276</v>
      </c>
      <c r="O2542">
        <v>9</v>
      </c>
      <c r="P2542" t="s">
        <v>681</v>
      </c>
      <c r="Q2542" t="s">
        <v>685</v>
      </c>
      <c r="R2542" t="s">
        <v>689</v>
      </c>
      <c r="S2542" t="s">
        <v>681</v>
      </c>
      <c r="T2542" t="s">
        <v>690</v>
      </c>
      <c r="U2542" s="11">
        <f>COUNTIFS(Table2[Call Type], "Inbound", Table2[Call Abandoned], "Yes") / COUNTIFS(L2542:L7541, "Inbound") * 100</f>
        <v>49.885452462772051</v>
      </c>
    </row>
    <row r="2543" spans="1:21" x14ac:dyDescent="0.3">
      <c r="A2543">
        <v>2542</v>
      </c>
      <c r="B2543" t="s">
        <v>22</v>
      </c>
      <c r="C2543" s="1">
        <v>45735</v>
      </c>
      <c r="D2543" t="s">
        <v>390</v>
      </c>
      <c r="E2543" t="s">
        <v>162</v>
      </c>
      <c r="F2543">
        <v>17</v>
      </c>
      <c r="G2543" t="s">
        <v>665</v>
      </c>
      <c r="H2543" t="s">
        <v>668</v>
      </c>
      <c r="I2543" t="s">
        <v>674</v>
      </c>
      <c r="J2543" t="s">
        <v>674</v>
      </c>
      <c r="K2543">
        <v>2</v>
      </c>
      <c r="L2543" t="s">
        <v>679</v>
      </c>
      <c r="M2543" t="s">
        <v>680</v>
      </c>
      <c r="N2543">
        <v>179</v>
      </c>
      <c r="O2543">
        <v>148</v>
      </c>
      <c r="P2543" t="s">
        <v>680</v>
      </c>
      <c r="Q2543" t="s">
        <v>683</v>
      </c>
      <c r="R2543" t="s">
        <v>689</v>
      </c>
      <c r="S2543" t="s">
        <v>681</v>
      </c>
      <c r="T2543" t="s">
        <v>690</v>
      </c>
      <c r="U2543" s="11">
        <f>COUNTIFS(Table2[Call Type], "Inbound", Table2[Call Abandoned], "Yes") / COUNTIFS(L2543:L7542, "Inbound") * 100</f>
        <v>49.914040114613179</v>
      </c>
    </row>
    <row r="2544" spans="1:21" x14ac:dyDescent="0.3">
      <c r="A2544">
        <v>2543</v>
      </c>
      <c r="B2544" t="s">
        <v>26</v>
      </c>
      <c r="C2544" s="1">
        <v>45814</v>
      </c>
      <c r="D2544" t="s">
        <v>73</v>
      </c>
      <c r="E2544" t="s">
        <v>272</v>
      </c>
      <c r="F2544">
        <v>20</v>
      </c>
      <c r="G2544" t="s">
        <v>665</v>
      </c>
      <c r="H2544" t="s">
        <v>666</v>
      </c>
      <c r="I2544" t="s">
        <v>672</v>
      </c>
      <c r="J2544" t="s">
        <v>675</v>
      </c>
      <c r="K2544">
        <v>2</v>
      </c>
      <c r="L2544" t="s">
        <v>679</v>
      </c>
      <c r="M2544" t="s">
        <v>680</v>
      </c>
      <c r="N2544">
        <v>289</v>
      </c>
      <c r="O2544">
        <v>28</v>
      </c>
      <c r="P2544" t="s">
        <v>680</v>
      </c>
      <c r="Q2544" t="s">
        <v>682</v>
      </c>
      <c r="R2544" t="s">
        <v>689</v>
      </c>
      <c r="S2544" t="s">
        <v>681</v>
      </c>
      <c r="T2544" t="s">
        <v>695</v>
      </c>
      <c r="U2544" s="11">
        <f>COUNTIFS(Table2[Call Type], "Inbound", Table2[Call Abandoned], "Yes") / COUNTIFS(L2544:L7543, "Inbound") * 100</f>
        <v>49.914040114613179</v>
      </c>
    </row>
    <row r="2545" spans="1:21" x14ac:dyDescent="0.3">
      <c r="A2545">
        <v>2544</v>
      </c>
      <c r="B2545" t="s">
        <v>24</v>
      </c>
      <c r="C2545" s="1">
        <v>45813</v>
      </c>
      <c r="D2545" t="s">
        <v>339</v>
      </c>
      <c r="E2545" t="s">
        <v>532</v>
      </c>
      <c r="F2545">
        <v>15</v>
      </c>
      <c r="G2545" t="s">
        <v>657</v>
      </c>
      <c r="H2545" t="s">
        <v>669</v>
      </c>
      <c r="I2545" t="s">
        <v>671</v>
      </c>
      <c r="J2545" t="s">
        <v>674</v>
      </c>
      <c r="K2545">
        <v>3</v>
      </c>
      <c r="L2545" t="s">
        <v>678</v>
      </c>
      <c r="M2545" t="s">
        <v>680</v>
      </c>
      <c r="N2545">
        <v>162</v>
      </c>
      <c r="O2545">
        <v>95</v>
      </c>
      <c r="P2545" t="s">
        <v>680</v>
      </c>
      <c r="Q2545" t="s">
        <v>682</v>
      </c>
      <c r="R2545" t="s">
        <v>687</v>
      </c>
      <c r="S2545" t="s">
        <v>680</v>
      </c>
      <c r="T2545" t="s">
        <v>691</v>
      </c>
      <c r="U2545" s="11">
        <f>COUNTIFS(Table2[Call Type], "Inbound", Table2[Call Abandoned], "Yes") / COUNTIFS(L2545:L7544, "Inbound") * 100</f>
        <v>49.914040114613179</v>
      </c>
    </row>
    <row r="2546" spans="1:21" x14ac:dyDescent="0.3">
      <c r="A2546">
        <v>2545</v>
      </c>
      <c r="B2546" t="s">
        <v>25</v>
      </c>
      <c r="C2546" s="1">
        <v>45785</v>
      </c>
      <c r="D2546" t="s">
        <v>563</v>
      </c>
      <c r="E2546" t="s">
        <v>546</v>
      </c>
      <c r="F2546">
        <v>20</v>
      </c>
      <c r="G2546" t="s">
        <v>660</v>
      </c>
      <c r="H2546" t="s">
        <v>670</v>
      </c>
      <c r="I2546" t="s">
        <v>674</v>
      </c>
      <c r="J2546" t="s">
        <v>674</v>
      </c>
      <c r="K2546">
        <v>5</v>
      </c>
      <c r="L2546" t="s">
        <v>678</v>
      </c>
      <c r="M2546" t="s">
        <v>680</v>
      </c>
      <c r="N2546">
        <v>270</v>
      </c>
      <c r="O2546">
        <v>9</v>
      </c>
      <c r="P2546" t="s">
        <v>680</v>
      </c>
      <c r="Q2546" t="s">
        <v>685</v>
      </c>
      <c r="R2546" t="s">
        <v>689</v>
      </c>
      <c r="S2546" t="s">
        <v>681</v>
      </c>
      <c r="T2546" t="s">
        <v>696</v>
      </c>
      <c r="U2546" s="11">
        <f>COUNTIFS(Table2[Call Type], "Inbound", Table2[Call Abandoned], "Yes") / COUNTIFS(L2546:L7545, "Inbound") * 100</f>
        <v>49.942660550458719</v>
      </c>
    </row>
    <row r="2547" spans="1:21" x14ac:dyDescent="0.3">
      <c r="A2547">
        <v>2546</v>
      </c>
      <c r="B2547" t="s">
        <v>20</v>
      </c>
      <c r="C2547" s="1">
        <v>45810</v>
      </c>
      <c r="D2547" t="s">
        <v>385</v>
      </c>
      <c r="E2547" t="s">
        <v>496</v>
      </c>
      <c r="F2547">
        <v>24</v>
      </c>
      <c r="G2547" t="s">
        <v>661</v>
      </c>
      <c r="H2547" t="s">
        <v>666</v>
      </c>
      <c r="I2547" t="s">
        <v>672</v>
      </c>
      <c r="J2547" t="s">
        <v>674</v>
      </c>
      <c r="K2547">
        <v>4</v>
      </c>
      <c r="L2547" t="s">
        <v>678</v>
      </c>
      <c r="M2547" t="s">
        <v>680</v>
      </c>
      <c r="N2547">
        <v>95</v>
      </c>
      <c r="O2547">
        <v>12</v>
      </c>
      <c r="P2547" t="s">
        <v>680</v>
      </c>
      <c r="Q2547" t="s">
        <v>684</v>
      </c>
      <c r="R2547" t="s">
        <v>688</v>
      </c>
      <c r="S2547" t="s">
        <v>681</v>
      </c>
      <c r="T2547" t="s">
        <v>694</v>
      </c>
      <c r="U2547" s="11">
        <f>COUNTIFS(Table2[Call Type], "Inbound", Table2[Call Abandoned], "Yes") / COUNTIFS(L2547:L7546, "Inbound") * 100</f>
        <v>49.971313826735511</v>
      </c>
    </row>
    <row r="2548" spans="1:21" x14ac:dyDescent="0.3">
      <c r="A2548">
        <v>2547</v>
      </c>
      <c r="B2548" t="s">
        <v>25</v>
      </c>
      <c r="C2548" s="1">
        <v>45659</v>
      </c>
      <c r="D2548" t="s">
        <v>328</v>
      </c>
      <c r="E2548" t="s">
        <v>120</v>
      </c>
      <c r="F2548">
        <v>7</v>
      </c>
      <c r="G2548" t="s">
        <v>658</v>
      </c>
      <c r="H2548" t="s">
        <v>670</v>
      </c>
      <c r="I2548" t="s">
        <v>672</v>
      </c>
      <c r="J2548" t="s">
        <v>675</v>
      </c>
      <c r="K2548">
        <v>5</v>
      </c>
      <c r="L2548" t="s">
        <v>678</v>
      </c>
      <c r="M2548" t="s">
        <v>680</v>
      </c>
      <c r="N2548">
        <v>261</v>
      </c>
      <c r="O2548">
        <v>46</v>
      </c>
      <c r="P2548" t="s">
        <v>680</v>
      </c>
      <c r="Q2548" t="s">
        <v>685</v>
      </c>
      <c r="R2548" t="s">
        <v>688</v>
      </c>
      <c r="S2548" t="s">
        <v>680</v>
      </c>
      <c r="T2548" t="s">
        <v>696</v>
      </c>
      <c r="U2548" s="11">
        <f>COUNTIFS(Table2[Call Type], "Inbound", Table2[Call Abandoned], "Yes") / COUNTIFS(L2548:L7547, "Inbound") * 100</f>
        <v>50</v>
      </c>
    </row>
    <row r="2549" spans="1:21" x14ac:dyDescent="0.3">
      <c r="A2549">
        <v>2548</v>
      </c>
      <c r="B2549" t="s">
        <v>26</v>
      </c>
      <c r="C2549" s="1">
        <v>45700</v>
      </c>
      <c r="D2549" t="s">
        <v>495</v>
      </c>
      <c r="E2549" t="s">
        <v>526</v>
      </c>
      <c r="F2549">
        <v>5</v>
      </c>
      <c r="G2549" t="s">
        <v>665</v>
      </c>
      <c r="H2549" t="s">
        <v>666</v>
      </c>
      <c r="I2549" t="s">
        <v>671</v>
      </c>
      <c r="J2549" t="s">
        <v>675</v>
      </c>
      <c r="K2549">
        <v>5</v>
      </c>
      <c r="L2549" t="s">
        <v>678</v>
      </c>
      <c r="M2549" t="s">
        <v>680</v>
      </c>
      <c r="N2549">
        <v>287</v>
      </c>
      <c r="O2549">
        <v>150</v>
      </c>
      <c r="P2549" t="s">
        <v>681</v>
      </c>
      <c r="Q2549" t="s">
        <v>682</v>
      </c>
      <c r="R2549" t="s">
        <v>686</v>
      </c>
      <c r="S2549" t="s">
        <v>680</v>
      </c>
      <c r="T2549" t="s">
        <v>692</v>
      </c>
      <c r="U2549" s="11">
        <f>COUNTIFS(Table2[Call Type], "Inbound", Table2[Call Abandoned], "Yes") / COUNTIFS(L2549:L7548, "Inbound") * 100</f>
        <v>50.02871912693854</v>
      </c>
    </row>
    <row r="2550" spans="1:21" x14ac:dyDescent="0.3">
      <c r="A2550">
        <v>2549</v>
      </c>
      <c r="B2550" t="s">
        <v>24</v>
      </c>
      <c r="C2550" s="1">
        <v>45778</v>
      </c>
      <c r="D2550" t="s">
        <v>54</v>
      </c>
      <c r="E2550" t="s">
        <v>401</v>
      </c>
      <c r="F2550">
        <v>29</v>
      </c>
      <c r="G2550" t="s">
        <v>662</v>
      </c>
      <c r="H2550" t="s">
        <v>669</v>
      </c>
      <c r="I2550" t="s">
        <v>672</v>
      </c>
      <c r="J2550" t="s">
        <v>677</v>
      </c>
      <c r="K2550">
        <v>4</v>
      </c>
      <c r="L2550" t="s">
        <v>678</v>
      </c>
      <c r="M2550" t="s">
        <v>680</v>
      </c>
      <c r="N2550">
        <v>82</v>
      </c>
      <c r="O2550">
        <v>49</v>
      </c>
      <c r="P2550" t="s">
        <v>680</v>
      </c>
      <c r="Q2550" t="s">
        <v>685</v>
      </c>
      <c r="R2550" t="s">
        <v>688</v>
      </c>
      <c r="S2550" t="s">
        <v>681</v>
      </c>
      <c r="T2550" t="s">
        <v>696</v>
      </c>
      <c r="U2550" s="11">
        <f>COUNTIFS(Table2[Call Type], "Inbound", Table2[Call Abandoned], "Yes") / COUNTIFS(L2550:L7549, "Inbound") * 100</f>
        <v>50.057471264367813</v>
      </c>
    </row>
    <row r="2551" spans="1:21" x14ac:dyDescent="0.3">
      <c r="A2551">
        <v>2550</v>
      </c>
      <c r="B2551" t="s">
        <v>20</v>
      </c>
      <c r="C2551" s="1">
        <v>45727</v>
      </c>
      <c r="D2551" t="s">
        <v>399</v>
      </c>
      <c r="E2551" t="s">
        <v>408</v>
      </c>
      <c r="F2551">
        <v>25</v>
      </c>
      <c r="G2551" t="s">
        <v>664</v>
      </c>
      <c r="H2551" t="s">
        <v>670</v>
      </c>
      <c r="I2551" t="s">
        <v>674</v>
      </c>
      <c r="J2551" t="s">
        <v>674</v>
      </c>
      <c r="K2551">
        <v>4</v>
      </c>
      <c r="L2551" t="s">
        <v>678</v>
      </c>
      <c r="M2551" t="s">
        <v>680</v>
      </c>
      <c r="N2551">
        <v>224</v>
      </c>
      <c r="O2551">
        <v>131</v>
      </c>
      <c r="P2551" t="s">
        <v>680</v>
      </c>
      <c r="Q2551" t="s">
        <v>685</v>
      </c>
      <c r="R2551" t="s">
        <v>689</v>
      </c>
      <c r="S2551" t="s">
        <v>680</v>
      </c>
      <c r="T2551" t="s">
        <v>693</v>
      </c>
      <c r="U2551" s="11">
        <f>COUNTIFS(Table2[Call Type], "Inbound", Table2[Call Abandoned], "Yes") / COUNTIFS(L2551:L7550, "Inbound") * 100</f>
        <v>50.086256469235188</v>
      </c>
    </row>
    <row r="2552" spans="1:21" x14ac:dyDescent="0.3">
      <c r="A2552">
        <v>2551</v>
      </c>
      <c r="B2552" t="s">
        <v>24</v>
      </c>
      <c r="C2552" s="1">
        <v>45799</v>
      </c>
      <c r="D2552" t="s">
        <v>225</v>
      </c>
      <c r="E2552" t="s">
        <v>477</v>
      </c>
      <c r="F2552">
        <v>10</v>
      </c>
      <c r="G2552" t="s">
        <v>657</v>
      </c>
      <c r="H2552" t="s">
        <v>666</v>
      </c>
      <c r="I2552" t="s">
        <v>674</v>
      </c>
      <c r="J2552" t="s">
        <v>676</v>
      </c>
      <c r="K2552">
        <v>2</v>
      </c>
      <c r="L2552" t="s">
        <v>678</v>
      </c>
      <c r="M2552" t="s">
        <v>681</v>
      </c>
      <c r="N2552">
        <v>222</v>
      </c>
      <c r="O2552">
        <v>115</v>
      </c>
      <c r="P2552" t="s">
        <v>680</v>
      </c>
      <c r="Q2552" t="s">
        <v>682</v>
      </c>
      <c r="R2552" t="s">
        <v>688</v>
      </c>
      <c r="S2552" t="s">
        <v>680</v>
      </c>
      <c r="T2552" t="s">
        <v>691</v>
      </c>
      <c r="U2552" s="11">
        <f>COUNTIFS(Table2[Call Type], "Inbound", Table2[Call Abandoned], "Yes") / COUNTIFS(L2552:L7551, "Inbound") * 100</f>
        <v>50.115074798619098</v>
      </c>
    </row>
    <row r="2553" spans="1:21" x14ac:dyDescent="0.3">
      <c r="A2553">
        <v>2552</v>
      </c>
      <c r="B2553" t="s">
        <v>21</v>
      </c>
      <c r="C2553" s="1">
        <v>45738</v>
      </c>
      <c r="D2553" t="s">
        <v>334</v>
      </c>
      <c r="E2553" t="s">
        <v>244</v>
      </c>
      <c r="F2553">
        <v>17</v>
      </c>
      <c r="G2553" t="s">
        <v>658</v>
      </c>
      <c r="H2553" t="s">
        <v>669</v>
      </c>
      <c r="I2553" t="s">
        <v>674</v>
      </c>
      <c r="J2553" t="s">
        <v>675</v>
      </c>
      <c r="K2553">
        <v>2</v>
      </c>
      <c r="L2553" t="s">
        <v>678</v>
      </c>
      <c r="M2553" t="s">
        <v>680</v>
      </c>
      <c r="N2553">
        <v>117</v>
      </c>
      <c r="O2553">
        <v>112</v>
      </c>
      <c r="P2553" t="s">
        <v>680</v>
      </c>
      <c r="Q2553" t="s">
        <v>684</v>
      </c>
      <c r="R2553" t="s">
        <v>686</v>
      </c>
      <c r="S2553" t="s">
        <v>680</v>
      </c>
      <c r="T2553" t="s">
        <v>690</v>
      </c>
      <c r="U2553" s="11">
        <f>COUNTIFS(Table2[Call Type], "Inbound", Table2[Call Abandoned], "Yes") / COUNTIFS(L2553:L7552, "Inbound") * 100</f>
        <v>50.143926309729416</v>
      </c>
    </row>
    <row r="2554" spans="1:21" x14ac:dyDescent="0.3">
      <c r="A2554">
        <v>2553</v>
      </c>
      <c r="B2554" t="s">
        <v>23</v>
      </c>
      <c r="C2554" s="1">
        <v>45772</v>
      </c>
      <c r="D2554" t="s">
        <v>376</v>
      </c>
      <c r="E2554" t="s">
        <v>80</v>
      </c>
      <c r="F2554">
        <v>6</v>
      </c>
      <c r="G2554" t="s">
        <v>660</v>
      </c>
      <c r="H2554" t="s">
        <v>668</v>
      </c>
      <c r="I2554" t="s">
        <v>674</v>
      </c>
      <c r="J2554" t="s">
        <v>674</v>
      </c>
      <c r="K2554">
        <v>3</v>
      </c>
      <c r="L2554" t="s">
        <v>679</v>
      </c>
      <c r="M2554" t="s">
        <v>680</v>
      </c>
      <c r="N2554">
        <v>191</v>
      </c>
      <c r="O2554">
        <v>84</v>
      </c>
      <c r="P2554" t="s">
        <v>681</v>
      </c>
      <c r="Q2554" t="s">
        <v>685</v>
      </c>
      <c r="R2554" t="s">
        <v>687</v>
      </c>
      <c r="S2554" t="s">
        <v>681</v>
      </c>
      <c r="T2554" t="s">
        <v>691</v>
      </c>
      <c r="U2554" s="11">
        <f>COUNTIFS(Table2[Call Type], "Inbound", Table2[Call Abandoned], "Yes") / COUNTIFS(L2554:L7553, "Inbound") * 100</f>
        <v>50.172811059907829</v>
      </c>
    </row>
    <row r="2555" spans="1:21" x14ac:dyDescent="0.3">
      <c r="A2555">
        <v>2554</v>
      </c>
      <c r="B2555" t="s">
        <v>25</v>
      </c>
      <c r="C2555" s="1">
        <v>45811</v>
      </c>
      <c r="D2555" t="s">
        <v>467</v>
      </c>
      <c r="E2555" t="s">
        <v>271</v>
      </c>
      <c r="F2555">
        <v>13</v>
      </c>
      <c r="G2555" t="s">
        <v>657</v>
      </c>
      <c r="H2555" t="s">
        <v>669</v>
      </c>
      <c r="I2555" t="s">
        <v>672</v>
      </c>
      <c r="J2555" t="s">
        <v>674</v>
      </c>
      <c r="K2555">
        <v>4</v>
      </c>
      <c r="L2555" t="s">
        <v>679</v>
      </c>
      <c r="M2555" t="s">
        <v>680</v>
      </c>
      <c r="N2555">
        <v>78</v>
      </c>
      <c r="O2555">
        <v>52</v>
      </c>
      <c r="P2555" t="s">
        <v>680</v>
      </c>
      <c r="Q2555" t="s">
        <v>685</v>
      </c>
      <c r="R2555" t="s">
        <v>688</v>
      </c>
      <c r="S2555" t="s">
        <v>680</v>
      </c>
      <c r="T2555" t="s">
        <v>691</v>
      </c>
      <c r="U2555" s="11">
        <f>COUNTIFS(Table2[Call Type], "Inbound", Table2[Call Abandoned], "Yes") / COUNTIFS(L2555:L7554, "Inbound") * 100</f>
        <v>50.172811059907829</v>
      </c>
    </row>
    <row r="2556" spans="1:21" x14ac:dyDescent="0.3">
      <c r="A2556">
        <v>2555</v>
      </c>
      <c r="B2556" t="s">
        <v>25</v>
      </c>
      <c r="C2556" s="1">
        <v>45821</v>
      </c>
      <c r="D2556" t="s">
        <v>618</v>
      </c>
      <c r="E2556" t="s">
        <v>587</v>
      </c>
      <c r="F2556">
        <v>16</v>
      </c>
      <c r="G2556" t="s">
        <v>662</v>
      </c>
      <c r="H2556" t="s">
        <v>667</v>
      </c>
      <c r="I2556" t="s">
        <v>674</v>
      </c>
      <c r="J2556" t="s">
        <v>675</v>
      </c>
      <c r="K2556">
        <v>5</v>
      </c>
      <c r="L2556" t="s">
        <v>678</v>
      </c>
      <c r="M2556" t="s">
        <v>680</v>
      </c>
      <c r="N2556">
        <v>77</v>
      </c>
      <c r="O2556">
        <v>129</v>
      </c>
      <c r="P2556" t="s">
        <v>680</v>
      </c>
      <c r="Q2556" t="s">
        <v>683</v>
      </c>
      <c r="R2556" t="s">
        <v>686</v>
      </c>
      <c r="S2556" t="s">
        <v>680</v>
      </c>
      <c r="T2556" t="s">
        <v>690</v>
      </c>
      <c r="U2556" s="11">
        <f>COUNTIFS(Table2[Call Type], "Inbound", Table2[Call Abandoned], "Yes") / COUNTIFS(L2556:L7555, "Inbound") * 100</f>
        <v>50.172811059907829</v>
      </c>
    </row>
    <row r="2557" spans="1:21" x14ac:dyDescent="0.3">
      <c r="A2557">
        <v>2556</v>
      </c>
      <c r="B2557" t="s">
        <v>24</v>
      </c>
      <c r="C2557" s="1">
        <v>45776</v>
      </c>
      <c r="D2557" t="s">
        <v>357</v>
      </c>
      <c r="E2557" t="s">
        <v>335</v>
      </c>
      <c r="F2557">
        <v>16</v>
      </c>
      <c r="G2557" t="s">
        <v>664</v>
      </c>
      <c r="H2557" t="s">
        <v>669</v>
      </c>
      <c r="I2557" t="s">
        <v>672</v>
      </c>
      <c r="J2557" t="s">
        <v>674</v>
      </c>
      <c r="K2557">
        <v>4</v>
      </c>
      <c r="L2557" t="s">
        <v>679</v>
      </c>
      <c r="M2557" t="s">
        <v>680</v>
      </c>
      <c r="N2557">
        <v>146</v>
      </c>
      <c r="O2557">
        <v>67</v>
      </c>
      <c r="P2557" t="s">
        <v>680</v>
      </c>
      <c r="Q2557" t="s">
        <v>683</v>
      </c>
      <c r="R2557" t="s">
        <v>686</v>
      </c>
      <c r="S2557" t="s">
        <v>680</v>
      </c>
      <c r="T2557" t="s">
        <v>693</v>
      </c>
      <c r="U2557" s="11">
        <f>COUNTIFS(Table2[Call Type], "Inbound", Table2[Call Abandoned], "Yes") / COUNTIFS(L2557:L7556, "Inbound") * 100</f>
        <v>50.201729106628243</v>
      </c>
    </row>
    <row r="2558" spans="1:21" x14ac:dyDescent="0.3">
      <c r="A2558">
        <v>2557</v>
      </c>
      <c r="B2558" t="s">
        <v>26</v>
      </c>
      <c r="C2558" s="1">
        <v>45732</v>
      </c>
      <c r="D2558" t="s">
        <v>224</v>
      </c>
      <c r="E2558" t="s">
        <v>264</v>
      </c>
      <c r="F2558">
        <v>6</v>
      </c>
      <c r="G2558" t="s">
        <v>660</v>
      </c>
      <c r="H2558" t="s">
        <v>667</v>
      </c>
      <c r="I2558" t="s">
        <v>671</v>
      </c>
      <c r="J2558" t="s">
        <v>676</v>
      </c>
      <c r="K2558">
        <v>3</v>
      </c>
      <c r="L2558" t="s">
        <v>678</v>
      </c>
      <c r="M2558" t="s">
        <v>681</v>
      </c>
      <c r="N2558">
        <v>106</v>
      </c>
      <c r="O2558">
        <v>78</v>
      </c>
      <c r="P2558" t="s">
        <v>680</v>
      </c>
      <c r="Q2558" t="s">
        <v>682</v>
      </c>
      <c r="R2558" t="s">
        <v>689</v>
      </c>
      <c r="S2558" t="s">
        <v>681</v>
      </c>
      <c r="T2558" t="s">
        <v>691</v>
      </c>
      <c r="U2558" s="11">
        <f>COUNTIFS(Table2[Call Type], "Inbound", Table2[Call Abandoned], "Yes") / COUNTIFS(L2558:L7557, "Inbound") * 100</f>
        <v>50.201729106628243</v>
      </c>
    </row>
    <row r="2559" spans="1:21" x14ac:dyDescent="0.3">
      <c r="A2559">
        <v>2558</v>
      </c>
      <c r="B2559" t="s">
        <v>23</v>
      </c>
      <c r="C2559" s="1">
        <v>45707</v>
      </c>
      <c r="D2559" t="s">
        <v>514</v>
      </c>
      <c r="E2559" t="s">
        <v>362</v>
      </c>
      <c r="F2559">
        <v>21</v>
      </c>
      <c r="G2559" t="s">
        <v>661</v>
      </c>
      <c r="H2559" t="s">
        <v>666</v>
      </c>
      <c r="I2559" t="s">
        <v>672</v>
      </c>
      <c r="J2559" t="s">
        <v>676</v>
      </c>
      <c r="K2559">
        <v>3</v>
      </c>
      <c r="L2559" t="s">
        <v>678</v>
      </c>
      <c r="M2559" t="s">
        <v>681</v>
      </c>
      <c r="N2559">
        <v>270</v>
      </c>
      <c r="O2559">
        <v>56</v>
      </c>
      <c r="P2559" t="s">
        <v>680</v>
      </c>
      <c r="Q2559" t="s">
        <v>682</v>
      </c>
      <c r="R2559" t="s">
        <v>686</v>
      </c>
      <c r="S2559" t="s">
        <v>681</v>
      </c>
      <c r="T2559" t="s">
        <v>696</v>
      </c>
      <c r="U2559" s="11">
        <f>COUNTIFS(Table2[Call Type], "Inbound", Table2[Call Abandoned], "Yes") / COUNTIFS(L2559:L7558, "Inbound") * 100</f>
        <v>50.230680507497119</v>
      </c>
    </row>
    <row r="2560" spans="1:21" x14ac:dyDescent="0.3">
      <c r="A2560">
        <v>2559</v>
      </c>
      <c r="B2560" t="s">
        <v>21</v>
      </c>
      <c r="C2560" s="1">
        <v>45767</v>
      </c>
      <c r="D2560" t="s">
        <v>320</v>
      </c>
      <c r="E2560" t="s">
        <v>540</v>
      </c>
      <c r="F2560">
        <v>21</v>
      </c>
      <c r="G2560" t="s">
        <v>665</v>
      </c>
      <c r="H2560" t="s">
        <v>667</v>
      </c>
      <c r="I2560" t="s">
        <v>671</v>
      </c>
      <c r="J2560" t="s">
        <v>674</v>
      </c>
      <c r="K2560">
        <v>4</v>
      </c>
      <c r="L2560" t="s">
        <v>678</v>
      </c>
      <c r="M2560" t="s">
        <v>680</v>
      </c>
      <c r="N2560">
        <v>243</v>
      </c>
      <c r="O2560">
        <v>96</v>
      </c>
      <c r="P2560" t="s">
        <v>680</v>
      </c>
      <c r="Q2560" t="s">
        <v>682</v>
      </c>
      <c r="R2560" t="s">
        <v>688</v>
      </c>
      <c r="S2560" t="s">
        <v>680</v>
      </c>
      <c r="T2560" t="s">
        <v>692</v>
      </c>
      <c r="U2560" s="11">
        <f>COUNTIFS(Table2[Call Type], "Inbound", Table2[Call Abandoned], "Yes") / COUNTIFS(L2560:L7559, "Inbound") * 100</f>
        <v>50.259665320253902</v>
      </c>
    </row>
    <row r="2561" spans="1:21" x14ac:dyDescent="0.3">
      <c r="A2561">
        <v>2560</v>
      </c>
      <c r="B2561" t="s">
        <v>23</v>
      </c>
      <c r="C2561" s="1">
        <v>45702</v>
      </c>
      <c r="D2561" t="s">
        <v>222</v>
      </c>
      <c r="E2561" t="s">
        <v>438</v>
      </c>
      <c r="F2561">
        <v>22</v>
      </c>
      <c r="G2561" t="s">
        <v>657</v>
      </c>
      <c r="H2561" t="s">
        <v>667</v>
      </c>
      <c r="I2561" t="s">
        <v>673</v>
      </c>
      <c r="J2561" t="s">
        <v>676</v>
      </c>
      <c r="K2561">
        <v>4</v>
      </c>
      <c r="L2561" t="s">
        <v>678</v>
      </c>
      <c r="M2561" t="s">
        <v>681</v>
      </c>
      <c r="N2561">
        <v>72</v>
      </c>
      <c r="O2561">
        <v>134</v>
      </c>
      <c r="P2561" t="s">
        <v>680</v>
      </c>
      <c r="Q2561" t="s">
        <v>683</v>
      </c>
      <c r="R2561" t="s">
        <v>686</v>
      </c>
      <c r="S2561" t="s">
        <v>681</v>
      </c>
      <c r="T2561" t="s">
        <v>694</v>
      </c>
      <c r="U2561" s="11">
        <f>COUNTIFS(Table2[Call Type], "Inbound", Table2[Call Abandoned], "Yes") / COUNTIFS(L2561:L7560, "Inbound") * 100</f>
        <v>50.288683602771364</v>
      </c>
    </row>
    <row r="2562" spans="1:21" x14ac:dyDescent="0.3">
      <c r="A2562">
        <v>2561</v>
      </c>
      <c r="B2562" t="s">
        <v>26</v>
      </c>
      <c r="C2562" s="1">
        <v>45738</v>
      </c>
      <c r="D2562" t="s">
        <v>277</v>
      </c>
      <c r="E2562" t="s">
        <v>568</v>
      </c>
      <c r="F2562">
        <v>15</v>
      </c>
      <c r="G2562" t="s">
        <v>657</v>
      </c>
      <c r="H2562" t="s">
        <v>669</v>
      </c>
      <c r="I2562" t="s">
        <v>674</v>
      </c>
      <c r="J2562" t="s">
        <v>676</v>
      </c>
      <c r="K2562">
        <v>2</v>
      </c>
      <c r="L2562" t="s">
        <v>679</v>
      </c>
      <c r="M2562" t="s">
        <v>680</v>
      </c>
      <c r="N2562">
        <v>25</v>
      </c>
      <c r="O2562">
        <v>146</v>
      </c>
      <c r="P2562" t="s">
        <v>680</v>
      </c>
      <c r="Q2562" t="s">
        <v>682</v>
      </c>
      <c r="R2562" t="s">
        <v>686</v>
      </c>
      <c r="S2562" t="s">
        <v>681</v>
      </c>
      <c r="T2562" t="s">
        <v>692</v>
      </c>
      <c r="U2562" s="11">
        <f>COUNTIFS(Table2[Call Type], "Inbound", Table2[Call Abandoned], "Yes") / COUNTIFS(L2562:L7561, "Inbound") * 100</f>
        <v>50.317735413056042</v>
      </c>
    </row>
    <row r="2563" spans="1:21" x14ac:dyDescent="0.3">
      <c r="A2563">
        <v>2562</v>
      </c>
      <c r="B2563" t="s">
        <v>22</v>
      </c>
      <c r="C2563" s="1">
        <v>45741</v>
      </c>
      <c r="D2563" t="s">
        <v>138</v>
      </c>
      <c r="E2563" t="s">
        <v>100</v>
      </c>
      <c r="F2563">
        <v>20</v>
      </c>
      <c r="G2563" t="s">
        <v>660</v>
      </c>
      <c r="H2563" t="s">
        <v>668</v>
      </c>
      <c r="I2563" t="s">
        <v>671</v>
      </c>
      <c r="J2563" t="s">
        <v>675</v>
      </c>
      <c r="K2563">
        <v>5</v>
      </c>
      <c r="L2563" t="s">
        <v>679</v>
      </c>
      <c r="M2563" t="s">
        <v>680</v>
      </c>
      <c r="N2563">
        <v>209</v>
      </c>
      <c r="O2563">
        <v>171</v>
      </c>
      <c r="P2563" t="s">
        <v>681</v>
      </c>
      <c r="Q2563" t="s">
        <v>685</v>
      </c>
      <c r="R2563" t="s">
        <v>689</v>
      </c>
      <c r="S2563" t="s">
        <v>681</v>
      </c>
      <c r="T2563" t="s">
        <v>691</v>
      </c>
      <c r="U2563" s="11">
        <f>COUNTIFS(Table2[Call Type], "Inbound", Table2[Call Abandoned], "Yes") / COUNTIFS(L2563:L7562, "Inbound") * 100</f>
        <v>50.317735413056042</v>
      </c>
    </row>
    <row r="2564" spans="1:21" x14ac:dyDescent="0.3">
      <c r="A2564">
        <v>2563</v>
      </c>
      <c r="B2564" t="s">
        <v>25</v>
      </c>
      <c r="C2564" s="1">
        <v>45749</v>
      </c>
      <c r="D2564" t="s">
        <v>485</v>
      </c>
      <c r="E2564" t="s">
        <v>215</v>
      </c>
      <c r="F2564">
        <v>26</v>
      </c>
      <c r="G2564" t="s">
        <v>657</v>
      </c>
      <c r="H2564" t="s">
        <v>669</v>
      </c>
      <c r="I2564" t="s">
        <v>673</v>
      </c>
      <c r="J2564" t="s">
        <v>675</v>
      </c>
      <c r="K2564">
        <v>4</v>
      </c>
      <c r="L2564" t="s">
        <v>678</v>
      </c>
      <c r="M2564" t="s">
        <v>680</v>
      </c>
      <c r="N2564">
        <v>91</v>
      </c>
      <c r="O2564">
        <v>62</v>
      </c>
      <c r="P2564" t="s">
        <v>680</v>
      </c>
      <c r="Q2564" t="s">
        <v>685</v>
      </c>
      <c r="R2564" t="s">
        <v>689</v>
      </c>
      <c r="S2564" t="s">
        <v>680</v>
      </c>
      <c r="T2564" t="s">
        <v>693</v>
      </c>
      <c r="U2564" s="11">
        <f>COUNTIFS(Table2[Call Type], "Inbound", Table2[Call Abandoned], "Yes") / COUNTIFS(L2564:L7563, "Inbound") * 100</f>
        <v>50.317735413056042</v>
      </c>
    </row>
    <row r="2565" spans="1:21" x14ac:dyDescent="0.3">
      <c r="A2565">
        <v>2564</v>
      </c>
      <c r="B2565" t="s">
        <v>20</v>
      </c>
      <c r="C2565" s="1">
        <v>45780</v>
      </c>
      <c r="D2565" t="s">
        <v>112</v>
      </c>
      <c r="E2565" t="s">
        <v>119</v>
      </c>
      <c r="F2565">
        <v>28</v>
      </c>
      <c r="G2565" t="s">
        <v>664</v>
      </c>
      <c r="H2565" t="s">
        <v>669</v>
      </c>
      <c r="I2565" t="s">
        <v>671</v>
      </c>
      <c r="J2565" t="s">
        <v>674</v>
      </c>
      <c r="K2565">
        <v>3</v>
      </c>
      <c r="L2565" t="s">
        <v>678</v>
      </c>
      <c r="M2565" t="s">
        <v>680</v>
      </c>
      <c r="N2565">
        <v>124</v>
      </c>
      <c r="O2565">
        <v>64</v>
      </c>
      <c r="P2565" t="s">
        <v>680</v>
      </c>
      <c r="Q2565" t="s">
        <v>684</v>
      </c>
      <c r="R2565" t="s">
        <v>688</v>
      </c>
      <c r="S2565" t="s">
        <v>681</v>
      </c>
      <c r="T2565" t="s">
        <v>690</v>
      </c>
      <c r="U2565" s="11">
        <f>COUNTIFS(Table2[Call Type], "Inbound", Table2[Call Abandoned], "Yes") / COUNTIFS(L2565:L7564, "Inbound") * 100</f>
        <v>50.346820809248563</v>
      </c>
    </row>
    <row r="2566" spans="1:21" x14ac:dyDescent="0.3">
      <c r="A2566">
        <v>2565</v>
      </c>
      <c r="B2566" t="s">
        <v>21</v>
      </c>
      <c r="C2566" s="1">
        <v>45715</v>
      </c>
      <c r="D2566" t="s">
        <v>264</v>
      </c>
      <c r="E2566" t="s">
        <v>138</v>
      </c>
      <c r="F2566">
        <v>17</v>
      </c>
      <c r="G2566" t="s">
        <v>664</v>
      </c>
      <c r="H2566" t="s">
        <v>670</v>
      </c>
      <c r="I2566" t="s">
        <v>673</v>
      </c>
      <c r="J2566" t="s">
        <v>677</v>
      </c>
      <c r="K2566">
        <v>2</v>
      </c>
      <c r="L2566" t="s">
        <v>678</v>
      </c>
      <c r="M2566" t="s">
        <v>680</v>
      </c>
      <c r="N2566">
        <v>72</v>
      </c>
      <c r="O2566">
        <v>38</v>
      </c>
      <c r="P2566" t="s">
        <v>680</v>
      </c>
      <c r="Q2566" t="s">
        <v>682</v>
      </c>
      <c r="R2566" t="s">
        <v>686</v>
      </c>
      <c r="S2566" t="s">
        <v>681</v>
      </c>
      <c r="T2566" t="s">
        <v>695</v>
      </c>
      <c r="U2566" s="11">
        <f>COUNTIFS(Table2[Call Type], "Inbound", Table2[Call Abandoned], "Yes") / COUNTIFS(L2566:L7565, "Inbound") * 100</f>
        <v>50.375939849624061</v>
      </c>
    </row>
    <row r="2567" spans="1:21" x14ac:dyDescent="0.3">
      <c r="A2567">
        <v>2566</v>
      </c>
      <c r="B2567" t="s">
        <v>21</v>
      </c>
      <c r="C2567" s="1">
        <v>45725</v>
      </c>
      <c r="D2567" t="s">
        <v>491</v>
      </c>
      <c r="E2567" t="s">
        <v>404</v>
      </c>
      <c r="F2567">
        <v>6</v>
      </c>
      <c r="G2567" t="s">
        <v>664</v>
      </c>
      <c r="H2567" t="s">
        <v>668</v>
      </c>
      <c r="I2567" t="s">
        <v>671</v>
      </c>
      <c r="J2567" t="s">
        <v>675</v>
      </c>
      <c r="K2567">
        <v>4</v>
      </c>
      <c r="L2567" t="s">
        <v>678</v>
      </c>
      <c r="M2567" t="s">
        <v>680</v>
      </c>
      <c r="N2567">
        <v>122</v>
      </c>
      <c r="O2567">
        <v>108</v>
      </c>
      <c r="P2567" t="s">
        <v>680</v>
      </c>
      <c r="Q2567" t="s">
        <v>685</v>
      </c>
      <c r="R2567" t="s">
        <v>687</v>
      </c>
      <c r="S2567" t="s">
        <v>680</v>
      </c>
      <c r="T2567" t="s">
        <v>693</v>
      </c>
      <c r="U2567" s="11">
        <f>COUNTIFS(Table2[Call Type], "Inbound", Table2[Call Abandoned], "Yes") / COUNTIFS(L2567:L7566, "Inbound") * 100</f>
        <v>50.405092592592595</v>
      </c>
    </row>
    <row r="2568" spans="1:21" x14ac:dyDescent="0.3">
      <c r="A2568">
        <v>2567</v>
      </c>
      <c r="B2568" t="s">
        <v>26</v>
      </c>
      <c r="C2568" s="1">
        <v>45670</v>
      </c>
      <c r="D2568" t="s">
        <v>536</v>
      </c>
      <c r="E2568" t="s">
        <v>524</v>
      </c>
      <c r="F2568">
        <v>24</v>
      </c>
      <c r="G2568" t="s">
        <v>656</v>
      </c>
      <c r="H2568" t="s">
        <v>667</v>
      </c>
      <c r="I2568" t="s">
        <v>671</v>
      </c>
      <c r="J2568" t="s">
        <v>676</v>
      </c>
      <c r="K2568">
        <v>4</v>
      </c>
      <c r="L2568" t="s">
        <v>678</v>
      </c>
      <c r="M2568" t="s">
        <v>681</v>
      </c>
      <c r="N2568">
        <v>183</v>
      </c>
      <c r="O2568">
        <v>25</v>
      </c>
      <c r="P2568" t="s">
        <v>680</v>
      </c>
      <c r="Q2568" t="s">
        <v>685</v>
      </c>
      <c r="R2568" t="s">
        <v>686</v>
      </c>
      <c r="S2568" t="s">
        <v>681</v>
      </c>
      <c r="T2568" t="s">
        <v>691</v>
      </c>
      <c r="U2568" s="11">
        <f>COUNTIFS(Table2[Call Type], "Inbound", Table2[Call Abandoned], "Yes") / COUNTIFS(L2568:L7567, "Inbound") * 100</f>
        <v>50.434279096699477</v>
      </c>
    </row>
    <row r="2569" spans="1:21" x14ac:dyDescent="0.3">
      <c r="A2569">
        <v>2568</v>
      </c>
      <c r="B2569" t="s">
        <v>23</v>
      </c>
      <c r="C2569" s="1">
        <v>45833</v>
      </c>
      <c r="D2569" t="s">
        <v>254</v>
      </c>
      <c r="E2569" t="s">
        <v>453</v>
      </c>
      <c r="F2569">
        <v>10</v>
      </c>
      <c r="G2569" t="s">
        <v>660</v>
      </c>
      <c r="H2569" t="s">
        <v>667</v>
      </c>
      <c r="I2569" t="s">
        <v>673</v>
      </c>
      <c r="J2569" t="s">
        <v>674</v>
      </c>
      <c r="K2569">
        <v>1</v>
      </c>
      <c r="L2569" t="s">
        <v>678</v>
      </c>
      <c r="M2569" t="s">
        <v>680</v>
      </c>
      <c r="N2569">
        <v>186</v>
      </c>
      <c r="O2569">
        <v>171</v>
      </c>
      <c r="P2569" t="s">
        <v>681</v>
      </c>
      <c r="Q2569" t="s">
        <v>684</v>
      </c>
      <c r="R2569" t="s">
        <v>687</v>
      </c>
      <c r="S2569" t="s">
        <v>680</v>
      </c>
      <c r="T2569" t="s">
        <v>691</v>
      </c>
      <c r="U2569" s="11">
        <f>COUNTIFS(Table2[Call Type], "Inbound", Table2[Call Abandoned], "Yes") / COUNTIFS(L2569:L7568, "Inbound") * 100</f>
        <v>50.463499420625723</v>
      </c>
    </row>
    <row r="2570" spans="1:21" x14ac:dyDescent="0.3">
      <c r="A2570">
        <v>2569</v>
      </c>
      <c r="B2570" t="s">
        <v>25</v>
      </c>
      <c r="C2570" s="1">
        <v>45731</v>
      </c>
      <c r="D2570" t="s">
        <v>503</v>
      </c>
      <c r="E2570" t="s">
        <v>480</v>
      </c>
      <c r="F2570">
        <v>25</v>
      </c>
      <c r="G2570" t="s">
        <v>660</v>
      </c>
      <c r="H2570" t="s">
        <v>667</v>
      </c>
      <c r="I2570" t="s">
        <v>674</v>
      </c>
      <c r="J2570" t="s">
        <v>677</v>
      </c>
      <c r="K2570">
        <v>3</v>
      </c>
      <c r="L2570" t="s">
        <v>679</v>
      </c>
      <c r="M2570" t="s">
        <v>680</v>
      </c>
      <c r="N2570">
        <v>197</v>
      </c>
      <c r="O2570">
        <v>11</v>
      </c>
      <c r="P2570" t="s">
        <v>680</v>
      </c>
      <c r="Q2570" t="s">
        <v>685</v>
      </c>
      <c r="R2570" t="s">
        <v>688</v>
      </c>
      <c r="S2570" t="s">
        <v>680</v>
      </c>
      <c r="T2570" t="s">
        <v>695</v>
      </c>
      <c r="U2570" s="11">
        <f>COUNTIFS(Table2[Call Type], "Inbound", Table2[Call Abandoned], "Yes") / COUNTIFS(L2570:L7569, "Inbound") * 100</f>
        <v>50.492753623188399</v>
      </c>
    </row>
    <row r="2571" spans="1:21" x14ac:dyDescent="0.3">
      <c r="A2571">
        <v>2570</v>
      </c>
      <c r="B2571" t="s">
        <v>25</v>
      </c>
      <c r="C2571" s="1">
        <v>45807</v>
      </c>
      <c r="D2571" t="s">
        <v>600</v>
      </c>
      <c r="E2571" t="s">
        <v>589</v>
      </c>
      <c r="F2571">
        <v>19</v>
      </c>
      <c r="G2571" t="s">
        <v>662</v>
      </c>
      <c r="H2571" t="s">
        <v>670</v>
      </c>
      <c r="I2571" t="s">
        <v>674</v>
      </c>
      <c r="J2571" t="s">
        <v>676</v>
      </c>
      <c r="K2571">
        <v>2</v>
      </c>
      <c r="L2571" t="s">
        <v>679</v>
      </c>
      <c r="M2571" t="s">
        <v>680</v>
      </c>
      <c r="N2571">
        <v>77</v>
      </c>
      <c r="O2571">
        <v>149</v>
      </c>
      <c r="P2571" t="s">
        <v>680</v>
      </c>
      <c r="Q2571" t="s">
        <v>684</v>
      </c>
      <c r="R2571" t="s">
        <v>689</v>
      </c>
      <c r="S2571" t="s">
        <v>680</v>
      </c>
      <c r="T2571" t="s">
        <v>692</v>
      </c>
      <c r="U2571" s="11">
        <f>COUNTIFS(Table2[Call Type], "Inbound", Table2[Call Abandoned], "Yes") / COUNTIFS(L2571:L7570, "Inbound") * 100</f>
        <v>50.492753623188399</v>
      </c>
    </row>
    <row r="2572" spans="1:21" x14ac:dyDescent="0.3">
      <c r="A2572">
        <v>2571</v>
      </c>
      <c r="B2572" t="s">
        <v>20</v>
      </c>
      <c r="C2572" s="1">
        <v>45790</v>
      </c>
      <c r="D2572" t="s">
        <v>434</v>
      </c>
      <c r="E2572" t="s">
        <v>523</v>
      </c>
      <c r="F2572">
        <v>23</v>
      </c>
      <c r="G2572" t="s">
        <v>661</v>
      </c>
      <c r="H2572" t="s">
        <v>669</v>
      </c>
      <c r="I2572" t="s">
        <v>673</v>
      </c>
      <c r="J2572" t="s">
        <v>675</v>
      </c>
      <c r="K2572">
        <v>1</v>
      </c>
      <c r="L2572" t="s">
        <v>678</v>
      </c>
      <c r="M2572" t="s">
        <v>680</v>
      </c>
      <c r="N2572">
        <v>185</v>
      </c>
      <c r="O2572">
        <v>76</v>
      </c>
      <c r="P2572" t="s">
        <v>680</v>
      </c>
      <c r="Q2572" t="s">
        <v>684</v>
      </c>
      <c r="R2572" t="s">
        <v>688</v>
      </c>
      <c r="S2572" t="s">
        <v>680</v>
      </c>
      <c r="T2572" t="s">
        <v>693</v>
      </c>
      <c r="U2572" s="11">
        <f>COUNTIFS(Table2[Call Type], "Inbound", Table2[Call Abandoned], "Yes") / COUNTIFS(L2572:L7571, "Inbound") * 100</f>
        <v>50.492753623188399</v>
      </c>
    </row>
    <row r="2573" spans="1:21" x14ac:dyDescent="0.3">
      <c r="A2573">
        <v>2572</v>
      </c>
      <c r="B2573" t="s">
        <v>24</v>
      </c>
      <c r="C2573" s="1">
        <v>45693</v>
      </c>
      <c r="D2573" t="s">
        <v>219</v>
      </c>
      <c r="E2573" t="s">
        <v>322</v>
      </c>
      <c r="F2573">
        <v>21</v>
      </c>
      <c r="G2573" t="s">
        <v>664</v>
      </c>
      <c r="H2573" t="s">
        <v>669</v>
      </c>
      <c r="I2573" t="s">
        <v>671</v>
      </c>
      <c r="J2573" t="s">
        <v>677</v>
      </c>
      <c r="K2573">
        <v>4</v>
      </c>
      <c r="L2573" t="s">
        <v>679</v>
      </c>
      <c r="M2573" t="s">
        <v>680</v>
      </c>
      <c r="N2573">
        <v>252</v>
      </c>
      <c r="O2573">
        <v>141</v>
      </c>
      <c r="P2573" t="s">
        <v>680</v>
      </c>
      <c r="Q2573" t="s">
        <v>683</v>
      </c>
      <c r="R2573" t="s">
        <v>689</v>
      </c>
      <c r="S2573" t="s">
        <v>680</v>
      </c>
      <c r="T2573" t="s">
        <v>692</v>
      </c>
      <c r="U2573" s="11">
        <f>COUNTIFS(Table2[Call Type], "Inbound", Table2[Call Abandoned], "Yes") / COUNTIFS(L2573:L7572, "Inbound") * 100</f>
        <v>50.522041763341065</v>
      </c>
    </row>
    <row r="2574" spans="1:21" x14ac:dyDescent="0.3">
      <c r="A2574">
        <v>2573</v>
      </c>
      <c r="B2574" t="s">
        <v>25</v>
      </c>
      <c r="C2574" s="1">
        <v>45661</v>
      </c>
      <c r="D2574" t="s">
        <v>528</v>
      </c>
      <c r="E2574" t="s">
        <v>414</v>
      </c>
      <c r="F2574">
        <v>29</v>
      </c>
      <c r="G2574" t="s">
        <v>657</v>
      </c>
      <c r="H2574" t="s">
        <v>670</v>
      </c>
      <c r="I2574" t="s">
        <v>671</v>
      </c>
      <c r="J2574" t="s">
        <v>674</v>
      </c>
      <c r="K2574">
        <v>4</v>
      </c>
      <c r="L2574" t="s">
        <v>678</v>
      </c>
      <c r="M2574" t="s">
        <v>680</v>
      </c>
      <c r="N2574">
        <v>12</v>
      </c>
      <c r="O2574">
        <v>85</v>
      </c>
      <c r="P2574" t="s">
        <v>681</v>
      </c>
      <c r="Q2574" t="s">
        <v>685</v>
      </c>
      <c r="R2574" t="s">
        <v>689</v>
      </c>
      <c r="S2574" t="s">
        <v>680</v>
      </c>
      <c r="T2574" t="s">
        <v>694</v>
      </c>
      <c r="U2574" s="11">
        <f>COUNTIFS(Table2[Call Type], "Inbound", Table2[Call Abandoned], "Yes") / COUNTIFS(L2574:L7573, "Inbound") * 100</f>
        <v>50.522041763341065</v>
      </c>
    </row>
    <row r="2575" spans="1:21" x14ac:dyDescent="0.3">
      <c r="A2575">
        <v>2574</v>
      </c>
      <c r="B2575" t="s">
        <v>20</v>
      </c>
      <c r="C2575" s="1">
        <v>45710</v>
      </c>
      <c r="D2575" t="s">
        <v>485</v>
      </c>
      <c r="E2575" t="s">
        <v>592</v>
      </c>
      <c r="F2575">
        <v>20</v>
      </c>
      <c r="G2575" t="s">
        <v>660</v>
      </c>
      <c r="H2575" t="s">
        <v>669</v>
      </c>
      <c r="I2575" t="s">
        <v>671</v>
      </c>
      <c r="J2575" t="s">
        <v>675</v>
      </c>
      <c r="K2575">
        <v>5</v>
      </c>
      <c r="L2575" t="s">
        <v>678</v>
      </c>
      <c r="M2575" t="s">
        <v>680</v>
      </c>
      <c r="N2575">
        <v>298</v>
      </c>
      <c r="O2575">
        <v>29</v>
      </c>
      <c r="P2575" t="s">
        <v>680</v>
      </c>
      <c r="Q2575" t="s">
        <v>683</v>
      </c>
      <c r="R2575" t="s">
        <v>686</v>
      </c>
      <c r="S2575" t="s">
        <v>680</v>
      </c>
      <c r="T2575" t="s">
        <v>695</v>
      </c>
      <c r="U2575" s="11">
        <f>COUNTIFS(Table2[Call Type], "Inbound", Table2[Call Abandoned], "Yes") / COUNTIFS(L2575:L7574, "Inbound") * 100</f>
        <v>50.551363900174117</v>
      </c>
    </row>
    <row r="2576" spans="1:21" x14ac:dyDescent="0.3">
      <c r="A2576">
        <v>2575</v>
      </c>
      <c r="B2576" t="s">
        <v>21</v>
      </c>
      <c r="C2576" s="1">
        <v>45704</v>
      </c>
      <c r="D2576" t="s">
        <v>361</v>
      </c>
      <c r="E2576" t="s">
        <v>465</v>
      </c>
      <c r="F2576">
        <v>25</v>
      </c>
      <c r="G2576" t="s">
        <v>660</v>
      </c>
      <c r="H2576" t="s">
        <v>670</v>
      </c>
      <c r="I2576" t="s">
        <v>673</v>
      </c>
      <c r="J2576" t="s">
        <v>675</v>
      </c>
      <c r="K2576">
        <v>1</v>
      </c>
      <c r="L2576" t="s">
        <v>678</v>
      </c>
      <c r="M2576" t="s">
        <v>680</v>
      </c>
      <c r="N2576">
        <v>75</v>
      </c>
      <c r="O2576">
        <v>171</v>
      </c>
      <c r="P2576" t="s">
        <v>680</v>
      </c>
      <c r="Q2576" t="s">
        <v>685</v>
      </c>
      <c r="R2576" t="s">
        <v>686</v>
      </c>
      <c r="S2576" t="s">
        <v>680</v>
      </c>
      <c r="T2576" t="s">
        <v>690</v>
      </c>
      <c r="U2576" s="11">
        <f>COUNTIFS(Table2[Call Type], "Inbound", Table2[Call Abandoned], "Yes") / COUNTIFS(L2576:L7575, "Inbound") * 100</f>
        <v>50.580720092915207</v>
      </c>
    </row>
    <row r="2577" spans="1:21" x14ac:dyDescent="0.3">
      <c r="A2577">
        <v>2576</v>
      </c>
      <c r="B2577" t="s">
        <v>26</v>
      </c>
      <c r="C2577" s="1">
        <v>45678</v>
      </c>
      <c r="D2577" t="s">
        <v>210</v>
      </c>
      <c r="E2577" t="s">
        <v>632</v>
      </c>
      <c r="F2577">
        <v>12</v>
      </c>
      <c r="G2577" t="s">
        <v>660</v>
      </c>
      <c r="H2577" t="s">
        <v>668</v>
      </c>
      <c r="I2577" t="s">
        <v>674</v>
      </c>
      <c r="J2577" t="s">
        <v>674</v>
      </c>
      <c r="K2577">
        <v>4</v>
      </c>
      <c r="L2577" t="s">
        <v>678</v>
      </c>
      <c r="M2577" t="s">
        <v>680</v>
      </c>
      <c r="N2577">
        <v>50</v>
      </c>
      <c r="O2577">
        <v>165</v>
      </c>
      <c r="P2577" t="s">
        <v>680</v>
      </c>
      <c r="Q2577" t="s">
        <v>683</v>
      </c>
      <c r="R2577" t="s">
        <v>689</v>
      </c>
      <c r="S2577" t="s">
        <v>681</v>
      </c>
      <c r="T2577" t="s">
        <v>694</v>
      </c>
      <c r="U2577" s="11">
        <f>COUNTIFS(Table2[Call Type], "Inbound", Table2[Call Abandoned], "Yes") / COUNTIFS(L2577:L7576, "Inbound") * 100</f>
        <v>50.610110400929685</v>
      </c>
    </row>
    <row r="2578" spans="1:21" x14ac:dyDescent="0.3">
      <c r="A2578">
        <v>2577</v>
      </c>
      <c r="B2578" t="s">
        <v>21</v>
      </c>
      <c r="C2578" s="1">
        <v>45805</v>
      </c>
      <c r="D2578" t="s">
        <v>535</v>
      </c>
      <c r="E2578" t="s">
        <v>253</v>
      </c>
      <c r="F2578">
        <v>5</v>
      </c>
      <c r="G2578" t="s">
        <v>664</v>
      </c>
      <c r="H2578" t="s">
        <v>666</v>
      </c>
      <c r="I2578" t="s">
        <v>671</v>
      </c>
      <c r="J2578" t="s">
        <v>677</v>
      </c>
      <c r="K2578">
        <v>5</v>
      </c>
      <c r="L2578" t="s">
        <v>679</v>
      </c>
      <c r="M2578" t="s">
        <v>680</v>
      </c>
      <c r="N2578">
        <v>274</v>
      </c>
      <c r="O2578">
        <v>169</v>
      </c>
      <c r="P2578" t="s">
        <v>680</v>
      </c>
      <c r="Q2578" t="s">
        <v>684</v>
      </c>
      <c r="R2578" t="s">
        <v>687</v>
      </c>
      <c r="S2578" t="s">
        <v>680</v>
      </c>
      <c r="T2578" t="s">
        <v>691</v>
      </c>
      <c r="U2578" s="11">
        <f>COUNTIFS(Table2[Call Type], "Inbound", Table2[Call Abandoned], "Yes") / COUNTIFS(L2578:L7577, "Inbound") * 100</f>
        <v>50.639534883720927</v>
      </c>
    </row>
    <row r="2579" spans="1:21" x14ac:dyDescent="0.3">
      <c r="A2579">
        <v>2578</v>
      </c>
      <c r="B2579" t="s">
        <v>20</v>
      </c>
      <c r="C2579" s="1">
        <v>45777</v>
      </c>
      <c r="D2579" t="s">
        <v>424</v>
      </c>
      <c r="E2579" t="s">
        <v>175</v>
      </c>
      <c r="F2579">
        <v>6</v>
      </c>
      <c r="G2579" t="s">
        <v>660</v>
      </c>
      <c r="H2579" t="s">
        <v>669</v>
      </c>
      <c r="I2579" t="s">
        <v>673</v>
      </c>
      <c r="J2579" t="s">
        <v>676</v>
      </c>
      <c r="K2579">
        <v>3</v>
      </c>
      <c r="L2579" t="s">
        <v>678</v>
      </c>
      <c r="M2579" t="s">
        <v>681</v>
      </c>
      <c r="N2579">
        <v>148</v>
      </c>
      <c r="O2579">
        <v>51</v>
      </c>
      <c r="P2579" t="s">
        <v>681</v>
      </c>
      <c r="Q2579" t="s">
        <v>684</v>
      </c>
      <c r="R2579" t="s">
        <v>687</v>
      </c>
      <c r="S2579" t="s">
        <v>680</v>
      </c>
      <c r="T2579" t="s">
        <v>696</v>
      </c>
      <c r="U2579" s="11">
        <f>COUNTIFS(Table2[Call Type], "Inbound", Table2[Call Abandoned], "Yes") / COUNTIFS(L2579:L7578, "Inbound") * 100</f>
        <v>50.639534883720927</v>
      </c>
    </row>
    <row r="2580" spans="1:21" x14ac:dyDescent="0.3">
      <c r="A2580">
        <v>2579</v>
      </c>
      <c r="B2580" t="s">
        <v>24</v>
      </c>
      <c r="C2580" s="1">
        <v>45714</v>
      </c>
      <c r="D2580" t="s">
        <v>374</v>
      </c>
      <c r="E2580" t="s">
        <v>259</v>
      </c>
      <c r="F2580">
        <v>7</v>
      </c>
      <c r="G2580" t="s">
        <v>658</v>
      </c>
      <c r="H2580" t="s">
        <v>667</v>
      </c>
      <c r="I2580" t="s">
        <v>671</v>
      </c>
      <c r="J2580" t="s">
        <v>677</v>
      </c>
      <c r="K2580">
        <v>4</v>
      </c>
      <c r="L2580" t="s">
        <v>678</v>
      </c>
      <c r="M2580" t="s">
        <v>680</v>
      </c>
      <c r="N2580">
        <v>218</v>
      </c>
      <c r="O2580">
        <v>62</v>
      </c>
      <c r="P2580" t="s">
        <v>681</v>
      </c>
      <c r="Q2580" t="s">
        <v>684</v>
      </c>
      <c r="R2580" t="s">
        <v>686</v>
      </c>
      <c r="S2580" t="s">
        <v>680</v>
      </c>
      <c r="T2580" t="s">
        <v>692</v>
      </c>
      <c r="U2580" s="11">
        <f>COUNTIFS(Table2[Call Type], "Inbound", Table2[Call Abandoned], "Yes") / COUNTIFS(L2580:L7579, "Inbound") * 100</f>
        <v>50.668993600930776</v>
      </c>
    </row>
    <row r="2581" spans="1:21" x14ac:dyDescent="0.3">
      <c r="A2581">
        <v>2580</v>
      </c>
      <c r="B2581" t="s">
        <v>26</v>
      </c>
      <c r="C2581" s="1">
        <v>45661</v>
      </c>
      <c r="D2581" t="s">
        <v>241</v>
      </c>
      <c r="E2581" t="s">
        <v>174</v>
      </c>
      <c r="F2581">
        <v>11</v>
      </c>
      <c r="G2581" t="s">
        <v>659</v>
      </c>
      <c r="H2581" t="s">
        <v>668</v>
      </c>
      <c r="I2581" t="s">
        <v>671</v>
      </c>
      <c r="J2581" t="s">
        <v>676</v>
      </c>
      <c r="K2581">
        <v>2</v>
      </c>
      <c r="L2581" t="s">
        <v>678</v>
      </c>
      <c r="M2581" t="s">
        <v>681</v>
      </c>
      <c r="N2581">
        <v>121</v>
      </c>
      <c r="O2581">
        <v>119</v>
      </c>
      <c r="P2581" t="s">
        <v>681</v>
      </c>
      <c r="Q2581" t="s">
        <v>684</v>
      </c>
      <c r="R2581" t="s">
        <v>688</v>
      </c>
      <c r="S2581" t="s">
        <v>680</v>
      </c>
      <c r="T2581" t="s">
        <v>692</v>
      </c>
      <c r="U2581" s="11">
        <f>COUNTIFS(Table2[Call Type], "Inbound", Table2[Call Abandoned], "Yes") / COUNTIFS(L2581:L7580, "Inbound") * 100</f>
        <v>50.698486612339934</v>
      </c>
    </row>
    <row r="2582" spans="1:21" x14ac:dyDescent="0.3">
      <c r="A2582">
        <v>2581</v>
      </c>
      <c r="B2582" t="s">
        <v>22</v>
      </c>
      <c r="C2582" s="1">
        <v>45807</v>
      </c>
      <c r="D2582" t="s">
        <v>393</v>
      </c>
      <c r="E2582" t="s">
        <v>78</v>
      </c>
      <c r="F2582">
        <v>5</v>
      </c>
      <c r="G2582" t="s">
        <v>660</v>
      </c>
      <c r="H2582" t="s">
        <v>666</v>
      </c>
      <c r="I2582" t="s">
        <v>673</v>
      </c>
      <c r="J2582" t="s">
        <v>674</v>
      </c>
      <c r="K2582">
        <v>3</v>
      </c>
      <c r="L2582" t="s">
        <v>678</v>
      </c>
      <c r="M2582" t="s">
        <v>680</v>
      </c>
      <c r="N2582">
        <v>210</v>
      </c>
      <c r="O2582">
        <v>104</v>
      </c>
      <c r="P2582" t="s">
        <v>680</v>
      </c>
      <c r="Q2582" t="s">
        <v>685</v>
      </c>
      <c r="R2582" t="s">
        <v>687</v>
      </c>
      <c r="S2582" t="s">
        <v>681</v>
      </c>
      <c r="T2582" t="s">
        <v>693</v>
      </c>
      <c r="U2582" s="11">
        <f>COUNTIFS(Table2[Call Type], "Inbound", Table2[Call Abandoned], "Yes") / COUNTIFS(L2582:L7581, "Inbound") * 100</f>
        <v>50.728013977868379</v>
      </c>
    </row>
    <row r="2583" spans="1:21" x14ac:dyDescent="0.3">
      <c r="A2583">
        <v>2582</v>
      </c>
      <c r="B2583" t="s">
        <v>24</v>
      </c>
      <c r="C2583" s="1">
        <v>45692</v>
      </c>
      <c r="D2583" t="s">
        <v>297</v>
      </c>
      <c r="E2583" t="s">
        <v>74</v>
      </c>
      <c r="F2583">
        <v>16</v>
      </c>
      <c r="G2583" t="s">
        <v>663</v>
      </c>
      <c r="H2583" t="s">
        <v>668</v>
      </c>
      <c r="I2583" t="s">
        <v>671</v>
      </c>
      <c r="J2583" t="s">
        <v>674</v>
      </c>
      <c r="K2583">
        <v>2</v>
      </c>
      <c r="L2583" t="s">
        <v>679</v>
      </c>
      <c r="M2583" t="s">
        <v>680</v>
      </c>
      <c r="N2583">
        <v>279</v>
      </c>
      <c r="O2583">
        <v>161</v>
      </c>
      <c r="P2583" t="s">
        <v>681</v>
      </c>
      <c r="Q2583" t="s">
        <v>682</v>
      </c>
      <c r="R2583" t="s">
        <v>689</v>
      </c>
      <c r="S2583" t="s">
        <v>680</v>
      </c>
      <c r="T2583" t="s">
        <v>694</v>
      </c>
      <c r="U2583" s="11">
        <f>COUNTIFS(Table2[Call Type], "Inbound", Table2[Call Abandoned], "Yes") / COUNTIFS(L2583:L7582, "Inbound") * 100</f>
        <v>50.757575757575758</v>
      </c>
    </row>
    <row r="2584" spans="1:21" x14ac:dyDescent="0.3">
      <c r="A2584">
        <v>2583</v>
      </c>
      <c r="B2584" t="s">
        <v>23</v>
      </c>
      <c r="C2584" s="1">
        <v>45794</v>
      </c>
      <c r="D2584" t="s">
        <v>334</v>
      </c>
      <c r="E2584" t="s">
        <v>525</v>
      </c>
      <c r="F2584">
        <v>21</v>
      </c>
      <c r="G2584" t="s">
        <v>657</v>
      </c>
      <c r="H2584" t="s">
        <v>670</v>
      </c>
      <c r="I2584" t="s">
        <v>671</v>
      </c>
      <c r="J2584" t="s">
        <v>676</v>
      </c>
      <c r="K2584">
        <v>5</v>
      </c>
      <c r="L2584" t="s">
        <v>678</v>
      </c>
      <c r="M2584" t="s">
        <v>681</v>
      </c>
      <c r="N2584">
        <v>25</v>
      </c>
      <c r="O2584">
        <v>38</v>
      </c>
      <c r="P2584" t="s">
        <v>681</v>
      </c>
      <c r="Q2584" t="s">
        <v>685</v>
      </c>
      <c r="R2584" t="s">
        <v>686</v>
      </c>
      <c r="S2584" t="s">
        <v>680</v>
      </c>
      <c r="T2584" t="s">
        <v>694</v>
      </c>
      <c r="U2584" s="11">
        <f>COUNTIFS(Table2[Call Type], "Inbound", Table2[Call Abandoned], "Yes") / COUNTIFS(L2584:L7583, "Inbound") * 100</f>
        <v>50.757575757575758</v>
      </c>
    </row>
    <row r="2585" spans="1:21" x14ac:dyDescent="0.3">
      <c r="A2585">
        <v>2584</v>
      </c>
      <c r="B2585" t="s">
        <v>26</v>
      </c>
      <c r="C2585" s="1">
        <v>45734</v>
      </c>
      <c r="D2585" t="s">
        <v>614</v>
      </c>
      <c r="E2585" t="s">
        <v>382</v>
      </c>
      <c r="F2585">
        <v>27</v>
      </c>
      <c r="G2585" t="s">
        <v>661</v>
      </c>
      <c r="H2585" t="s">
        <v>670</v>
      </c>
      <c r="I2585" t="s">
        <v>673</v>
      </c>
      <c r="J2585" t="s">
        <v>676</v>
      </c>
      <c r="K2585">
        <v>4</v>
      </c>
      <c r="L2585" t="s">
        <v>678</v>
      </c>
      <c r="M2585" t="s">
        <v>681</v>
      </c>
      <c r="N2585">
        <v>172</v>
      </c>
      <c r="O2585">
        <v>40</v>
      </c>
      <c r="P2585" t="s">
        <v>680</v>
      </c>
      <c r="Q2585" t="s">
        <v>683</v>
      </c>
      <c r="R2585" t="s">
        <v>686</v>
      </c>
      <c r="S2585" t="s">
        <v>681</v>
      </c>
      <c r="T2585" t="s">
        <v>692</v>
      </c>
      <c r="U2585" s="11">
        <f>COUNTIFS(Table2[Call Type], "Inbound", Table2[Call Abandoned], "Yes") / COUNTIFS(L2585:L7584, "Inbound") * 100</f>
        <v>50.787172011661809</v>
      </c>
    </row>
    <row r="2586" spans="1:21" x14ac:dyDescent="0.3">
      <c r="A2586">
        <v>2585</v>
      </c>
      <c r="B2586" t="s">
        <v>23</v>
      </c>
      <c r="C2586" s="1">
        <v>45755</v>
      </c>
      <c r="D2586" t="s">
        <v>240</v>
      </c>
      <c r="E2586" t="s">
        <v>126</v>
      </c>
      <c r="F2586">
        <v>9</v>
      </c>
      <c r="G2586" t="s">
        <v>656</v>
      </c>
      <c r="H2586" t="s">
        <v>670</v>
      </c>
      <c r="I2586" t="s">
        <v>673</v>
      </c>
      <c r="J2586" t="s">
        <v>676</v>
      </c>
      <c r="K2586">
        <v>5</v>
      </c>
      <c r="L2586" t="s">
        <v>678</v>
      </c>
      <c r="M2586" t="s">
        <v>681</v>
      </c>
      <c r="N2586">
        <v>155</v>
      </c>
      <c r="O2586">
        <v>120</v>
      </c>
      <c r="P2586" t="s">
        <v>680</v>
      </c>
      <c r="Q2586" t="s">
        <v>685</v>
      </c>
      <c r="R2586" t="s">
        <v>689</v>
      </c>
      <c r="S2586" t="s">
        <v>680</v>
      </c>
      <c r="T2586" t="s">
        <v>690</v>
      </c>
      <c r="U2586" s="11">
        <f>COUNTIFS(Table2[Call Type], "Inbound", Table2[Call Abandoned], "Yes") / COUNTIFS(L2586:L7585, "Inbound") * 100</f>
        <v>50.816802800466746</v>
      </c>
    </row>
    <row r="2587" spans="1:21" x14ac:dyDescent="0.3">
      <c r="A2587">
        <v>2586</v>
      </c>
      <c r="B2587" t="s">
        <v>23</v>
      </c>
      <c r="C2587" s="1">
        <v>45711</v>
      </c>
      <c r="D2587" t="s">
        <v>212</v>
      </c>
      <c r="E2587" t="s">
        <v>34</v>
      </c>
      <c r="F2587">
        <v>12</v>
      </c>
      <c r="G2587" t="s">
        <v>659</v>
      </c>
      <c r="H2587" t="s">
        <v>670</v>
      </c>
      <c r="I2587" t="s">
        <v>674</v>
      </c>
      <c r="J2587" t="s">
        <v>677</v>
      </c>
      <c r="K2587">
        <v>5</v>
      </c>
      <c r="L2587" t="s">
        <v>678</v>
      </c>
      <c r="M2587" t="s">
        <v>680</v>
      </c>
      <c r="N2587">
        <v>237</v>
      </c>
      <c r="O2587">
        <v>107</v>
      </c>
      <c r="P2587" t="s">
        <v>680</v>
      </c>
      <c r="Q2587" t="s">
        <v>685</v>
      </c>
      <c r="R2587" t="s">
        <v>688</v>
      </c>
      <c r="S2587" t="s">
        <v>680</v>
      </c>
      <c r="T2587" t="s">
        <v>695</v>
      </c>
      <c r="U2587" s="11">
        <f>COUNTIFS(Table2[Call Type], "Inbound", Table2[Call Abandoned], "Yes") / COUNTIFS(L2587:L7586, "Inbound") * 100</f>
        <v>50.846468184471682</v>
      </c>
    </row>
    <row r="2588" spans="1:21" x14ac:dyDescent="0.3">
      <c r="A2588">
        <v>2587</v>
      </c>
      <c r="B2588" t="s">
        <v>26</v>
      </c>
      <c r="C2588" s="1">
        <v>45681</v>
      </c>
      <c r="D2588" t="s">
        <v>197</v>
      </c>
      <c r="E2588" t="s">
        <v>270</v>
      </c>
      <c r="F2588">
        <v>25</v>
      </c>
      <c r="G2588" t="s">
        <v>656</v>
      </c>
      <c r="H2588" t="s">
        <v>668</v>
      </c>
      <c r="I2588" t="s">
        <v>674</v>
      </c>
      <c r="J2588" t="s">
        <v>677</v>
      </c>
      <c r="K2588">
        <v>5</v>
      </c>
      <c r="L2588" t="s">
        <v>678</v>
      </c>
      <c r="M2588" t="s">
        <v>680</v>
      </c>
      <c r="N2588">
        <v>81</v>
      </c>
      <c r="O2588">
        <v>164</v>
      </c>
      <c r="P2588" t="s">
        <v>681</v>
      </c>
      <c r="Q2588" t="s">
        <v>683</v>
      </c>
      <c r="R2588" t="s">
        <v>689</v>
      </c>
      <c r="S2588" t="s">
        <v>680</v>
      </c>
      <c r="T2588" t="s">
        <v>690</v>
      </c>
      <c r="U2588" s="11">
        <f>COUNTIFS(Table2[Call Type], "Inbound", Table2[Call Abandoned], "Yes") / COUNTIFS(L2588:L7587, "Inbound") * 100</f>
        <v>50.876168224299064</v>
      </c>
    </row>
    <row r="2589" spans="1:21" x14ac:dyDescent="0.3">
      <c r="A2589">
        <v>2588</v>
      </c>
      <c r="B2589" t="s">
        <v>20</v>
      </c>
      <c r="C2589" s="1">
        <v>45754</v>
      </c>
      <c r="D2589" t="s">
        <v>416</v>
      </c>
      <c r="E2589" t="s">
        <v>603</v>
      </c>
      <c r="F2589">
        <v>23</v>
      </c>
      <c r="G2589" t="s">
        <v>658</v>
      </c>
      <c r="H2589" t="s">
        <v>670</v>
      </c>
      <c r="I2589" t="s">
        <v>671</v>
      </c>
      <c r="J2589" t="s">
        <v>675</v>
      </c>
      <c r="K2589">
        <v>4</v>
      </c>
      <c r="L2589" t="s">
        <v>678</v>
      </c>
      <c r="M2589" t="s">
        <v>680</v>
      </c>
      <c r="N2589">
        <v>272</v>
      </c>
      <c r="O2589">
        <v>64</v>
      </c>
      <c r="P2589" t="s">
        <v>680</v>
      </c>
      <c r="Q2589" t="s">
        <v>684</v>
      </c>
      <c r="R2589" t="s">
        <v>688</v>
      </c>
      <c r="S2589" t="s">
        <v>681</v>
      </c>
      <c r="T2589" t="s">
        <v>692</v>
      </c>
      <c r="U2589" s="11">
        <f>COUNTIFS(Table2[Call Type], "Inbound", Table2[Call Abandoned], "Yes") / COUNTIFS(L2589:L7588, "Inbound") * 100</f>
        <v>50.905902980713037</v>
      </c>
    </row>
    <row r="2590" spans="1:21" x14ac:dyDescent="0.3">
      <c r="A2590">
        <v>2589</v>
      </c>
      <c r="B2590" t="s">
        <v>24</v>
      </c>
      <c r="C2590" s="1">
        <v>45755</v>
      </c>
      <c r="D2590" t="s">
        <v>381</v>
      </c>
      <c r="E2590" t="s">
        <v>108</v>
      </c>
      <c r="F2590">
        <v>12</v>
      </c>
      <c r="G2590" t="s">
        <v>664</v>
      </c>
      <c r="H2590" t="s">
        <v>668</v>
      </c>
      <c r="I2590" t="s">
        <v>672</v>
      </c>
      <c r="J2590" t="s">
        <v>676</v>
      </c>
      <c r="K2590">
        <v>3</v>
      </c>
      <c r="L2590" t="s">
        <v>678</v>
      </c>
      <c r="M2590" t="s">
        <v>681</v>
      </c>
      <c r="N2590">
        <v>67</v>
      </c>
      <c r="O2590">
        <v>117</v>
      </c>
      <c r="P2590" t="s">
        <v>681</v>
      </c>
      <c r="Q2590" t="s">
        <v>683</v>
      </c>
      <c r="R2590" t="s">
        <v>686</v>
      </c>
      <c r="S2590" t="s">
        <v>680</v>
      </c>
      <c r="T2590" t="s">
        <v>693</v>
      </c>
      <c r="U2590" s="11">
        <f>COUNTIFS(Table2[Call Type], "Inbound", Table2[Call Abandoned], "Yes") / COUNTIFS(L2590:L7589, "Inbound") * 100</f>
        <v>50.935672514619881</v>
      </c>
    </row>
    <row r="2591" spans="1:21" x14ac:dyDescent="0.3">
      <c r="A2591">
        <v>2590</v>
      </c>
      <c r="B2591" t="s">
        <v>22</v>
      </c>
      <c r="C2591" s="1">
        <v>45778</v>
      </c>
      <c r="D2591" t="s">
        <v>49</v>
      </c>
      <c r="E2591" t="s">
        <v>120</v>
      </c>
      <c r="F2591">
        <v>10</v>
      </c>
      <c r="G2591" t="s">
        <v>665</v>
      </c>
      <c r="H2591" t="s">
        <v>667</v>
      </c>
      <c r="I2591" t="s">
        <v>673</v>
      </c>
      <c r="J2591" t="s">
        <v>677</v>
      </c>
      <c r="K2591">
        <v>4</v>
      </c>
      <c r="L2591" t="s">
        <v>679</v>
      </c>
      <c r="M2591" t="s">
        <v>680</v>
      </c>
      <c r="N2591">
        <v>43</v>
      </c>
      <c r="O2591">
        <v>78</v>
      </c>
      <c r="P2591" t="s">
        <v>680</v>
      </c>
      <c r="Q2591" t="s">
        <v>683</v>
      </c>
      <c r="R2591" t="s">
        <v>688</v>
      </c>
      <c r="S2591" t="s">
        <v>681</v>
      </c>
      <c r="T2591" t="s">
        <v>691</v>
      </c>
      <c r="U2591" s="11">
        <f>COUNTIFS(Table2[Call Type], "Inbound", Table2[Call Abandoned], "Yes") / COUNTIFS(L2591:L7590, "Inbound") * 100</f>
        <v>50.965476887068462</v>
      </c>
    </row>
    <row r="2592" spans="1:21" x14ac:dyDescent="0.3">
      <c r="A2592">
        <v>2591</v>
      </c>
      <c r="B2592" t="s">
        <v>25</v>
      </c>
      <c r="C2592" s="1">
        <v>45762</v>
      </c>
      <c r="D2592" t="s">
        <v>348</v>
      </c>
      <c r="E2592" t="s">
        <v>380</v>
      </c>
      <c r="F2592">
        <v>15</v>
      </c>
      <c r="G2592" t="s">
        <v>665</v>
      </c>
      <c r="H2592" t="s">
        <v>667</v>
      </c>
      <c r="I2592" t="s">
        <v>671</v>
      </c>
      <c r="J2592" t="s">
        <v>677</v>
      </c>
      <c r="K2592">
        <v>5</v>
      </c>
      <c r="L2592" t="s">
        <v>679</v>
      </c>
      <c r="M2592" t="s">
        <v>680</v>
      </c>
      <c r="N2592">
        <v>60</v>
      </c>
      <c r="O2592">
        <v>159</v>
      </c>
      <c r="P2592" t="s">
        <v>680</v>
      </c>
      <c r="Q2592" t="s">
        <v>682</v>
      </c>
      <c r="R2592" t="s">
        <v>689</v>
      </c>
      <c r="S2592" t="s">
        <v>680</v>
      </c>
      <c r="T2592" t="s">
        <v>692</v>
      </c>
      <c r="U2592" s="11">
        <f>COUNTIFS(Table2[Call Type], "Inbound", Table2[Call Abandoned], "Yes") / COUNTIFS(L2592:L7591, "Inbound") * 100</f>
        <v>50.965476887068462</v>
      </c>
    </row>
    <row r="2593" spans="1:21" x14ac:dyDescent="0.3">
      <c r="A2593">
        <v>2592</v>
      </c>
      <c r="B2593" t="s">
        <v>24</v>
      </c>
      <c r="C2593" s="1">
        <v>45723</v>
      </c>
      <c r="D2593" t="s">
        <v>94</v>
      </c>
      <c r="E2593" t="s">
        <v>581</v>
      </c>
      <c r="F2593">
        <v>7</v>
      </c>
      <c r="G2593" t="s">
        <v>663</v>
      </c>
      <c r="H2593" t="s">
        <v>668</v>
      </c>
      <c r="I2593" t="s">
        <v>671</v>
      </c>
      <c r="J2593" t="s">
        <v>675</v>
      </c>
      <c r="K2593">
        <v>5</v>
      </c>
      <c r="L2593" t="s">
        <v>679</v>
      </c>
      <c r="M2593" t="s">
        <v>680</v>
      </c>
      <c r="N2593">
        <v>122</v>
      </c>
      <c r="O2593">
        <v>7</v>
      </c>
      <c r="P2593" t="s">
        <v>680</v>
      </c>
      <c r="Q2593" t="s">
        <v>682</v>
      </c>
      <c r="R2593" t="s">
        <v>686</v>
      </c>
      <c r="S2593" t="s">
        <v>681</v>
      </c>
      <c r="T2593" t="s">
        <v>691</v>
      </c>
      <c r="U2593" s="11">
        <f>COUNTIFS(Table2[Call Type], "Inbound", Table2[Call Abandoned], "Yes") / COUNTIFS(L2593:L7592, "Inbound") * 100</f>
        <v>50.965476887068462</v>
      </c>
    </row>
    <row r="2594" spans="1:21" x14ac:dyDescent="0.3">
      <c r="A2594">
        <v>2593</v>
      </c>
      <c r="B2594" t="s">
        <v>20</v>
      </c>
      <c r="C2594" s="1">
        <v>45817</v>
      </c>
      <c r="D2594" t="s">
        <v>90</v>
      </c>
      <c r="E2594" t="s">
        <v>230</v>
      </c>
      <c r="F2594">
        <v>15</v>
      </c>
      <c r="G2594" t="s">
        <v>658</v>
      </c>
      <c r="H2594" t="s">
        <v>667</v>
      </c>
      <c r="I2594" t="s">
        <v>674</v>
      </c>
      <c r="J2594" t="s">
        <v>677</v>
      </c>
      <c r="K2594">
        <v>4</v>
      </c>
      <c r="L2594" t="s">
        <v>678</v>
      </c>
      <c r="M2594" t="s">
        <v>680</v>
      </c>
      <c r="N2594">
        <v>195</v>
      </c>
      <c r="O2594">
        <v>96</v>
      </c>
      <c r="P2594" t="s">
        <v>680</v>
      </c>
      <c r="Q2594" t="s">
        <v>684</v>
      </c>
      <c r="R2594" t="s">
        <v>687</v>
      </c>
      <c r="S2594" t="s">
        <v>680</v>
      </c>
      <c r="T2594" t="s">
        <v>693</v>
      </c>
      <c r="U2594" s="11">
        <f>COUNTIFS(Table2[Call Type], "Inbound", Table2[Call Abandoned], "Yes") / COUNTIFS(L2594:L7593, "Inbound") * 100</f>
        <v>50.965476887068462</v>
      </c>
    </row>
    <row r="2595" spans="1:21" x14ac:dyDescent="0.3">
      <c r="A2595">
        <v>2594</v>
      </c>
      <c r="B2595" t="s">
        <v>23</v>
      </c>
      <c r="C2595" s="1">
        <v>45725</v>
      </c>
      <c r="D2595" t="s">
        <v>583</v>
      </c>
      <c r="E2595" t="s">
        <v>540</v>
      </c>
      <c r="F2595">
        <v>16</v>
      </c>
      <c r="G2595" t="s">
        <v>656</v>
      </c>
      <c r="H2595" t="s">
        <v>667</v>
      </c>
      <c r="I2595" t="s">
        <v>671</v>
      </c>
      <c r="J2595" t="s">
        <v>676</v>
      </c>
      <c r="K2595">
        <v>5</v>
      </c>
      <c r="L2595" t="s">
        <v>678</v>
      </c>
      <c r="M2595" t="s">
        <v>681</v>
      </c>
      <c r="N2595">
        <v>110</v>
      </c>
      <c r="O2595">
        <v>17</v>
      </c>
      <c r="P2595" t="s">
        <v>680</v>
      </c>
      <c r="Q2595" t="s">
        <v>683</v>
      </c>
      <c r="R2595" t="s">
        <v>686</v>
      </c>
      <c r="S2595" t="s">
        <v>680</v>
      </c>
      <c r="T2595" t="s">
        <v>691</v>
      </c>
      <c r="U2595" s="11">
        <f>COUNTIFS(Table2[Call Type], "Inbound", Table2[Call Abandoned], "Yes") / COUNTIFS(L2595:L7594, "Inbound") * 100</f>
        <v>50.995316159250578</v>
      </c>
    </row>
    <row r="2596" spans="1:21" x14ac:dyDescent="0.3">
      <c r="A2596">
        <v>2595</v>
      </c>
      <c r="B2596" t="s">
        <v>26</v>
      </c>
      <c r="C2596" s="1">
        <v>45783</v>
      </c>
      <c r="D2596" t="s">
        <v>618</v>
      </c>
      <c r="E2596" t="s">
        <v>598</v>
      </c>
      <c r="F2596">
        <v>5</v>
      </c>
      <c r="G2596" t="s">
        <v>663</v>
      </c>
      <c r="H2596" t="s">
        <v>666</v>
      </c>
      <c r="I2596" t="s">
        <v>673</v>
      </c>
      <c r="J2596" t="s">
        <v>676</v>
      </c>
      <c r="K2596">
        <v>3</v>
      </c>
      <c r="L2596" t="s">
        <v>678</v>
      </c>
      <c r="M2596" t="s">
        <v>681</v>
      </c>
      <c r="N2596">
        <v>257</v>
      </c>
      <c r="O2596">
        <v>172</v>
      </c>
      <c r="P2596" t="s">
        <v>680</v>
      </c>
      <c r="Q2596" t="s">
        <v>683</v>
      </c>
      <c r="R2596" t="s">
        <v>689</v>
      </c>
      <c r="S2596" t="s">
        <v>681</v>
      </c>
      <c r="T2596" t="s">
        <v>692</v>
      </c>
      <c r="U2596" s="11">
        <f>COUNTIFS(Table2[Call Type], "Inbound", Table2[Call Abandoned], "Yes") / COUNTIFS(L2596:L7595, "Inbound") * 100</f>
        <v>51.025190392501464</v>
      </c>
    </row>
    <row r="2597" spans="1:21" x14ac:dyDescent="0.3">
      <c r="A2597">
        <v>2596</v>
      </c>
      <c r="B2597" t="s">
        <v>24</v>
      </c>
      <c r="C2597" s="1">
        <v>45788</v>
      </c>
      <c r="D2597" t="s">
        <v>313</v>
      </c>
      <c r="E2597" t="s">
        <v>40</v>
      </c>
      <c r="F2597">
        <v>13</v>
      </c>
      <c r="G2597" t="s">
        <v>657</v>
      </c>
      <c r="H2597" t="s">
        <v>669</v>
      </c>
      <c r="I2597" t="s">
        <v>671</v>
      </c>
      <c r="J2597" t="s">
        <v>676</v>
      </c>
      <c r="K2597">
        <v>4</v>
      </c>
      <c r="L2597" t="s">
        <v>679</v>
      </c>
      <c r="M2597" t="s">
        <v>680</v>
      </c>
      <c r="N2597">
        <v>88</v>
      </c>
      <c r="O2597">
        <v>95</v>
      </c>
      <c r="P2597" t="s">
        <v>680</v>
      </c>
      <c r="Q2597" t="s">
        <v>683</v>
      </c>
      <c r="R2597" t="s">
        <v>689</v>
      </c>
      <c r="S2597" t="s">
        <v>680</v>
      </c>
      <c r="T2597" t="s">
        <v>692</v>
      </c>
      <c r="U2597" s="11">
        <f>COUNTIFS(Table2[Call Type], "Inbound", Table2[Call Abandoned], "Yes") / COUNTIFS(L2597:L7596, "Inbound") * 100</f>
        <v>51.055099648300114</v>
      </c>
    </row>
    <row r="2598" spans="1:21" x14ac:dyDescent="0.3">
      <c r="A2598">
        <v>2597</v>
      </c>
      <c r="B2598" t="s">
        <v>23</v>
      </c>
      <c r="C2598" s="1">
        <v>45809</v>
      </c>
      <c r="D2598" t="s">
        <v>499</v>
      </c>
      <c r="E2598" t="s">
        <v>577</v>
      </c>
      <c r="F2598">
        <v>30</v>
      </c>
      <c r="G2598" t="s">
        <v>664</v>
      </c>
      <c r="H2598" t="s">
        <v>669</v>
      </c>
      <c r="I2598" t="s">
        <v>671</v>
      </c>
      <c r="J2598" t="s">
        <v>677</v>
      </c>
      <c r="K2598">
        <v>3</v>
      </c>
      <c r="L2598" t="s">
        <v>678</v>
      </c>
      <c r="M2598" t="s">
        <v>680</v>
      </c>
      <c r="N2598">
        <v>197</v>
      </c>
      <c r="O2598">
        <v>32</v>
      </c>
      <c r="P2598" t="s">
        <v>680</v>
      </c>
      <c r="Q2598" t="s">
        <v>685</v>
      </c>
      <c r="R2598" t="s">
        <v>686</v>
      </c>
      <c r="S2598" t="s">
        <v>680</v>
      </c>
      <c r="T2598" t="s">
        <v>691</v>
      </c>
      <c r="U2598" s="11">
        <f>COUNTIFS(Table2[Call Type], "Inbound", Table2[Call Abandoned], "Yes") / COUNTIFS(L2598:L7597, "Inbound") * 100</f>
        <v>51.055099648300114</v>
      </c>
    </row>
    <row r="2599" spans="1:21" x14ac:dyDescent="0.3">
      <c r="A2599">
        <v>2598</v>
      </c>
      <c r="B2599" t="s">
        <v>22</v>
      </c>
      <c r="C2599" s="1">
        <v>45784</v>
      </c>
      <c r="D2599" t="s">
        <v>240</v>
      </c>
      <c r="E2599" t="s">
        <v>125</v>
      </c>
      <c r="F2599">
        <v>13</v>
      </c>
      <c r="G2599" t="s">
        <v>664</v>
      </c>
      <c r="H2599" t="s">
        <v>668</v>
      </c>
      <c r="I2599" t="s">
        <v>672</v>
      </c>
      <c r="J2599" t="s">
        <v>676</v>
      </c>
      <c r="K2599">
        <v>4</v>
      </c>
      <c r="L2599" t="s">
        <v>678</v>
      </c>
      <c r="M2599" t="s">
        <v>681</v>
      </c>
      <c r="N2599">
        <v>281</v>
      </c>
      <c r="O2599">
        <v>4</v>
      </c>
      <c r="P2599" t="s">
        <v>680</v>
      </c>
      <c r="Q2599" t="s">
        <v>682</v>
      </c>
      <c r="R2599" t="s">
        <v>686</v>
      </c>
      <c r="S2599" t="s">
        <v>681</v>
      </c>
      <c r="T2599" t="s">
        <v>690</v>
      </c>
      <c r="U2599" s="11">
        <f>COUNTIFS(Table2[Call Type], "Inbound", Table2[Call Abandoned], "Yes") / COUNTIFS(L2599:L7598, "Inbound") * 100</f>
        <v>51.085043988269796</v>
      </c>
    </row>
    <row r="2600" spans="1:21" x14ac:dyDescent="0.3">
      <c r="A2600">
        <v>2599</v>
      </c>
      <c r="B2600" t="s">
        <v>21</v>
      </c>
      <c r="C2600" s="1">
        <v>45787</v>
      </c>
      <c r="D2600" t="s">
        <v>267</v>
      </c>
      <c r="E2600" t="s">
        <v>610</v>
      </c>
      <c r="F2600">
        <v>29</v>
      </c>
      <c r="G2600" t="s">
        <v>660</v>
      </c>
      <c r="H2600" t="s">
        <v>669</v>
      </c>
      <c r="I2600" t="s">
        <v>674</v>
      </c>
      <c r="J2600" t="s">
        <v>674</v>
      </c>
      <c r="K2600">
        <v>5</v>
      </c>
      <c r="L2600" t="s">
        <v>678</v>
      </c>
      <c r="M2600" t="s">
        <v>680</v>
      </c>
      <c r="N2600">
        <v>199</v>
      </c>
      <c r="O2600">
        <v>126</v>
      </c>
      <c r="P2600" t="s">
        <v>680</v>
      </c>
      <c r="Q2600" t="s">
        <v>682</v>
      </c>
      <c r="R2600" t="s">
        <v>686</v>
      </c>
      <c r="S2600" t="s">
        <v>680</v>
      </c>
      <c r="T2600" t="s">
        <v>690</v>
      </c>
      <c r="U2600" s="11">
        <f>COUNTIFS(Table2[Call Type], "Inbound", Table2[Call Abandoned], "Yes") / COUNTIFS(L2600:L7599, "Inbound") * 100</f>
        <v>51.1150234741784</v>
      </c>
    </row>
    <row r="2601" spans="1:21" x14ac:dyDescent="0.3">
      <c r="A2601">
        <v>2600</v>
      </c>
      <c r="B2601" t="s">
        <v>22</v>
      </c>
      <c r="C2601" s="1">
        <v>45747</v>
      </c>
      <c r="D2601" t="s">
        <v>27</v>
      </c>
      <c r="E2601" t="s">
        <v>39</v>
      </c>
      <c r="F2601">
        <v>27</v>
      </c>
      <c r="G2601" t="s">
        <v>658</v>
      </c>
      <c r="H2601" t="s">
        <v>667</v>
      </c>
      <c r="I2601" t="s">
        <v>673</v>
      </c>
      <c r="J2601" t="s">
        <v>676</v>
      </c>
      <c r="K2601">
        <v>3</v>
      </c>
      <c r="L2601" t="s">
        <v>678</v>
      </c>
      <c r="M2601" t="s">
        <v>681</v>
      </c>
      <c r="N2601">
        <v>98</v>
      </c>
      <c r="O2601">
        <v>73</v>
      </c>
      <c r="P2601" t="s">
        <v>680</v>
      </c>
      <c r="Q2601" t="s">
        <v>684</v>
      </c>
      <c r="R2601" t="s">
        <v>688</v>
      </c>
      <c r="S2601" t="s">
        <v>680</v>
      </c>
      <c r="T2601" t="s">
        <v>693</v>
      </c>
      <c r="U2601" s="11">
        <f>COUNTIFS(Table2[Call Type], "Inbound", Table2[Call Abandoned], "Yes") / COUNTIFS(L2601:L7600, "Inbound") * 100</f>
        <v>51.145038167938928</v>
      </c>
    </row>
    <row r="2602" spans="1:21" x14ac:dyDescent="0.3">
      <c r="A2602">
        <v>2601</v>
      </c>
      <c r="B2602" t="s">
        <v>20</v>
      </c>
      <c r="C2602" s="1">
        <v>45783</v>
      </c>
      <c r="D2602" t="s">
        <v>547</v>
      </c>
      <c r="E2602" t="s">
        <v>620</v>
      </c>
      <c r="F2602">
        <v>19</v>
      </c>
      <c r="G2602" t="s">
        <v>659</v>
      </c>
      <c r="H2602" t="s">
        <v>669</v>
      </c>
      <c r="I2602" t="s">
        <v>671</v>
      </c>
      <c r="J2602" t="s">
        <v>675</v>
      </c>
      <c r="K2602">
        <v>3</v>
      </c>
      <c r="L2602" t="s">
        <v>678</v>
      </c>
      <c r="M2602" t="s">
        <v>680</v>
      </c>
      <c r="N2602">
        <v>26</v>
      </c>
      <c r="O2602">
        <v>125</v>
      </c>
      <c r="P2602" t="s">
        <v>680</v>
      </c>
      <c r="Q2602" t="s">
        <v>682</v>
      </c>
      <c r="R2602" t="s">
        <v>687</v>
      </c>
      <c r="S2602" t="s">
        <v>681</v>
      </c>
      <c r="T2602" t="s">
        <v>690</v>
      </c>
      <c r="U2602" s="11">
        <f>COUNTIFS(Table2[Call Type], "Inbound", Table2[Call Abandoned], "Yes") / COUNTIFS(L2602:L7601, "Inbound") * 100</f>
        <v>51.175088131609868</v>
      </c>
    </row>
    <row r="2603" spans="1:21" x14ac:dyDescent="0.3">
      <c r="A2603">
        <v>2602</v>
      </c>
      <c r="B2603" t="s">
        <v>22</v>
      </c>
      <c r="C2603" s="1">
        <v>45756</v>
      </c>
      <c r="D2603" t="s">
        <v>560</v>
      </c>
      <c r="E2603" t="s">
        <v>219</v>
      </c>
      <c r="F2603">
        <v>29</v>
      </c>
      <c r="G2603" t="s">
        <v>659</v>
      </c>
      <c r="H2603" t="s">
        <v>666</v>
      </c>
      <c r="I2603" t="s">
        <v>674</v>
      </c>
      <c r="J2603" t="s">
        <v>676</v>
      </c>
      <c r="K2603">
        <v>5</v>
      </c>
      <c r="L2603" t="s">
        <v>678</v>
      </c>
      <c r="M2603" t="s">
        <v>681</v>
      </c>
      <c r="N2603">
        <v>88</v>
      </c>
      <c r="O2603">
        <v>163</v>
      </c>
      <c r="P2603" t="s">
        <v>680</v>
      </c>
      <c r="Q2603" t="s">
        <v>682</v>
      </c>
      <c r="R2603" t="s">
        <v>688</v>
      </c>
      <c r="S2603" t="s">
        <v>680</v>
      </c>
      <c r="T2603" t="s">
        <v>694</v>
      </c>
      <c r="U2603" s="11">
        <f>COUNTIFS(Table2[Call Type], "Inbound", Table2[Call Abandoned], "Yes") / COUNTIFS(L2603:L7602, "Inbound") * 100</f>
        <v>51.205173427395643</v>
      </c>
    </row>
    <row r="2604" spans="1:21" x14ac:dyDescent="0.3">
      <c r="A2604">
        <v>2603</v>
      </c>
      <c r="B2604" t="s">
        <v>23</v>
      </c>
      <c r="C2604" s="1">
        <v>45809</v>
      </c>
      <c r="D2604" t="s">
        <v>349</v>
      </c>
      <c r="E2604" t="s">
        <v>552</v>
      </c>
      <c r="F2604">
        <v>29</v>
      </c>
      <c r="G2604" t="s">
        <v>660</v>
      </c>
      <c r="H2604" t="s">
        <v>669</v>
      </c>
      <c r="I2604" t="s">
        <v>672</v>
      </c>
      <c r="J2604" t="s">
        <v>677</v>
      </c>
      <c r="K2604">
        <v>4</v>
      </c>
      <c r="L2604" t="s">
        <v>679</v>
      </c>
      <c r="M2604" t="s">
        <v>680</v>
      </c>
      <c r="N2604">
        <v>145</v>
      </c>
      <c r="O2604">
        <v>150</v>
      </c>
      <c r="P2604" t="s">
        <v>680</v>
      </c>
      <c r="Q2604" t="s">
        <v>684</v>
      </c>
      <c r="R2604" t="s">
        <v>689</v>
      </c>
      <c r="S2604" t="s">
        <v>680</v>
      </c>
      <c r="T2604" t="s">
        <v>696</v>
      </c>
      <c r="U2604" s="11">
        <f>COUNTIFS(Table2[Call Type], "Inbound", Table2[Call Abandoned], "Yes") / COUNTIFS(L2604:L7603, "Inbound") * 100</f>
        <v>51.235294117647058</v>
      </c>
    </row>
    <row r="2605" spans="1:21" x14ac:dyDescent="0.3">
      <c r="A2605">
        <v>2604</v>
      </c>
      <c r="B2605" t="s">
        <v>20</v>
      </c>
      <c r="C2605" s="1">
        <v>45771</v>
      </c>
      <c r="D2605" t="s">
        <v>31</v>
      </c>
      <c r="E2605" t="s">
        <v>91</v>
      </c>
      <c r="F2605">
        <v>21</v>
      </c>
      <c r="G2605" t="s">
        <v>656</v>
      </c>
      <c r="H2605" t="s">
        <v>669</v>
      </c>
      <c r="I2605" t="s">
        <v>674</v>
      </c>
      <c r="J2605" t="s">
        <v>677</v>
      </c>
      <c r="K2605">
        <v>3</v>
      </c>
      <c r="L2605" t="s">
        <v>678</v>
      </c>
      <c r="M2605" t="s">
        <v>680</v>
      </c>
      <c r="N2605">
        <v>181</v>
      </c>
      <c r="O2605">
        <v>167</v>
      </c>
      <c r="P2605" t="s">
        <v>680</v>
      </c>
      <c r="Q2605" t="s">
        <v>683</v>
      </c>
      <c r="R2605" t="s">
        <v>686</v>
      </c>
      <c r="S2605" t="s">
        <v>680</v>
      </c>
      <c r="T2605" t="s">
        <v>691</v>
      </c>
      <c r="U2605" s="11">
        <f>COUNTIFS(Table2[Call Type], "Inbound", Table2[Call Abandoned], "Yes") / COUNTIFS(L2605:L7604, "Inbound") * 100</f>
        <v>51.235294117647058</v>
      </c>
    </row>
    <row r="2606" spans="1:21" x14ac:dyDescent="0.3">
      <c r="A2606">
        <v>2605</v>
      </c>
      <c r="B2606" t="s">
        <v>24</v>
      </c>
      <c r="C2606" s="1">
        <v>45773</v>
      </c>
      <c r="D2606" t="s">
        <v>233</v>
      </c>
      <c r="E2606" t="s">
        <v>489</v>
      </c>
      <c r="F2606">
        <v>13</v>
      </c>
      <c r="G2606" t="s">
        <v>659</v>
      </c>
      <c r="H2606" t="s">
        <v>667</v>
      </c>
      <c r="I2606" t="s">
        <v>671</v>
      </c>
      <c r="J2606" t="s">
        <v>675</v>
      </c>
      <c r="K2606">
        <v>1</v>
      </c>
      <c r="L2606" t="s">
        <v>678</v>
      </c>
      <c r="M2606" t="s">
        <v>680</v>
      </c>
      <c r="N2606">
        <v>256</v>
      </c>
      <c r="O2606">
        <v>4</v>
      </c>
      <c r="P2606" t="s">
        <v>680</v>
      </c>
      <c r="Q2606" t="s">
        <v>685</v>
      </c>
      <c r="R2606" t="s">
        <v>688</v>
      </c>
      <c r="S2606" t="s">
        <v>680</v>
      </c>
      <c r="T2606" t="s">
        <v>696</v>
      </c>
      <c r="U2606" s="11">
        <f>COUNTIFS(Table2[Call Type], "Inbound", Table2[Call Abandoned], "Yes") / COUNTIFS(L2606:L7605, "Inbound") * 100</f>
        <v>51.265450264861677</v>
      </c>
    </row>
    <row r="2607" spans="1:21" x14ac:dyDescent="0.3">
      <c r="A2607">
        <v>2606</v>
      </c>
      <c r="B2607" t="s">
        <v>22</v>
      </c>
      <c r="C2607" s="1">
        <v>45747</v>
      </c>
      <c r="D2607" t="s">
        <v>106</v>
      </c>
      <c r="E2607" t="s">
        <v>371</v>
      </c>
      <c r="F2607">
        <v>21</v>
      </c>
      <c r="G2607" t="s">
        <v>663</v>
      </c>
      <c r="H2607" t="s">
        <v>668</v>
      </c>
      <c r="I2607" t="s">
        <v>672</v>
      </c>
      <c r="J2607" t="s">
        <v>676</v>
      </c>
      <c r="K2607">
        <v>5</v>
      </c>
      <c r="L2607" t="s">
        <v>678</v>
      </c>
      <c r="M2607" t="s">
        <v>681</v>
      </c>
      <c r="N2607">
        <v>188</v>
      </c>
      <c r="O2607">
        <v>33</v>
      </c>
      <c r="P2607" t="s">
        <v>681</v>
      </c>
      <c r="Q2607" t="s">
        <v>684</v>
      </c>
      <c r="R2607" t="s">
        <v>688</v>
      </c>
      <c r="S2607" t="s">
        <v>681</v>
      </c>
      <c r="T2607" t="s">
        <v>696</v>
      </c>
      <c r="U2607" s="11">
        <f>COUNTIFS(Table2[Call Type], "Inbound", Table2[Call Abandoned], "Yes") / COUNTIFS(L2607:L7606, "Inbound") * 100</f>
        <v>51.29564193168433</v>
      </c>
    </row>
    <row r="2608" spans="1:21" x14ac:dyDescent="0.3">
      <c r="A2608">
        <v>2607</v>
      </c>
      <c r="B2608" t="s">
        <v>20</v>
      </c>
      <c r="C2608" s="1">
        <v>45759</v>
      </c>
      <c r="D2608" t="s">
        <v>523</v>
      </c>
      <c r="E2608" t="s">
        <v>242</v>
      </c>
      <c r="F2608">
        <v>16</v>
      </c>
      <c r="G2608" t="s">
        <v>659</v>
      </c>
      <c r="H2608" t="s">
        <v>670</v>
      </c>
      <c r="I2608" t="s">
        <v>671</v>
      </c>
      <c r="J2608" t="s">
        <v>676</v>
      </c>
      <c r="K2608">
        <v>3</v>
      </c>
      <c r="L2608" t="s">
        <v>678</v>
      </c>
      <c r="M2608" t="s">
        <v>681</v>
      </c>
      <c r="N2608">
        <v>239</v>
      </c>
      <c r="O2608">
        <v>23</v>
      </c>
      <c r="P2608" t="s">
        <v>680</v>
      </c>
      <c r="Q2608" t="s">
        <v>682</v>
      </c>
      <c r="R2608" t="s">
        <v>689</v>
      </c>
      <c r="S2608" t="s">
        <v>680</v>
      </c>
      <c r="T2608" t="s">
        <v>694</v>
      </c>
      <c r="U2608" s="11">
        <f>COUNTIFS(Table2[Call Type], "Inbound", Table2[Call Abandoned], "Yes") / COUNTIFS(L2608:L7607, "Inbound") * 100</f>
        <v>51.325869180907482</v>
      </c>
    </row>
    <row r="2609" spans="1:21" x14ac:dyDescent="0.3">
      <c r="A2609">
        <v>2608</v>
      </c>
      <c r="B2609" t="s">
        <v>24</v>
      </c>
      <c r="C2609" s="1">
        <v>45717</v>
      </c>
      <c r="D2609" t="s">
        <v>430</v>
      </c>
      <c r="E2609" t="s">
        <v>542</v>
      </c>
      <c r="F2609">
        <v>24</v>
      </c>
      <c r="G2609" t="s">
        <v>658</v>
      </c>
      <c r="H2609" t="s">
        <v>669</v>
      </c>
      <c r="I2609" t="s">
        <v>673</v>
      </c>
      <c r="J2609" t="s">
        <v>676</v>
      </c>
      <c r="K2609">
        <v>1</v>
      </c>
      <c r="L2609" t="s">
        <v>678</v>
      </c>
      <c r="M2609" t="s">
        <v>681</v>
      </c>
      <c r="N2609">
        <v>195</v>
      </c>
      <c r="O2609">
        <v>144</v>
      </c>
      <c r="P2609" t="s">
        <v>680</v>
      </c>
      <c r="Q2609" t="s">
        <v>684</v>
      </c>
      <c r="R2609" t="s">
        <v>688</v>
      </c>
      <c r="S2609" t="s">
        <v>680</v>
      </c>
      <c r="T2609" t="s">
        <v>691</v>
      </c>
      <c r="U2609" s="11">
        <f>COUNTIFS(Table2[Call Type], "Inbound", Table2[Call Abandoned], "Yes") / COUNTIFS(L2609:L7608, "Inbound") * 100</f>
        <v>51.356132075471692</v>
      </c>
    </row>
    <row r="2610" spans="1:21" x14ac:dyDescent="0.3">
      <c r="A2610">
        <v>2609</v>
      </c>
      <c r="B2610" t="s">
        <v>23</v>
      </c>
      <c r="C2610" s="1">
        <v>45659</v>
      </c>
      <c r="D2610" t="s">
        <v>584</v>
      </c>
      <c r="E2610" t="s">
        <v>623</v>
      </c>
      <c r="F2610">
        <v>29</v>
      </c>
      <c r="G2610" t="s">
        <v>659</v>
      </c>
      <c r="H2610" t="s">
        <v>669</v>
      </c>
      <c r="I2610" t="s">
        <v>674</v>
      </c>
      <c r="J2610" t="s">
        <v>675</v>
      </c>
      <c r="K2610">
        <v>3</v>
      </c>
      <c r="L2610" t="s">
        <v>679</v>
      </c>
      <c r="M2610" t="s">
        <v>680</v>
      </c>
      <c r="N2610">
        <v>296</v>
      </c>
      <c r="O2610">
        <v>94</v>
      </c>
      <c r="P2610" t="s">
        <v>680</v>
      </c>
      <c r="Q2610" t="s">
        <v>682</v>
      </c>
      <c r="R2610" t="s">
        <v>689</v>
      </c>
      <c r="S2610" t="s">
        <v>680</v>
      </c>
      <c r="T2610" t="s">
        <v>696</v>
      </c>
      <c r="U2610" s="11">
        <f>COUNTIFS(Table2[Call Type], "Inbound", Table2[Call Abandoned], "Yes") / COUNTIFS(L2610:L7609, "Inbound") * 100</f>
        <v>51.386430678466077</v>
      </c>
    </row>
    <row r="2611" spans="1:21" x14ac:dyDescent="0.3">
      <c r="A2611">
        <v>2610</v>
      </c>
      <c r="B2611" t="s">
        <v>22</v>
      </c>
      <c r="C2611" s="1">
        <v>45802</v>
      </c>
      <c r="D2611" t="s">
        <v>567</v>
      </c>
      <c r="E2611" t="s">
        <v>283</v>
      </c>
      <c r="F2611">
        <v>10</v>
      </c>
      <c r="G2611" t="s">
        <v>656</v>
      </c>
      <c r="H2611" t="s">
        <v>667</v>
      </c>
      <c r="I2611" t="s">
        <v>671</v>
      </c>
      <c r="J2611" t="s">
        <v>675</v>
      </c>
      <c r="K2611">
        <v>3</v>
      </c>
      <c r="L2611" t="s">
        <v>678</v>
      </c>
      <c r="M2611" t="s">
        <v>680</v>
      </c>
      <c r="N2611">
        <v>164</v>
      </c>
      <c r="O2611">
        <v>70</v>
      </c>
      <c r="P2611" t="s">
        <v>680</v>
      </c>
      <c r="Q2611" t="s">
        <v>683</v>
      </c>
      <c r="R2611" t="s">
        <v>688</v>
      </c>
      <c r="S2611" t="s">
        <v>680</v>
      </c>
      <c r="T2611" t="s">
        <v>693</v>
      </c>
      <c r="U2611" s="11">
        <f>COUNTIFS(Table2[Call Type], "Inbound", Table2[Call Abandoned], "Yes") / COUNTIFS(L2611:L7610, "Inbound") * 100</f>
        <v>51.386430678466077</v>
      </c>
    </row>
    <row r="2612" spans="1:21" x14ac:dyDescent="0.3">
      <c r="A2612">
        <v>2611</v>
      </c>
      <c r="B2612" t="s">
        <v>23</v>
      </c>
      <c r="C2612" s="1">
        <v>45817</v>
      </c>
      <c r="D2612" t="s">
        <v>133</v>
      </c>
      <c r="E2612" t="s">
        <v>217</v>
      </c>
      <c r="F2612">
        <v>27</v>
      </c>
      <c r="G2612" t="s">
        <v>665</v>
      </c>
      <c r="H2612" t="s">
        <v>666</v>
      </c>
      <c r="I2612" t="s">
        <v>674</v>
      </c>
      <c r="J2612" t="s">
        <v>677</v>
      </c>
      <c r="K2612">
        <v>4</v>
      </c>
      <c r="L2612" t="s">
        <v>679</v>
      </c>
      <c r="M2612" t="s">
        <v>680</v>
      </c>
      <c r="N2612">
        <v>270</v>
      </c>
      <c r="O2612">
        <v>91</v>
      </c>
      <c r="P2612" t="s">
        <v>680</v>
      </c>
      <c r="Q2612" t="s">
        <v>683</v>
      </c>
      <c r="R2612" t="s">
        <v>687</v>
      </c>
      <c r="S2612" t="s">
        <v>680</v>
      </c>
      <c r="T2612" t="s">
        <v>693</v>
      </c>
      <c r="U2612" s="11">
        <f>COUNTIFS(Table2[Call Type], "Inbound", Table2[Call Abandoned], "Yes") / COUNTIFS(L2612:L7611, "Inbound") * 100</f>
        <v>51.416765053128685</v>
      </c>
    </row>
    <row r="2613" spans="1:21" x14ac:dyDescent="0.3">
      <c r="A2613">
        <v>2612</v>
      </c>
      <c r="B2613" t="s">
        <v>26</v>
      </c>
      <c r="C2613" s="1">
        <v>45665</v>
      </c>
      <c r="D2613" t="s">
        <v>343</v>
      </c>
      <c r="E2613" t="s">
        <v>210</v>
      </c>
      <c r="F2613">
        <v>20</v>
      </c>
      <c r="G2613" t="s">
        <v>657</v>
      </c>
      <c r="H2613" t="s">
        <v>667</v>
      </c>
      <c r="I2613" t="s">
        <v>673</v>
      </c>
      <c r="J2613" t="s">
        <v>676</v>
      </c>
      <c r="K2613">
        <v>2</v>
      </c>
      <c r="L2613" t="s">
        <v>678</v>
      </c>
      <c r="M2613" t="s">
        <v>681</v>
      </c>
      <c r="N2613">
        <v>7</v>
      </c>
      <c r="O2613">
        <v>124</v>
      </c>
      <c r="P2613" t="s">
        <v>680</v>
      </c>
      <c r="Q2613" t="s">
        <v>683</v>
      </c>
      <c r="R2613" t="s">
        <v>689</v>
      </c>
      <c r="S2613" t="s">
        <v>680</v>
      </c>
      <c r="T2613" t="s">
        <v>691</v>
      </c>
      <c r="U2613" s="11">
        <f>COUNTIFS(Table2[Call Type], "Inbound", Table2[Call Abandoned], "Yes") / COUNTIFS(L2613:L7612, "Inbound") * 100</f>
        <v>51.416765053128685</v>
      </c>
    </row>
    <row r="2614" spans="1:21" x14ac:dyDescent="0.3">
      <c r="A2614">
        <v>2613</v>
      </c>
      <c r="B2614" t="s">
        <v>26</v>
      </c>
      <c r="C2614" s="1">
        <v>45704</v>
      </c>
      <c r="D2614" t="s">
        <v>68</v>
      </c>
      <c r="E2614" t="s">
        <v>106</v>
      </c>
      <c r="F2614">
        <v>16</v>
      </c>
      <c r="G2614" t="s">
        <v>657</v>
      </c>
      <c r="H2614" t="s">
        <v>666</v>
      </c>
      <c r="I2614" t="s">
        <v>672</v>
      </c>
      <c r="J2614" t="s">
        <v>674</v>
      </c>
      <c r="K2614">
        <v>1</v>
      </c>
      <c r="L2614" t="s">
        <v>678</v>
      </c>
      <c r="M2614" t="s">
        <v>680</v>
      </c>
      <c r="N2614">
        <v>37</v>
      </c>
      <c r="O2614">
        <v>21</v>
      </c>
      <c r="P2614" t="s">
        <v>680</v>
      </c>
      <c r="Q2614" t="s">
        <v>682</v>
      </c>
      <c r="R2614" t="s">
        <v>687</v>
      </c>
      <c r="S2614" t="s">
        <v>680</v>
      </c>
      <c r="T2614" t="s">
        <v>695</v>
      </c>
      <c r="U2614" s="11">
        <f>COUNTIFS(Table2[Call Type], "Inbound", Table2[Call Abandoned], "Yes") / COUNTIFS(L2614:L7613, "Inbound") * 100</f>
        <v>51.44713526284702</v>
      </c>
    </row>
    <row r="2615" spans="1:21" x14ac:dyDescent="0.3">
      <c r="A2615">
        <v>2614</v>
      </c>
      <c r="B2615" t="s">
        <v>20</v>
      </c>
      <c r="C2615" s="1">
        <v>45661</v>
      </c>
      <c r="D2615" t="s">
        <v>401</v>
      </c>
      <c r="E2615" t="s">
        <v>359</v>
      </c>
      <c r="F2615">
        <v>27</v>
      </c>
      <c r="G2615" t="s">
        <v>665</v>
      </c>
      <c r="H2615" t="s">
        <v>669</v>
      </c>
      <c r="I2615" t="s">
        <v>671</v>
      </c>
      <c r="J2615" t="s">
        <v>675</v>
      </c>
      <c r="K2615">
        <v>4</v>
      </c>
      <c r="L2615" t="s">
        <v>679</v>
      </c>
      <c r="M2615" t="s">
        <v>680</v>
      </c>
      <c r="N2615">
        <v>113</v>
      </c>
      <c r="O2615">
        <v>14</v>
      </c>
      <c r="P2615" t="s">
        <v>680</v>
      </c>
      <c r="Q2615" t="s">
        <v>684</v>
      </c>
      <c r="R2615" t="s">
        <v>688</v>
      </c>
      <c r="S2615" t="s">
        <v>680</v>
      </c>
      <c r="T2615" t="s">
        <v>695</v>
      </c>
      <c r="U2615" s="11">
        <f>COUNTIFS(Table2[Call Type], "Inbound", Table2[Call Abandoned], "Yes") / COUNTIFS(L2615:L7614, "Inbound") * 100</f>
        <v>51.477541371158395</v>
      </c>
    </row>
    <row r="2616" spans="1:21" x14ac:dyDescent="0.3">
      <c r="A2616">
        <v>2615</v>
      </c>
      <c r="B2616" t="s">
        <v>26</v>
      </c>
      <c r="C2616" s="1">
        <v>45794</v>
      </c>
      <c r="D2616" t="s">
        <v>214</v>
      </c>
      <c r="E2616" t="s">
        <v>576</v>
      </c>
      <c r="F2616">
        <v>6</v>
      </c>
      <c r="G2616" t="s">
        <v>660</v>
      </c>
      <c r="H2616" t="s">
        <v>669</v>
      </c>
      <c r="I2616" t="s">
        <v>671</v>
      </c>
      <c r="J2616" t="s">
        <v>677</v>
      </c>
      <c r="K2616">
        <v>2</v>
      </c>
      <c r="L2616" t="s">
        <v>678</v>
      </c>
      <c r="M2616" t="s">
        <v>680</v>
      </c>
      <c r="N2616">
        <v>55</v>
      </c>
      <c r="O2616">
        <v>100</v>
      </c>
      <c r="P2616" t="s">
        <v>680</v>
      </c>
      <c r="Q2616" t="s">
        <v>682</v>
      </c>
      <c r="R2616" t="s">
        <v>687</v>
      </c>
      <c r="S2616" t="s">
        <v>680</v>
      </c>
      <c r="T2616" t="s">
        <v>694</v>
      </c>
      <c r="U2616" s="11">
        <f>COUNTIFS(Table2[Call Type], "Inbound", Table2[Call Abandoned], "Yes") / COUNTIFS(L2616:L7615, "Inbound") * 100</f>
        <v>51.477541371158395</v>
      </c>
    </row>
    <row r="2617" spans="1:21" x14ac:dyDescent="0.3">
      <c r="A2617">
        <v>2616</v>
      </c>
      <c r="B2617" t="s">
        <v>21</v>
      </c>
      <c r="C2617" s="1">
        <v>45713</v>
      </c>
      <c r="D2617" t="s">
        <v>57</v>
      </c>
      <c r="E2617" t="s">
        <v>71</v>
      </c>
      <c r="F2617">
        <v>20</v>
      </c>
      <c r="G2617" t="s">
        <v>663</v>
      </c>
      <c r="H2617" t="s">
        <v>669</v>
      </c>
      <c r="I2617" t="s">
        <v>672</v>
      </c>
      <c r="J2617" t="s">
        <v>675</v>
      </c>
      <c r="K2617">
        <v>1</v>
      </c>
      <c r="L2617" t="s">
        <v>678</v>
      </c>
      <c r="M2617" t="s">
        <v>680</v>
      </c>
      <c r="N2617">
        <v>137</v>
      </c>
      <c r="O2617">
        <v>14</v>
      </c>
      <c r="P2617" t="s">
        <v>680</v>
      </c>
      <c r="Q2617" t="s">
        <v>683</v>
      </c>
      <c r="R2617" t="s">
        <v>687</v>
      </c>
      <c r="S2617" t="s">
        <v>680</v>
      </c>
      <c r="T2617" t="s">
        <v>691</v>
      </c>
      <c r="U2617" s="11">
        <f>COUNTIFS(Table2[Call Type], "Inbound", Table2[Call Abandoned], "Yes") / COUNTIFS(L2617:L7616, "Inbound") * 100</f>
        <v>51.507983441750447</v>
      </c>
    </row>
    <row r="2618" spans="1:21" x14ac:dyDescent="0.3">
      <c r="A2618">
        <v>2617</v>
      </c>
      <c r="B2618" t="s">
        <v>22</v>
      </c>
      <c r="C2618" s="1">
        <v>45696</v>
      </c>
      <c r="D2618" t="s">
        <v>497</v>
      </c>
      <c r="E2618" t="s">
        <v>366</v>
      </c>
      <c r="F2618">
        <v>6</v>
      </c>
      <c r="G2618" t="s">
        <v>656</v>
      </c>
      <c r="H2618" t="s">
        <v>669</v>
      </c>
      <c r="I2618" t="s">
        <v>673</v>
      </c>
      <c r="J2618" t="s">
        <v>676</v>
      </c>
      <c r="K2618">
        <v>4</v>
      </c>
      <c r="L2618" t="s">
        <v>678</v>
      </c>
      <c r="M2618" t="s">
        <v>681</v>
      </c>
      <c r="N2618">
        <v>101</v>
      </c>
      <c r="O2618">
        <v>152</v>
      </c>
      <c r="P2618" t="s">
        <v>680</v>
      </c>
      <c r="Q2618" t="s">
        <v>683</v>
      </c>
      <c r="R2618" t="s">
        <v>687</v>
      </c>
      <c r="S2618" t="s">
        <v>681</v>
      </c>
      <c r="T2618" t="s">
        <v>691</v>
      </c>
      <c r="U2618" s="11">
        <f>COUNTIFS(Table2[Call Type], "Inbound", Table2[Call Abandoned], "Yes") / COUNTIFS(L2618:L7617, "Inbound") * 100</f>
        <v>51.538461538461533</v>
      </c>
    </row>
    <row r="2619" spans="1:21" x14ac:dyDescent="0.3">
      <c r="A2619">
        <v>2618</v>
      </c>
      <c r="B2619" t="s">
        <v>21</v>
      </c>
      <c r="C2619" s="1">
        <v>45675</v>
      </c>
      <c r="D2619" t="s">
        <v>588</v>
      </c>
      <c r="E2619" t="s">
        <v>228</v>
      </c>
      <c r="F2619">
        <v>16</v>
      </c>
      <c r="G2619" t="s">
        <v>664</v>
      </c>
      <c r="H2619" t="s">
        <v>668</v>
      </c>
      <c r="I2619" t="s">
        <v>671</v>
      </c>
      <c r="J2619" t="s">
        <v>674</v>
      </c>
      <c r="K2619">
        <v>2</v>
      </c>
      <c r="L2619" t="s">
        <v>678</v>
      </c>
      <c r="M2619" t="s">
        <v>680</v>
      </c>
      <c r="N2619">
        <v>176</v>
      </c>
      <c r="O2619">
        <v>52</v>
      </c>
      <c r="P2619" t="s">
        <v>680</v>
      </c>
      <c r="Q2619" t="s">
        <v>683</v>
      </c>
      <c r="R2619" t="s">
        <v>688</v>
      </c>
      <c r="S2619" t="s">
        <v>680</v>
      </c>
      <c r="T2619" t="s">
        <v>691</v>
      </c>
      <c r="U2619" s="11">
        <f>COUNTIFS(Table2[Call Type], "Inbound", Table2[Call Abandoned], "Yes") / COUNTIFS(L2619:L7618, "Inbound") * 100</f>
        <v>51.568975725281227</v>
      </c>
    </row>
    <row r="2620" spans="1:21" x14ac:dyDescent="0.3">
      <c r="A2620">
        <v>2619</v>
      </c>
      <c r="B2620" t="s">
        <v>23</v>
      </c>
      <c r="C2620" s="1">
        <v>45777</v>
      </c>
      <c r="D2620" t="s">
        <v>230</v>
      </c>
      <c r="E2620" t="s">
        <v>37</v>
      </c>
      <c r="F2620">
        <v>24</v>
      </c>
      <c r="G2620" t="s">
        <v>661</v>
      </c>
      <c r="H2620" t="s">
        <v>669</v>
      </c>
      <c r="I2620" t="s">
        <v>672</v>
      </c>
      <c r="J2620" t="s">
        <v>676</v>
      </c>
      <c r="K2620">
        <v>3</v>
      </c>
      <c r="L2620" t="s">
        <v>679</v>
      </c>
      <c r="M2620" t="s">
        <v>680</v>
      </c>
      <c r="N2620">
        <v>168</v>
      </c>
      <c r="O2620">
        <v>148</v>
      </c>
      <c r="P2620" t="s">
        <v>680</v>
      </c>
      <c r="Q2620" t="s">
        <v>682</v>
      </c>
      <c r="R2620" t="s">
        <v>689</v>
      </c>
      <c r="S2620" t="s">
        <v>680</v>
      </c>
      <c r="T2620" t="s">
        <v>690</v>
      </c>
      <c r="U2620" s="11">
        <f>COUNTIFS(Table2[Call Type], "Inbound", Table2[Call Abandoned], "Yes") / COUNTIFS(L2620:L7619, "Inbound") * 100</f>
        <v>51.599526066350712</v>
      </c>
    </row>
    <row r="2621" spans="1:21" x14ac:dyDescent="0.3">
      <c r="A2621">
        <v>2620</v>
      </c>
      <c r="B2621" t="s">
        <v>26</v>
      </c>
      <c r="C2621" s="1">
        <v>45743</v>
      </c>
      <c r="D2621" t="s">
        <v>296</v>
      </c>
      <c r="E2621" t="s">
        <v>578</v>
      </c>
      <c r="F2621">
        <v>5</v>
      </c>
      <c r="G2621" t="s">
        <v>656</v>
      </c>
      <c r="H2621" t="s">
        <v>667</v>
      </c>
      <c r="I2621" t="s">
        <v>673</v>
      </c>
      <c r="J2621" t="s">
        <v>675</v>
      </c>
      <c r="K2621">
        <v>1</v>
      </c>
      <c r="L2621" t="s">
        <v>678</v>
      </c>
      <c r="M2621" t="s">
        <v>680</v>
      </c>
      <c r="N2621">
        <v>285</v>
      </c>
      <c r="O2621">
        <v>101</v>
      </c>
      <c r="P2621" t="s">
        <v>680</v>
      </c>
      <c r="Q2621" t="s">
        <v>685</v>
      </c>
      <c r="R2621" t="s">
        <v>688</v>
      </c>
      <c r="S2621" t="s">
        <v>681</v>
      </c>
      <c r="T2621" t="s">
        <v>691</v>
      </c>
      <c r="U2621" s="11">
        <f>COUNTIFS(Table2[Call Type], "Inbound", Table2[Call Abandoned], "Yes") / COUNTIFS(L2621:L7620, "Inbound") * 100</f>
        <v>51.599526066350712</v>
      </c>
    </row>
    <row r="2622" spans="1:21" x14ac:dyDescent="0.3">
      <c r="A2622">
        <v>2621</v>
      </c>
      <c r="B2622" t="s">
        <v>20</v>
      </c>
      <c r="C2622" s="1">
        <v>45706</v>
      </c>
      <c r="D2622" t="s">
        <v>497</v>
      </c>
      <c r="E2622" t="s">
        <v>48</v>
      </c>
      <c r="F2622">
        <v>25</v>
      </c>
      <c r="G2622" t="s">
        <v>661</v>
      </c>
      <c r="H2622" t="s">
        <v>668</v>
      </c>
      <c r="I2622" t="s">
        <v>672</v>
      </c>
      <c r="J2622" t="s">
        <v>677</v>
      </c>
      <c r="K2622">
        <v>4</v>
      </c>
      <c r="L2622" t="s">
        <v>679</v>
      </c>
      <c r="M2622" t="s">
        <v>680</v>
      </c>
      <c r="N2622">
        <v>260</v>
      </c>
      <c r="O2622">
        <v>112</v>
      </c>
      <c r="P2622" t="s">
        <v>680</v>
      </c>
      <c r="Q2622" t="s">
        <v>683</v>
      </c>
      <c r="R2622" t="s">
        <v>688</v>
      </c>
      <c r="S2622" t="s">
        <v>680</v>
      </c>
      <c r="T2622" t="s">
        <v>693</v>
      </c>
      <c r="U2622" s="11">
        <f>COUNTIFS(Table2[Call Type], "Inbound", Table2[Call Abandoned], "Yes") / COUNTIFS(L2622:L7621, "Inbound") * 100</f>
        <v>51.630112625963257</v>
      </c>
    </row>
    <row r="2623" spans="1:21" x14ac:dyDescent="0.3">
      <c r="A2623">
        <v>2622</v>
      </c>
      <c r="B2623" t="s">
        <v>23</v>
      </c>
      <c r="C2623" s="1">
        <v>45802</v>
      </c>
      <c r="D2623" t="s">
        <v>428</v>
      </c>
      <c r="E2623" t="s">
        <v>58</v>
      </c>
      <c r="F2623">
        <v>28</v>
      </c>
      <c r="G2623" t="s">
        <v>663</v>
      </c>
      <c r="H2623" t="s">
        <v>669</v>
      </c>
      <c r="I2623" t="s">
        <v>672</v>
      </c>
      <c r="J2623" t="s">
        <v>676</v>
      </c>
      <c r="K2623">
        <v>4</v>
      </c>
      <c r="L2623" t="s">
        <v>679</v>
      </c>
      <c r="M2623" t="s">
        <v>680</v>
      </c>
      <c r="N2623">
        <v>222</v>
      </c>
      <c r="O2623">
        <v>31</v>
      </c>
      <c r="P2623" t="s">
        <v>680</v>
      </c>
      <c r="Q2623" t="s">
        <v>684</v>
      </c>
      <c r="R2623" t="s">
        <v>688</v>
      </c>
      <c r="S2623" t="s">
        <v>680</v>
      </c>
      <c r="T2623" t="s">
        <v>693</v>
      </c>
      <c r="U2623" s="11">
        <f>COUNTIFS(Table2[Call Type], "Inbound", Table2[Call Abandoned], "Yes") / COUNTIFS(L2623:L7622, "Inbound") * 100</f>
        <v>51.630112625963257</v>
      </c>
    </row>
    <row r="2624" spans="1:21" x14ac:dyDescent="0.3">
      <c r="A2624">
        <v>2623</v>
      </c>
      <c r="B2624" t="s">
        <v>25</v>
      </c>
      <c r="C2624" s="1">
        <v>45688</v>
      </c>
      <c r="D2624" t="s">
        <v>469</v>
      </c>
      <c r="E2624" t="s">
        <v>51</v>
      </c>
      <c r="F2624">
        <v>30</v>
      </c>
      <c r="G2624" t="s">
        <v>657</v>
      </c>
      <c r="H2624" t="s">
        <v>669</v>
      </c>
      <c r="I2624" t="s">
        <v>671</v>
      </c>
      <c r="J2624" t="s">
        <v>677</v>
      </c>
      <c r="K2624">
        <v>5</v>
      </c>
      <c r="L2624" t="s">
        <v>678</v>
      </c>
      <c r="M2624" t="s">
        <v>680</v>
      </c>
      <c r="N2624">
        <v>198</v>
      </c>
      <c r="O2624">
        <v>20</v>
      </c>
      <c r="P2624" t="s">
        <v>680</v>
      </c>
      <c r="Q2624" t="s">
        <v>683</v>
      </c>
      <c r="R2624" t="s">
        <v>689</v>
      </c>
      <c r="S2624" t="s">
        <v>680</v>
      </c>
      <c r="T2624" t="s">
        <v>692</v>
      </c>
      <c r="U2624" s="11">
        <f>COUNTIFS(Table2[Call Type], "Inbound", Table2[Call Abandoned], "Yes") / COUNTIFS(L2624:L7623, "Inbound") * 100</f>
        <v>51.630112625963257</v>
      </c>
    </row>
    <row r="2625" spans="1:21" x14ac:dyDescent="0.3">
      <c r="A2625">
        <v>2624</v>
      </c>
      <c r="B2625" t="s">
        <v>23</v>
      </c>
      <c r="C2625" s="1">
        <v>45686</v>
      </c>
      <c r="D2625" t="s">
        <v>247</v>
      </c>
      <c r="E2625" t="s">
        <v>77</v>
      </c>
      <c r="F2625">
        <v>10</v>
      </c>
      <c r="G2625" t="s">
        <v>662</v>
      </c>
      <c r="H2625" t="s">
        <v>668</v>
      </c>
      <c r="I2625" t="s">
        <v>673</v>
      </c>
      <c r="J2625" t="s">
        <v>674</v>
      </c>
      <c r="K2625">
        <v>4</v>
      </c>
      <c r="L2625" t="s">
        <v>679</v>
      </c>
      <c r="M2625" t="s">
        <v>680</v>
      </c>
      <c r="N2625">
        <v>210</v>
      </c>
      <c r="O2625">
        <v>171</v>
      </c>
      <c r="P2625" t="s">
        <v>681</v>
      </c>
      <c r="Q2625" t="s">
        <v>682</v>
      </c>
      <c r="R2625" t="s">
        <v>686</v>
      </c>
      <c r="S2625" t="s">
        <v>680</v>
      </c>
      <c r="T2625" t="s">
        <v>695</v>
      </c>
      <c r="U2625" s="11">
        <f>COUNTIFS(Table2[Call Type], "Inbound", Table2[Call Abandoned], "Yes") / COUNTIFS(L2625:L7624, "Inbound") * 100</f>
        <v>51.660735468564646</v>
      </c>
    </row>
    <row r="2626" spans="1:21" x14ac:dyDescent="0.3">
      <c r="A2626">
        <v>2625</v>
      </c>
      <c r="B2626" t="s">
        <v>20</v>
      </c>
      <c r="C2626" s="1">
        <v>45736</v>
      </c>
      <c r="D2626" t="s">
        <v>300</v>
      </c>
      <c r="E2626" t="s">
        <v>603</v>
      </c>
      <c r="F2626">
        <v>18</v>
      </c>
      <c r="G2626" t="s">
        <v>656</v>
      </c>
      <c r="H2626" t="s">
        <v>670</v>
      </c>
      <c r="I2626" t="s">
        <v>674</v>
      </c>
      <c r="J2626" t="s">
        <v>676</v>
      </c>
      <c r="K2626">
        <v>1</v>
      </c>
      <c r="L2626" t="s">
        <v>678</v>
      </c>
      <c r="M2626" t="s">
        <v>681</v>
      </c>
      <c r="N2626">
        <v>286</v>
      </c>
      <c r="O2626">
        <v>82</v>
      </c>
      <c r="P2626" t="s">
        <v>680</v>
      </c>
      <c r="Q2626" t="s">
        <v>684</v>
      </c>
      <c r="R2626" t="s">
        <v>688</v>
      </c>
      <c r="S2626" t="s">
        <v>680</v>
      </c>
      <c r="T2626" t="s">
        <v>695</v>
      </c>
      <c r="U2626" s="11">
        <f>COUNTIFS(Table2[Call Type], "Inbound", Table2[Call Abandoned], "Yes") / COUNTIFS(L2626:L7625, "Inbound") * 100</f>
        <v>51.660735468564646</v>
      </c>
    </row>
    <row r="2627" spans="1:21" x14ac:dyDescent="0.3">
      <c r="A2627">
        <v>2626</v>
      </c>
      <c r="B2627" t="s">
        <v>26</v>
      </c>
      <c r="C2627" s="1">
        <v>45705</v>
      </c>
      <c r="D2627" t="s">
        <v>187</v>
      </c>
      <c r="E2627" t="s">
        <v>329</v>
      </c>
      <c r="F2627">
        <v>9</v>
      </c>
      <c r="G2627" t="s">
        <v>659</v>
      </c>
      <c r="H2627" t="s">
        <v>666</v>
      </c>
      <c r="I2627" t="s">
        <v>674</v>
      </c>
      <c r="J2627" t="s">
        <v>676</v>
      </c>
      <c r="K2627">
        <v>1</v>
      </c>
      <c r="L2627" t="s">
        <v>679</v>
      </c>
      <c r="M2627" t="s">
        <v>680</v>
      </c>
      <c r="N2627">
        <v>179</v>
      </c>
      <c r="O2627">
        <v>13</v>
      </c>
      <c r="P2627" t="s">
        <v>680</v>
      </c>
      <c r="Q2627" t="s">
        <v>682</v>
      </c>
      <c r="R2627" t="s">
        <v>688</v>
      </c>
      <c r="S2627" t="s">
        <v>681</v>
      </c>
      <c r="T2627" t="s">
        <v>694</v>
      </c>
      <c r="U2627" s="11">
        <f>COUNTIFS(Table2[Call Type], "Inbound", Table2[Call Abandoned], "Yes") / COUNTIFS(L2627:L7626, "Inbound") * 100</f>
        <v>51.691394658753708</v>
      </c>
    </row>
    <row r="2628" spans="1:21" x14ac:dyDescent="0.3">
      <c r="A2628">
        <v>2627</v>
      </c>
      <c r="B2628" t="s">
        <v>24</v>
      </c>
      <c r="C2628" s="1">
        <v>45712</v>
      </c>
      <c r="D2628" t="s">
        <v>99</v>
      </c>
      <c r="E2628" t="s">
        <v>42</v>
      </c>
      <c r="F2628">
        <v>29</v>
      </c>
      <c r="G2628" t="s">
        <v>659</v>
      </c>
      <c r="H2628" t="s">
        <v>667</v>
      </c>
      <c r="I2628" t="s">
        <v>674</v>
      </c>
      <c r="J2628" t="s">
        <v>674</v>
      </c>
      <c r="K2628">
        <v>1</v>
      </c>
      <c r="L2628" t="s">
        <v>678</v>
      </c>
      <c r="M2628" t="s">
        <v>680</v>
      </c>
      <c r="N2628">
        <v>249</v>
      </c>
      <c r="O2628">
        <v>14</v>
      </c>
      <c r="P2628" t="s">
        <v>680</v>
      </c>
      <c r="Q2628" t="s">
        <v>685</v>
      </c>
      <c r="R2628" t="s">
        <v>689</v>
      </c>
      <c r="S2628" t="s">
        <v>680</v>
      </c>
      <c r="T2628" t="s">
        <v>691</v>
      </c>
      <c r="U2628" s="11">
        <f>COUNTIFS(Table2[Call Type], "Inbound", Table2[Call Abandoned], "Yes") / COUNTIFS(L2628:L7627, "Inbound") * 100</f>
        <v>51.691394658753708</v>
      </c>
    </row>
    <row r="2629" spans="1:21" x14ac:dyDescent="0.3">
      <c r="A2629">
        <v>2628</v>
      </c>
      <c r="B2629" t="s">
        <v>23</v>
      </c>
      <c r="C2629" s="1">
        <v>45772</v>
      </c>
      <c r="D2629" t="s">
        <v>221</v>
      </c>
      <c r="E2629" t="s">
        <v>562</v>
      </c>
      <c r="F2629">
        <v>10</v>
      </c>
      <c r="G2629" t="s">
        <v>656</v>
      </c>
      <c r="H2629" t="s">
        <v>666</v>
      </c>
      <c r="I2629" t="s">
        <v>673</v>
      </c>
      <c r="J2629" t="s">
        <v>674</v>
      </c>
      <c r="K2629">
        <v>3</v>
      </c>
      <c r="L2629" t="s">
        <v>678</v>
      </c>
      <c r="M2629" t="s">
        <v>680</v>
      </c>
      <c r="N2629">
        <v>230</v>
      </c>
      <c r="O2629">
        <v>147</v>
      </c>
      <c r="P2629" t="s">
        <v>680</v>
      </c>
      <c r="Q2629" t="s">
        <v>685</v>
      </c>
      <c r="R2629" t="s">
        <v>686</v>
      </c>
      <c r="S2629" t="s">
        <v>680</v>
      </c>
      <c r="T2629" t="s">
        <v>695</v>
      </c>
      <c r="U2629" s="11">
        <f>COUNTIFS(Table2[Call Type], "Inbound", Table2[Call Abandoned], "Yes") / COUNTIFS(L2629:L7628, "Inbound") * 100</f>
        <v>51.722090261282659</v>
      </c>
    </row>
    <row r="2630" spans="1:21" x14ac:dyDescent="0.3">
      <c r="A2630">
        <v>2629</v>
      </c>
      <c r="B2630" t="s">
        <v>26</v>
      </c>
      <c r="C2630" s="1">
        <v>45738</v>
      </c>
      <c r="D2630" t="s">
        <v>550</v>
      </c>
      <c r="E2630" t="s">
        <v>590</v>
      </c>
      <c r="F2630">
        <v>12</v>
      </c>
      <c r="G2630" t="s">
        <v>663</v>
      </c>
      <c r="H2630" t="s">
        <v>668</v>
      </c>
      <c r="I2630" t="s">
        <v>673</v>
      </c>
      <c r="J2630" t="s">
        <v>674</v>
      </c>
      <c r="K2630">
        <v>5</v>
      </c>
      <c r="L2630" t="s">
        <v>678</v>
      </c>
      <c r="M2630" t="s">
        <v>680</v>
      </c>
      <c r="N2630">
        <v>22</v>
      </c>
      <c r="O2630">
        <v>33</v>
      </c>
      <c r="P2630" t="s">
        <v>681</v>
      </c>
      <c r="Q2630" t="s">
        <v>682</v>
      </c>
      <c r="R2630" t="s">
        <v>686</v>
      </c>
      <c r="S2630" t="s">
        <v>680</v>
      </c>
      <c r="T2630" t="s">
        <v>691</v>
      </c>
      <c r="U2630" s="11">
        <f>COUNTIFS(Table2[Call Type], "Inbound", Table2[Call Abandoned], "Yes") / COUNTIFS(L2630:L7629, "Inbound") * 100</f>
        <v>51.752822341057637</v>
      </c>
    </row>
    <row r="2631" spans="1:21" x14ac:dyDescent="0.3">
      <c r="A2631">
        <v>2630</v>
      </c>
      <c r="B2631" t="s">
        <v>25</v>
      </c>
      <c r="C2631" s="1">
        <v>45800</v>
      </c>
      <c r="D2631" t="s">
        <v>308</v>
      </c>
      <c r="E2631" t="s">
        <v>579</v>
      </c>
      <c r="F2631">
        <v>26</v>
      </c>
      <c r="G2631" t="s">
        <v>658</v>
      </c>
      <c r="H2631" t="s">
        <v>667</v>
      </c>
      <c r="I2631" t="s">
        <v>674</v>
      </c>
      <c r="J2631" t="s">
        <v>675</v>
      </c>
      <c r="K2631">
        <v>2</v>
      </c>
      <c r="L2631" t="s">
        <v>678</v>
      </c>
      <c r="M2631" t="s">
        <v>680</v>
      </c>
      <c r="N2631">
        <v>47</v>
      </c>
      <c r="O2631">
        <v>163</v>
      </c>
      <c r="P2631" t="s">
        <v>680</v>
      </c>
      <c r="Q2631" t="s">
        <v>683</v>
      </c>
      <c r="R2631" t="s">
        <v>686</v>
      </c>
      <c r="S2631" t="s">
        <v>681</v>
      </c>
      <c r="T2631" t="s">
        <v>691</v>
      </c>
      <c r="U2631" s="11">
        <f>COUNTIFS(Table2[Call Type], "Inbound", Table2[Call Abandoned], "Yes") / COUNTIFS(L2631:L7630, "Inbound") * 100</f>
        <v>51.783590963139126</v>
      </c>
    </row>
    <row r="2632" spans="1:21" x14ac:dyDescent="0.3">
      <c r="A2632">
        <v>2631</v>
      </c>
      <c r="B2632" t="s">
        <v>21</v>
      </c>
      <c r="C2632" s="1">
        <v>45755</v>
      </c>
      <c r="D2632" t="s">
        <v>470</v>
      </c>
      <c r="E2632" t="s">
        <v>207</v>
      </c>
      <c r="F2632">
        <v>9</v>
      </c>
      <c r="G2632" t="s">
        <v>661</v>
      </c>
      <c r="H2632" t="s">
        <v>670</v>
      </c>
      <c r="I2632" t="s">
        <v>671</v>
      </c>
      <c r="J2632" t="s">
        <v>676</v>
      </c>
      <c r="K2632">
        <v>2</v>
      </c>
      <c r="L2632" t="s">
        <v>678</v>
      </c>
      <c r="M2632" t="s">
        <v>681</v>
      </c>
      <c r="N2632">
        <v>108</v>
      </c>
      <c r="O2632">
        <v>82</v>
      </c>
      <c r="P2632" t="s">
        <v>680</v>
      </c>
      <c r="Q2632" t="s">
        <v>684</v>
      </c>
      <c r="R2632" t="s">
        <v>686</v>
      </c>
      <c r="S2632" t="s">
        <v>680</v>
      </c>
      <c r="T2632" t="s">
        <v>695</v>
      </c>
      <c r="U2632" s="11">
        <f>COUNTIFS(Table2[Call Type], "Inbound", Table2[Call Abandoned], "Yes") / COUNTIFS(L2632:L7631, "Inbound") * 100</f>
        <v>51.814396192742421</v>
      </c>
    </row>
    <row r="2633" spans="1:21" x14ac:dyDescent="0.3">
      <c r="A2633">
        <v>2632</v>
      </c>
      <c r="B2633" t="s">
        <v>24</v>
      </c>
      <c r="C2633" s="1">
        <v>45768</v>
      </c>
      <c r="D2633" t="s">
        <v>142</v>
      </c>
      <c r="E2633" t="s">
        <v>505</v>
      </c>
      <c r="F2633">
        <v>17</v>
      </c>
      <c r="G2633" t="s">
        <v>657</v>
      </c>
      <c r="H2633" t="s">
        <v>667</v>
      </c>
      <c r="I2633" t="s">
        <v>673</v>
      </c>
      <c r="J2633" t="s">
        <v>674</v>
      </c>
      <c r="K2633">
        <v>5</v>
      </c>
      <c r="L2633" t="s">
        <v>679</v>
      </c>
      <c r="M2633" t="s">
        <v>680</v>
      </c>
      <c r="N2633">
        <v>295</v>
      </c>
      <c r="O2633">
        <v>8</v>
      </c>
      <c r="P2633" t="s">
        <v>680</v>
      </c>
      <c r="Q2633" t="s">
        <v>683</v>
      </c>
      <c r="R2633" t="s">
        <v>689</v>
      </c>
      <c r="S2633" t="s">
        <v>680</v>
      </c>
      <c r="T2633" t="s">
        <v>695</v>
      </c>
      <c r="U2633" s="11">
        <f>COUNTIFS(Table2[Call Type], "Inbound", Table2[Call Abandoned], "Yes") / COUNTIFS(L2633:L7632, "Inbound") * 100</f>
        <v>51.845238095238102</v>
      </c>
    </row>
    <row r="2634" spans="1:21" x14ac:dyDescent="0.3">
      <c r="A2634">
        <v>2633</v>
      </c>
      <c r="B2634" t="s">
        <v>21</v>
      </c>
      <c r="C2634" s="1">
        <v>45780</v>
      </c>
      <c r="D2634" t="s">
        <v>524</v>
      </c>
      <c r="E2634" t="s">
        <v>231</v>
      </c>
      <c r="F2634">
        <v>18</v>
      </c>
      <c r="G2634" t="s">
        <v>663</v>
      </c>
      <c r="H2634" t="s">
        <v>666</v>
      </c>
      <c r="I2634" t="s">
        <v>672</v>
      </c>
      <c r="J2634" t="s">
        <v>677</v>
      </c>
      <c r="K2634">
        <v>5</v>
      </c>
      <c r="L2634" t="s">
        <v>678</v>
      </c>
      <c r="M2634" t="s">
        <v>680</v>
      </c>
      <c r="N2634">
        <v>5</v>
      </c>
      <c r="O2634">
        <v>157</v>
      </c>
      <c r="P2634" t="s">
        <v>680</v>
      </c>
      <c r="Q2634" t="s">
        <v>682</v>
      </c>
      <c r="R2634" t="s">
        <v>689</v>
      </c>
      <c r="S2634" t="s">
        <v>680</v>
      </c>
      <c r="T2634" t="s">
        <v>692</v>
      </c>
      <c r="U2634" s="11">
        <f>COUNTIFS(Table2[Call Type], "Inbound", Table2[Call Abandoned], "Yes") / COUNTIFS(L2634:L7633, "Inbound") * 100</f>
        <v>51.845238095238102</v>
      </c>
    </row>
    <row r="2635" spans="1:21" x14ac:dyDescent="0.3">
      <c r="A2635">
        <v>2634</v>
      </c>
      <c r="B2635" t="s">
        <v>25</v>
      </c>
      <c r="C2635" s="1">
        <v>45755</v>
      </c>
      <c r="D2635" t="s">
        <v>48</v>
      </c>
      <c r="E2635" t="s">
        <v>47</v>
      </c>
      <c r="F2635">
        <v>5</v>
      </c>
      <c r="G2635" t="s">
        <v>657</v>
      </c>
      <c r="H2635" t="s">
        <v>669</v>
      </c>
      <c r="I2635" t="s">
        <v>674</v>
      </c>
      <c r="J2635" t="s">
        <v>675</v>
      </c>
      <c r="K2635">
        <v>4</v>
      </c>
      <c r="L2635" t="s">
        <v>678</v>
      </c>
      <c r="M2635" t="s">
        <v>680</v>
      </c>
      <c r="N2635">
        <v>37</v>
      </c>
      <c r="O2635">
        <v>76</v>
      </c>
      <c r="P2635" t="s">
        <v>680</v>
      </c>
      <c r="Q2635" t="s">
        <v>682</v>
      </c>
      <c r="R2635" t="s">
        <v>686</v>
      </c>
      <c r="S2635" t="s">
        <v>680</v>
      </c>
      <c r="T2635" t="s">
        <v>694</v>
      </c>
      <c r="U2635" s="11">
        <f>COUNTIFS(Table2[Call Type], "Inbound", Table2[Call Abandoned], "Yes") / COUNTIFS(L2635:L7634, "Inbound") * 100</f>
        <v>51.876116736152468</v>
      </c>
    </row>
    <row r="2636" spans="1:21" x14ac:dyDescent="0.3">
      <c r="A2636">
        <v>2635</v>
      </c>
      <c r="B2636" t="s">
        <v>21</v>
      </c>
      <c r="C2636" s="1">
        <v>45788</v>
      </c>
      <c r="D2636" t="s">
        <v>249</v>
      </c>
      <c r="E2636" t="s">
        <v>53</v>
      </c>
      <c r="F2636">
        <v>19</v>
      </c>
      <c r="G2636" t="s">
        <v>661</v>
      </c>
      <c r="H2636" t="s">
        <v>667</v>
      </c>
      <c r="I2636" t="s">
        <v>671</v>
      </c>
      <c r="J2636" t="s">
        <v>675</v>
      </c>
      <c r="K2636">
        <v>5</v>
      </c>
      <c r="L2636" t="s">
        <v>679</v>
      </c>
      <c r="M2636" t="s">
        <v>680</v>
      </c>
      <c r="N2636">
        <v>168</v>
      </c>
      <c r="O2636">
        <v>162</v>
      </c>
      <c r="P2636" t="s">
        <v>680</v>
      </c>
      <c r="Q2636" t="s">
        <v>683</v>
      </c>
      <c r="R2636" t="s">
        <v>687</v>
      </c>
      <c r="S2636" t="s">
        <v>680</v>
      </c>
      <c r="T2636" t="s">
        <v>696</v>
      </c>
      <c r="U2636" s="11">
        <f>COUNTIFS(Table2[Call Type], "Inbound", Table2[Call Abandoned], "Yes") / COUNTIFS(L2636:L7635, "Inbound") * 100</f>
        <v>51.907032181168056</v>
      </c>
    </row>
    <row r="2637" spans="1:21" x14ac:dyDescent="0.3">
      <c r="A2637">
        <v>2636</v>
      </c>
      <c r="B2637" t="s">
        <v>20</v>
      </c>
      <c r="C2637" s="1">
        <v>45783</v>
      </c>
      <c r="D2637" t="s">
        <v>359</v>
      </c>
      <c r="E2637" t="s">
        <v>297</v>
      </c>
      <c r="F2637">
        <v>24</v>
      </c>
      <c r="G2637" t="s">
        <v>661</v>
      </c>
      <c r="H2637" t="s">
        <v>669</v>
      </c>
      <c r="I2637" t="s">
        <v>674</v>
      </c>
      <c r="J2637" t="s">
        <v>675</v>
      </c>
      <c r="K2637">
        <v>5</v>
      </c>
      <c r="L2637" t="s">
        <v>678</v>
      </c>
      <c r="M2637" t="s">
        <v>680</v>
      </c>
      <c r="N2637">
        <v>282</v>
      </c>
      <c r="O2637">
        <v>140</v>
      </c>
      <c r="P2637" t="s">
        <v>680</v>
      </c>
      <c r="Q2637" t="s">
        <v>684</v>
      </c>
      <c r="R2637" t="s">
        <v>689</v>
      </c>
      <c r="S2637" t="s">
        <v>680</v>
      </c>
      <c r="T2637" t="s">
        <v>692</v>
      </c>
      <c r="U2637" s="11">
        <f>COUNTIFS(Table2[Call Type], "Inbound", Table2[Call Abandoned], "Yes") / COUNTIFS(L2637:L7636, "Inbound") * 100</f>
        <v>51.907032181168056</v>
      </c>
    </row>
    <row r="2638" spans="1:21" x14ac:dyDescent="0.3">
      <c r="A2638">
        <v>2637</v>
      </c>
      <c r="B2638" t="s">
        <v>22</v>
      </c>
      <c r="C2638" s="1">
        <v>45670</v>
      </c>
      <c r="D2638" t="s">
        <v>513</v>
      </c>
      <c r="E2638" t="s">
        <v>315</v>
      </c>
      <c r="F2638">
        <v>23</v>
      </c>
      <c r="G2638" t="s">
        <v>660</v>
      </c>
      <c r="H2638" t="s">
        <v>666</v>
      </c>
      <c r="I2638" t="s">
        <v>673</v>
      </c>
      <c r="J2638" t="s">
        <v>676</v>
      </c>
      <c r="K2638">
        <v>5</v>
      </c>
      <c r="L2638" t="s">
        <v>679</v>
      </c>
      <c r="M2638" t="s">
        <v>680</v>
      </c>
      <c r="N2638">
        <v>202</v>
      </c>
      <c r="O2638">
        <v>173</v>
      </c>
      <c r="P2638" t="s">
        <v>681</v>
      </c>
      <c r="Q2638" t="s">
        <v>684</v>
      </c>
      <c r="R2638" t="s">
        <v>687</v>
      </c>
      <c r="S2638" t="s">
        <v>680</v>
      </c>
      <c r="T2638" t="s">
        <v>692</v>
      </c>
      <c r="U2638" s="11">
        <f>COUNTIFS(Table2[Call Type], "Inbound", Table2[Call Abandoned], "Yes") / COUNTIFS(L2638:L7637, "Inbound") * 100</f>
        <v>51.937984496124031</v>
      </c>
    </row>
    <row r="2639" spans="1:21" x14ac:dyDescent="0.3">
      <c r="A2639">
        <v>2638</v>
      </c>
      <c r="B2639" t="s">
        <v>25</v>
      </c>
      <c r="C2639" s="1">
        <v>45708</v>
      </c>
      <c r="D2639" t="s">
        <v>472</v>
      </c>
      <c r="E2639" t="s">
        <v>292</v>
      </c>
      <c r="F2639">
        <v>12</v>
      </c>
      <c r="G2639" t="s">
        <v>660</v>
      </c>
      <c r="H2639" t="s">
        <v>669</v>
      </c>
      <c r="I2639" t="s">
        <v>674</v>
      </c>
      <c r="J2639" t="s">
        <v>677</v>
      </c>
      <c r="K2639">
        <v>3</v>
      </c>
      <c r="L2639" t="s">
        <v>679</v>
      </c>
      <c r="M2639" t="s">
        <v>680</v>
      </c>
      <c r="N2639">
        <v>272</v>
      </c>
      <c r="O2639">
        <v>8</v>
      </c>
      <c r="P2639" t="s">
        <v>680</v>
      </c>
      <c r="Q2639" t="s">
        <v>684</v>
      </c>
      <c r="R2639" t="s">
        <v>687</v>
      </c>
      <c r="S2639" t="s">
        <v>680</v>
      </c>
      <c r="T2639" t="s">
        <v>695</v>
      </c>
      <c r="U2639" s="11">
        <f>COUNTIFS(Table2[Call Type], "Inbound", Table2[Call Abandoned], "Yes") / COUNTIFS(L2639:L7638, "Inbound") * 100</f>
        <v>51.937984496124031</v>
      </c>
    </row>
    <row r="2640" spans="1:21" x14ac:dyDescent="0.3">
      <c r="A2640">
        <v>2639</v>
      </c>
      <c r="B2640" t="s">
        <v>21</v>
      </c>
      <c r="C2640" s="1">
        <v>45668</v>
      </c>
      <c r="D2640" t="s">
        <v>351</v>
      </c>
      <c r="E2640" t="s">
        <v>370</v>
      </c>
      <c r="F2640">
        <v>10</v>
      </c>
      <c r="G2640" t="s">
        <v>660</v>
      </c>
      <c r="H2640" t="s">
        <v>669</v>
      </c>
      <c r="I2640" t="s">
        <v>674</v>
      </c>
      <c r="J2640" t="s">
        <v>674</v>
      </c>
      <c r="K2640">
        <v>2</v>
      </c>
      <c r="L2640" t="s">
        <v>679</v>
      </c>
      <c r="M2640" t="s">
        <v>680</v>
      </c>
      <c r="N2640">
        <v>243</v>
      </c>
      <c r="O2640">
        <v>35</v>
      </c>
      <c r="P2640" t="s">
        <v>680</v>
      </c>
      <c r="Q2640" t="s">
        <v>684</v>
      </c>
      <c r="R2640" t="s">
        <v>686</v>
      </c>
      <c r="S2640" t="s">
        <v>681</v>
      </c>
      <c r="T2640" t="s">
        <v>694</v>
      </c>
      <c r="U2640" s="11">
        <f>COUNTIFS(Table2[Call Type], "Inbound", Table2[Call Abandoned], "Yes") / COUNTIFS(L2640:L7639, "Inbound") * 100</f>
        <v>51.937984496124031</v>
      </c>
    </row>
    <row r="2641" spans="1:21" x14ac:dyDescent="0.3">
      <c r="A2641">
        <v>2640</v>
      </c>
      <c r="B2641" t="s">
        <v>23</v>
      </c>
      <c r="C2641" s="1">
        <v>45768</v>
      </c>
      <c r="D2641" t="s">
        <v>192</v>
      </c>
      <c r="E2641" t="s">
        <v>529</v>
      </c>
      <c r="F2641">
        <v>9</v>
      </c>
      <c r="G2641" t="s">
        <v>665</v>
      </c>
      <c r="H2641" t="s">
        <v>668</v>
      </c>
      <c r="I2641" t="s">
        <v>672</v>
      </c>
      <c r="J2641" t="s">
        <v>676</v>
      </c>
      <c r="K2641">
        <v>5</v>
      </c>
      <c r="L2641" t="s">
        <v>679</v>
      </c>
      <c r="M2641" t="s">
        <v>680</v>
      </c>
      <c r="N2641">
        <v>46</v>
      </c>
      <c r="O2641">
        <v>116</v>
      </c>
      <c r="P2641" t="s">
        <v>680</v>
      </c>
      <c r="Q2641" t="s">
        <v>684</v>
      </c>
      <c r="R2641" t="s">
        <v>686</v>
      </c>
      <c r="S2641" t="s">
        <v>680</v>
      </c>
      <c r="T2641" t="s">
        <v>693</v>
      </c>
      <c r="U2641" s="11">
        <f>COUNTIFS(Table2[Call Type], "Inbound", Table2[Call Abandoned], "Yes") / COUNTIFS(L2641:L7640, "Inbound") * 100</f>
        <v>51.937984496124031</v>
      </c>
    </row>
    <row r="2642" spans="1:21" x14ac:dyDescent="0.3">
      <c r="A2642">
        <v>2641</v>
      </c>
      <c r="B2642" t="s">
        <v>25</v>
      </c>
      <c r="C2642" s="1">
        <v>45783</v>
      </c>
      <c r="D2642" t="s">
        <v>147</v>
      </c>
      <c r="E2642" t="s">
        <v>204</v>
      </c>
      <c r="F2642">
        <v>5</v>
      </c>
      <c r="G2642" t="s">
        <v>659</v>
      </c>
      <c r="H2642" t="s">
        <v>666</v>
      </c>
      <c r="I2642" t="s">
        <v>672</v>
      </c>
      <c r="J2642" t="s">
        <v>675</v>
      </c>
      <c r="K2642">
        <v>3</v>
      </c>
      <c r="L2642" t="s">
        <v>678</v>
      </c>
      <c r="M2642" t="s">
        <v>680</v>
      </c>
      <c r="N2642">
        <v>248</v>
      </c>
      <c r="O2642">
        <v>2</v>
      </c>
      <c r="P2642" t="s">
        <v>680</v>
      </c>
      <c r="Q2642" t="s">
        <v>685</v>
      </c>
      <c r="R2642" t="s">
        <v>688</v>
      </c>
      <c r="S2642" t="s">
        <v>680</v>
      </c>
      <c r="T2642" t="s">
        <v>694</v>
      </c>
      <c r="U2642" s="11">
        <f>COUNTIFS(Table2[Call Type], "Inbound", Table2[Call Abandoned], "Yes") / COUNTIFS(L2642:L7641, "Inbound") * 100</f>
        <v>51.937984496124031</v>
      </c>
    </row>
    <row r="2643" spans="1:21" x14ac:dyDescent="0.3">
      <c r="A2643">
        <v>2642</v>
      </c>
      <c r="B2643" t="s">
        <v>26</v>
      </c>
      <c r="C2643" s="1">
        <v>45673</v>
      </c>
      <c r="D2643" t="s">
        <v>599</v>
      </c>
      <c r="E2643" t="s">
        <v>626</v>
      </c>
      <c r="F2643">
        <v>5</v>
      </c>
      <c r="G2643" t="s">
        <v>656</v>
      </c>
      <c r="H2643" t="s">
        <v>670</v>
      </c>
      <c r="I2643" t="s">
        <v>673</v>
      </c>
      <c r="J2643" t="s">
        <v>677</v>
      </c>
      <c r="K2643">
        <v>4</v>
      </c>
      <c r="L2643" t="s">
        <v>678</v>
      </c>
      <c r="M2643" t="s">
        <v>680</v>
      </c>
      <c r="N2643">
        <v>78</v>
      </c>
      <c r="O2643">
        <v>18</v>
      </c>
      <c r="P2643" t="s">
        <v>680</v>
      </c>
      <c r="Q2643" t="s">
        <v>685</v>
      </c>
      <c r="R2643" t="s">
        <v>687</v>
      </c>
      <c r="S2643" t="s">
        <v>680</v>
      </c>
      <c r="T2643" t="s">
        <v>692</v>
      </c>
      <c r="U2643" s="11">
        <f>COUNTIFS(Table2[Call Type], "Inbound", Table2[Call Abandoned], "Yes") / COUNTIFS(L2643:L7642, "Inbound") * 100</f>
        <v>51.968973747016712</v>
      </c>
    </row>
    <row r="2644" spans="1:21" x14ac:dyDescent="0.3">
      <c r="A2644">
        <v>2643</v>
      </c>
      <c r="B2644" t="s">
        <v>21</v>
      </c>
      <c r="C2644" s="1">
        <v>45719</v>
      </c>
      <c r="D2644" t="s">
        <v>434</v>
      </c>
      <c r="E2644" t="s">
        <v>335</v>
      </c>
      <c r="F2644">
        <v>24</v>
      </c>
      <c r="G2644" t="s">
        <v>660</v>
      </c>
      <c r="H2644" t="s">
        <v>667</v>
      </c>
      <c r="I2644" t="s">
        <v>671</v>
      </c>
      <c r="J2644" t="s">
        <v>675</v>
      </c>
      <c r="K2644">
        <v>1</v>
      </c>
      <c r="L2644" t="s">
        <v>679</v>
      </c>
      <c r="M2644" t="s">
        <v>680</v>
      </c>
      <c r="N2644">
        <v>109</v>
      </c>
      <c r="O2644">
        <v>155</v>
      </c>
      <c r="P2644" t="s">
        <v>680</v>
      </c>
      <c r="Q2644" t="s">
        <v>682</v>
      </c>
      <c r="R2644" t="s">
        <v>688</v>
      </c>
      <c r="S2644" t="s">
        <v>680</v>
      </c>
      <c r="T2644" t="s">
        <v>693</v>
      </c>
      <c r="U2644" s="11">
        <f>COUNTIFS(Table2[Call Type], "Inbound", Table2[Call Abandoned], "Yes") / COUNTIFS(L2644:L7643, "Inbound") * 100</f>
        <v>52</v>
      </c>
    </row>
    <row r="2645" spans="1:21" x14ac:dyDescent="0.3">
      <c r="A2645">
        <v>2644</v>
      </c>
      <c r="B2645" t="s">
        <v>23</v>
      </c>
      <c r="C2645" s="1">
        <v>45722</v>
      </c>
      <c r="D2645" t="s">
        <v>357</v>
      </c>
      <c r="E2645" t="s">
        <v>602</v>
      </c>
      <c r="F2645">
        <v>17</v>
      </c>
      <c r="G2645" t="s">
        <v>664</v>
      </c>
      <c r="H2645" t="s">
        <v>668</v>
      </c>
      <c r="I2645" t="s">
        <v>673</v>
      </c>
      <c r="J2645" t="s">
        <v>676</v>
      </c>
      <c r="K2645">
        <v>5</v>
      </c>
      <c r="L2645" t="s">
        <v>678</v>
      </c>
      <c r="M2645" t="s">
        <v>681</v>
      </c>
      <c r="N2645">
        <v>12</v>
      </c>
      <c r="O2645">
        <v>22</v>
      </c>
      <c r="P2645" t="s">
        <v>681</v>
      </c>
      <c r="Q2645" t="s">
        <v>685</v>
      </c>
      <c r="R2645" t="s">
        <v>686</v>
      </c>
      <c r="S2645" t="s">
        <v>681</v>
      </c>
      <c r="T2645" t="s">
        <v>695</v>
      </c>
      <c r="U2645" s="11">
        <f>COUNTIFS(Table2[Call Type], "Inbound", Table2[Call Abandoned], "Yes") / COUNTIFS(L2645:L7644, "Inbound") * 100</f>
        <v>52</v>
      </c>
    </row>
    <row r="2646" spans="1:21" x14ac:dyDescent="0.3">
      <c r="A2646">
        <v>2645</v>
      </c>
      <c r="B2646" t="s">
        <v>26</v>
      </c>
      <c r="C2646" s="1">
        <v>45718</v>
      </c>
      <c r="D2646" t="s">
        <v>200</v>
      </c>
      <c r="E2646" t="s">
        <v>274</v>
      </c>
      <c r="F2646">
        <v>26</v>
      </c>
      <c r="G2646" t="s">
        <v>664</v>
      </c>
      <c r="H2646" t="s">
        <v>667</v>
      </c>
      <c r="I2646" t="s">
        <v>673</v>
      </c>
      <c r="J2646" t="s">
        <v>675</v>
      </c>
      <c r="K2646">
        <v>4</v>
      </c>
      <c r="L2646" t="s">
        <v>678</v>
      </c>
      <c r="M2646" t="s">
        <v>680</v>
      </c>
      <c r="N2646">
        <v>89</v>
      </c>
      <c r="O2646">
        <v>103</v>
      </c>
      <c r="P2646" t="s">
        <v>680</v>
      </c>
      <c r="Q2646" t="s">
        <v>684</v>
      </c>
      <c r="R2646" t="s">
        <v>687</v>
      </c>
      <c r="S2646" t="s">
        <v>680</v>
      </c>
      <c r="T2646" t="s">
        <v>690</v>
      </c>
      <c r="U2646" s="11">
        <f>COUNTIFS(Table2[Call Type], "Inbound", Table2[Call Abandoned], "Yes") / COUNTIFS(L2646:L7645, "Inbound") * 100</f>
        <v>52.031063321385908</v>
      </c>
    </row>
    <row r="2647" spans="1:21" x14ac:dyDescent="0.3">
      <c r="A2647">
        <v>2646</v>
      </c>
      <c r="B2647" t="s">
        <v>25</v>
      </c>
      <c r="C2647" s="1">
        <v>45757</v>
      </c>
      <c r="D2647" t="s">
        <v>67</v>
      </c>
      <c r="E2647" t="s">
        <v>449</v>
      </c>
      <c r="F2647">
        <v>22</v>
      </c>
      <c r="G2647" t="s">
        <v>657</v>
      </c>
      <c r="H2647" t="s">
        <v>667</v>
      </c>
      <c r="I2647" t="s">
        <v>671</v>
      </c>
      <c r="J2647" t="s">
        <v>677</v>
      </c>
      <c r="K2647">
        <v>5</v>
      </c>
      <c r="L2647" t="s">
        <v>678</v>
      </c>
      <c r="M2647" t="s">
        <v>680</v>
      </c>
      <c r="N2647">
        <v>279</v>
      </c>
      <c r="O2647">
        <v>134</v>
      </c>
      <c r="P2647" t="s">
        <v>680</v>
      </c>
      <c r="Q2647" t="s">
        <v>684</v>
      </c>
      <c r="R2647" t="s">
        <v>689</v>
      </c>
      <c r="S2647" t="s">
        <v>681</v>
      </c>
      <c r="T2647" t="s">
        <v>691</v>
      </c>
      <c r="U2647" s="11">
        <f>COUNTIFS(Table2[Call Type], "Inbound", Table2[Call Abandoned], "Yes") / COUNTIFS(L2647:L7646, "Inbound") * 100</f>
        <v>52.062163777644955</v>
      </c>
    </row>
    <row r="2648" spans="1:21" x14ac:dyDescent="0.3">
      <c r="A2648">
        <v>2647</v>
      </c>
      <c r="B2648" t="s">
        <v>23</v>
      </c>
      <c r="C2648" s="1">
        <v>45780</v>
      </c>
      <c r="D2648" t="s">
        <v>337</v>
      </c>
      <c r="E2648" t="s">
        <v>611</v>
      </c>
      <c r="F2648">
        <v>17</v>
      </c>
      <c r="G2648" t="s">
        <v>659</v>
      </c>
      <c r="H2648" t="s">
        <v>667</v>
      </c>
      <c r="I2648" t="s">
        <v>674</v>
      </c>
      <c r="J2648" t="s">
        <v>676</v>
      </c>
      <c r="K2648">
        <v>3</v>
      </c>
      <c r="L2648" t="s">
        <v>679</v>
      </c>
      <c r="M2648" t="s">
        <v>680</v>
      </c>
      <c r="N2648">
        <v>220</v>
      </c>
      <c r="O2648">
        <v>104</v>
      </c>
      <c r="P2648" t="s">
        <v>681</v>
      </c>
      <c r="Q2648" t="s">
        <v>684</v>
      </c>
      <c r="R2648" t="s">
        <v>688</v>
      </c>
      <c r="S2648" t="s">
        <v>681</v>
      </c>
      <c r="T2648" t="s">
        <v>696</v>
      </c>
      <c r="U2648" s="11">
        <f>COUNTIFS(Table2[Call Type], "Inbound", Table2[Call Abandoned], "Yes") / COUNTIFS(L2648:L7647, "Inbound") * 100</f>
        <v>52.093301435406701</v>
      </c>
    </row>
    <row r="2649" spans="1:21" x14ac:dyDescent="0.3">
      <c r="A2649">
        <v>2648</v>
      </c>
      <c r="B2649" t="s">
        <v>24</v>
      </c>
      <c r="C2649" s="1">
        <v>45721</v>
      </c>
      <c r="D2649" t="s">
        <v>347</v>
      </c>
      <c r="E2649" t="s">
        <v>160</v>
      </c>
      <c r="F2649">
        <v>8</v>
      </c>
      <c r="G2649" t="s">
        <v>656</v>
      </c>
      <c r="H2649" t="s">
        <v>669</v>
      </c>
      <c r="I2649" t="s">
        <v>671</v>
      </c>
      <c r="J2649" t="s">
        <v>675</v>
      </c>
      <c r="K2649">
        <v>5</v>
      </c>
      <c r="L2649" t="s">
        <v>678</v>
      </c>
      <c r="M2649" t="s">
        <v>680</v>
      </c>
      <c r="N2649">
        <v>72</v>
      </c>
      <c r="O2649">
        <v>141</v>
      </c>
      <c r="P2649" t="s">
        <v>681</v>
      </c>
      <c r="Q2649" t="s">
        <v>682</v>
      </c>
      <c r="R2649" t="s">
        <v>686</v>
      </c>
      <c r="S2649" t="s">
        <v>680</v>
      </c>
      <c r="T2649" t="s">
        <v>693</v>
      </c>
      <c r="U2649" s="11">
        <f>COUNTIFS(Table2[Call Type], "Inbound", Table2[Call Abandoned], "Yes") / COUNTIFS(L2649:L7648, "Inbound") * 100</f>
        <v>52.093301435406701</v>
      </c>
    </row>
    <row r="2650" spans="1:21" x14ac:dyDescent="0.3">
      <c r="A2650">
        <v>2649</v>
      </c>
      <c r="B2650" t="s">
        <v>21</v>
      </c>
      <c r="C2650" s="1">
        <v>45791</v>
      </c>
      <c r="D2650" t="s">
        <v>430</v>
      </c>
      <c r="E2650" t="s">
        <v>130</v>
      </c>
      <c r="F2650">
        <v>15</v>
      </c>
      <c r="G2650" t="s">
        <v>660</v>
      </c>
      <c r="H2650" t="s">
        <v>670</v>
      </c>
      <c r="I2650" t="s">
        <v>674</v>
      </c>
      <c r="J2650" t="s">
        <v>674</v>
      </c>
      <c r="K2650">
        <v>1</v>
      </c>
      <c r="L2650" t="s">
        <v>678</v>
      </c>
      <c r="M2650" t="s">
        <v>680</v>
      </c>
      <c r="N2650">
        <v>233</v>
      </c>
      <c r="O2650">
        <v>45</v>
      </c>
      <c r="P2650" t="s">
        <v>680</v>
      </c>
      <c r="Q2650" t="s">
        <v>682</v>
      </c>
      <c r="R2650" t="s">
        <v>687</v>
      </c>
      <c r="S2650" t="s">
        <v>680</v>
      </c>
      <c r="T2650" t="s">
        <v>690</v>
      </c>
      <c r="U2650" s="11">
        <f>COUNTIFS(Table2[Call Type], "Inbound", Table2[Call Abandoned], "Yes") / COUNTIFS(L2650:L7649, "Inbound") * 100</f>
        <v>52.124476361460204</v>
      </c>
    </row>
    <row r="2651" spans="1:21" x14ac:dyDescent="0.3">
      <c r="A2651">
        <v>2650</v>
      </c>
      <c r="B2651" t="s">
        <v>22</v>
      </c>
      <c r="C2651" s="1">
        <v>45786</v>
      </c>
      <c r="D2651" t="s">
        <v>279</v>
      </c>
      <c r="E2651" t="s">
        <v>506</v>
      </c>
      <c r="F2651">
        <v>29</v>
      </c>
      <c r="G2651" t="s">
        <v>657</v>
      </c>
      <c r="H2651" t="s">
        <v>666</v>
      </c>
      <c r="I2651" t="s">
        <v>671</v>
      </c>
      <c r="J2651" t="s">
        <v>676</v>
      </c>
      <c r="K2651">
        <v>4</v>
      </c>
      <c r="L2651" t="s">
        <v>678</v>
      </c>
      <c r="M2651" t="s">
        <v>681</v>
      </c>
      <c r="N2651">
        <v>259</v>
      </c>
      <c r="O2651">
        <v>142</v>
      </c>
      <c r="P2651" t="s">
        <v>681</v>
      </c>
      <c r="Q2651" t="s">
        <v>683</v>
      </c>
      <c r="R2651" t="s">
        <v>686</v>
      </c>
      <c r="S2651" t="s">
        <v>681</v>
      </c>
      <c r="T2651" t="s">
        <v>693</v>
      </c>
      <c r="U2651" s="11">
        <f>COUNTIFS(Table2[Call Type], "Inbound", Table2[Call Abandoned], "Yes") / COUNTIFS(L2651:L7650, "Inbound") * 100</f>
        <v>52.155688622754489</v>
      </c>
    </row>
    <row r="2652" spans="1:21" x14ac:dyDescent="0.3">
      <c r="A2652">
        <v>2651</v>
      </c>
      <c r="B2652" t="s">
        <v>23</v>
      </c>
      <c r="C2652" s="1">
        <v>45820</v>
      </c>
      <c r="D2652" t="s">
        <v>612</v>
      </c>
      <c r="E2652" t="s">
        <v>479</v>
      </c>
      <c r="F2652">
        <v>30</v>
      </c>
      <c r="G2652" t="s">
        <v>661</v>
      </c>
      <c r="H2652" t="s">
        <v>670</v>
      </c>
      <c r="I2652" t="s">
        <v>672</v>
      </c>
      <c r="J2652" t="s">
        <v>674</v>
      </c>
      <c r="K2652">
        <v>5</v>
      </c>
      <c r="L2652" t="s">
        <v>678</v>
      </c>
      <c r="M2652" t="s">
        <v>680</v>
      </c>
      <c r="N2652">
        <v>112</v>
      </c>
      <c r="O2652">
        <v>14</v>
      </c>
      <c r="P2652" t="s">
        <v>681</v>
      </c>
      <c r="Q2652" t="s">
        <v>685</v>
      </c>
      <c r="R2652" t="s">
        <v>688</v>
      </c>
      <c r="S2652" t="s">
        <v>680</v>
      </c>
      <c r="T2652" t="s">
        <v>691</v>
      </c>
      <c r="U2652" s="11">
        <f>COUNTIFS(Table2[Call Type], "Inbound", Table2[Call Abandoned], "Yes") / COUNTIFS(L2652:L7651, "Inbound") * 100</f>
        <v>52.186938286399041</v>
      </c>
    </row>
    <row r="2653" spans="1:21" x14ac:dyDescent="0.3">
      <c r="A2653">
        <v>2652</v>
      </c>
      <c r="B2653" t="s">
        <v>26</v>
      </c>
      <c r="C2653" s="1">
        <v>45719</v>
      </c>
      <c r="D2653" t="s">
        <v>30</v>
      </c>
      <c r="E2653" t="s">
        <v>256</v>
      </c>
      <c r="F2653">
        <v>18</v>
      </c>
      <c r="G2653" t="s">
        <v>658</v>
      </c>
      <c r="H2653" t="s">
        <v>669</v>
      </c>
      <c r="I2653" t="s">
        <v>674</v>
      </c>
      <c r="J2653" t="s">
        <v>674</v>
      </c>
      <c r="K2653">
        <v>4</v>
      </c>
      <c r="L2653" t="s">
        <v>678</v>
      </c>
      <c r="M2653" t="s">
        <v>680</v>
      </c>
      <c r="N2653">
        <v>45</v>
      </c>
      <c r="O2653">
        <v>50</v>
      </c>
      <c r="P2653" t="s">
        <v>680</v>
      </c>
      <c r="Q2653" t="s">
        <v>685</v>
      </c>
      <c r="R2653" t="s">
        <v>686</v>
      </c>
      <c r="S2653" t="s">
        <v>680</v>
      </c>
      <c r="T2653" t="s">
        <v>691</v>
      </c>
      <c r="U2653" s="11">
        <f>COUNTIFS(Table2[Call Type], "Inbound", Table2[Call Abandoned], "Yes") / COUNTIFS(L2653:L7652, "Inbound") * 100</f>
        <v>52.218225419664265</v>
      </c>
    </row>
    <row r="2654" spans="1:21" x14ac:dyDescent="0.3">
      <c r="A2654">
        <v>2653</v>
      </c>
      <c r="B2654" t="s">
        <v>20</v>
      </c>
      <c r="C2654" s="1">
        <v>45806</v>
      </c>
      <c r="D2654" t="s">
        <v>88</v>
      </c>
      <c r="E2654" t="s">
        <v>479</v>
      </c>
      <c r="F2654">
        <v>17</v>
      </c>
      <c r="G2654" t="s">
        <v>659</v>
      </c>
      <c r="H2654" t="s">
        <v>668</v>
      </c>
      <c r="I2654" t="s">
        <v>671</v>
      </c>
      <c r="J2654" t="s">
        <v>676</v>
      </c>
      <c r="K2654">
        <v>4</v>
      </c>
      <c r="L2654" t="s">
        <v>678</v>
      </c>
      <c r="M2654" t="s">
        <v>681</v>
      </c>
      <c r="N2654">
        <v>273</v>
      </c>
      <c r="O2654">
        <v>109</v>
      </c>
      <c r="P2654" t="s">
        <v>681</v>
      </c>
      <c r="Q2654" t="s">
        <v>683</v>
      </c>
      <c r="R2654" t="s">
        <v>686</v>
      </c>
      <c r="S2654" t="s">
        <v>681</v>
      </c>
      <c r="T2654" t="s">
        <v>694</v>
      </c>
      <c r="U2654" s="11">
        <f>COUNTIFS(Table2[Call Type], "Inbound", Table2[Call Abandoned], "Yes") / COUNTIFS(L2654:L7653, "Inbound") * 100</f>
        <v>52.249550089982002</v>
      </c>
    </row>
    <row r="2655" spans="1:21" x14ac:dyDescent="0.3">
      <c r="A2655">
        <v>2654</v>
      </c>
      <c r="B2655" t="s">
        <v>22</v>
      </c>
      <c r="C2655" s="1">
        <v>45726</v>
      </c>
      <c r="D2655" t="s">
        <v>253</v>
      </c>
      <c r="E2655" t="s">
        <v>207</v>
      </c>
      <c r="F2655">
        <v>30</v>
      </c>
      <c r="G2655" t="s">
        <v>660</v>
      </c>
      <c r="H2655" t="s">
        <v>668</v>
      </c>
      <c r="I2655" t="s">
        <v>672</v>
      </c>
      <c r="J2655" t="s">
        <v>676</v>
      </c>
      <c r="K2655">
        <v>2</v>
      </c>
      <c r="L2655" t="s">
        <v>678</v>
      </c>
      <c r="M2655" t="s">
        <v>681</v>
      </c>
      <c r="N2655">
        <v>42</v>
      </c>
      <c r="O2655">
        <v>7</v>
      </c>
      <c r="P2655" t="s">
        <v>680</v>
      </c>
      <c r="Q2655" t="s">
        <v>683</v>
      </c>
      <c r="R2655" t="s">
        <v>689</v>
      </c>
      <c r="S2655" t="s">
        <v>680</v>
      </c>
      <c r="T2655" t="s">
        <v>696</v>
      </c>
      <c r="U2655" s="11">
        <f>COUNTIFS(Table2[Call Type], "Inbound", Table2[Call Abandoned], "Yes") / COUNTIFS(L2655:L7654, "Inbound") * 100</f>
        <v>52.280912364945976</v>
      </c>
    </row>
    <row r="2656" spans="1:21" x14ac:dyDescent="0.3">
      <c r="A2656">
        <v>2655</v>
      </c>
      <c r="B2656" t="s">
        <v>22</v>
      </c>
      <c r="C2656" s="1">
        <v>45825</v>
      </c>
      <c r="D2656" t="s">
        <v>342</v>
      </c>
      <c r="E2656" t="s">
        <v>96</v>
      </c>
      <c r="F2656">
        <v>21</v>
      </c>
      <c r="G2656" t="s">
        <v>657</v>
      </c>
      <c r="H2656" t="s">
        <v>668</v>
      </c>
      <c r="I2656" t="s">
        <v>672</v>
      </c>
      <c r="J2656" t="s">
        <v>677</v>
      </c>
      <c r="K2656">
        <v>4</v>
      </c>
      <c r="L2656" t="s">
        <v>679</v>
      </c>
      <c r="M2656" t="s">
        <v>680</v>
      </c>
      <c r="N2656">
        <v>207</v>
      </c>
      <c r="O2656">
        <v>68</v>
      </c>
      <c r="P2656" t="s">
        <v>681</v>
      </c>
      <c r="Q2656" t="s">
        <v>685</v>
      </c>
      <c r="R2656" t="s">
        <v>686</v>
      </c>
      <c r="S2656" t="s">
        <v>680</v>
      </c>
      <c r="T2656" t="s">
        <v>692</v>
      </c>
      <c r="U2656" s="11">
        <f>COUNTIFS(Table2[Call Type], "Inbound", Table2[Call Abandoned], "Yes") / COUNTIFS(L2656:L7655, "Inbound") * 100</f>
        <v>52.312312312312315</v>
      </c>
    </row>
    <row r="2657" spans="1:21" x14ac:dyDescent="0.3">
      <c r="A2657">
        <v>2656</v>
      </c>
      <c r="B2657" t="s">
        <v>23</v>
      </c>
      <c r="C2657" s="1">
        <v>45694</v>
      </c>
      <c r="D2657" t="s">
        <v>605</v>
      </c>
      <c r="E2657" t="s">
        <v>51</v>
      </c>
      <c r="F2657">
        <v>21</v>
      </c>
      <c r="G2657" t="s">
        <v>662</v>
      </c>
      <c r="H2657" t="s">
        <v>670</v>
      </c>
      <c r="I2657" t="s">
        <v>674</v>
      </c>
      <c r="J2657" t="s">
        <v>676</v>
      </c>
      <c r="K2657">
        <v>3</v>
      </c>
      <c r="L2657" t="s">
        <v>678</v>
      </c>
      <c r="M2657" t="s">
        <v>681</v>
      </c>
      <c r="N2657">
        <v>102</v>
      </c>
      <c r="O2657">
        <v>178</v>
      </c>
      <c r="P2657" t="s">
        <v>680</v>
      </c>
      <c r="Q2657" t="s">
        <v>684</v>
      </c>
      <c r="R2657" t="s">
        <v>687</v>
      </c>
      <c r="S2657" t="s">
        <v>681</v>
      </c>
      <c r="T2657" t="s">
        <v>691</v>
      </c>
      <c r="U2657" s="11">
        <f>COUNTIFS(Table2[Call Type], "Inbound", Table2[Call Abandoned], "Yes") / COUNTIFS(L2657:L7656, "Inbound") * 100</f>
        <v>52.312312312312315</v>
      </c>
    </row>
    <row r="2658" spans="1:21" x14ac:dyDescent="0.3">
      <c r="A2658">
        <v>2657</v>
      </c>
      <c r="B2658" t="s">
        <v>24</v>
      </c>
      <c r="C2658" s="1">
        <v>45777</v>
      </c>
      <c r="D2658" t="s">
        <v>330</v>
      </c>
      <c r="E2658" t="s">
        <v>94</v>
      </c>
      <c r="F2658">
        <v>30</v>
      </c>
      <c r="G2658" t="s">
        <v>656</v>
      </c>
      <c r="H2658" t="s">
        <v>669</v>
      </c>
      <c r="I2658" t="s">
        <v>674</v>
      </c>
      <c r="J2658" t="s">
        <v>676</v>
      </c>
      <c r="K2658">
        <v>5</v>
      </c>
      <c r="L2658" t="s">
        <v>679</v>
      </c>
      <c r="M2658" t="s">
        <v>680</v>
      </c>
      <c r="N2658">
        <v>123</v>
      </c>
      <c r="O2658">
        <v>62</v>
      </c>
      <c r="P2658" t="s">
        <v>680</v>
      </c>
      <c r="Q2658" t="s">
        <v>685</v>
      </c>
      <c r="R2658" t="s">
        <v>687</v>
      </c>
      <c r="S2658" t="s">
        <v>680</v>
      </c>
      <c r="T2658" t="s">
        <v>696</v>
      </c>
      <c r="U2658" s="11">
        <f>COUNTIFS(Table2[Call Type], "Inbound", Table2[Call Abandoned], "Yes") / COUNTIFS(L2658:L7657, "Inbound") * 100</f>
        <v>52.34375</v>
      </c>
    </row>
    <row r="2659" spans="1:21" x14ac:dyDescent="0.3">
      <c r="A2659">
        <v>2658</v>
      </c>
      <c r="B2659" t="s">
        <v>25</v>
      </c>
      <c r="C2659" s="1">
        <v>45714</v>
      </c>
      <c r="D2659" t="s">
        <v>527</v>
      </c>
      <c r="E2659" t="s">
        <v>411</v>
      </c>
      <c r="F2659">
        <v>19</v>
      </c>
      <c r="G2659" t="s">
        <v>661</v>
      </c>
      <c r="H2659" t="s">
        <v>666</v>
      </c>
      <c r="I2659" t="s">
        <v>671</v>
      </c>
      <c r="J2659" t="s">
        <v>676</v>
      </c>
      <c r="K2659">
        <v>1</v>
      </c>
      <c r="L2659" t="s">
        <v>679</v>
      </c>
      <c r="M2659" t="s">
        <v>680</v>
      </c>
      <c r="N2659">
        <v>9</v>
      </c>
      <c r="O2659">
        <v>67</v>
      </c>
      <c r="P2659" t="s">
        <v>680</v>
      </c>
      <c r="Q2659" t="s">
        <v>684</v>
      </c>
      <c r="R2659" t="s">
        <v>689</v>
      </c>
      <c r="S2659" t="s">
        <v>680</v>
      </c>
      <c r="T2659" t="s">
        <v>693</v>
      </c>
      <c r="U2659" s="11">
        <f>COUNTIFS(Table2[Call Type], "Inbound", Table2[Call Abandoned], "Yes") / COUNTIFS(L2659:L7658, "Inbound") * 100</f>
        <v>52.34375</v>
      </c>
    </row>
    <row r="2660" spans="1:21" x14ac:dyDescent="0.3">
      <c r="A2660">
        <v>2659</v>
      </c>
      <c r="B2660" t="s">
        <v>24</v>
      </c>
      <c r="C2660" s="1">
        <v>45799</v>
      </c>
      <c r="D2660" t="s">
        <v>191</v>
      </c>
      <c r="E2660" t="s">
        <v>398</v>
      </c>
      <c r="F2660">
        <v>8</v>
      </c>
      <c r="G2660" t="s">
        <v>663</v>
      </c>
      <c r="H2660" t="s">
        <v>668</v>
      </c>
      <c r="I2660" t="s">
        <v>672</v>
      </c>
      <c r="J2660" t="s">
        <v>674</v>
      </c>
      <c r="K2660">
        <v>4</v>
      </c>
      <c r="L2660" t="s">
        <v>678</v>
      </c>
      <c r="M2660" t="s">
        <v>680</v>
      </c>
      <c r="N2660">
        <v>186</v>
      </c>
      <c r="O2660">
        <v>143</v>
      </c>
      <c r="P2660" t="s">
        <v>680</v>
      </c>
      <c r="Q2660" t="s">
        <v>682</v>
      </c>
      <c r="R2660" t="s">
        <v>687</v>
      </c>
      <c r="S2660" t="s">
        <v>681</v>
      </c>
      <c r="T2660" t="s">
        <v>693</v>
      </c>
      <c r="U2660" s="11">
        <f>COUNTIFS(Table2[Call Type], "Inbound", Table2[Call Abandoned], "Yes") / COUNTIFS(L2660:L7659, "Inbound") * 100</f>
        <v>52.34375</v>
      </c>
    </row>
    <row r="2661" spans="1:21" x14ac:dyDescent="0.3">
      <c r="A2661">
        <v>2660</v>
      </c>
      <c r="B2661" t="s">
        <v>22</v>
      </c>
      <c r="C2661" s="1">
        <v>45746</v>
      </c>
      <c r="D2661" t="s">
        <v>610</v>
      </c>
      <c r="E2661" t="s">
        <v>247</v>
      </c>
      <c r="F2661">
        <v>5</v>
      </c>
      <c r="G2661" t="s">
        <v>663</v>
      </c>
      <c r="H2661" t="s">
        <v>668</v>
      </c>
      <c r="I2661" t="s">
        <v>671</v>
      </c>
      <c r="J2661" t="s">
        <v>675</v>
      </c>
      <c r="K2661">
        <v>3</v>
      </c>
      <c r="L2661" t="s">
        <v>678</v>
      </c>
      <c r="M2661" t="s">
        <v>680</v>
      </c>
      <c r="N2661">
        <v>30</v>
      </c>
      <c r="O2661">
        <v>151</v>
      </c>
      <c r="P2661" t="s">
        <v>681</v>
      </c>
      <c r="Q2661" t="s">
        <v>685</v>
      </c>
      <c r="R2661" t="s">
        <v>686</v>
      </c>
      <c r="S2661" t="s">
        <v>680</v>
      </c>
      <c r="T2661" t="s">
        <v>693</v>
      </c>
      <c r="U2661" s="11">
        <f>COUNTIFS(Table2[Call Type], "Inbound", Table2[Call Abandoned], "Yes") / COUNTIFS(L2661:L7660, "Inbound") * 100</f>
        <v>52.375225496091403</v>
      </c>
    </row>
    <row r="2662" spans="1:21" x14ac:dyDescent="0.3">
      <c r="A2662">
        <v>2661</v>
      </c>
      <c r="B2662" t="s">
        <v>26</v>
      </c>
      <c r="C2662" s="1">
        <v>45776</v>
      </c>
      <c r="D2662" t="s">
        <v>331</v>
      </c>
      <c r="E2662" t="s">
        <v>444</v>
      </c>
      <c r="F2662">
        <v>12</v>
      </c>
      <c r="G2662" t="s">
        <v>663</v>
      </c>
      <c r="H2662" t="s">
        <v>668</v>
      </c>
      <c r="I2662" t="s">
        <v>671</v>
      </c>
      <c r="J2662" t="s">
        <v>675</v>
      </c>
      <c r="K2662">
        <v>1</v>
      </c>
      <c r="L2662" t="s">
        <v>678</v>
      </c>
      <c r="M2662" t="s">
        <v>680</v>
      </c>
      <c r="N2662">
        <v>155</v>
      </c>
      <c r="O2662">
        <v>5</v>
      </c>
      <c r="P2662" t="s">
        <v>680</v>
      </c>
      <c r="Q2662" t="s">
        <v>685</v>
      </c>
      <c r="R2662" t="s">
        <v>686</v>
      </c>
      <c r="S2662" t="s">
        <v>680</v>
      </c>
      <c r="T2662" t="s">
        <v>694</v>
      </c>
      <c r="U2662" s="11">
        <f>COUNTIFS(Table2[Call Type], "Inbound", Table2[Call Abandoned], "Yes") / COUNTIFS(L2662:L7661, "Inbound") * 100</f>
        <v>52.406738868832733</v>
      </c>
    </row>
    <row r="2663" spans="1:21" x14ac:dyDescent="0.3">
      <c r="A2663">
        <v>2662</v>
      </c>
      <c r="B2663" t="s">
        <v>26</v>
      </c>
      <c r="C2663" s="1">
        <v>45690</v>
      </c>
      <c r="D2663" t="s">
        <v>208</v>
      </c>
      <c r="E2663" t="s">
        <v>231</v>
      </c>
      <c r="F2663">
        <v>12</v>
      </c>
      <c r="G2663" t="s">
        <v>661</v>
      </c>
      <c r="H2663" t="s">
        <v>668</v>
      </c>
      <c r="I2663" t="s">
        <v>671</v>
      </c>
      <c r="J2663" t="s">
        <v>676</v>
      </c>
      <c r="K2663">
        <v>4</v>
      </c>
      <c r="L2663" t="s">
        <v>679</v>
      </c>
      <c r="M2663" t="s">
        <v>680</v>
      </c>
      <c r="N2663">
        <v>59</v>
      </c>
      <c r="O2663">
        <v>118</v>
      </c>
      <c r="P2663" t="s">
        <v>681</v>
      </c>
      <c r="Q2663" t="s">
        <v>682</v>
      </c>
      <c r="R2663" t="s">
        <v>687</v>
      </c>
      <c r="S2663" t="s">
        <v>680</v>
      </c>
      <c r="T2663" t="s">
        <v>693</v>
      </c>
      <c r="U2663" s="11">
        <f>COUNTIFS(Table2[Call Type], "Inbound", Table2[Call Abandoned], "Yes") / COUNTIFS(L2663:L7662, "Inbound") * 100</f>
        <v>52.438290186634561</v>
      </c>
    </row>
    <row r="2664" spans="1:21" x14ac:dyDescent="0.3">
      <c r="A2664">
        <v>2663</v>
      </c>
      <c r="B2664" t="s">
        <v>24</v>
      </c>
      <c r="C2664" s="1">
        <v>45709</v>
      </c>
      <c r="D2664" t="s">
        <v>516</v>
      </c>
      <c r="E2664" t="s">
        <v>341</v>
      </c>
      <c r="F2664">
        <v>23</v>
      </c>
      <c r="G2664" t="s">
        <v>663</v>
      </c>
      <c r="H2664" t="s">
        <v>668</v>
      </c>
      <c r="I2664" t="s">
        <v>674</v>
      </c>
      <c r="J2664" t="s">
        <v>675</v>
      </c>
      <c r="K2664">
        <v>5</v>
      </c>
      <c r="L2664" t="s">
        <v>678</v>
      </c>
      <c r="M2664" t="s">
        <v>680</v>
      </c>
      <c r="N2664">
        <v>248</v>
      </c>
      <c r="O2664">
        <v>56</v>
      </c>
      <c r="P2664" t="s">
        <v>681</v>
      </c>
      <c r="Q2664" t="s">
        <v>682</v>
      </c>
      <c r="R2664" t="s">
        <v>688</v>
      </c>
      <c r="S2664" t="s">
        <v>680</v>
      </c>
      <c r="T2664" t="s">
        <v>693</v>
      </c>
      <c r="U2664" s="11">
        <f>COUNTIFS(Table2[Call Type], "Inbound", Table2[Call Abandoned], "Yes") / COUNTIFS(L2664:L7663, "Inbound") * 100</f>
        <v>52.438290186634561</v>
      </c>
    </row>
    <row r="2665" spans="1:21" x14ac:dyDescent="0.3">
      <c r="A2665">
        <v>2664</v>
      </c>
      <c r="B2665" t="s">
        <v>21</v>
      </c>
      <c r="C2665" s="1">
        <v>45690</v>
      </c>
      <c r="D2665" t="s">
        <v>302</v>
      </c>
      <c r="E2665" t="s">
        <v>51</v>
      </c>
      <c r="F2665">
        <v>25</v>
      </c>
      <c r="G2665" t="s">
        <v>658</v>
      </c>
      <c r="H2665" t="s">
        <v>668</v>
      </c>
      <c r="I2665" t="s">
        <v>673</v>
      </c>
      <c r="J2665" t="s">
        <v>677</v>
      </c>
      <c r="K2665">
        <v>5</v>
      </c>
      <c r="L2665" t="s">
        <v>678</v>
      </c>
      <c r="M2665" t="s">
        <v>680</v>
      </c>
      <c r="N2665">
        <v>269</v>
      </c>
      <c r="O2665">
        <v>30</v>
      </c>
      <c r="P2665" t="s">
        <v>680</v>
      </c>
      <c r="Q2665" t="s">
        <v>682</v>
      </c>
      <c r="R2665" t="s">
        <v>686</v>
      </c>
      <c r="S2665" t="s">
        <v>681</v>
      </c>
      <c r="T2665" t="s">
        <v>695</v>
      </c>
      <c r="U2665" s="11">
        <f>COUNTIFS(Table2[Call Type], "Inbound", Table2[Call Abandoned], "Yes") / COUNTIFS(L2665:L7664, "Inbound") * 100</f>
        <v>52.46987951807229</v>
      </c>
    </row>
    <row r="2666" spans="1:21" x14ac:dyDescent="0.3">
      <c r="A2666">
        <v>2665</v>
      </c>
      <c r="B2666" t="s">
        <v>22</v>
      </c>
      <c r="C2666" s="1">
        <v>45769</v>
      </c>
      <c r="D2666" t="s">
        <v>225</v>
      </c>
      <c r="E2666" t="s">
        <v>493</v>
      </c>
      <c r="F2666">
        <v>12</v>
      </c>
      <c r="G2666" t="s">
        <v>657</v>
      </c>
      <c r="H2666" t="s">
        <v>670</v>
      </c>
      <c r="I2666" t="s">
        <v>673</v>
      </c>
      <c r="J2666" t="s">
        <v>675</v>
      </c>
      <c r="K2666">
        <v>5</v>
      </c>
      <c r="L2666" t="s">
        <v>678</v>
      </c>
      <c r="M2666" t="s">
        <v>680</v>
      </c>
      <c r="N2666">
        <v>216</v>
      </c>
      <c r="O2666">
        <v>5</v>
      </c>
      <c r="P2666" t="s">
        <v>680</v>
      </c>
      <c r="Q2666" t="s">
        <v>682</v>
      </c>
      <c r="R2666" t="s">
        <v>687</v>
      </c>
      <c r="S2666" t="s">
        <v>680</v>
      </c>
      <c r="T2666" t="s">
        <v>691</v>
      </c>
      <c r="U2666" s="11">
        <f>COUNTIFS(Table2[Call Type], "Inbound", Table2[Call Abandoned], "Yes") / COUNTIFS(L2666:L7665, "Inbound") * 100</f>
        <v>52.501506931886674</v>
      </c>
    </row>
    <row r="2667" spans="1:21" x14ac:dyDescent="0.3">
      <c r="A2667">
        <v>2666</v>
      </c>
      <c r="B2667" t="s">
        <v>26</v>
      </c>
      <c r="C2667" s="1">
        <v>45736</v>
      </c>
      <c r="D2667" t="s">
        <v>68</v>
      </c>
      <c r="E2667" t="s">
        <v>482</v>
      </c>
      <c r="F2667">
        <v>9</v>
      </c>
      <c r="G2667" t="s">
        <v>656</v>
      </c>
      <c r="H2667" t="s">
        <v>670</v>
      </c>
      <c r="I2667" t="s">
        <v>673</v>
      </c>
      <c r="J2667" t="s">
        <v>675</v>
      </c>
      <c r="K2667">
        <v>5</v>
      </c>
      <c r="L2667" t="s">
        <v>678</v>
      </c>
      <c r="M2667" t="s">
        <v>680</v>
      </c>
      <c r="N2667">
        <v>1</v>
      </c>
      <c r="O2667">
        <v>156</v>
      </c>
      <c r="P2667" t="s">
        <v>680</v>
      </c>
      <c r="Q2667" t="s">
        <v>682</v>
      </c>
      <c r="R2667" t="s">
        <v>686</v>
      </c>
      <c r="S2667" t="s">
        <v>680</v>
      </c>
      <c r="T2667" t="s">
        <v>694</v>
      </c>
      <c r="U2667" s="11">
        <f>COUNTIFS(Table2[Call Type], "Inbound", Table2[Call Abandoned], "Yes") / COUNTIFS(L2667:L7666, "Inbound") * 100</f>
        <v>52.533172496984314</v>
      </c>
    </row>
    <row r="2668" spans="1:21" x14ac:dyDescent="0.3">
      <c r="A2668">
        <v>2667</v>
      </c>
      <c r="B2668" t="s">
        <v>25</v>
      </c>
      <c r="C2668" s="1">
        <v>45685</v>
      </c>
      <c r="D2668" t="s">
        <v>459</v>
      </c>
      <c r="E2668" t="s">
        <v>303</v>
      </c>
      <c r="F2668">
        <v>15</v>
      </c>
      <c r="G2668" t="s">
        <v>662</v>
      </c>
      <c r="H2668" t="s">
        <v>666</v>
      </c>
      <c r="I2668" t="s">
        <v>674</v>
      </c>
      <c r="J2668" t="s">
        <v>677</v>
      </c>
      <c r="K2668">
        <v>3</v>
      </c>
      <c r="L2668" t="s">
        <v>678</v>
      </c>
      <c r="M2668" t="s">
        <v>680</v>
      </c>
      <c r="N2668">
        <v>23</v>
      </c>
      <c r="O2668">
        <v>66</v>
      </c>
      <c r="P2668" t="s">
        <v>681</v>
      </c>
      <c r="Q2668" t="s">
        <v>683</v>
      </c>
      <c r="R2668" t="s">
        <v>686</v>
      </c>
      <c r="S2668" t="s">
        <v>680</v>
      </c>
      <c r="T2668" t="s">
        <v>691</v>
      </c>
      <c r="U2668" s="11">
        <f>COUNTIFS(Table2[Call Type], "Inbound", Table2[Call Abandoned], "Yes") / COUNTIFS(L2668:L7667, "Inbound") * 100</f>
        <v>52.564876282438142</v>
      </c>
    </row>
    <row r="2669" spans="1:21" x14ac:dyDescent="0.3">
      <c r="A2669">
        <v>2668</v>
      </c>
      <c r="B2669" t="s">
        <v>26</v>
      </c>
      <c r="C2669" s="1">
        <v>45696</v>
      </c>
      <c r="D2669" t="s">
        <v>405</v>
      </c>
      <c r="E2669" t="s">
        <v>560</v>
      </c>
      <c r="F2669">
        <v>12</v>
      </c>
      <c r="G2669" t="s">
        <v>661</v>
      </c>
      <c r="H2669" t="s">
        <v>669</v>
      </c>
      <c r="I2669" t="s">
        <v>673</v>
      </c>
      <c r="J2669" t="s">
        <v>676</v>
      </c>
      <c r="K2669">
        <v>3</v>
      </c>
      <c r="L2669" t="s">
        <v>678</v>
      </c>
      <c r="M2669" t="s">
        <v>681</v>
      </c>
      <c r="N2669">
        <v>205</v>
      </c>
      <c r="O2669">
        <v>130</v>
      </c>
      <c r="P2669" t="s">
        <v>680</v>
      </c>
      <c r="Q2669" t="s">
        <v>683</v>
      </c>
      <c r="R2669" t="s">
        <v>689</v>
      </c>
      <c r="S2669" t="s">
        <v>681</v>
      </c>
      <c r="T2669" t="s">
        <v>692</v>
      </c>
      <c r="U2669" s="11">
        <f>COUNTIFS(Table2[Call Type], "Inbound", Table2[Call Abandoned], "Yes") / COUNTIFS(L2669:L7668, "Inbound") * 100</f>
        <v>52.596618357487927</v>
      </c>
    </row>
    <row r="2670" spans="1:21" x14ac:dyDescent="0.3">
      <c r="A2670">
        <v>2669</v>
      </c>
      <c r="B2670" t="s">
        <v>24</v>
      </c>
      <c r="C2670" s="1">
        <v>45699</v>
      </c>
      <c r="D2670" t="s">
        <v>521</v>
      </c>
      <c r="E2670" t="s">
        <v>577</v>
      </c>
      <c r="F2670">
        <v>29</v>
      </c>
      <c r="G2670" t="s">
        <v>665</v>
      </c>
      <c r="H2670" t="s">
        <v>669</v>
      </c>
      <c r="I2670" t="s">
        <v>672</v>
      </c>
      <c r="J2670" t="s">
        <v>677</v>
      </c>
      <c r="K2670">
        <v>2</v>
      </c>
      <c r="L2670" t="s">
        <v>679</v>
      </c>
      <c r="M2670" t="s">
        <v>680</v>
      </c>
      <c r="N2670">
        <v>198</v>
      </c>
      <c r="O2670">
        <v>155</v>
      </c>
      <c r="P2670" t="s">
        <v>681</v>
      </c>
      <c r="Q2670" t="s">
        <v>682</v>
      </c>
      <c r="R2670" t="s">
        <v>687</v>
      </c>
      <c r="S2670" t="s">
        <v>680</v>
      </c>
      <c r="T2670" t="s">
        <v>694</v>
      </c>
      <c r="U2670" s="11">
        <f>COUNTIFS(Table2[Call Type], "Inbound", Table2[Call Abandoned], "Yes") / COUNTIFS(L2670:L7669, "Inbound") * 100</f>
        <v>52.628398791540789</v>
      </c>
    </row>
    <row r="2671" spans="1:21" x14ac:dyDescent="0.3">
      <c r="A2671">
        <v>2670</v>
      </c>
      <c r="B2671" t="s">
        <v>26</v>
      </c>
      <c r="C2671" s="1">
        <v>45773</v>
      </c>
      <c r="D2671" t="s">
        <v>66</v>
      </c>
      <c r="E2671" t="s">
        <v>308</v>
      </c>
      <c r="F2671">
        <v>21</v>
      </c>
      <c r="G2671" t="s">
        <v>663</v>
      </c>
      <c r="H2671" t="s">
        <v>670</v>
      </c>
      <c r="I2671" t="s">
        <v>673</v>
      </c>
      <c r="J2671" t="s">
        <v>676</v>
      </c>
      <c r="K2671">
        <v>3</v>
      </c>
      <c r="L2671" t="s">
        <v>678</v>
      </c>
      <c r="M2671" t="s">
        <v>681</v>
      </c>
      <c r="N2671">
        <v>113</v>
      </c>
      <c r="O2671">
        <v>73</v>
      </c>
      <c r="P2671" t="s">
        <v>680</v>
      </c>
      <c r="Q2671" t="s">
        <v>682</v>
      </c>
      <c r="R2671" t="s">
        <v>686</v>
      </c>
      <c r="S2671" t="s">
        <v>680</v>
      </c>
      <c r="T2671" t="s">
        <v>692</v>
      </c>
      <c r="U2671" s="11">
        <f>COUNTIFS(Table2[Call Type], "Inbound", Table2[Call Abandoned], "Yes") / COUNTIFS(L2671:L7670, "Inbound") * 100</f>
        <v>52.628398791540789</v>
      </c>
    </row>
    <row r="2672" spans="1:21" x14ac:dyDescent="0.3">
      <c r="A2672">
        <v>2671</v>
      </c>
      <c r="B2672" t="s">
        <v>21</v>
      </c>
      <c r="C2672" s="1">
        <v>45691</v>
      </c>
      <c r="D2672" t="s">
        <v>102</v>
      </c>
      <c r="E2672" t="s">
        <v>115</v>
      </c>
      <c r="F2672">
        <v>7</v>
      </c>
      <c r="G2672" t="s">
        <v>662</v>
      </c>
      <c r="H2672" t="s">
        <v>669</v>
      </c>
      <c r="I2672" t="s">
        <v>673</v>
      </c>
      <c r="J2672" t="s">
        <v>674</v>
      </c>
      <c r="K2672">
        <v>5</v>
      </c>
      <c r="L2672" t="s">
        <v>678</v>
      </c>
      <c r="M2672" t="s">
        <v>680</v>
      </c>
      <c r="N2672">
        <v>279</v>
      </c>
      <c r="O2672">
        <v>113</v>
      </c>
      <c r="P2672" t="s">
        <v>680</v>
      </c>
      <c r="Q2672" t="s">
        <v>682</v>
      </c>
      <c r="R2672" t="s">
        <v>688</v>
      </c>
      <c r="S2672" t="s">
        <v>680</v>
      </c>
      <c r="T2672" t="s">
        <v>694</v>
      </c>
      <c r="U2672" s="11">
        <f>COUNTIFS(Table2[Call Type], "Inbound", Table2[Call Abandoned], "Yes") / COUNTIFS(L2672:L7671, "Inbound") * 100</f>
        <v>52.660217654171703</v>
      </c>
    </row>
    <row r="2673" spans="1:21" x14ac:dyDescent="0.3">
      <c r="A2673">
        <v>2672</v>
      </c>
      <c r="B2673" t="s">
        <v>23</v>
      </c>
      <c r="C2673" s="1">
        <v>45817</v>
      </c>
      <c r="D2673" t="s">
        <v>510</v>
      </c>
      <c r="E2673" t="s">
        <v>153</v>
      </c>
      <c r="F2673">
        <v>20</v>
      </c>
      <c r="G2673" t="s">
        <v>665</v>
      </c>
      <c r="H2673" t="s">
        <v>667</v>
      </c>
      <c r="I2673" t="s">
        <v>671</v>
      </c>
      <c r="J2673" t="s">
        <v>676</v>
      </c>
      <c r="K2673">
        <v>4</v>
      </c>
      <c r="L2673" t="s">
        <v>678</v>
      </c>
      <c r="M2673" t="s">
        <v>681</v>
      </c>
      <c r="N2673">
        <v>154</v>
      </c>
      <c r="O2673">
        <v>96</v>
      </c>
      <c r="P2673" t="s">
        <v>680</v>
      </c>
      <c r="Q2673" t="s">
        <v>682</v>
      </c>
      <c r="R2673" t="s">
        <v>687</v>
      </c>
      <c r="S2673" t="s">
        <v>680</v>
      </c>
      <c r="T2673" t="s">
        <v>695</v>
      </c>
      <c r="U2673" s="11">
        <f>COUNTIFS(Table2[Call Type], "Inbound", Table2[Call Abandoned], "Yes") / COUNTIFS(L2673:L7672, "Inbound") * 100</f>
        <v>52.692075015124018</v>
      </c>
    </row>
    <row r="2674" spans="1:21" x14ac:dyDescent="0.3">
      <c r="A2674">
        <v>2673</v>
      </c>
      <c r="B2674" t="s">
        <v>23</v>
      </c>
      <c r="C2674" s="1">
        <v>45750</v>
      </c>
      <c r="D2674" t="s">
        <v>419</v>
      </c>
      <c r="E2674" t="s">
        <v>599</v>
      </c>
      <c r="F2674">
        <v>6</v>
      </c>
      <c r="G2674" t="s">
        <v>660</v>
      </c>
      <c r="H2674" t="s">
        <v>670</v>
      </c>
      <c r="I2674" t="s">
        <v>673</v>
      </c>
      <c r="J2674" t="s">
        <v>674</v>
      </c>
      <c r="K2674">
        <v>4</v>
      </c>
      <c r="L2674" t="s">
        <v>679</v>
      </c>
      <c r="M2674" t="s">
        <v>680</v>
      </c>
      <c r="N2674">
        <v>164</v>
      </c>
      <c r="O2674">
        <v>175</v>
      </c>
      <c r="P2674" t="s">
        <v>680</v>
      </c>
      <c r="Q2674" t="s">
        <v>684</v>
      </c>
      <c r="R2674" t="s">
        <v>688</v>
      </c>
      <c r="S2674" t="s">
        <v>680</v>
      </c>
      <c r="T2674" t="s">
        <v>691</v>
      </c>
      <c r="U2674" s="11">
        <f>COUNTIFS(Table2[Call Type], "Inbound", Table2[Call Abandoned], "Yes") / COUNTIFS(L2674:L7673, "Inbound") * 100</f>
        <v>52.723970944309926</v>
      </c>
    </row>
    <row r="2675" spans="1:21" x14ac:dyDescent="0.3">
      <c r="A2675">
        <v>2674</v>
      </c>
      <c r="B2675" t="s">
        <v>25</v>
      </c>
      <c r="C2675" s="1">
        <v>45695</v>
      </c>
      <c r="D2675" t="s">
        <v>146</v>
      </c>
      <c r="E2675" t="s">
        <v>178</v>
      </c>
      <c r="F2675">
        <v>12</v>
      </c>
      <c r="G2675" t="s">
        <v>656</v>
      </c>
      <c r="H2675" t="s">
        <v>670</v>
      </c>
      <c r="I2675" t="s">
        <v>671</v>
      </c>
      <c r="J2675" t="s">
        <v>674</v>
      </c>
      <c r="K2675">
        <v>3</v>
      </c>
      <c r="L2675" t="s">
        <v>678</v>
      </c>
      <c r="M2675" t="s">
        <v>680</v>
      </c>
      <c r="N2675">
        <v>221</v>
      </c>
      <c r="O2675">
        <v>79</v>
      </c>
      <c r="P2675" t="s">
        <v>680</v>
      </c>
      <c r="Q2675" t="s">
        <v>684</v>
      </c>
      <c r="R2675" t="s">
        <v>687</v>
      </c>
      <c r="S2675" t="s">
        <v>680</v>
      </c>
      <c r="T2675" t="s">
        <v>694</v>
      </c>
      <c r="U2675" s="11">
        <f>COUNTIFS(Table2[Call Type], "Inbound", Table2[Call Abandoned], "Yes") / COUNTIFS(L2675:L7674, "Inbound") * 100</f>
        <v>52.723970944309926</v>
      </c>
    </row>
    <row r="2676" spans="1:21" x14ac:dyDescent="0.3">
      <c r="A2676">
        <v>2675</v>
      </c>
      <c r="B2676" t="s">
        <v>23</v>
      </c>
      <c r="C2676" s="1">
        <v>45765</v>
      </c>
      <c r="D2676" t="s">
        <v>553</v>
      </c>
      <c r="E2676" t="s">
        <v>565</v>
      </c>
      <c r="F2676">
        <v>22</v>
      </c>
      <c r="G2676" t="s">
        <v>665</v>
      </c>
      <c r="H2676" t="s">
        <v>668</v>
      </c>
      <c r="I2676" t="s">
        <v>674</v>
      </c>
      <c r="J2676" t="s">
        <v>677</v>
      </c>
      <c r="K2676">
        <v>2</v>
      </c>
      <c r="L2676" t="s">
        <v>679</v>
      </c>
      <c r="M2676" t="s">
        <v>680</v>
      </c>
      <c r="N2676">
        <v>90</v>
      </c>
      <c r="O2676">
        <v>122</v>
      </c>
      <c r="P2676" t="s">
        <v>680</v>
      </c>
      <c r="Q2676" t="s">
        <v>682</v>
      </c>
      <c r="R2676" t="s">
        <v>688</v>
      </c>
      <c r="S2676" t="s">
        <v>680</v>
      </c>
      <c r="T2676" t="s">
        <v>692</v>
      </c>
      <c r="U2676" s="11">
        <f>COUNTIFS(Table2[Call Type], "Inbound", Table2[Call Abandoned], "Yes") / COUNTIFS(L2676:L7675, "Inbound") * 100</f>
        <v>52.755905511811022</v>
      </c>
    </row>
    <row r="2677" spans="1:21" x14ac:dyDescent="0.3">
      <c r="A2677">
        <v>2676</v>
      </c>
      <c r="B2677" t="s">
        <v>21</v>
      </c>
      <c r="C2677" s="1">
        <v>45722</v>
      </c>
      <c r="D2677" t="s">
        <v>454</v>
      </c>
      <c r="E2677" t="s">
        <v>432</v>
      </c>
      <c r="F2677">
        <v>10</v>
      </c>
      <c r="G2677" t="s">
        <v>665</v>
      </c>
      <c r="H2677" t="s">
        <v>668</v>
      </c>
      <c r="I2677" t="s">
        <v>673</v>
      </c>
      <c r="J2677" t="s">
        <v>674</v>
      </c>
      <c r="K2677">
        <v>3</v>
      </c>
      <c r="L2677" t="s">
        <v>678</v>
      </c>
      <c r="M2677" t="s">
        <v>680</v>
      </c>
      <c r="N2677">
        <v>166</v>
      </c>
      <c r="O2677">
        <v>137</v>
      </c>
      <c r="P2677" t="s">
        <v>680</v>
      </c>
      <c r="Q2677" t="s">
        <v>682</v>
      </c>
      <c r="R2677" t="s">
        <v>688</v>
      </c>
      <c r="S2677" t="s">
        <v>681</v>
      </c>
      <c r="T2677" t="s">
        <v>694</v>
      </c>
      <c r="U2677" s="11">
        <f>COUNTIFS(Table2[Call Type], "Inbound", Table2[Call Abandoned], "Yes") / COUNTIFS(L2677:L7676, "Inbound") * 100</f>
        <v>52.755905511811022</v>
      </c>
    </row>
    <row r="2678" spans="1:21" x14ac:dyDescent="0.3">
      <c r="A2678">
        <v>2677</v>
      </c>
      <c r="B2678" t="s">
        <v>24</v>
      </c>
      <c r="C2678" s="1">
        <v>45730</v>
      </c>
      <c r="D2678" t="s">
        <v>459</v>
      </c>
      <c r="E2678" t="s">
        <v>450</v>
      </c>
      <c r="F2678">
        <v>29</v>
      </c>
      <c r="G2678" t="s">
        <v>664</v>
      </c>
      <c r="H2678" t="s">
        <v>669</v>
      </c>
      <c r="I2678" t="s">
        <v>672</v>
      </c>
      <c r="J2678" t="s">
        <v>675</v>
      </c>
      <c r="K2678">
        <v>2</v>
      </c>
      <c r="L2678" t="s">
        <v>678</v>
      </c>
      <c r="M2678" t="s">
        <v>680</v>
      </c>
      <c r="N2678">
        <v>206</v>
      </c>
      <c r="O2678">
        <v>32</v>
      </c>
      <c r="P2678" t="s">
        <v>680</v>
      </c>
      <c r="Q2678" t="s">
        <v>685</v>
      </c>
      <c r="R2678" t="s">
        <v>687</v>
      </c>
      <c r="S2678" t="s">
        <v>680</v>
      </c>
      <c r="T2678" t="s">
        <v>696</v>
      </c>
      <c r="U2678" s="11">
        <f>COUNTIFS(Table2[Call Type], "Inbound", Table2[Call Abandoned], "Yes") / COUNTIFS(L2678:L7677, "Inbound") * 100</f>
        <v>52.787878787878782</v>
      </c>
    </row>
    <row r="2679" spans="1:21" x14ac:dyDescent="0.3">
      <c r="A2679">
        <v>2678</v>
      </c>
      <c r="B2679" t="s">
        <v>22</v>
      </c>
      <c r="C2679" s="1">
        <v>45793</v>
      </c>
      <c r="D2679" t="s">
        <v>616</v>
      </c>
      <c r="E2679" t="s">
        <v>555</v>
      </c>
      <c r="F2679">
        <v>19</v>
      </c>
      <c r="G2679" t="s">
        <v>663</v>
      </c>
      <c r="H2679" t="s">
        <v>666</v>
      </c>
      <c r="I2679" t="s">
        <v>674</v>
      </c>
      <c r="J2679" t="s">
        <v>676</v>
      </c>
      <c r="K2679">
        <v>3</v>
      </c>
      <c r="L2679" t="s">
        <v>678</v>
      </c>
      <c r="M2679" t="s">
        <v>681</v>
      </c>
      <c r="N2679">
        <v>281</v>
      </c>
      <c r="O2679">
        <v>139</v>
      </c>
      <c r="P2679" t="s">
        <v>680</v>
      </c>
      <c r="Q2679" t="s">
        <v>682</v>
      </c>
      <c r="R2679" t="s">
        <v>689</v>
      </c>
      <c r="S2679" t="s">
        <v>681</v>
      </c>
      <c r="T2679" t="s">
        <v>693</v>
      </c>
      <c r="U2679" s="11">
        <f>COUNTIFS(Table2[Call Type], "Inbound", Table2[Call Abandoned], "Yes") / COUNTIFS(L2679:L7678, "Inbound") * 100</f>
        <v>52.819890842935116</v>
      </c>
    </row>
    <row r="2680" spans="1:21" x14ac:dyDescent="0.3">
      <c r="A2680">
        <v>2679</v>
      </c>
      <c r="B2680" t="s">
        <v>22</v>
      </c>
      <c r="C2680" s="1">
        <v>45744</v>
      </c>
      <c r="D2680" t="s">
        <v>228</v>
      </c>
      <c r="E2680" t="s">
        <v>653</v>
      </c>
      <c r="F2680">
        <v>30</v>
      </c>
      <c r="G2680" t="s">
        <v>660</v>
      </c>
      <c r="H2680" t="s">
        <v>666</v>
      </c>
      <c r="I2680" t="s">
        <v>671</v>
      </c>
      <c r="J2680" t="s">
        <v>674</v>
      </c>
      <c r="K2680">
        <v>3</v>
      </c>
      <c r="L2680" t="s">
        <v>678</v>
      </c>
      <c r="M2680" t="s">
        <v>680</v>
      </c>
      <c r="N2680">
        <v>64</v>
      </c>
      <c r="O2680">
        <v>43</v>
      </c>
      <c r="P2680" t="s">
        <v>680</v>
      </c>
      <c r="Q2680" t="s">
        <v>682</v>
      </c>
      <c r="R2680" t="s">
        <v>689</v>
      </c>
      <c r="S2680" t="s">
        <v>680</v>
      </c>
      <c r="T2680" t="s">
        <v>693</v>
      </c>
      <c r="U2680" s="11">
        <f>COUNTIFS(Table2[Call Type], "Inbound", Table2[Call Abandoned], "Yes") / COUNTIFS(L2680:L7679, "Inbound") * 100</f>
        <v>52.851941747572816</v>
      </c>
    </row>
    <row r="2681" spans="1:21" x14ac:dyDescent="0.3">
      <c r="A2681">
        <v>2680</v>
      </c>
      <c r="B2681" t="s">
        <v>26</v>
      </c>
      <c r="C2681" s="1">
        <v>45808</v>
      </c>
      <c r="D2681" t="s">
        <v>323</v>
      </c>
      <c r="E2681" t="s">
        <v>110</v>
      </c>
      <c r="F2681">
        <v>22</v>
      </c>
      <c r="G2681" t="s">
        <v>663</v>
      </c>
      <c r="H2681" t="s">
        <v>670</v>
      </c>
      <c r="I2681" t="s">
        <v>671</v>
      </c>
      <c r="J2681" t="s">
        <v>674</v>
      </c>
      <c r="K2681">
        <v>1</v>
      </c>
      <c r="L2681" t="s">
        <v>678</v>
      </c>
      <c r="M2681" t="s">
        <v>680</v>
      </c>
      <c r="N2681">
        <v>3</v>
      </c>
      <c r="O2681">
        <v>12</v>
      </c>
      <c r="P2681" t="s">
        <v>680</v>
      </c>
      <c r="Q2681" t="s">
        <v>683</v>
      </c>
      <c r="R2681" t="s">
        <v>687</v>
      </c>
      <c r="S2681" t="s">
        <v>680</v>
      </c>
      <c r="T2681" t="s">
        <v>691</v>
      </c>
      <c r="U2681" s="11">
        <f>COUNTIFS(Table2[Call Type], "Inbound", Table2[Call Abandoned], "Yes") / COUNTIFS(L2681:L7680, "Inbound") * 100</f>
        <v>52.884031572556168</v>
      </c>
    </row>
    <row r="2682" spans="1:21" x14ac:dyDescent="0.3">
      <c r="A2682">
        <v>2681</v>
      </c>
      <c r="B2682" t="s">
        <v>20</v>
      </c>
      <c r="C2682" s="1">
        <v>45683</v>
      </c>
      <c r="D2682" t="s">
        <v>334</v>
      </c>
      <c r="E2682" t="s">
        <v>64</v>
      </c>
      <c r="F2682">
        <v>6</v>
      </c>
      <c r="G2682" t="s">
        <v>658</v>
      </c>
      <c r="H2682" t="s">
        <v>670</v>
      </c>
      <c r="I2682" t="s">
        <v>672</v>
      </c>
      <c r="J2682" t="s">
        <v>674</v>
      </c>
      <c r="K2682">
        <v>2</v>
      </c>
      <c r="L2682" t="s">
        <v>678</v>
      </c>
      <c r="M2682" t="s">
        <v>680</v>
      </c>
      <c r="N2682">
        <v>156</v>
      </c>
      <c r="O2682">
        <v>151</v>
      </c>
      <c r="P2682" t="s">
        <v>681</v>
      </c>
      <c r="Q2682" t="s">
        <v>684</v>
      </c>
      <c r="R2682" t="s">
        <v>686</v>
      </c>
      <c r="S2682" t="s">
        <v>681</v>
      </c>
      <c r="T2682" t="s">
        <v>693</v>
      </c>
      <c r="U2682" s="11">
        <f>COUNTIFS(Table2[Call Type], "Inbound", Table2[Call Abandoned], "Yes") / COUNTIFS(L2682:L7681, "Inbound") * 100</f>
        <v>52.916160388821389</v>
      </c>
    </row>
    <row r="2683" spans="1:21" x14ac:dyDescent="0.3">
      <c r="A2683">
        <v>2682</v>
      </c>
      <c r="B2683" t="s">
        <v>23</v>
      </c>
      <c r="C2683" s="1">
        <v>45679</v>
      </c>
      <c r="D2683" t="s">
        <v>482</v>
      </c>
      <c r="E2683" t="s">
        <v>276</v>
      </c>
      <c r="F2683">
        <v>12</v>
      </c>
      <c r="G2683" t="s">
        <v>663</v>
      </c>
      <c r="H2683" t="s">
        <v>668</v>
      </c>
      <c r="I2683" t="s">
        <v>674</v>
      </c>
      <c r="J2683" t="s">
        <v>677</v>
      </c>
      <c r="K2683">
        <v>5</v>
      </c>
      <c r="L2683" t="s">
        <v>679</v>
      </c>
      <c r="M2683" t="s">
        <v>680</v>
      </c>
      <c r="N2683">
        <v>248</v>
      </c>
      <c r="O2683">
        <v>171</v>
      </c>
      <c r="P2683" t="s">
        <v>680</v>
      </c>
      <c r="Q2683" t="s">
        <v>682</v>
      </c>
      <c r="R2683" t="s">
        <v>687</v>
      </c>
      <c r="S2683" t="s">
        <v>680</v>
      </c>
      <c r="T2683" t="s">
        <v>693</v>
      </c>
      <c r="U2683" s="11">
        <f>COUNTIFS(Table2[Call Type], "Inbound", Table2[Call Abandoned], "Yes") / COUNTIFS(L2683:L7682, "Inbound") * 100</f>
        <v>52.948328267477208</v>
      </c>
    </row>
    <row r="2684" spans="1:21" x14ac:dyDescent="0.3">
      <c r="A2684">
        <v>2683</v>
      </c>
      <c r="B2684" t="s">
        <v>24</v>
      </c>
      <c r="C2684" s="1">
        <v>45659</v>
      </c>
      <c r="D2684" t="s">
        <v>416</v>
      </c>
      <c r="E2684" t="s">
        <v>405</v>
      </c>
      <c r="F2684">
        <v>20</v>
      </c>
      <c r="G2684" t="s">
        <v>660</v>
      </c>
      <c r="H2684" t="s">
        <v>669</v>
      </c>
      <c r="I2684" t="s">
        <v>671</v>
      </c>
      <c r="J2684" t="s">
        <v>675</v>
      </c>
      <c r="K2684">
        <v>2</v>
      </c>
      <c r="L2684" t="s">
        <v>678</v>
      </c>
      <c r="M2684" t="s">
        <v>680</v>
      </c>
      <c r="N2684">
        <v>256</v>
      </c>
      <c r="O2684">
        <v>56</v>
      </c>
      <c r="P2684" t="s">
        <v>680</v>
      </c>
      <c r="Q2684" t="s">
        <v>684</v>
      </c>
      <c r="R2684" t="s">
        <v>687</v>
      </c>
      <c r="S2684" t="s">
        <v>680</v>
      </c>
      <c r="T2684" t="s">
        <v>696</v>
      </c>
      <c r="U2684" s="11">
        <f>COUNTIFS(Table2[Call Type], "Inbound", Table2[Call Abandoned], "Yes") / COUNTIFS(L2684:L7683, "Inbound") * 100</f>
        <v>52.948328267477208</v>
      </c>
    </row>
    <row r="2685" spans="1:21" x14ac:dyDescent="0.3">
      <c r="A2685">
        <v>2684</v>
      </c>
      <c r="B2685" t="s">
        <v>20</v>
      </c>
      <c r="C2685" s="1">
        <v>45709</v>
      </c>
      <c r="D2685" t="s">
        <v>415</v>
      </c>
      <c r="E2685" t="s">
        <v>506</v>
      </c>
      <c r="F2685">
        <v>6</v>
      </c>
      <c r="G2685" t="s">
        <v>661</v>
      </c>
      <c r="H2685" t="s">
        <v>667</v>
      </c>
      <c r="I2685" t="s">
        <v>673</v>
      </c>
      <c r="J2685" t="s">
        <v>675</v>
      </c>
      <c r="K2685">
        <v>5</v>
      </c>
      <c r="L2685" t="s">
        <v>678</v>
      </c>
      <c r="M2685" t="s">
        <v>680</v>
      </c>
      <c r="N2685">
        <v>234</v>
      </c>
      <c r="O2685">
        <v>95</v>
      </c>
      <c r="P2685" t="s">
        <v>680</v>
      </c>
      <c r="Q2685" t="s">
        <v>684</v>
      </c>
      <c r="R2685" t="s">
        <v>686</v>
      </c>
      <c r="S2685" t="s">
        <v>680</v>
      </c>
      <c r="T2685" t="s">
        <v>690</v>
      </c>
      <c r="U2685" s="11">
        <f>COUNTIFS(Table2[Call Type], "Inbound", Table2[Call Abandoned], "Yes") / COUNTIFS(L2685:L7684, "Inbound") * 100</f>
        <v>52.980535279805352</v>
      </c>
    </row>
    <row r="2686" spans="1:21" x14ac:dyDescent="0.3">
      <c r="A2686">
        <v>2685</v>
      </c>
      <c r="B2686" t="s">
        <v>23</v>
      </c>
      <c r="C2686" s="1">
        <v>45678</v>
      </c>
      <c r="D2686" t="s">
        <v>344</v>
      </c>
      <c r="E2686" t="s">
        <v>357</v>
      </c>
      <c r="F2686">
        <v>30</v>
      </c>
      <c r="G2686" t="s">
        <v>656</v>
      </c>
      <c r="H2686" t="s">
        <v>670</v>
      </c>
      <c r="I2686" t="s">
        <v>673</v>
      </c>
      <c r="J2686" t="s">
        <v>675</v>
      </c>
      <c r="K2686">
        <v>3</v>
      </c>
      <c r="L2686" t="s">
        <v>678</v>
      </c>
      <c r="M2686" t="s">
        <v>680</v>
      </c>
      <c r="N2686">
        <v>73</v>
      </c>
      <c r="O2686">
        <v>143</v>
      </c>
      <c r="P2686" t="s">
        <v>681</v>
      </c>
      <c r="Q2686" t="s">
        <v>685</v>
      </c>
      <c r="R2686" t="s">
        <v>687</v>
      </c>
      <c r="S2686" t="s">
        <v>680</v>
      </c>
      <c r="T2686" t="s">
        <v>695</v>
      </c>
      <c r="U2686" s="11">
        <f>COUNTIFS(Table2[Call Type], "Inbound", Table2[Call Abandoned], "Yes") / COUNTIFS(L2686:L7685, "Inbound") * 100</f>
        <v>53.012781497261109</v>
      </c>
    </row>
    <row r="2687" spans="1:21" x14ac:dyDescent="0.3">
      <c r="A2687">
        <v>2686</v>
      </c>
      <c r="B2687" t="s">
        <v>24</v>
      </c>
      <c r="C2687" s="1">
        <v>45719</v>
      </c>
      <c r="D2687" t="s">
        <v>64</v>
      </c>
      <c r="E2687" t="s">
        <v>602</v>
      </c>
      <c r="F2687">
        <v>29</v>
      </c>
      <c r="G2687" t="s">
        <v>661</v>
      </c>
      <c r="H2687" t="s">
        <v>667</v>
      </c>
      <c r="I2687" t="s">
        <v>673</v>
      </c>
      <c r="J2687" t="s">
        <v>677</v>
      </c>
      <c r="K2687">
        <v>4</v>
      </c>
      <c r="L2687" t="s">
        <v>678</v>
      </c>
      <c r="M2687" t="s">
        <v>680</v>
      </c>
      <c r="N2687">
        <v>186</v>
      </c>
      <c r="O2687">
        <v>108</v>
      </c>
      <c r="P2687" t="s">
        <v>680</v>
      </c>
      <c r="Q2687" t="s">
        <v>684</v>
      </c>
      <c r="R2687" t="s">
        <v>687</v>
      </c>
      <c r="S2687" t="s">
        <v>680</v>
      </c>
      <c r="T2687" t="s">
        <v>692</v>
      </c>
      <c r="U2687" s="11">
        <f>COUNTIFS(Table2[Call Type], "Inbound", Table2[Call Abandoned], "Yes") / COUNTIFS(L2687:L7686, "Inbound") * 100</f>
        <v>53.04506699147381</v>
      </c>
    </row>
    <row r="2688" spans="1:21" x14ac:dyDescent="0.3">
      <c r="A2688">
        <v>2687</v>
      </c>
      <c r="B2688" t="s">
        <v>20</v>
      </c>
      <c r="C2688" s="1">
        <v>45669</v>
      </c>
      <c r="D2688" t="s">
        <v>271</v>
      </c>
      <c r="E2688" t="s">
        <v>201</v>
      </c>
      <c r="F2688">
        <v>25</v>
      </c>
      <c r="G2688" t="s">
        <v>658</v>
      </c>
      <c r="H2688" t="s">
        <v>667</v>
      </c>
      <c r="I2688" t="s">
        <v>671</v>
      </c>
      <c r="J2688" t="s">
        <v>674</v>
      </c>
      <c r="K2688">
        <v>5</v>
      </c>
      <c r="L2688" t="s">
        <v>678</v>
      </c>
      <c r="M2688" t="s">
        <v>680</v>
      </c>
      <c r="N2688">
        <v>61</v>
      </c>
      <c r="O2688">
        <v>119</v>
      </c>
      <c r="P2688" t="s">
        <v>680</v>
      </c>
      <c r="Q2688" t="s">
        <v>684</v>
      </c>
      <c r="R2688" t="s">
        <v>686</v>
      </c>
      <c r="S2688" t="s">
        <v>680</v>
      </c>
      <c r="T2688" t="s">
        <v>690</v>
      </c>
      <c r="U2688" s="11">
        <f>COUNTIFS(Table2[Call Type], "Inbound", Table2[Call Abandoned], "Yes") / COUNTIFS(L2688:L7687, "Inbound") * 100</f>
        <v>53.077391834247415</v>
      </c>
    </row>
    <row r="2689" spans="1:21" x14ac:dyDescent="0.3">
      <c r="A2689">
        <v>2688</v>
      </c>
      <c r="B2689" t="s">
        <v>24</v>
      </c>
      <c r="C2689" s="1">
        <v>45683</v>
      </c>
      <c r="D2689" t="s">
        <v>420</v>
      </c>
      <c r="E2689" t="s">
        <v>651</v>
      </c>
      <c r="F2689">
        <v>25</v>
      </c>
      <c r="G2689" t="s">
        <v>662</v>
      </c>
      <c r="H2689" t="s">
        <v>667</v>
      </c>
      <c r="I2689" t="s">
        <v>674</v>
      </c>
      <c r="J2689" t="s">
        <v>674</v>
      </c>
      <c r="K2689">
        <v>3</v>
      </c>
      <c r="L2689" t="s">
        <v>678</v>
      </c>
      <c r="M2689" t="s">
        <v>680</v>
      </c>
      <c r="N2689">
        <v>163</v>
      </c>
      <c r="O2689">
        <v>99</v>
      </c>
      <c r="P2689" t="s">
        <v>680</v>
      </c>
      <c r="Q2689" t="s">
        <v>682</v>
      </c>
      <c r="R2689" t="s">
        <v>686</v>
      </c>
      <c r="S2689" t="s">
        <v>680</v>
      </c>
      <c r="T2689" t="s">
        <v>692</v>
      </c>
      <c r="U2689" s="11">
        <f>COUNTIFS(Table2[Call Type], "Inbound", Table2[Call Abandoned], "Yes") / COUNTIFS(L2689:L7688, "Inbound") * 100</f>
        <v>53.109756097560975</v>
      </c>
    </row>
    <row r="2690" spans="1:21" x14ac:dyDescent="0.3">
      <c r="A2690">
        <v>2689</v>
      </c>
      <c r="B2690" t="s">
        <v>26</v>
      </c>
      <c r="C2690" s="1">
        <v>45660</v>
      </c>
      <c r="D2690" t="s">
        <v>537</v>
      </c>
      <c r="E2690" t="s">
        <v>516</v>
      </c>
      <c r="F2690">
        <v>7</v>
      </c>
      <c r="G2690" t="s">
        <v>658</v>
      </c>
      <c r="H2690" t="s">
        <v>666</v>
      </c>
      <c r="I2690" t="s">
        <v>674</v>
      </c>
      <c r="J2690" t="s">
        <v>676</v>
      </c>
      <c r="K2690">
        <v>3</v>
      </c>
      <c r="L2690" t="s">
        <v>678</v>
      </c>
      <c r="M2690" t="s">
        <v>681</v>
      </c>
      <c r="N2690">
        <v>55</v>
      </c>
      <c r="O2690">
        <v>148</v>
      </c>
      <c r="P2690" t="s">
        <v>680</v>
      </c>
      <c r="Q2690" t="s">
        <v>683</v>
      </c>
      <c r="R2690" t="s">
        <v>689</v>
      </c>
      <c r="S2690" t="s">
        <v>680</v>
      </c>
      <c r="T2690" t="s">
        <v>690</v>
      </c>
      <c r="U2690" s="11">
        <f>COUNTIFS(Table2[Call Type], "Inbound", Table2[Call Abandoned], "Yes") / COUNTIFS(L2690:L7689, "Inbound") * 100</f>
        <v>53.142159853569247</v>
      </c>
    </row>
    <row r="2691" spans="1:21" x14ac:dyDescent="0.3">
      <c r="A2691">
        <v>2690</v>
      </c>
      <c r="B2691" t="s">
        <v>20</v>
      </c>
      <c r="C2691" s="1">
        <v>45838</v>
      </c>
      <c r="D2691" t="s">
        <v>402</v>
      </c>
      <c r="E2691" t="s">
        <v>514</v>
      </c>
      <c r="F2691">
        <v>5</v>
      </c>
      <c r="G2691" t="s">
        <v>660</v>
      </c>
      <c r="H2691" t="s">
        <v>667</v>
      </c>
      <c r="I2691" t="s">
        <v>673</v>
      </c>
      <c r="J2691" t="s">
        <v>675</v>
      </c>
      <c r="K2691">
        <v>4</v>
      </c>
      <c r="L2691" t="s">
        <v>678</v>
      </c>
      <c r="M2691" t="s">
        <v>680</v>
      </c>
      <c r="N2691">
        <v>110</v>
      </c>
      <c r="O2691">
        <v>110</v>
      </c>
      <c r="P2691" t="s">
        <v>681</v>
      </c>
      <c r="Q2691" t="s">
        <v>682</v>
      </c>
      <c r="R2691" t="s">
        <v>688</v>
      </c>
      <c r="S2691" t="s">
        <v>681</v>
      </c>
      <c r="T2691" t="s">
        <v>693</v>
      </c>
      <c r="U2691" s="11">
        <f>COUNTIFS(Table2[Call Type], "Inbound", Table2[Call Abandoned], "Yes") / COUNTIFS(L2691:L7690, "Inbound") * 100</f>
        <v>53.174603174603178</v>
      </c>
    </row>
    <row r="2692" spans="1:21" x14ac:dyDescent="0.3">
      <c r="A2692">
        <v>2691</v>
      </c>
      <c r="B2692" t="s">
        <v>22</v>
      </c>
      <c r="C2692" s="1">
        <v>45778</v>
      </c>
      <c r="D2692" t="s">
        <v>178</v>
      </c>
      <c r="E2692" t="s">
        <v>555</v>
      </c>
      <c r="F2692">
        <v>29</v>
      </c>
      <c r="G2692" t="s">
        <v>659</v>
      </c>
      <c r="H2692" t="s">
        <v>666</v>
      </c>
      <c r="I2692" t="s">
        <v>673</v>
      </c>
      <c r="J2692" t="s">
        <v>675</v>
      </c>
      <c r="K2692">
        <v>4</v>
      </c>
      <c r="L2692" t="s">
        <v>678</v>
      </c>
      <c r="M2692" t="s">
        <v>680</v>
      </c>
      <c r="N2692">
        <v>217</v>
      </c>
      <c r="O2692">
        <v>50</v>
      </c>
      <c r="P2692" t="s">
        <v>680</v>
      </c>
      <c r="Q2692" t="s">
        <v>682</v>
      </c>
      <c r="R2692" t="s">
        <v>688</v>
      </c>
      <c r="S2692" t="s">
        <v>681</v>
      </c>
      <c r="T2692" t="s">
        <v>692</v>
      </c>
      <c r="U2692" s="11">
        <f>COUNTIFS(Table2[Call Type], "Inbound", Table2[Call Abandoned], "Yes") / COUNTIFS(L2692:L7691, "Inbound") * 100</f>
        <v>53.207086133170435</v>
      </c>
    </row>
    <row r="2693" spans="1:21" x14ac:dyDescent="0.3">
      <c r="A2693">
        <v>2692</v>
      </c>
      <c r="B2693" t="s">
        <v>24</v>
      </c>
      <c r="C2693" s="1">
        <v>45764</v>
      </c>
      <c r="D2693" t="s">
        <v>590</v>
      </c>
      <c r="E2693" t="s">
        <v>547</v>
      </c>
      <c r="F2693">
        <v>18</v>
      </c>
      <c r="G2693" t="s">
        <v>660</v>
      </c>
      <c r="H2693" t="s">
        <v>668</v>
      </c>
      <c r="I2693" t="s">
        <v>673</v>
      </c>
      <c r="J2693" t="s">
        <v>676</v>
      </c>
      <c r="K2693">
        <v>1</v>
      </c>
      <c r="L2693" t="s">
        <v>678</v>
      </c>
      <c r="M2693" t="s">
        <v>681</v>
      </c>
      <c r="N2693">
        <v>239</v>
      </c>
      <c r="O2693">
        <v>20</v>
      </c>
      <c r="P2693" t="s">
        <v>680</v>
      </c>
      <c r="Q2693" t="s">
        <v>683</v>
      </c>
      <c r="R2693" t="s">
        <v>689</v>
      </c>
      <c r="S2693" t="s">
        <v>681</v>
      </c>
      <c r="T2693" t="s">
        <v>695</v>
      </c>
      <c r="U2693" s="11">
        <f>COUNTIFS(Table2[Call Type], "Inbound", Table2[Call Abandoned], "Yes") / COUNTIFS(L2693:L7692, "Inbound") * 100</f>
        <v>53.239608801955995</v>
      </c>
    </row>
    <row r="2694" spans="1:21" x14ac:dyDescent="0.3">
      <c r="A2694">
        <v>2693</v>
      </c>
      <c r="B2694" t="s">
        <v>22</v>
      </c>
      <c r="C2694" s="1">
        <v>45691</v>
      </c>
      <c r="D2694" t="s">
        <v>294</v>
      </c>
      <c r="E2694" t="s">
        <v>33</v>
      </c>
      <c r="F2694">
        <v>26</v>
      </c>
      <c r="G2694" t="s">
        <v>664</v>
      </c>
      <c r="H2694" t="s">
        <v>669</v>
      </c>
      <c r="I2694" t="s">
        <v>674</v>
      </c>
      <c r="J2694" t="s">
        <v>677</v>
      </c>
      <c r="K2694">
        <v>4</v>
      </c>
      <c r="L2694" t="s">
        <v>678</v>
      </c>
      <c r="M2694" t="s">
        <v>680</v>
      </c>
      <c r="N2694">
        <v>20</v>
      </c>
      <c r="O2694">
        <v>59</v>
      </c>
      <c r="P2694" t="s">
        <v>681</v>
      </c>
      <c r="Q2694" t="s">
        <v>683</v>
      </c>
      <c r="R2694" t="s">
        <v>689</v>
      </c>
      <c r="S2694" t="s">
        <v>680</v>
      </c>
      <c r="T2694" t="s">
        <v>691</v>
      </c>
      <c r="U2694" s="11">
        <f>COUNTIFS(Table2[Call Type], "Inbound", Table2[Call Abandoned], "Yes") / COUNTIFS(L2694:L7693, "Inbound") * 100</f>
        <v>53.272171253822634</v>
      </c>
    </row>
    <row r="2695" spans="1:21" x14ac:dyDescent="0.3">
      <c r="A2695">
        <v>2694</v>
      </c>
      <c r="B2695" t="s">
        <v>25</v>
      </c>
      <c r="C2695" s="1">
        <v>45783</v>
      </c>
      <c r="D2695" t="s">
        <v>537</v>
      </c>
      <c r="E2695" t="s">
        <v>620</v>
      </c>
      <c r="F2695">
        <v>22</v>
      </c>
      <c r="G2695" t="s">
        <v>656</v>
      </c>
      <c r="H2695" t="s">
        <v>668</v>
      </c>
      <c r="I2695" t="s">
        <v>673</v>
      </c>
      <c r="J2695" t="s">
        <v>677</v>
      </c>
      <c r="K2695">
        <v>2</v>
      </c>
      <c r="L2695" t="s">
        <v>678</v>
      </c>
      <c r="M2695" t="s">
        <v>680</v>
      </c>
      <c r="N2695">
        <v>140</v>
      </c>
      <c r="O2695">
        <v>178</v>
      </c>
      <c r="P2695" t="s">
        <v>680</v>
      </c>
      <c r="Q2695" t="s">
        <v>685</v>
      </c>
      <c r="R2695" t="s">
        <v>688</v>
      </c>
      <c r="S2695" t="s">
        <v>680</v>
      </c>
      <c r="T2695" t="s">
        <v>696</v>
      </c>
      <c r="U2695" s="11">
        <f>COUNTIFS(Table2[Call Type], "Inbound", Table2[Call Abandoned], "Yes") / COUNTIFS(L2695:L7694, "Inbound") * 100</f>
        <v>53.304773561811501</v>
      </c>
    </row>
    <row r="2696" spans="1:21" x14ac:dyDescent="0.3">
      <c r="A2696">
        <v>2695</v>
      </c>
      <c r="B2696" t="s">
        <v>25</v>
      </c>
      <c r="C2696" s="1">
        <v>45801</v>
      </c>
      <c r="D2696" t="s">
        <v>590</v>
      </c>
      <c r="E2696" t="s">
        <v>434</v>
      </c>
      <c r="F2696">
        <v>5</v>
      </c>
      <c r="G2696" t="s">
        <v>660</v>
      </c>
      <c r="H2696" t="s">
        <v>668</v>
      </c>
      <c r="I2696" t="s">
        <v>674</v>
      </c>
      <c r="J2696" t="s">
        <v>674</v>
      </c>
      <c r="K2696">
        <v>2</v>
      </c>
      <c r="L2696" t="s">
        <v>679</v>
      </c>
      <c r="M2696" t="s">
        <v>680</v>
      </c>
      <c r="N2696">
        <v>264</v>
      </c>
      <c r="O2696">
        <v>20</v>
      </c>
      <c r="P2696" t="s">
        <v>680</v>
      </c>
      <c r="Q2696" t="s">
        <v>683</v>
      </c>
      <c r="R2696" t="s">
        <v>689</v>
      </c>
      <c r="S2696" t="s">
        <v>680</v>
      </c>
      <c r="T2696" t="s">
        <v>690</v>
      </c>
      <c r="U2696" s="11">
        <f>COUNTIFS(Table2[Call Type], "Inbound", Table2[Call Abandoned], "Yes") / COUNTIFS(L2696:L7695, "Inbound") * 100</f>
        <v>53.337415799142683</v>
      </c>
    </row>
    <row r="2697" spans="1:21" x14ac:dyDescent="0.3">
      <c r="A2697">
        <v>2696</v>
      </c>
      <c r="B2697" t="s">
        <v>24</v>
      </c>
      <c r="C2697" s="1">
        <v>45777</v>
      </c>
      <c r="D2697" t="s">
        <v>346</v>
      </c>
      <c r="E2697" t="s">
        <v>422</v>
      </c>
      <c r="F2697">
        <v>6</v>
      </c>
      <c r="G2697" t="s">
        <v>657</v>
      </c>
      <c r="H2697" t="s">
        <v>670</v>
      </c>
      <c r="I2697" t="s">
        <v>672</v>
      </c>
      <c r="J2697" t="s">
        <v>676</v>
      </c>
      <c r="K2697">
        <v>1</v>
      </c>
      <c r="L2697" t="s">
        <v>678</v>
      </c>
      <c r="M2697" t="s">
        <v>681</v>
      </c>
      <c r="N2697">
        <v>138</v>
      </c>
      <c r="O2697">
        <v>106</v>
      </c>
      <c r="P2697" t="s">
        <v>680</v>
      </c>
      <c r="Q2697" t="s">
        <v>682</v>
      </c>
      <c r="R2697" t="s">
        <v>687</v>
      </c>
      <c r="S2697" t="s">
        <v>680</v>
      </c>
      <c r="T2697" t="s">
        <v>696</v>
      </c>
      <c r="U2697" s="11">
        <f>COUNTIFS(Table2[Call Type], "Inbound", Table2[Call Abandoned], "Yes") / COUNTIFS(L2697:L7696, "Inbound") * 100</f>
        <v>53.337415799142683</v>
      </c>
    </row>
    <row r="2698" spans="1:21" x14ac:dyDescent="0.3">
      <c r="A2698">
        <v>2697</v>
      </c>
      <c r="B2698" t="s">
        <v>22</v>
      </c>
      <c r="C2698" s="1">
        <v>45712</v>
      </c>
      <c r="D2698" t="s">
        <v>431</v>
      </c>
      <c r="E2698" t="s">
        <v>165</v>
      </c>
      <c r="F2698">
        <v>10</v>
      </c>
      <c r="G2698" t="s">
        <v>661</v>
      </c>
      <c r="H2698" t="s">
        <v>669</v>
      </c>
      <c r="I2698" t="s">
        <v>671</v>
      </c>
      <c r="J2698" t="s">
        <v>677</v>
      </c>
      <c r="K2698">
        <v>2</v>
      </c>
      <c r="L2698" t="s">
        <v>678</v>
      </c>
      <c r="M2698" t="s">
        <v>680</v>
      </c>
      <c r="N2698">
        <v>69</v>
      </c>
      <c r="O2698">
        <v>125</v>
      </c>
      <c r="P2698" t="s">
        <v>680</v>
      </c>
      <c r="Q2698" t="s">
        <v>683</v>
      </c>
      <c r="R2698" t="s">
        <v>689</v>
      </c>
      <c r="S2698" t="s">
        <v>680</v>
      </c>
      <c r="T2698" t="s">
        <v>696</v>
      </c>
      <c r="U2698" s="11">
        <f>COUNTIFS(Table2[Call Type], "Inbound", Table2[Call Abandoned], "Yes") / COUNTIFS(L2698:L7697, "Inbound") * 100</f>
        <v>53.370098039215684</v>
      </c>
    </row>
    <row r="2699" spans="1:21" x14ac:dyDescent="0.3">
      <c r="A2699">
        <v>2698</v>
      </c>
      <c r="B2699" t="s">
        <v>26</v>
      </c>
      <c r="C2699" s="1">
        <v>45812</v>
      </c>
      <c r="D2699" t="s">
        <v>549</v>
      </c>
      <c r="E2699" t="s">
        <v>513</v>
      </c>
      <c r="F2699">
        <v>22</v>
      </c>
      <c r="G2699" t="s">
        <v>657</v>
      </c>
      <c r="H2699" t="s">
        <v>669</v>
      </c>
      <c r="I2699" t="s">
        <v>673</v>
      </c>
      <c r="J2699" t="s">
        <v>675</v>
      </c>
      <c r="K2699">
        <v>3</v>
      </c>
      <c r="L2699" t="s">
        <v>678</v>
      </c>
      <c r="M2699" t="s">
        <v>680</v>
      </c>
      <c r="N2699">
        <v>117</v>
      </c>
      <c r="O2699">
        <v>133</v>
      </c>
      <c r="P2699" t="s">
        <v>680</v>
      </c>
      <c r="Q2699" t="s">
        <v>683</v>
      </c>
      <c r="R2699" t="s">
        <v>689</v>
      </c>
      <c r="S2699" t="s">
        <v>680</v>
      </c>
      <c r="T2699" t="s">
        <v>692</v>
      </c>
      <c r="U2699" s="11">
        <f>COUNTIFS(Table2[Call Type], "Inbound", Table2[Call Abandoned], "Yes") / COUNTIFS(L2699:L7698, "Inbound") * 100</f>
        <v>53.402820355610061</v>
      </c>
    </row>
    <row r="2700" spans="1:21" x14ac:dyDescent="0.3">
      <c r="A2700">
        <v>2699</v>
      </c>
      <c r="B2700" t="s">
        <v>23</v>
      </c>
      <c r="C2700" s="1">
        <v>45757</v>
      </c>
      <c r="D2700" t="s">
        <v>112</v>
      </c>
      <c r="E2700" t="s">
        <v>232</v>
      </c>
      <c r="F2700">
        <v>26</v>
      </c>
      <c r="G2700" t="s">
        <v>663</v>
      </c>
      <c r="H2700" t="s">
        <v>667</v>
      </c>
      <c r="I2700" t="s">
        <v>671</v>
      </c>
      <c r="J2700" t="s">
        <v>676</v>
      </c>
      <c r="K2700">
        <v>4</v>
      </c>
      <c r="L2700" t="s">
        <v>679</v>
      </c>
      <c r="M2700" t="s">
        <v>680</v>
      </c>
      <c r="N2700">
        <v>197</v>
      </c>
      <c r="O2700">
        <v>72</v>
      </c>
      <c r="P2700" t="s">
        <v>680</v>
      </c>
      <c r="Q2700" t="s">
        <v>683</v>
      </c>
      <c r="R2700" t="s">
        <v>689</v>
      </c>
      <c r="S2700" t="s">
        <v>680</v>
      </c>
      <c r="T2700" t="s">
        <v>691</v>
      </c>
      <c r="U2700" s="11">
        <f>COUNTIFS(Table2[Call Type], "Inbound", Table2[Call Abandoned], "Yes") / COUNTIFS(L2700:L7699, "Inbound") * 100</f>
        <v>53.435582822085891</v>
      </c>
    </row>
    <row r="2701" spans="1:21" x14ac:dyDescent="0.3">
      <c r="A2701">
        <v>2700</v>
      </c>
      <c r="B2701" t="s">
        <v>20</v>
      </c>
      <c r="C2701" s="1">
        <v>45805</v>
      </c>
      <c r="D2701" t="s">
        <v>34</v>
      </c>
      <c r="E2701" t="s">
        <v>270</v>
      </c>
      <c r="F2701">
        <v>27</v>
      </c>
      <c r="G2701" t="s">
        <v>661</v>
      </c>
      <c r="H2701" t="s">
        <v>670</v>
      </c>
      <c r="I2701" t="s">
        <v>671</v>
      </c>
      <c r="J2701" t="s">
        <v>675</v>
      </c>
      <c r="K2701">
        <v>5</v>
      </c>
      <c r="L2701" t="s">
        <v>679</v>
      </c>
      <c r="M2701" t="s">
        <v>680</v>
      </c>
      <c r="N2701">
        <v>204</v>
      </c>
      <c r="O2701">
        <v>75</v>
      </c>
      <c r="P2701" t="s">
        <v>680</v>
      </c>
      <c r="Q2701" t="s">
        <v>684</v>
      </c>
      <c r="R2701" t="s">
        <v>689</v>
      </c>
      <c r="S2701" t="s">
        <v>680</v>
      </c>
      <c r="T2701" t="s">
        <v>692</v>
      </c>
      <c r="U2701" s="11">
        <f>COUNTIFS(Table2[Call Type], "Inbound", Table2[Call Abandoned], "Yes") / COUNTIFS(L2701:L7700, "Inbound") * 100</f>
        <v>53.435582822085891</v>
      </c>
    </row>
    <row r="2702" spans="1:21" x14ac:dyDescent="0.3">
      <c r="A2702">
        <v>2701</v>
      </c>
      <c r="B2702" t="s">
        <v>23</v>
      </c>
      <c r="C2702" s="1">
        <v>45762</v>
      </c>
      <c r="D2702" t="s">
        <v>42</v>
      </c>
      <c r="E2702" t="s">
        <v>563</v>
      </c>
      <c r="F2702">
        <v>9</v>
      </c>
      <c r="G2702" t="s">
        <v>662</v>
      </c>
      <c r="H2702" t="s">
        <v>668</v>
      </c>
      <c r="I2702" t="s">
        <v>672</v>
      </c>
      <c r="J2702" t="s">
        <v>676</v>
      </c>
      <c r="K2702">
        <v>3</v>
      </c>
      <c r="L2702" t="s">
        <v>678</v>
      </c>
      <c r="M2702" t="s">
        <v>681</v>
      </c>
      <c r="N2702">
        <v>213</v>
      </c>
      <c r="O2702">
        <v>77</v>
      </c>
      <c r="P2702" t="s">
        <v>680</v>
      </c>
      <c r="Q2702" t="s">
        <v>685</v>
      </c>
      <c r="R2702" t="s">
        <v>688</v>
      </c>
      <c r="S2702" t="s">
        <v>681</v>
      </c>
      <c r="T2702" t="s">
        <v>696</v>
      </c>
      <c r="U2702" s="11">
        <f>COUNTIFS(Table2[Call Type], "Inbound", Table2[Call Abandoned], "Yes") / COUNTIFS(L2702:L7701, "Inbound") * 100</f>
        <v>53.435582822085891</v>
      </c>
    </row>
    <row r="2703" spans="1:21" x14ac:dyDescent="0.3">
      <c r="A2703">
        <v>2702</v>
      </c>
      <c r="B2703" t="s">
        <v>25</v>
      </c>
      <c r="C2703" s="1">
        <v>45751</v>
      </c>
      <c r="D2703" t="s">
        <v>551</v>
      </c>
      <c r="E2703" t="s">
        <v>539</v>
      </c>
      <c r="F2703">
        <v>25</v>
      </c>
      <c r="G2703" t="s">
        <v>665</v>
      </c>
      <c r="H2703" t="s">
        <v>670</v>
      </c>
      <c r="I2703" t="s">
        <v>672</v>
      </c>
      <c r="J2703" t="s">
        <v>675</v>
      </c>
      <c r="K2703">
        <v>4</v>
      </c>
      <c r="L2703" t="s">
        <v>679</v>
      </c>
      <c r="M2703" t="s">
        <v>680</v>
      </c>
      <c r="N2703">
        <v>55</v>
      </c>
      <c r="O2703">
        <v>133</v>
      </c>
      <c r="P2703" t="s">
        <v>680</v>
      </c>
      <c r="Q2703" t="s">
        <v>684</v>
      </c>
      <c r="R2703" t="s">
        <v>686</v>
      </c>
      <c r="S2703" t="s">
        <v>680</v>
      </c>
      <c r="T2703" t="s">
        <v>693</v>
      </c>
      <c r="U2703" s="11">
        <f>COUNTIFS(Table2[Call Type], "Inbound", Table2[Call Abandoned], "Yes") / COUNTIFS(L2703:L7702, "Inbound") * 100</f>
        <v>53.468385512584405</v>
      </c>
    </row>
    <row r="2704" spans="1:21" x14ac:dyDescent="0.3">
      <c r="A2704">
        <v>2703</v>
      </c>
      <c r="B2704" t="s">
        <v>25</v>
      </c>
      <c r="C2704" s="1">
        <v>45816</v>
      </c>
      <c r="D2704" t="s">
        <v>287</v>
      </c>
      <c r="E2704" t="s">
        <v>105</v>
      </c>
      <c r="F2704">
        <v>12</v>
      </c>
      <c r="G2704" t="s">
        <v>660</v>
      </c>
      <c r="H2704" t="s">
        <v>670</v>
      </c>
      <c r="I2704" t="s">
        <v>671</v>
      </c>
      <c r="J2704" t="s">
        <v>676</v>
      </c>
      <c r="K2704">
        <v>4</v>
      </c>
      <c r="L2704" t="s">
        <v>678</v>
      </c>
      <c r="M2704" t="s">
        <v>681</v>
      </c>
      <c r="N2704">
        <v>286</v>
      </c>
      <c r="O2704">
        <v>64</v>
      </c>
      <c r="P2704" t="s">
        <v>680</v>
      </c>
      <c r="Q2704" t="s">
        <v>684</v>
      </c>
      <c r="R2704" t="s">
        <v>688</v>
      </c>
      <c r="S2704" t="s">
        <v>680</v>
      </c>
      <c r="T2704" t="s">
        <v>694</v>
      </c>
      <c r="U2704" s="11">
        <f>COUNTIFS(Table2[Call Type], "Inbound", Table2[Call Abandoned], "Yes") / COUNTIFS(L2704:L7703, "Inbound") * 100</f>
        <v>53.468385512584405</v>
      </c>
    </row>
    <row r="2705" spans="1:21" x14ac:dyDescent="0.3">
      <c r="A2705">
        <v>2704</v>
      </c>
      <c r="B2705" t="s">
        <v>24</v>
      </c>
      <c r="C2705" s="1">
        <v>45664</v>
      </c>
      <c r="D2705" t="s">
        <v>558</v>
      </c>
      <c r="E2705" t="s">
        <v>308</v>
      </c>
      <c r="F2705">
        <v>14</v>
      </c>
      <c r="G2705" t="s">
        <v>663</v>
      </c>
      <c r="H2705" t="s">
        <v>667</v>
      </c>
      <c r="I2705" t="s">
        <v>671</v>
      </c>
      <c r="J2705" t="s">
        <v>675</v>
      </c>
      <c r="K2705">
        <v>5</v>
      </c>
      <c r="L2705" t="s">
        <v>678</v>
      </c>
      <c r="M2705" t="s">
        <v>680</v>
      </c>
      <c r="N2705">
        <v>292</v>
      </c>
      <c r="O2705">
        <v>85</v>
      </c>
      <c r="P2705" t="s">
        <v>680</v>
      </c>
      <c r="Q2705" t="s">
        <v>685</v>
      </c>
      <c r="R2705" t="s">
        <v>688</v>
      </c>
      <c r="S2705" t="s">
        <v>680</v>
      </c>
      <c r="T2705" t="s">
        <v>695</v>
      </c>
      <c r="U2705" s="11">
        <f>COUNTIFS(Table2[Call Type], "Inbound", Table2[Call Abandoned], "Yes") / COUNTIFS(L2705:L7704, "Inbound") * 100</f>
        <v>53.501228501228503</v>
      </c>
    </row>
    <row r="2706" spans="1:21" x14ac:dyDescent="0.3">
      <c r="A2706">
        <v>2705</v>
      </c>
      <c r="B2706" t="s">
        <v>25</v>
      </c>
      <c r="C2706" s="1">
        <v>45738</v>
      </c>
      <c r="D2706" t="s">
        <v>118</v>
      </c>
      <c r="E2706" t="s">
        <v>377</v>
      </c>
      <c r="F2706">
        <v>6</v>
      </c>
      <c r="G2706" t="s">
        <v>661</v>
      </c>
      <c r="H2706" t="s">
        <v>669</v>
      </c>
      <c r="I2706" t="s">
        <v>673</v>
      </c>
      <c r="J2706" t="s">
        <v>674</v>
      </c>
      <c r="K2706">
        <v>2</v>
      </c>
      <c r="L2706" t="s">
        <v>679</v>
      </c>
      <c r="M2706" t="s">
        <v>680</v>
      </c>
      <c r="N2706">
        <v>174</v>
      </c>
      <c r="O2706">
        <v>33</v>
      </c>
      <c r="P2706" t="s">
        <v>680</v>
      </c>
      <c r="Q2706" t="s">
        <v>684</v>
      </c>
      <c r="R2706" t="s">
        <v>686</v>
      </c>
      <c r="S2706" t="s">
        <v>680</v>
      </c>
      <c r="T2706" t="s">
        <v>691</v>
      </c>
      <c r="U2706" s="11">
        <f>COUNTIFS(Table2[Call Type], "Inbound", Table2[Call Abandoned], "Yes") / COUNTIFS(L2706:L7705, "Inbound") * 100</f>
        <v>53.5341118623233</v>
      </c>
    </row>
    <row r="2707" spans="1:21" x14ac:dyDescent="0.3">
      <c r="A2707">
        <v>2706</v>
      </c>
      <c r="B2707" t="s">
        <v>24</v>
      </c>
      <c r="C2707" s="1">
        <v>45798</v>
      </c>
      <c r="D2707" t="s">
        <v>507</v>
      </c>
      <c r="E2707" t="s">
        <v>125</v>
      </c>
      <c r="F2707">
        <v>27</v>
      </c>
      <c r="G2707" t="s">
        <v>656</v>
      </c>
      <c r="H2707" t="s">
        <v>666</v>
      </c>
      <c r="I2707" t="s">
        <v>674</v>
      </c>
      <c r="J2707" t="s">
        <v>676</v>
      </c>
      <c r="K2707">
        <v>3</v>
      </c>
      <c r="L2707" t="s">
        <v>679</v>
      </c>
      <c r="M2707" t="s">
        <v>680</v>
      </c>
      <c r="N2707">
        <v>127</v>
      </c>
      <c r="O2707">
        <v>55</v>
      </c>
      <c r="P2707" t="s">
        <v>680</v>
      </c>
      <c r="Q2707" t="s">
        <v>683</v>
      </c>
      <c r="R2707" t="s">
        <v>688</v>
      </c>
      <c r="S2707" t="s">
        <v>680</v>
      </c>
      <c r="T2707" t="s">
        <v>691</v>
      </c>
      <c r="U2707" s="11">
        <f>COUNTIFS(Table2[Call Type], "Inbound", Table2[Call Abandoned], "Yes") / COUNTIFS(L2707:L7706, "Inbound") * 100</f>
        <v>53.5341118623233</v>
      </c>
    </row>
    <row r="2708" spans="1:21" x14ac:dyDescent="0.3">
      <c r="A2708">
        <v>2707</v>
      </c>
      <c r="B2708" t="s">
        <v>25</v>
      </c>
      <c r="C2708" s="1">
        <v>45737</v>
      </c>
      <c r="D2708" t="s">
        <v>105</v>
      </c>
      <c r="E2708" t="s">
        <v>505</v>
      </c>
      <c r="F2708">
        <v>7</v>
      </c>
      <c r="G2708" t="s">
        <v>659</v>
      </c>
      <c r="H2708" t="s">
        <v>668</v>
      </c>
      <c r="I2708" t="s">
        <v>674</v>
      </c>
      <c r="J2708" t="s">
        <v>677</v>
      </c>
      <c r="K2708">
        <v>1</v>
      </c>
      <c r="L2708" t="s">
        <v>678</v>
      </c>
      <c r="M2708" t="s">
        <v>680</v>
      </c>
      <c r="N2708">
        <v>291</v>
      </c>
      <c r="O2708">
        <v>74</v>
      </c>
      <c r="P2708" t="s">
        <v>680</v>
      </c>
      <c r="Q2708" t="s">
        <v>685</v>
      </c>
      <c r="R2708" t="s">
        <v>687</v>
      </c>
      <c r="S2708" t="s">
        <v>680</v>
      </c>
      <c r="T2708" t="s">
        <v>693</v>
      </c>
      <c r="U2708" s="11">
        <f>COUNTIFS(Table2[Call Type], "Inbound", Table2[Call Abandoned], "Yes") / COUNTIFS(L2708:L7707, "Inbound") * 100</f>
        <v>53.5341118623233</v>
      </c>
    </row>
    <row r="2709" spans="1:21" x14ac:dyDescent="0.3">
      <c r="A2709">
        <v>2708</v>
      </c>
      <c r="B2709" t="s">
        <v>26</v>
      </c>
      <c r="C2709" s="1">
        <v>45765</v>
      </c>
      <c r="D2709" t="s">
        <v>405</v>
      </c>
      <c r="E2709" t="s">
        <v>445</v>
      </c>
      <c r="F2709">
        <v>29</v>
      </c>
      <c r="G2709" t="s">
        <v>660</v>
      </c>
      <c r="H2709" t="s">
        <v>667</v>
      </c>
      <c r="I2709" t="s">
        <v>673</v>
      </c>
      <c r="J2709" t="s">
        <v>675</v>
      </c>
      <c r="K2709">
        <v>5</v>
      </c>
      <c r="L2709" t="s">
        <v>678</v>
      </c>
      <c r="M2709" t="s">
        <v>680</v>
      </c>
      <c r="N2709">
        <v>287</v>
      </c>
      <c r="O2709">
        <v>2</v>
      </c>
      <c r="P2709" t="s">
        <v>681</v>
      </c>
      <c r="Q2709" t="s">
        <v>684</v>
      </c>
      <c r="R2709" t="s">
        <v>686</v>
      </c>
      <c r="S2709" t="s">
        <v>680</v>
      </c>
      <c r="T2709" t="s">
        <v>696</v>
      </c>
      <c r="U2709" s="11">
        <f>COUNTIFS(Table2[Call Type], "Inbound", Table2[Call Abandoned], "Yes") / COUNTIFS(L2709:L7708, "Inbound") * 100</f>
        <v>53.567035670356702</v>
      </c>
    </row>
    <row r="2710" spans="1:21" x14ac:dyDescent="0.3">
      <c r="A2710">
        <v>2709</v>
      </c>
      <c r="B2710" t="s">
        <v>25</v>
      </c>
      <c r="C2710" s="1">
        <v>45739</v>
      </c>
      <c r="D2710" t="s">
        <v>184</v>
      </c>
      <c r="E2710" t="s">
        <v>562</v>
      </c>
      <c r="F2710">
        <v>12</v>
      </c>
      <c r="G2710" t="s">
        <v>661</v>
      </c>
      <c r="H2710" t="s">
        <v>666</v>
      </c>
      <c r="I2710" t="s">
        <v>671</v>
      </c>
      <c r="J2710" t="s">
        <v>677</v>
      </c>
      <c r="K2710">
        <v>4</v>
      </c>
      <c r="L2710" t="s">
        <v>678</v>
      </c>
      <c r="M2710" t="s">
        <v>680</v>
      </c>
      <c r="N2710">
        <v>225</v>
      </c>
      <c r="O2710">
        <v>169</v>
      </c>
      <c r="P2710" t="s">
        <v>680</v>
      </c>
      <c r="Q2710" t="s">
        <v>682</v>
      </c>
      <c r="R2710" t="s">
        <v>687</v>
      </c>
      <c r="S2710" t="s">
        <v>681</v>
      </c>
      <c r="T2710" t="s">
        <v>692</v>
      </c>
      <c r="U2710" s="11">
        <f>COUNTIFS(Table2[Call Type], "Inbound", Table2[Call Abandoned], "Yes") / COUNTIFS(L2710:L7709, "Inbound") * 100</f>
        <v>53.6</v>
      </c>
    </row>
    <row r="2711" spans="1:21" x14ac:dyDescent="0.3">
      <c r="A2711">
        <v>2710</v>
      </c>
      <c r="B2711" t="s">
        <v>20</v>
      </c>
      <c r="C2711" s="1">
        <v>45784</v>
      </c>
      <c r="D2711" t="s">
        <v>174</v>
      </c>
      <c r="E2711" t="s">
        <v>31</v>
      </c>
      <c r="F2711">
        <v>30</v>
      </c>
      <c r="G2711" t="s">
        <v>664</v>
      </c>
      <c r="H2711" t="s">
        <v>670</v>
      </c>
      <c r="I2711" t="s">
        <v>673</v>
      </c>
      <c r="J2711" t="s">
        <v>675</v>
      </c>
      <c r="K2711">
        <v>1</v>
      </c>
      <c r="L2711" t="s">
        <v>678</v>
      </c>
      <c r="M2711" t="s">
        <v>680</v>
      </c>
      <c r="N2711">
        <v>63</v>
      </c>
      <c r="O2711">
        <v>5</v>
      </c>
      <c r="P2711" t="s">
        <v>680</v>
      </c>
      <c r="Q2711" t="s">
        <v>684</v>
      </c>
      <c r="R2711" t="s">
        <v>688</v>
      </c>
      <c r="S2711" t="s">
        <v>680</v>
      </c>
      <c r="T2711" t="s">
        <v>693</v>
      </c>
      <c r="U2711" s="11">
        <f>COUNTIFS(Table2[Call Type], "Inbound", Table2[Call Abandoned], "Yes") / COUNTIFS(L2711:L7710, "Inbound") * 100</f>
        <v>53.633004926108377</v>
      </c>
    </row>
    <row r="2712" spans="1:21" x14ac:dyDescent="0.3">
      <c r="A2712">
        <v>2711</v>
      </c>
      <c r="B2712" t="s">
        <v>22</v>
      </c>
      <c r="C2712" s="1">
        <v>45745</v>
      </c>
      <c r="D2712" t="s">
        <v>177</v>
      </c>
      <c r="E2712" t="s">
        <v>183</v>
      </c>
      <c r="F2712">
        <v>13</v>
      </c>
      <c r="G2712" t="s">
        <v>659</v>
      </c>
      <c r="H2712" t="s">
        <v>667</v>
      </c>
      <c r="I2712" t="s">
        <v>673</v>
      </c>
      <c r="J2712" t="s">
        <v>676</v>
      </c>
      <c r="K2712">
        <v>2</v>
      </c>
      <c r="L2712" t="s">
        <v>679</v>
      </c>
      <c r="M2712" t="s">
        <v>680</v>
      </c>
      <c r="N2712">
        <v>47</v>
      </c>
      <c r="O2712">
        <v>5</v>
      </c>
      <c r="P2712" t="s">
        <v>681</v>
      </c>
      <c r="Q2712" t="s">
        <v>682</v>
      </c>
      <c r="R2712" t="s">
        <v>688</v>
      </c>
      <c r="S2712" t="s">
        <v>680</v>
      </c>
      <c r="T2712" t="s">
        <v>695</v>
      </c>
      <c r="U2712" s="11">
        <f>COUNTIFS(Table2[Call Type], "Inbound", Table2[Call Abandoned], "Yes") / COUNTIFS(L2712:L7711, "Inbound") * 100</f>
        <v>53.666050523721495</v>
      </c>
    </row>
    <row r="2713" spans="1:21" x14ac:dyDescent="0.3">
      <c r="A2713">
        <v>2712</v>
      </c>
      <c r="B2713" t="s">
        <v>22</v>
      </c>
      <c r="C2713" s="1">
        <v>45716</v>
      </c>
      <c r="D2713" t="s">
        <v>316</v>
      </c>
      <c r="E2713" t="s">
        <v>507</v>
      </c>
      <c r="F2713">
        <v>5</v>
      </c>
      <c r="G2713" t="s">
        <v>657</v>
      </c>
      <c r="H2713" t="s">
        <v>669</v>
      </c>
      <c r="I2713" t="s">
        <v>674</v>
      </c>
      <c r="J2713" t="s">
        <v>674</v>
      </c>
      <c r="K2713">
        <v>2</v>
      </c>
      <c r="L2713" t="s">
        <v>678</v>
      </c>
      <c r="M2713" t="s">
        <v>680</v>
      </c>
      <c r="N2713">
        <v>201</v>
      </c>
      <c r="O2713">
        <v>147</v>
      </c>
      <c r="P2713" t="s">
        <v>680</v>
      </c>
      <c r="Q2713" t="s">
        <v>683</v>
      </c>
      <c r="R2713" t="s">
        <v>686</v>
      </c>
      <c r="S2713" t="s">
        <v>680</v>
      </c>
      <c r="T2713" t="s">
        <v>690</v>
      </c>
      <c r="U2713" s="11">
        <f>COUNTIFS(Table2[Call Type], "Inbound", Table2[Call Abandoned], "Yes") / COUNTIFS(L2713:L7712, "Inbound") * 100</f>
        <v>53.666050523721495</v>
      </c>
    </row>
    <row r="2714" spans="1:21" x14ac:dyDescent="0.3">
      <c r="A2714">
        <v>2713</v>
      </c>
      <c r="B2714" t="s">
        <v>25</v>
      </c>
      <c r="C2714" s="1">
        <v>45766</v>
      </c>
      <c r="D2714" t="s">
        <v>35</v>
      </c>
      <c r="E2714" t="s">
        <v>353</v>
      </c>
      <c r="F2714">
        <v>19</v>
      </c>
      <c r="G2714" t="s">
        <v>661</v>
      </c>
      <c r="H2714" t="s">
        <v>669</v>
      </c>
      <c r="I2714" t="s">
        <v>671</v>
      </c>
      <c r="J2714" t="s">
        <v>675</v>
      </c>
      <c r="K2714">
        <v>2</v>
      </c>
      <c r="L2714" t="s">
        <v>678</v>
      </c>
      <c r="M2714" t="s">
        <v>680</v>
      </c>
      <c r="N2714">
        <v>59</v>
      </c>
      <c r="O2714">
        <v>148</v>
      </c>
      <c r="P2714" t="s">
        <v>680</v>
      </c>
      <c r="Q2714" t="s">
        <v>682</v>
      </c>
      <c r="R2714" t="s">
        <v>688</v>
      </c>
      <c r="S2714" t="s">
        <v>681</v>
      </c>
      <c r="T2714" t="s">
        <v>692</v>
      </c>
      <c r="U2714" s="11">
        <f>COUNTIFS(Table2[Call Type], "Inbound", Table2[Call Abandoned], "Yes") / COUNTIFS(L2714:L7713, "Inbound") * 100</f>
        <v>53.699136868064123</v>
      </c>
    </row>
    <row r="2715" spans="1:21" x14ac:dyDescent="0.3">
      <c r="A2715">
        <v>2714</v>
      </c>
      <c r="B2715" t="s">
        <v>26</v>
      </c>
      <c r="C2715" s="1">
        <v>45775</v>
      </c>
      <c r="D2715" t="s">
        <v>224</v>
      </c>
      <c r="E2715" t="s">
        <v>264</v>
      </c>
      <c r="F2715">
        <v>6</v>
      </c>
      <c r="G2715" t="s">
        <v>661</v>
      </c>
      <c r="H2715" t="s">
        <v>670</v>
      </c>
      <c r="I2715" t="s">
        <v>673</v>
      </c>
      <c r="J2715" t="s">
        <v>674</v>
      </c>
      <c r="K2715">
        <v>5</v>
      </c>
      <c r="L2715" t="s">
        <v>678</v>
      </c>
      <c r="M2715" t="s">
        <v>680</v>
      </c>
      <c r="N2715">
        <v>256</v>
      </c>
      <c r="O2715">
        <v>1</v>
      </c>
      <c r="P2715" t="s">
        <v>680</v>
      </c>
      <c r="Q2715" t="s">
        <v>684</v>
      </c>
      <c r="R2715" t="s">
        <v>689</v>
      </c>
      <c r="S2715" t="s">
        <v>680</v>
      </c>
      <c r="T2715" t="s">
        <v>691</v>
      </c>
      <c r="U2715" s="11">
        <f>COUNTIFS(Table2[Call Type], "Inbound", Table2[Call Abandoned], "Yes") / COUNTIFS(L2715:L7714, "Inbound") * 100</f>
        <v>53.732264034546574</v>
      </c>
    </row>
    <row r="2716" spans="1:21" x14ac:dyDescent="0.3">
      <c r="A2716">
        <v>2715</v>
      </c>
      <c r="B2716" t="s">
        <v>22</v>
      </c>
      <c r="C2716" s="1">
        <v>45824</v>
      </c>
      <c r="D2716" t="s">
        <v>353</v>
      </c>
      <c r="E2716" t="s">
        <v>305</v>
      </c>
      <c r="F2716">
        <v>22</v>
      </c>
      <c r="G2716" t="s">
        <v>656</v>
      </c>
      <c r="H2716" t="s">
        <v>669</v>
      </c>
      <c r="I2716" t="s">
        <v>671</v>
      </c>
      <c r="J2716" t="s">
        <v>676</v>
      </c>
      <c r="K2716">
        <v>5</v>
      </c>
      <c r="L2716" t="s">
        <v>678</v>
      </c>
      <c r="M2716" t="s">
        <v>681</v>
      </c>
      <c r="N2716">
        <v>64</v>
      </c>
      <c r="O2716">
        <v>89</v>
      </c>
      <c r="P2716" t="s">
        <v>680</v>
      </c>
      <c r="Q2716" t="s">
        <v>684</v>
      </c>
      <c r="R2716" t="s">
        <v>687</v>
      </c>
      <c r="S2716" t="s">
        <v>680</v>
      </c>
      <c r="T2716" t="s">
        <v>693</v>
      </c>
      <c r="U2716" s="11">
        <f>COUNTIFS(Table2[Call Type], "Inbound", Table2[Call Abandoned], "Yes") / COUNTIFS(L2716:L7715, "Inbound") * 100</f>
        <v>53.76543209876543</v>
      </c>
    </row>
    <row r="2717" spans="1:21" x14ac:dyDescent="0.3">
      <c r="A2717">
        <v>2716</v>
      </c>
      <c r="B2717" t="s">
        <v>20</v>
      </c>
      <c r="C2717" s="1">
        <v>45683</v>
      </c>
      <c r="D2717" t="s">
        <v>280</v>
      </c>
      <c r="E2717" t="s">
        <v>438</v>
      </c>
      <c r="F2717">
        <v>15</v>
      </c>
      <c r="G2717" t="s">
        <v>660</v>
      </c>
      <c r="H2717" t="s">
        <v>668</v>
      </c>
      <c r="I2717" t="s">
        <v>672</v>
      </c>
      <c r="J2717" t="s">
        <v>677</v>
      </c>
      <c r="K2717">
        <v>3</v>
      </c>
      <c r="L2717" t="s">
        <v>678</v>
      </c>
      <c r="M2717" t="s">
        <v>680</v>
      </c>
      <c r="N2717">
        <v>238</v>
      </c>
      <c r="O2717">
        <v>55</v>
      </c>
      <c r="P2717" t="s">
        <v>680</v>
      </c>
      <c r="Q2717" t="s">
        <v>684</v>
      </c>
      <c r="R2717" t="s">
        <v>687</v>
      </c>
      <c r="S2717" t="s">
        <v>681</v>
      </c>
      <c r="T2717" t="s">
        <v>692</v>
      </c>
      <c r="U2717" s="11">
        <f>COUNTIFS(Table2[Call Type], "Inbound", Table2[Call Abandoned], "Yes") / COUNTIFS(L2717:L7716, "Inbound") * 100</f>
        <v>53.79864113650401</v>
      </c>
    </row>
    <row r="2718" spans="1:21" x14ac:dyDescent="0.3">
      <c r="A2718">
        <v>2717</v>
      </c>
      <c r="B2718" t="s">
        <v>25</v>
      </c>
      <c r="C2718" s="1">
        <v>45733</v>
      </c>
      <c r="D2718" t="s">
        <v>80</v>
      </c>
      <c r="E2718" t="s">
        <v>373</v>
      </c>
      <c r="F2718">
        <v>14</v>
      </c>
      <c r="G2718" t="s">
        <v>662</v>
      </c>
      <c r="H2718" t="s">
        <v>666</v>
      </c>
      <c r="I2718" t="s">
        <v>673</v>
      </c>
      <c r="J2718" t="s">
        <v>675</v>
      </c>
      <c r="K2718">
        <v>4</v>
      </c>
      <c r="L2718" t="s">
        <v>678</v>
      </c>
      <c r="M2718" t="s">
        <v>680</v>
      </c>
      <c r="N2718">
        <v>288</v>
      </c>
      <c r="O2718">
        <v>95</v>
      </c>
      <c r="P2718" t="s">
        <v>681</v>
      </c>
      <c r="Q2718" t="s">
        <v>685</v>
      </c>
      <c r="R2718" t="s">
        <v>689</v>
      </c>
      <c r="S2718" t="s">
        <v>680</v>
      </c>
      <c r="T2718" t="s">
        <v>690</v>
      </c>
      <c r="U2718" s="11">
        <f>COUNTIFS(Table2[Call Type], "Inbound", Table2[Call Abandoned], "Yes") / COUNTIFS(L2718:L7717, "Inbound") * 100</f>
        <v>53.83189122373301</v>
      </c>
    </row>
    <row r="2719" spans="1:21" x14ac:dyDescent="0.3">
      <c r="A2719">
        <v>2718</v>
      </c>
      <c r="B2719" t="s">
        <v>22</v>
      </c>
      <c r="C2719" s="1">
        <v>45699</v>
      </c>
      <c r="D2719" t="s">
        <v>296</v>
      </c>
      <c r="E2719" t="s">
        <v>223</v>
      </c>
      <c r="F2719">
        <v>10</v>
      </c>
      <c r="G2719" t="s">
        <v>663</v>
      </c>
      <c r="H2719" t="s">
        <v>667</v>
      </c>
      <c r="I2719" t="s">
        <v>673</v>
      </c>
      <c r="J2719" t="s">
        <v>676</v>
      </c>
      <c r="K2719">
        <v>3</v>
      </c>
      <c r="L2719" t="s">
        <v>679</v>
      </c>
      <c r="M2719" t="s">
        <v>680</v>
      </c>
      <c r="N2719">
        <v>37</v>
      </c>
      <c r="O2719">
        <v>9</v>
      </c>
      <c r="P2719" t="s">
        <v>680</v>
      </c>
      <c r="Q2719" t="s">
        <v>685</v>
      </c>
      <c r="R2719" t="s">
        <v>686</v>
      </c>
      <c r="S2719" t="s">
        <v>680</v>
      </c>
      <c r="T2719" t="s">
        <v>694</v>
      </c>
      <c r="U2719" s="11">
        <f>COUNTIFS(Table2[Call Type], "Inbound", Table2[Call Abandoned], "Yes") / COUNTIFS(L2719:L7718, "Inbound") * 100</f>
        <v>53.865182436611001</v>
      </c>
    </row>
    <row r="2720" spans="1:21" x14ac:dyDescent="0.3">
      <c r="A2720">
        <v>2719</v>
      </c>
      <c r="B2720" t="s">
        <v>25</v>
      </c>
      <c r="C2720" s="1">
        <v>45773</v>
      </c>
      <c r="D2720" t="s">
        <v>482</v>
      </c>
      <c r="E2720" t="s">
        <v>481</v>
      </c>
      <c r="F2720">
        <v>22</v>
      </c>
      <c r="G2720" t="s">
        <v>659</v>
      </c>
      <c r="H2720" t="s">
        <v>669</v>
      </c>
      <c r="I2720" t="s">
        <v>673</v>
      </c>
      <c r="J2720" t="s">
        <v>677</v>
      </c>
      <c r="K2720">
        <v>4</v>
      </c>
      <c r="L2720" t="s">
        <v>679</v>
      </c>
      <c r="M2720" t="s">
        <v>680</v>
      </c>
      <c r="N2720">
        <v>24</v>
      </c>
      <c r="O2720">
        <v>86</v>
      </c>
      <c r="P2720" t="s">
        <v>681</v>
      </c>
      <c r="Q2720" t="s">
        <v>684</v>
      </c>
      <c r="R2720" t="s">
        <v>686</v>
      </c>
      <c r="S2720" t="s">
        <v>680</v>
      </c>
      <c r="T2720" t="s">
        <v>694</v>
      </c>
      <c r="U2720" s="11">
        <f>COUNTIFS(Table2[Call Type], "Inbound", Table2[Call Abandoned], "Yes") / COUNTIFS(L2720:L7719, "Inbound") * 100</f>
        <v>53.865182436611001</v>
      </c>
    </row>
    <row r="2721" spans="1:21" x14ac:dyDescent="0.3">
      <c r="A2721">
        <v>2720</v>
      </c>
      <c r="B2721" t="s">
        <v>26</v>
      </c>
      <c r="C2721" s="1">
        <v>45722</v>
      </c>
      <c r="D2721" t="s">
        <v>262</v>
      </c>
      <c r="E2721" t="s">
        <v>279</v>
      </c>
      <c r="F2721">
        <v>5</v>
      </c>
      <c r="G2721" t="s">
        <v>656</v>
      </c>
      <c r="H2721" t="s">
        <v>666</v>
      </c>
      <c r="I2721" t="s">
        <v>673</v>
      </c>
      <c r="J2721" t="s">
        <v>675</v>
      </c>
      <c r="K2721">
        <v>4</v>
      </c>
      <c r="L2721" t="s">
        <v>678</v>
      </c>
      <c r="M2721" t="s">
        <v>680</v>
      </c>
      <c r="N2721">
        <v>58</v>
      </c>
      <c r="O2721">
        <v>69</v>
      </c>
      <c r="P2721" t="s">
        <v>681</v>
      </c>
      <c r="Q2721" t="s">
        <v>684</v>
      </c>
      <c r="R2721" t="s">
        <v>689</v>
      </c>
      <c r="S2721" t="s">
        <v>681</v>
      </c>
      <c r="T2721" t="s">
        <v>695</v>
      </c>
      <c r="U2721" s="11">
        <f>COUNTIFS(Table2[Call Type], "Inbound", Table2[Call Abandoned], "Yes") / COUNTIFS(L2721:L7720, "Inbound") * 100</f>
        <v>53.865182436611001</v>
      </c>
    </row>
    <row r="2722" spans="1:21" x14ac:dyDescent="0.3">
      <c r="A2722">
        <v>2721</v>
      </c>
      <c r="B2722" t="s">
        <v>21</v>
      </c>
      <c r="C2722" s="1">
        <v>45838</v>
      </c>
      <c r="D2722" t="s">
        <v>239</v>
      </c>
      <c r="E2722" t="s">
        <v>104</v>
      </c>
      <c r="F2722">
        <v>15</v>
      </c>
      <c r="G2722" t="s">
        <v>663</v>
      </c>
      <c r="H2722" t="s">
        <v>669</v>
      </c>
      <c r="I2722" t="s">
        <v>673</v>
      </c>
      <c r="J2722" t="s">
        <v>676</v>
      </c>
      <c r="K2722">
        <v>3</v>
      </c>
      <c r="L2722" t="s">
        <v>679</v>
      </c>
      <c r="M2722" t="s">
        <v>680</v>
      </c>
      <c r="N2722">
        <v>296</v>
      </c>
      <c r="O2722">
        <v>150</v>
      </c>
      <c r="P2722" t="s">
        <v>681</v>
      </c>
      <c r="Q2722" t="s">
        <v>683</v>
      </c>
      <c r="R2722" t="s">
        <v>689</v>
      </c>
      <c r="S2722" t="s">
        <v>680</v>
      </c>
      <c r="T2722" t="s">
        <v>694</v>
      </c>
      <c r="U2722" s="11">
        <f>COUNTIFS(Table2[Call Type], "Inbound", Table2[Call Abandoned], "Yes") / COUNTIFS(L2722:L7721, "Inbound") * 100</f>
        <v>53.898514851485146</v>
      </c>
    </row>
    <row r="2723" spans="1:21" x14ac:dyDescent="0.3">
      <c r="A2723">
        <v>2722</v>
      </c>
      <c r="B2723" t="s">
        <v>26</v>
      </c>
      <c r="C2723" s="1">
        <v>45749</v>
      </c>
      <c r="D2723" t="s">
        <v>146</v>
      </c>
      <c r="E2723" t="s">
        <v>262</v>
      </c>
      <c r="F2723">
        <v>11</v>
      </c>
      <c r="G2723" t="s">
        <v>660</v>
      </c>
      <c r="H2723" t="s">
        <v>669</v>
      </c>
      <c r="I2723" t="s">
        <v>671</v>
      </c>
      <c r="J2723" t="s">
        <v>677</v>
      </c>
      <c r="K2723">
        <v>5</v>
      </c>
      <c r="L2723" t="s">
        <v>679</v>
      </c>
      <c r="M2723" t="s">
        <v>680</v>
      </c>
      <c r="N2723">
        <v>157</v>
      </c>
      <c r="O2723">
        <v>112</v>
      </c>
      <c r="P2723" t="s">
        <v>681</v>
      </c>
      <c r="Q2723" t="s">
        <v>685</v>
      </c>
      <c r="R2723" t="s">
        <v>687</v>
      </c>
      <c r="S2723" t="s">
        <v>681</v>
      </c>
      <c r="T2723" t="s">
        <v>694</v>
      </c>
      <c r="U2723" s="11">
        <f>COUNTIFS(Table2[Call Type], "Inbound", Table2[Call Abandoned], "Yes") / COUNTIFS(L2723:L7722, "Inbound") * 100</f>
        <v>53.898514851485146</v>
      </c>
    </row>
    <row r="2724" spans="1:21" x14ac:dyDescent="0.3">
      <c r="A2724">
        <v>2723</v>
      </c>
      <c r="B2724" t="s">
        <v>21</v>
      </c>
      <c r="C2724" s="1">
        <v>45829</v>
      </c>
      <c r="D2724" t="s">
        <v>302</v>
      </c>
      <c r="E2724" t="s">
        <v>48</v>
      </c>
      <c r="F2724">
        <v>30</v>
      </c>
      <c r="G2724" t="s">
        <v>663</v>
      </c>
      <c r="H2724" t="s">
        <v>667</v>
      </c>
      <c r="I2724" t="s">
        <v>672</v>
      </c>
      <c r="J2724" t="s">
        <v>676</v>
      </c>
      <c r="K2724">
        <v>3</v>
      </c>
      <c r="L2724" t="s">
        <v>679</v>
      </c>
      <c r="M2724" t="s">
        <v>680</v>
      </c>
      <c r="N2724">
        <v>56</v>
      </c>
      <c r="O2724">
        <v>29</v>
      </c>
      <c r="P2724" t="s">
        <v>680</v>
      </c>
      <c r="Q2724" t="s">
        <v>685</v>
      </c>
      <c r="R2724" t="s">
        <v>689</v>
      </c>
      <c r="S2724" t="s">
        <v>680</v>
      </c>
      <c r="T2724" t="s">
        <v>693</v>
      </c>
      <c r="U2724" s="11">
        <f>COUNTIFS(Table2[Call Type], "Inbound", Table2[Call Abandoned], "Yes") / COUNTIFS(L2724:L7723, "Inbound") * 100</f>
        <v>53.898514851485146</v>
      </c>
    </row>
    <row r="2725" spans="1:21" x14ac:dyDescent="0.3">
      <c r="A2725">
        <v>2724</v>
      </c>
      <c r="B2725" t="s">
        <v>20</v>
      </c>
      <c r="C2725" s="1">
        <v>45672</v>
      </c>
      <c r="D2725" t="s">
        <v>477</v>
      </c>
      <c r="E2725" t="s">
        <v>411</v>
      </c>
      <c r="F2725">
        <v>29</v>
      </c>
      <c r="G2725" t="s">
        <v>657</v>
      </c>
      <c r="H2725" t="s">
        <v>668</v>
      </c>
      <c r="I2725" t="s">
        <v>674</v>
      </c>
      <c r="J2725" t="s">
        <v>675</v>
      </c>
      <c r="K2725">
        <v>3</v>
      </c>
      <c r="L2725" t="s">
        <v>678</v>
      </c>
      <c r="M2725" t="s">
        <v>680</v>
      </c>
      <c r="N2725">
        <v>47</v>
      </c>
      <c r="O2725">
        <v>127</v>
      </c>
      <c r="P2725" t="s">
        <v>680</v>
      </c>
      <c r="Q2725" t="s">
        <v>685</v>
      </c>
      <c r="R2725" t="s">
        <v>689</v>
      </c>
      <c r="S2725" t="s">
        <v>680</v>
      </c>
      <c r="T2725" t="s">
        <v>695</v>
      </c>
      <c r="U2725" s="11">
        <f>COUNTIFS(Table2[Call Type], "Inbound", Table2[Call Abandoned], "Yes") / COUNTIFS(L2725:L7724, "Inbound") * 100</f>
        <v>53.898514851485146</v>
      </c>
    </row>
    <row r="2726" spans="1:21" x14ac:dyDescent="0.3">
      <c r="A2726">
        <v>2725</v>
      </c>
      <c r="B2726" t="s">
        <v>26</v>
      </c>
      <c r="C2726" s="1">
        <v>45833</v>
      </c>
      <c r="D2726" t="s">
        <v>107</v>
      </c>
      <c r="E2726" t="s">
        <v>608</v>
      </c>
      <c r="F2726">
        <v>24</v>
      </c>
      <c r="G2726" t="s">
        <v>656</v>
      </c>
      <c r="H2726" t="s">
        <v>667</v>
      </c>
      <c r="I2726" t="s">
        <v>673</v>
      </c>
      <c r="J2726" t="s">
        <v>675</v>
      </c>
      <c r="K2726">
        <v>5</v>
      </c>
      <c r="L2726" t="s">
        <v>678</v>
      </c>
      <c r="M2726" t="s">
        <v>680</v>
      </c>
      <c r="N2726">
        <v>55</v>
      </c>
      <c r="O2726">
        <v>77</v>
      </c>
      <c r="P2726" t="s">
        <v>680</v>
      </c>
      <c r="Q2726" t="s">
        <v>682</v>
      </c>
      <c r="R2726" t="s">
        <v>689</v>
      </c>
      <c r="S2726" t="s">
        <v>681</v>
      </c>
      <c r="T2726" t="s">
        <v>690</v>
      </c>
      <c r="U2726" s="11">
        <f>COUNTIFS(Table2[Call Type], "Inbound", Table2[Call Abandoned], "Yes") / COUNTIFS(L2726:L7725, "Inbound") * 100</f>
        <v>53.931888544891635</v>
      </c>
    </row>
    <row r="2727" spans="1:21" x14ac:dyDescent="0.3">
      <c r="A2727">
        <v>2726</v>
      </c>
      <c r="B2727" t="s">
        <v>22</v>
      </c>
      <c r="C2727" s="1">
        <v>45741</v>
      </c>
      <c r="D2727" t="s">
        <v>443</v>
      </c>
      <c r="E2727" t="s">
        <v>586</v>
      </c>
      <c r="F2727">
        <v>18</v>
      </c>
      <c r="G2727" t="s">
        <v>659</v>
      </c>
      <c r="H2727" t="s">
        <v>670</v>
      </c>
      <c r="I2727" t="s">
        <v>672</v>
      </c>
      <c r="J2727" t="s">
        <v>674</v>
      </c>
      <c r="K2727">
        <v>5</v>
      </c>
      <c r="L2727" t="s">
        <v>678</v>
      </c>
      <c r="M2727" t="s">
        <v>680</v>
      </c>
      <c r="N2727">
        <v>64</v>
      </c>
      <c r="O2727">
        <v>164</v>
      </c>
      <c r="P2727" t="s">
        <v>680</v>
      </c>
      <c r="Q2727" t="s">
        <v>684</v>
      </c>
      <c r="R2727" t="s">
        <v>688</v>
      </c>
      <c r="S2727" t="s">
        <v>680</v>
      </c>
      <c r="T2727" t="s">
        <v>690</v>
      </c>
      <c r="U2727" s="11">
        <f>COUNTIFS(Table2[Call Type], "Inbound", Table2[Call Abandoned], "Yes") / COUNTIFS(L2727:L7726, "Inbound") * 100</f>
        <v>53.965303593556378</v>
      </c>
    </row>
    <row r="2728" spans="1:21" x14ac:dyDescent="0.3">
      <c r="A2728">
        <v>2727</v>
      </c>
      <c r="B2728" t="s">
        <v>21</v>
      </c>
      <c r="C2728" s="1">
        <v>45763</v>
      </c>
      <c r="D2728" t="s">
        <v>215</v>
      </c>
      <c r="E2728" t="s">
        <v>218</v>
      </c>
      <c r="F2728">
        <v>6</v>
      </c>
      <c r="G2728" t="s">
        <v>664</v>
      </c>
      <c r="H2728" t="s">
        <v>669</v>
      </c>
      <c r="I2728" t="s">
        <v>673</v>
      </c>
      <c r="J2728" t="s">
        <v>674</v>
      </c>
      <c r="K2728">
        <v>5</v>
      </c>
      <c r="L2728" t="s">
        <v>678</v>
      </c>
      <c r="M2728" t="s">
        <v>680</v>
      </c>
      <c r="N2728">
        <v>267</v>
      </c>
      <c r="O2728">
        <v>54</v>
      </c>
      <c r="P2728" t="s">
        <v>680</v>
      </c>
      <c r="Q2728" t="s">
        <v>683</v>
      </c>
      <c r="R2728" t="s">
        <v>689</v>
      </c>
      <c r="S2728" t="s">
        <v>680</v>
      </c>
      <c r="T2728" t="s">
        <v>694</v>
      </c>
      <c r="U2728" s="11">
        <f>COUNTIFS(Table2[Call Type], "Inbound", Table2[Call Abandoned], "Yes") / COUNTIFS(L2728:L7727, "Inbound") * 100</f>
        <v>53.998760074395534</v>
      </c>
    </row>
    <row r="2729" spans="1:21" x14ac:dyDescent="0.3">
      <c r="A2729">
        <v>2728</v>
      </c>
      <c r="B2729" t="s">
        <v>23</v>
      </c>
      <c r="C2729" s="1">
        <v>45746</v>
      </c>
      <c r="D2729" t="s">
        <v>131</v>
      </c>
      <c r="E2729" t="s">
        <v>65</v>
      </c>
      <c r="F2729">
        <v>10</v>
      </c>
      <c r="G2729" t="s">
        <v>664</v>
      </c>
      <c r="H2729" t="s">
        <v>668</v>
      </c>
      <c r="I2729" t="s">
        <v>672</v>
      </c>
      <c r="J2729" t="s">
        <v>674</v>
      </c>
      <c r="K2729">
        <v>4</v>
      </c>
      <c r="L2729" t="s">
        <v>678</v>
      </c>
      <c r="M2729" t="s">
        <v>680</v>
      </c>
      <c r="N2729">
        <v>68</v>
      </c>
      <c r="O2729">
        <v>48</v>
      </c>
      <c r="P2729" t="s">
        <v>680</v>
      </c>
      <c r="Q2729" t="s">
        <v>683</v>
      </c>
      <c r="R2729" t="s">
        <v>688</v>
      </c>
      <c r="S2729" t="s">
        <v>680</v>
      </c>
      <c r="T2729" t="s">
        <v>696</v>
      </c>
      <c r="U2729" s="11">
        <f>COUNTIFS(Table2[Call Type], "Inbound", Table2[Call Abandoned], "Yes") / COUNTIFS(L2729:L7728, "Inbound") * 100</f>
        <v>54.032258064516128</v>
      </c>
    </row>
    <row r="2730" spans="1:21" x14ac:dyDescent="0.3">
      <c r="A2730">
        <v>2729</v>
      </c>
      <c r="B2730" t="s">
        <v>26</v>
      </c>
      <c r="C2730" s="1">
        <v>45695</v>
      </c>
      <c r="D2730" t="s">
        <v>604</v>
      </c>
      <c r="E2730" t="s">
        <v>307</v>
      </c>
      <c r="F2730">
        <v>20</v>
      </c>
      <c r="G2730" t="s">
        <v>665</v>
      </c>
      <c r="H2730" t="s">
        <v>669</v>
      </c>
      <c r="I2730" t="s">
        <v>672</v>
      </c>
      <c r="J2730" t="s">
        <v>676</v>
      </c>
      <c r="K2730">
        <v>3</v>
      </c>
      <c r="L2730" t="s">
        <v>678</v>
      </c>
      <c r="M2730" t="s">
        <v>681</v>
      </c>
      <c r="N2730">
        <v>215</v>
      </c>
      <c r="O2730">
        <v>33</v>
      </c>
      <c r="P2730" t="s">
        <v>680</v>
      </c>
      <c r="Q2730" t="s">
        <v>684</v>
      </c>
      <c r="R2730" t="s">
        <v>687</v>
      </c>
      <c r="S2730" t="s">
        <v>680</v>
      </c>
      <c r="T2730" t="s">
        <v>691</v>
      </c>
      <c r="U2730" s="11">
        <f>COUNTIFS(Table2[Call Type], "Inbound", Table2[Call Abandoned], "Yes") / COUNTIFS(L2730:L7729, "Inbound") * 100</f>
        <v>54.065797641216641</v>
      </c>
    </row>
    <row r="2731" spans="1:21" x14ac:dyDescent="0.3">
      <c r="A2731">
        <v>2730</v>
      </c>
      <c r="B2731" t="s">
        <v>20</v>
      </c>
      <c r="C2731" s="1">
        <v>45673</v>
      </c>
      <c r="D2731" t="s">
        <v>318</v>
      </c>
      <c r="E2731" t="s">
        <v>482</v>
      </c>
      <c r="F2731">
        <v>10</v>
      </c>
      <c r="G2731" t="s">
        <v>662</v>
      </c>
      <c r="H2731" t="s">
        <v>668</v>
      </c>
      <c r="I2731" t="s">
        <v>671</v>
      </c>
      <c r="J2731" t="s">
        <v>675</v>
      </c>
      <c r="K2731">
        <v>5</v>
      </c>
      <c r="L2731" t="s">
        <v>678</v>
      </c>
      <c r="M2731" t="s">
        <v>680</v>
      </c>
      <c r="N2731">
        <v>88</v>
      </c>
      <c r="O2731">
        <v>104</v>
      </c>
      <c r="P2731" t="s">
        <v>680</v>
      </c>
      <c r="Q2731" t="s">
        <v>684</v>
      </c>
      <c r="R2731" t="s">
        <v>687</v>
      </c>
      <c r="S2731" t="s">
        <v>680</v>
      </c>
      <c r="T2731" t="s">
        <v>696</v>
      </c>
      <c r="U2731" s="11">
        <f>COUNTIFS(Table2[Call Type], "Inbound", Table2[Call Abandoned], "Yes") / COUNTIFS(L2731:L7730, "Inbound") * 100</f>
        <v>54.099378881987583</v>
      </c>
    </row>
    <row r="2732" spans="1:21" x14ac:dyDescent="0.3">
      <c r="A2732">
        <v>2731</v>
      </c>
      <c r="B2732" t="s">
        <v>26</v>
      </c>
      <c r="C2732" s="1">
        <v>45776</v>
      </c>
      <c r="D2732" t="s">
        <v>600</v>
      </c>
      <c r="E2732" t="s">
        <v>431</v>
      </c>
      <c r="F2732">
        <v>25</v>
      </c>
      <c r="G2732" t="s">
        <v>664</v>
      </c>
      <c r="H2732" t="s">
        <v>668</v>
      </c>
      <c r="I2732" t="s">
        <v>673</v>
      </c>
      <c r="J2732" t="s">
        <v>675</v>
      </c>
      <c r="K2732">
        <v>5</v>
      </c>
      <c r="L2732" t="s">
        <v>679</v>
      </c>
      <c r="M2732" t="s">
        <v>680</v>
      </c>
      <c r="N2732">
        <v>280</v>
      </c>
      <c r="O2732">
        <v>171</v>
      </c>
      <c r="P2732" t="s">
        <v>680</v>
      </c>
      <c r="Q2732" t="s">
        <v>683</v>
      </c>
      <c r="R2732" t="s">
        <v>686</v>
      </c>
      <c r="S2732" t="s">
        <v>681</v>
      </c>
      <c r="T2732" t="s">
        <v>692</v>
      </c>
      <c r="U2732" s="11">
        <f>COUNTIFS(Table2[Call Type], "Inbound", Table2[Call Abandoned], "Yes") / COUNTIFS(L2732:L7731, "Inbound") * 100</f>
        <v>54.133001864512117</v>
      </c>
    </row>
    <row r="2733" spans="1:21" x14ac:dyDescent="0.3">
      <c r="A2733">
        <v>2732</v>
      </c>
      <c r="B2733" t="s">
        <v>20</v>
      </c>
      <c r="C2733" s="1">
        <v>45766</v>
      </c>
      <c r="D2733" t="s">
        <v>274</v>
      </c>
      <c r="E2733" t="s">
        <v>503</v>
      </c>
      <c r="F2733">
        <v>6</v>
      </c>
      <c r="G2733" t="s">
        <v>664</v>
      </c>
      <c r="H2733" t="s">
        <v>667</v>
      </c>
      <c r="I2733" t="s">
        <v>674</v>
      </c>
      <c r="J2733" t="s">
        <v>675</v>
      </c>
      <c r="K2733">
        <v>5</v>
      </c>
      <c r="L2733" t="s">
        <v>678</v>
      </c>
      <c r="M2733" t="s">
        <v>680</v>
      </c>
      <c r="N2733">
        <v>256</v>
      </c>
      <c r="O2733">
        <v>21</v>
      </c>
      <c r="P2733" t="s">
        <v>681</v>
      </c>
      <c r="Q2733" t="s">
        <v>682</v>
      </c>
      <c r="R2733" t="s">
        <v>687</v>
      </c>
      <c r="S2733" t="s">
        <v>681</v>
      </c>
      <c r="T2733" t="s">
        <v>690</v>
      </c>
      <c r="U2733" s="11">
        <f>COUNTIFS(Table2[Call Type], "Inbound", Table2[Call Abandoned], "Yes") / COUNTIFS(L2733:L7732, "Inbound") * 100</f>
        <v>54.133001864512117</v>
      </c>
    </row>
    <row r="2734" spans="1:21" x14ac:dyDescent="0.3">
      <c r="A2734">
        <v>2733</v>
      </c>
      <c r="B2734" t="s">
        <v>21</v>
      </c>
      <c r="C2734" s="1">
        <v>45731</v>
      </c>
      <c r="D2734" t="s">
        <v>584</v>
      </c>
      <c r="E2734" t="s">
        <v>479</v>
      </c>
      <c r="F2734">
        <v>22</v>
      </c>
      <c r="G2734" t="s">
        <v>656</v>
      </c>
      <c r="H2734" t="s">
        <v>668</v>
      </c>
      <c r="I2734" t="s">
        <v>674</v>
      </c>
      <c r="J2734" t="s">
        <v>676</v>
      </c>
      <c r="K2734">
        <v>4</v>
      </c>
      <c r="L2734" t="s">
        <v>678</v>
      </c>
      <c r="M2734" t="s">
        <v>681</v>
      </c>
      <c r="N2734">
        <v>159</v>
      </c>
      <c r="O2734">
        <v>30</v>
      </c>
      <c r="P2734" t="s">
        <v>680</v>
      </c>
      <c r="Q2734" t="s">
        <v>683</v>
      </c>
      <c r="R2734" t="s">
        <v>686</v>
      </c>
      <c r="S2734" t="s">
        <v>680</v>
      </c>
      <c r="T2734" t="s">
        <v>696</v>
      </c>
      <c r="U2734" s="11">
        <f>COUNTIFS(Table2[Call Type], "Inbound", Table2[Call Abandoned], "Yes") / COUNTIFS(L2734:L7733, "Inbound") * 100</f>
        <v>54.166666666666664</v>
      </c>
    </row>
    <row r="2735" spans="1:21" x14ac:dyDescent="0.3">
      <c r="A2735">
        <v>2734</v>
      </c>
      <c r="B2735" t="s">
        <v>21</v>
      </c>
      <c r="C2735" s="1">
        <v>45684</v>
      </c>
      <c r="D2735" t="s">
        <v>485</v>
      </c>
      <c r="E2735" t="s">
        <v>582</v>
      </c>
      <c r="F2735">
        <v>23</v>
      </c>
      <c r="G2735" t="s">
        <v>665</v>
      </c>
      <c r="H2735" t="s">
        <v>666</v>
      </c>
      <c r="I2735" t="s">
        <v>671</v>
      </c>
      <c r="J2735" t="s">
        <v>676</v>
      </c>
      <c r="K2735">
        <v>1</v>
      </c>
      <c r="L2735" t="s">
        <v>679</v>
      </c>
      <c r="M2735" t="s">
        <v>680</v>
      </c>
      <c r="N2735">
        <v>233</v>
      </c>
      <c r="O2735">
        <v>134</v>
      </c>
      <c r="P2735" t="s">
        <v>680</v>
      </c>
      <c r="Q2735" t="s">
        <v>682</v>
      </c>
      <c r="R2735" t="s">
        <v>688</v>
      </c>
      <c r="S2735" t="s">
        <v>681</v>
      </c>
      <c r="T2735" t="s">
        <v>691</v>
      </c>
      <c r="U2735" s="11">
        <f>COUNTIFS(Table2[Call Type], "Inbound", Table2[Call Abandoned], "Yes") / COUNTIFS(L2735:L7734, "Inbound") * 100</f>
        <v>54.200373366521468</v>
      </c>
    </row>
    <row r="2736" spans="1:21" x14ac:dyDescent="0.3">
      <c r="A2736">
        <v>2735</v>
      </c>
      <c r="B2736" t="s">
        <v>23</v>
      </c>
      <c r="C2736" s="1">
        <v>45763</v>
      </c>
      <c r="D2736" t="s">
        <v>76</v>
      </c>
      <c r="E2736" t="s">
        <v>634</v>
      </c>
      <c r="F2736">
        <v>30</v>
      </c>
      <c r="G2736" t="s">
        <v>657</v>
      </c>
      <c r="H2736" t="s">
        <v>666</v>
      </c>
      <c r="I2736" t="s">
        <v>673</v>
      </c>
      <c r="J2736" t="s">
        <v>674</v>
      </c>
      <c r="K2736">
        <v>4</v>
      </c>
      <c r="L2736" t="s">
        <v>679</v>
      </c>
      <c r="M2736" t="s">
        <v>680</v>
      </c>
      <c r="N2736">
        <v>130</v>
      </c>
      <c r="O2736">
        <v>104</v>
      </c>
      <c r="P2736" t="s">
        <v>680</v>
      </c>
      <c r="Q2736" t="s">
        <v>682</v>
      </c>
      <c r="R2736" t="s">
        <v>689</v>
      </c>
      <c r="S2736" t="s">
        <v>681</v>
      </c>
      <c r="T2736" t="s">
        <v>691</v>
      </c>
      <c r="U2736" s="11">
        <f>COUNTIFS(Table2[Call Type], "Inbound", Table2[Call Abandoned], "Yes") / COUNTIFS(L2736:L7735, "Inbound") * 100</f>
        <v>54.200373366521468</v>
      </c>
    </row>
    <row r="2737" spans="1:21" x14ac:dyDescent="0.3">
      <c r="A2737">
        <v>2736</v>
      </c>
      <c r="B2737" t="s">
        <v>23</v>
      </c>
      <c r="C2737" s="1">
        <v>45784</v>
      </c>
      <c r="D2737" t="s">
        <v>568</v>
      </c>
      <c r="E2737" t="s">
        <v>413</v>
      </c>
      <c r="F2737">
        <v>6</v>
      </c>
      <c r="G2737" t="s">
        <v>661</v>
      </c>
      <c r="H2737" t="s">
        <v>669</v>
      </c>
      <c r="I2737" t="s">
        <v>673</v>
      </c>
      <c r="J2737" t="s">
        <v>675</v>
      </c>
      <c r="K2737">
        <v>4</v>
      </c>
      <c r="L2737" t="s">
        <v>679</v>
      </c>
      <c r="M2737" t="s">
        <v>680</v>
      </c>
      <c r="N2737">
        <v>48</v>
      </c>
      <c r="O2737">
        <v>148</v>
      </c>
      <c r="P2737" t="s">
        <v>680</v>
      </c>
      <c r="Q2737" t="s">
        <v>685</v>
      </c>
      <c r="R2737" t="s">
        <v>687</v>
      </c>
      <c r="S2737" t="s">
        <v>680</v>
      </c>
      <c r="T2737" t="s">
        <v>690</v>
      </c>
      <c r="U2737" s="11">
        <f>COUNTIFS(Table2[Call Type], "Inbound", Table2[Call Abandoned], "Yes") / COUNTIFS(L2737:L7736, "Inbound") * 100</f>
        <v>54.200373366521468</v>
      </c>
    </row>
    <row r="2738" spans="1:21" x14ac:dyDescent="0.3">
      <c r="A2738">
        <v>2737</v>
      </c>
      <c r="B2738" t="s">
        <v>26</v>
      </c>
      <c r="C2738" s="1">
        <v>45713</v>
      </c>
      <c r="D2738" t="s">
        <v>117</v>
      </c>
      <c r="E2738" t="s">
        <v>209</v>
      </c>
      <c r="F2738">
        <v>17</v>
      </c>
      <c r="G2738" t="s">
        <v>659</v>
      </c>
      <c r="H2738" t="s">
        <v>670</v>
      </c>
      <c r="I2738" t="s">
        <v>671</v>
      </c>
      <c r="J2738" t="s">
        <v>675</v>
      </c>
      <c r="K2738">
        <v>5</v>
      </c>
      <c r="L2738" t="s">
        <v>679</v>
      </c>
      <c r="M2738" t="s">
        <v>680</v>
      </c>
      <c r="N2738">
        <v>146</v>
      </c>
      <c r="O2738">
        <v>15</v>
      </c>
      <c r="P2738" t="s">
        <v>680</v>
      </c>
      <c r="Q2738" t="s">
        <v>684</v>
      </c>
      <c r="R2738" t="s">
        <v>689</v>
      </c>
      <c r="S2738" t="s">
        <v>681</v>
      </c>
      <c r="T2738" t="s">
        <v>693</v>
      </c>
      <c r="U2738" s="11">
        <f>COUNTIFS(Table2[Call Type], "Inbound", Table2[Call Abandoned], "Yes") / COUNTIFS(L2738:L7737, "Inbound") * 100</f>
        <v>54.200373366521468</v>
      </c>
    </row>
    <row r="2739" spans="1:21" x14ac:dyDescent="0.3">
      <c r="A2739">
        <v>2738</v>
      </c>
      <c r="B2739" t="s">
        <v>26</v>
      </c>
      <c r="C2739" s="1">
        <v>45732</v>
      </c>
      <c r="D2739" t="s">
        <v>476</v>
      </c>
      <c r="E2739" t="s">
        <v>640</v>
      </c>
      <c r="F2739">
        <v>11</v>
      </c>
      <c r="G2739" t="s">
        <v>662</v>
      </c>
      <c r="H2739" t="s">
        <v>666</v>
      </c>
      <c r="I2739" t="s">
        <v>674</v>
      </c>
      <c r="J2739" t="s">
        <v>674</v>
      </c>
      <c r="K2739">
        <v>3</v>
      </c>
      <c r="L2739" t="s">
        <v>678</v>
      </c>
      <c r="M2739" t="s">
        <v>680</v>
      </c>
      <c r="N2739">
        <v>1</v>
      </c>
      <c r="O2739">
        <v>19</v>
      </c>
      <c r="P2739" t="s">
        <v>681</v>
      </c>
      <c r="Q2739" t="s">
        <v>685</v>
      </c>
      <c r="R2739" t="s">
        <v>686</v>
      </c>
      <c r="S2739" t="s">
        <v>681</v>
      </c>
      <c r="T2739" t="s">
        <v>696</v>
      </c>
      <c r="U2739" s="11">
        <f>COUNTIFS(Table2[Call Type], "Inbound", Table2[Call Abandoned], "Yes") / COUNTIFS(L2739:L7738, "Inbound") * 100</f>
        <v>54.200373366521468</v>
      </c>
    </row>
    <row r="2740" spans="1:21" x14ac:dyDescent="0.3">
      <c r="A2740">
        <v>2739</v>
      </c>
      <c r="B2740" t="s">
        <v>22</v>
      </c>
      <c r="C2740" s="1">
        <v>45754</v>
      </c>
      <c r="D2740" t="s">
        <v>210</v>
      </c>
      <c r="E2740" t="s">
        <v>632</v>
      </c>
      <c r="F2740">
        <v>12</v>
      </c>
      <c r="G2740" t="s">
        <v>662</v>
      </c>
      <c r="H2740" t="s">
        <v>666</v>
      </c>
      <c r="I2740" t="s">
        <v>674</v>
      </c>
      <c r="J2740" t="s">
        <v>677</v>
      </c>
      <c r="K2740">
        <v>5</v>
      </c>
      <c r="L2740" t="s">
        <v>679</v>
      </c>
      <c r="M2740" t="s">
        <v>680</v>
      </c>
      <c r="N2740">
        <v>144</v>
      </c>
      <c r="O2740">
        <v>42</v>
      </c>
      <c r="P2740" t="s">
        <v>680</v>
      </c>
      <c r="Q2740" t="s">
        <v>682</v>
      </c>
      <c r="R2740" t="s">
        <v>688</v>
      </c>
      <c r="S2740" t="s">
        <v>681</v>
      </c>
      <c r="T2740" t="s">
        <v>695</v>
      </c>
      <c r="U2740" s="11">
        <f>COUNTIFS(Table2[Call Type], "Inbound", Table2[Call Abandoned], "Yes") / COUNTIFS(L2740:L7739, "Inbound") * 100</f>
        <v>54.234122042341212</v>
      </c>
    </row>
    <row r="2741" spans="1:21" x14ac:dyDescent="0.3">
      <c r="A2741">
        <v>2740</v>
      </c>
      <c r="B2741" t="s">
        <v>20</v>
      </c>
      <c r="C2741" s="1">
        <v>45768</v>
      </c>
      <c r="D2741" t="s">
        <v>465</v>
      </c>
      <c r="E2741" t="s">
        <v>581</v>
      </c>
      <c r="F2741">
        <v>22</v>
      </c>
      <c r="G2741" t="s">
        <v>664</v>
      </c>
      <c r="H2741" t="s">
        <v>668</v>
      </c>
      <c r="I2741" t="s">
        <v>673</v>
      </c>
      <c r="J2741" t="s">
        <v>674</v>
      </c>
      <c r="K2741">
        <v>1</v>
      </c>
      <c r="L2741" t="s">
        <v>678</v>
      </c>
      <c r="M2741" t="s">
        <v>680</v>
      </c>
      <c r="N2741">
        <v>60</v>
      </c>
      <c r="O2741">
        <v>171</v>
      </c>
      <c r="P2741" t="s">
        <v>680</v>
      </c>
      <c r="Q2741" t="s">
        <v>683</v>
      </c>
      <c r="R2741" t="s">
        <v>687</v>
      </c>
      <c r="S2741" t="s">
        <v>681</v>
      </c>
      <c r="T2741" t="s">
        <v>690</v>
      </c>
      <c r="U2741" s="11">
        <f>COUNTIFS(Table2[Call Type], "Inbound", Table2[Call Abandoned], "Yes") / COUNTIFS(L2741:L7740, "Inbound") * 100</f>
        <v>54.234122042341212</v>
      </c>
    </row>
    <row r="2742" spans="1:21" x14ac:dyDescent="0.3">
      <c r="A2742">
        <v>2741</v>
      </c>
      <c r="B2742" t="s">
        <v>21</v>
      </c>
      <c r="C2742" s="1">
        <v>45724</v>
      </c>
      <c r="D2742" t="s">
        <v>526</v>
      </c>
      <c r="E2742" t="s">
        <v>539</v>
      </c>
      <c r="F2742">
        <v>10</v>
      </c>
      <c r="G2742" t="s">
        <v>664</v>
      </c>
      <c r="H2742" t="s">
        <v>667</v>
      </c>
      <c r="I2742" t="s">
        <v>674</v>
      </c>
      <c r="J2742" t="s">
        <v>675</v>
      </c>
      <c r="K2742">
        <v>5</v>
      </c>
      <c r="L2742" t="s">
        <v>678</v>
      </c>
      <c r="M2742" t="s">
        <v>680</v>
      </c>
      <c r="N2742">
        <v>272</v>
      </c>
      <c r="O2742">
        <v>46</v>
      </c>
      <c r="P2742" t="s">
        <v>680</v>
      </c>
      <c r="Q2742" t="s">
        <v>685</v>
      </c>
      <c r="R2742" t="s">
        <v>689</v>
      </c>
      <c r="S2742" t="s">
        <v>680</v>
      </c>
      <c r="T2742" t="s">
        <v>694</v>
      </c>
      <c r="U2742" s="11">
        <f>COUNTIFS(Table2[Call Type], "Inbound", Table2[Call Abandoned], "Yes") / COUNTIFS(L2742:L7741, "Inbound") * 100</f>
        <v>54.267912772585667</v>
      </c>
    </row>
    <row r="2743" spans="1:21" x14ac:dyDescent="0.3">
      <c r="A2743">
        <v>2742</v>
      </c>
      <c r="B2743" t="s">
        <v>20</v>
      </c>
      <c r="C2743" s="1">
        <v>45836</v>
      </c>
      <c r="D2743" t="s">
        <v>598</v>
      </c>
      <c r="E2743" t="s">
        <v>496</v>
      </c>
      <c r="F2743">
        <v>28</v>
      </c>
      <c r="G2743" t="s">
        <v>662</v>
      </c>
      <c r="H2743" t="s">
        <v>666</v>
      </c>
      <c r="I2743" t="s">
        <v>673</v>
      </c>
      <c r="J2743" t="s">
        <v>676</v>
      </c>
      <c r="K2743">
        <v>4</v>
      </c>
      <c r="L2743" t="s">
        <v>678</v>
      </c>
      <c r="M2743" t="s">
        <v>681</v>
      </c>
      <c r="N2743">
        <v>48</v>
      </c>
      <c r="O2743">
        <v>113</v>
      </c>
      <c r="P2743" t="s">
        <v>680</v>
      </c>
      <c r="Q2743" t="s">
        <v>683</v>
      </c>
      <c r="R2743" t="s">
        <v>686</v>
      </c>
      <c r="S2743" t="s">
        <v>681</v>
      </c>
      <c r="T2743" t="s">
        <v>692</v>
      </c>
      <c r="U2743" s="11">
        <f>COUNTIFS(Table2[Call Type], "Inbound", Table2[Call Abandoned], "Yes") / COUNTIFS(L2743:L7742, "Inbound") * 100</f>
        <v>54.301745635910223</v>
      </c>
    </row>
    <row r="2744" spans="1:21" x14ac:dyDescent="0.3">
      <c r="A2744">
        <v>2743</v>
      </c>
      <c r="B2744" t="s">
        <v>23</v>
      </c>
      <c r="C2744" s="1">
        <v>45796</v>
      </c>
      <c r="D2744" t="s">
        <v>332</v>
      </c>
      <c r="E2744" t="s">
        <v>209</v>
      </c>
      <c r="F2744">
        <v>10</v>
      </c>
      <c r="G2744" t="s">
        <v>663</v>
      </c>
      <c r="H2744" t="s">
        <v>666</v>
      </c>
      <c r="I2744" t="s">
        <v>674</v>
      </c>
      <c r="J2744" t="s">
        <v>675</v>
      </c>
      <c r="K2744">
        <v>5</v>
      </c>
      <c r="L2744" t="s">
        <v>678</v>
      </c>
      <c r="M2744" t="s">
        <v>680</v>
      </c>
      <c r="N2744">
        <v>130</v>
      </c>
      <c r="O2744">
        <v>18</v>
      </c>
      <c r="P2744" t="s">
        <v>680</v>
      </c>
      <c r="Q2744" t="s">
        <v>682</v>
      </c>
      <c r="R2744" t="s">
        <v>689</v>
      </c>
      <c r="S2744" t="s">
        <v>680</v>
      </c>
      <c r="T2744" t="s">
        <v>696</v>
      </c>
      <c r="U2744" s="11">
        <f>COUNTIFS(Table2[Call Type], "Inbound", Table2[Call Abandoned], "Yes") / COUNTIFS(L2744:L7743, "Inbound") * 100</f>
        <v>54.335620711166563</v>
      </c>
    </row>
    <row r="2745" spans="1:21" x14ac:dyDescent="0.3">
      <c r="A2745">
        <v>2744</v>
      </c>
      <c r="B2745" t="s">
        <v>22</v>
      </c>
      <c r="C2745" s="1">
        <v>45734</v>
      </c>
      <c r="D2745" t="s">
        <v>296</v>
      </c>
      <c r="E2745" t="s">
        <v>206</v>
      </c>
      <c r="F2745">
        <v>18</v>
      </c>
      <c r="G2745" t="s">
        <v>663</v>
      </c>
      <c r="H2745" t="s">
        <v>669</v>
      </c>
      <c r="I2745" t="s">
        <v>673</v>
      </c>
      <c r="J2745" t="s">
        <v>677</v>
      </c>
      <c r="K2745">
        <v>1</v>
      </c>
      <c r="L2745" t="s">
        <v>678</v>
      </c>
      <c r="M2745" t="s">
        <v>680</v>
      </c>
      <c r="N2745">
        <v>42</v>
      </c>
      <c r="O2745">
        <v>47</v>
      </c>
      <c r="P2745" t="s">
        <v>680</v>
      </c>
      <c r="Q2745" t="s">
        <v>683</v>
      </c>
      <c r="R2745" t="s">
        <v>687</v>
      </c>
      <c r="S2745" t="s">
        <v>680</v>
      </c>
      <c r="T2745" t="s">
        <v>696</v>
      </c>
      <c r="U2745" s="11">
        <f>COUNTIFS(Table2[Call Type], "Inbound", Table2[Call Abandoned], "Yes") / COUNTIFS(L2745:L7744, "Inbound") * 100</f>
        <v>54.369538077403249</v>
      </c>
    </row>
    <row r="2746" spans="1:21" x14ac:dyDescent="0.3">
      <c r="A2746">
        <v>2745</v>
      </c>
      <c r="B2746" t="s">
        <v>20</v>
      </c>
      <c r="C2746" s="1">
        <v>45823</v>
      </c>
      <c r="D2746" t="s">
        <v>191</v>
      </c>
      <c r="E2746" t="s">
        <v>491</v>
      </c>
      <c r="F2746">
        <v>10</v>
      </c>
      <c r="G2746" t="s">
        <v>660</v>
      </c>
      <c r="H2746" t="s">
        <v>670</v>
      </c>
      <c r="I2746" t="s">
        <v>674</v>
      </c>
      <c r="J2746" t="s">
        <v>676</v>
      </c>
      <c r="K2746">
        <v>4</v>
      </c>
      <c r="L2746" t="s">
        <v>678</v>
      </c>
      <c r="M2746" t="s">
        <v>681</v>
      </c>
      <c r="N2746">
        <v>56</v>
      </c>
      <c r="O2746">
        <v>138</v>
      </c>
      <c r="P2746" t="s">
        <v>680</v>
      </c>
      <c r="Q2746" t="s">
        <v>685</v>
      </c>
      <c r="R2746" t="s">
        <v>689</v>
      </c>
      <c r="S2746" t="s">
        <v>680</v>
      </c>
      <c r="T2746" t="s">
        <v>690</v>
      </c>
      <c r="U2746" s="11">
        <f>COUNTIFS(Table2[Call Type], "Inbound", Table2[Call Abandoned], "Yes") / COUNTIFS(L2746:L7745, "Inbound") * 100</f>
        <v>54.403497813866331</v>
      </c>
    </row>
    <row r="2747" spans="1:21" x14ac:dyDescent="0.3">
      <c r="A2747">
        <v>2746</v>
      </c>
      <c r="B2747" t="s">
        <v>24</v>
      </c>
      <c r="C2747" s="1">
        <v>45808</v>
      </c>
      <c r="D2747" t="s">
        <v>328</v>
      </c>
      <c r="E2747" t="s">
        <v>438</v>
      </c>
      <c r="F2747">
        <v>13</v>
      </c>
      <c r="G2747" t="s">
        <v>664</v>
      </c>
      <c r="H2747" t="s">
        <v>670</v>
      </c>
      <c r="I2747" t="s">
        <v>671</v>
      </c>
      <c r="J2747" t="s">
        <v>677</v>
      </c>
      <c r="K2747">
        <v>4</v>
      </c>
      <c r="L2747" t="s">
        <v>679</v>
      </c>
      <c r="M2747" t="s">
        <v>680</v>
      </c>
      <c r="N2747">
        <v>49</v>
      </c>
      <c r="O2747">
        <v>156</v>
      </c>
      <c r="P2747" t="s">
        <v>680</v>
      </c>
      <c r="Q2747" t="s">
        <v>682</v>
      </c>
      <c r="R2747" t="s">
        <v>688</v>
      </c>
      <c r="S2747" t="s">
        <v>681</v>
      </c>
      <c r="T2747" t="s">
        <v>693</v>
      </c>
      <c r="U2747" s="11">
        <f>COUNTIFS(Table2[Call Type], "Inbound", Table2[Call Abandoned], "Yes") / COUNTIFS(L2747:L7746, "Inbound") * 100</f>
        <v>54.437500000000007</v>
      </c>
    </row>
    <row r="2748" spans="1:21" x14ac:dyDescent="0.3">
      <c r="A2748">
        <v>2747</v>
      </c>
      <c r="B2748" t="s">
        <v>22</v>
      </c>
      <c r="C2748" s="1">
        <v>45658</v>
      </c>
      <c r="D2748" t="s">
        <v>152</v>
      </c>
      <c r="E2748" t="s">
        <v>435</v>
      </c>
      <c r="F2748">
        <v>22</v>
      </c>
      <c r="G2748" t="s">
        <v>659</v>
      </c>
      <c r="H2748" t="s">
        <v>669</v>
      </c>
      <c r="I2748" t="s">
        <v>673</v>
      </c>
      <c r="J2748" t="s">
        <v>674</v>
      </c>
      <c r="K2748">
        <v>4</v>
      </c>
      <c r="L2748" t="s">
        <v>678</v>
      </c>
      <c r="M2748" t="s">
        <v>680</v>
      </c>
      <c r="N2748">
        <v>177</v>
      </c>
      <c r="O2748">
        <v>44</v>
      </c>
      <c r="P2748" t="s">
        <v>681</v>
      </c>
      <c r="Q2748" t="s">
        <v>684</v>
      </c>
      <c r="R2748" t="s">
        <v>687</v>
      </c>
      <c r="S2748" t="s">
        <v>680</v>
      </c>
      <c r="T2748" t="s">
        <v>696</v>
      </c>
      <c r="U2748" s="11">
        <f>COUNTIFS(Table2[Call Type], "Inbound", Table2[Call Abandoned], "Yes") / COUNTIFS(L2748:L7747, "Inbound") * 100</f>
        <v>54.437500000000007</v>
      </c>
    </row>
    <row r="2749" spans="1:21" x14ac:dyDescent="0.3">
      <c r="A2749">
        <v>2748</v>
      </c>
      <c r="B2749" t="s">
        <v>23</v>
      </c>
      <c r="C2749" s="1">
        <v>45763</v>
      </c>
      <c r="D2749" t="s">
        <v>425</v>
      </c>
      <c r="E2749" t="s">
        <v>36</v>
      </c>
      <c r="F2749">
        <v>10</v>
      </c>
      <c r="G2749" t="s">
        <v>661</v>
      </c>
      <c r="H2749" t="s">
        <v>667</v>
      </c>
      <c r="I2749" t="s">
        <v>672</v>
      </c>
      <c r="J2749" t="s">
        <v>675</v>
      </c>
      <c r="K2749">
        <v>1</v>
      </c>
      <c r="L2749" t="s">
        <v>678</v>
      </c>
      <c r="M2749" t="s">
        <v>680</v>
      </c>
      <c r="N2749">
        <v>292</v>
      </c>
      <c r="O2749">
        <v>163</v>
      </c>
      <c r="P2749" t="s">
        <v>680</v>
      </c>
      <c r="Q2749" t="s">
        <v>685</v>
      </c>
      <c r="R2749" t="s">
        <v>686</v>
      </c>
      <c r="S2749" t="s">
        <v>680</v>
      </c>
      <c r="T2749" t="s">
        <v>696</v>
      </c>
      <c r="U2749" s="11">
        <f>COUNTIFS(Table2[Call Type], "Inbound", Table2[Call Abandoned], "Yes") / COUNTIFS(L2749:L7748, "Inbound") * 100</f>
        <v>54.471544715447152</v>
      </c>
    </row>
    <row r="2750" spans="1:21" x14ac:dyDescent="0.3">
      <c r="A2750">
        <v>2749</v>
      </c>
      <c r="B2750" t="s">
        <v>25</v>
      </c>
      <c r="C2750" s="1">
        <v>45700</v>
      </c>
      <c r="D2750" t="s">
        <v>482</v>
      </c>
      <c r="E2750" t="s">
        <v>618</v>
      </c>
      <c r="F2750">
        <v>29</v>
      </c>
      <c r="G2750" t="s">
        <v>657</v>
      </c>
      <c r="H2750" t="s">
        <v>666</v>
      </c>
      <c r="I2750" t="s">
        <v>671</v>
      </c>
      <c r="J2750" t="s">
        <v>674</v>
      </c>
      <c r="K2750">
        <v>1</v>
      </c>
      <c r="L2750" t="s">
        <v>679</v>
      </c>
      <c r="M2750" t="s">
        <v>680</v>
      </c>
      <c r="N2750">
        <v>45</v>
      </c>
      <c r="O2750">
        <v>175</v>
      </c>
      <c r="P2750" t="s">
        <v>680</v>
      </c>
      <c r="Q2750" t="s">
        <v>685</v>
      </c>
      <c r="R2750" t="s">
        <v>687</v>
      </c>
      <c r="S2750" t="s">
        <v>681</v>
      </c>
      <c r="T2750" t="s">
        <v>692</v>
      </c>
      <c r="U2750" s="11">
        <f>COUNTIFS(Table2[Call Type], "Inbound", Table2[Call Abandoned], "Yes") / COUNTIFS(L2750:L7749, "Inbound") * 100</f>
        <v>54.505632040050067</v>
      </c>
    </row>
    <row r="2751" spans="1:21" x14ac:dyDescent="0.3">
      <c r="A2751">
        <v>2750</v>
      </c>
      <c r="B2751" t="s">
        <v>21</v>
      </c>
      <c r="C2751" s="1">
        <v>45724</v>
      </c>
      <c r="D2751" t="s">
        <v>86</v>
      </c>
      <c r="E2751" t="s">
        <v>610</v>
      </c>
      <c r="F2751">
        <v>23</v>
      </c>
      <c r="G2751" t="s">
        <v>656</v>
      </c>
      <c r="H2751" t="s">
        <v>666</v>
      </c>
      <c r="I2751" t="s">
        <v>672</v>
      </c>
      <c r="J2751" t="s">
        <v>674</v>
      </c>
      <c r="K2751">
        <v>5</v>
      </c>
      <c r="L2751" t="s">
        <v>678</v>
      </c>
      <c r="M2751" t="s">
        <v>680</v>
      </c>
      <c r="N2751">
        <v>169</v>
      </c>
      <c r="O2751">
        <v>86</v>
      </c>
      <c r="P2751" t="s">
        <v>681</v>
      </c>
      <c r="Q2751" t="s">
        <v>684</v>
      </c>
      <c r="R2751" t="s">
        <v>686</v>
      </c>
      <c r="S2751" t="s">
        <v>681</v>
      </c>
      <c r="T2751" t="s">
        <v>693</v>
      </c>
      <c r="U2751" s="11">
        <f>COUNTIFS(Table2[Call Type], "Inbound", Table2[Call Abandoned], "Yes") / COUNTIFS(L2751:L7750, "Inbound") * 100</f>
        <v>54.505632040050067</v>
      </c>
    </row>
    <row r="2752" spans="1:21" x14ac:dyDescent="0.3">
      <c r="A2752">
        <v>2751</v>
      </c>
      <c r="B2752" t="s">
        <v>20</v>
      </c>
      <c r="C2752" s="1">
        <v>45707</v>
      </c>
      <c r="D2752" t="s">
        <v>289</v>
      </c>
      <c r="E2752" t="s">
        <v>337</v>
      </c>
      <c r="F2752">
        <v>11</v>
      </c>
      <c r="G2752" t="s">
        <v>656</v>
      </c>
      <c r="H2752" t="s">
        <v>670</v>
      </c>
      <c r="I2752" t="s">
        <v>671</v>
      </c>
      <c r="J2752" t="s">
        <v>675</v>
      </c>
      <c r="K2752">
        <v>2</v>
      </c>
      <c r="L2752" t="s">
        <v>678</v>
      </c>
      <c r="M2752" t="s">
        <v>680</v>
      </c>
      <c r="N2752">
        <v>270</v>
      </c>
      <c r="O2752">
        <v>14</v>
      </c>
      <c r="P2752" t="s">
        <v>680</v>
      </c>
      <c r="Q2752" t="s">
        <v>682</v>
      </c>
      <c r="R2752" t="s">
        <v>686</v>
      </c>
      <c r="S2752" t="s">
        <v>680</v>
      </c>
      <c r="T2752" t="s">
        <v>692</v>
      </c>
      <c r="U2752" s="11">
        <f>COUNTIFS(Table2[Call Type], "Inbound", Table2[Call Abandoned], "Yes") / COUNTIFS(L2752:L7751, "Inbound") * 100</f>
        <v>54.539762053850971</v>
      </c>
    </row>
    <row r="2753" spans="1:21" x14ac:dyDescent="0.3">
      <c r="A2753">
        <v>2752</v>
      </c>
      <c r="B2753" t="s">
        <v>25</v>
      </c>
      <c r="C2753" s="1">
        <v>45697</v>
      </c>
      <c r="D2753" t="s">
        <v>183</v>
      </c>
      <c r="E2753" t="s">
        <v>46</v>
      </c>
      <c r="F2753">
        <v>25</v>
      </c>
      <c r="G2753" t="s">
        <v>659</v>
      </c>
      <c r="H2753" t="s">
        <v>668</v>
      </c>
      <c r="I2753" t="s">
        <v>672</v>
      </c>
      <c r="J2753" t="s">
        <v>674</v>
      </c>
      <c r="K2753">
        <v>5</v>
      </c>
      <c r="L2753" t="s">
        <v>678</v>
      </c>
      <c r="M2753" t="s">
        <v>680</v>
      </c>
      <c r="N2753">
        <v>138</v>
      </c>
      <c r="O2753">
        <v>109</v>
      </c>
      <c r="P2753" t="s">
        <v>680</v>
      </c>
      <c r="Q2753" t="s">
        <v>684</v>
      </c>
      <c r="R2753" t="s">
        <v>687</v>
      </c>
      <c r="S2753" t="s">
        <v>680</v>
      </c>
      <c r="T2753" t="s">
        <v>695</v>
      </c>
      <c r="U2753" s="11">
        <f>COUNTIFS(Table2[Call Type], "Inbound", Table2[Call Abandoned], "Yes") / COUNTIFS(L2753:L7752, "Inbound") * 100</f>
        <v>54.573934837092729</v>
      </c>
    </row>
    <row r="2754" spans="1:21" x14ac:dyDescent="0.3">
      <c r="A2754">
        <v>2753</v>
      </c>
      <c r="B2754" t="s">
        <v>23</v>
      </c>
      <c r="C2754" s="1">
        <v>45730</v>
      </c>
      <c r="D2754" t="s">
        <v>528</v>
      </c>
      <c r="E2754" t="s">
        <v>317</v>
      </c>
      <c r="F2754">
        <v>30</v>
      </c>
      <c r="G2754" t="s">
        <v>656</v>
      </c>
      <c r="H2754" t="s">
        <v>669</v>
      </c>
      <c r="I2754" t="s">
        <v>674</v>
      </c>
      <c r="J2754" t="s">
        <v>676</v>
      </c>
      <c r="K2754">
        <v>5</v>
      </c>
      <c r="L2754" t="s">
        <v>678</v>
      </c>
      <c r="M2754" t="s">
        <v>681</v>
      </c>
      <c r="N2754">
        <v>246</v>
      </c>
      <c r="O2754">
        <v>171</v>
      </c>
      <c r="P2754" t="s">
        <v>680</v>
      </c>
      <c r="Q2754" t="s">
        <v>685</v>
      </c>
      <c r="R2754" t="s">
        <v>686</v>
      </c>
      <c r="S2754" t="s">
        <v>680</v>
      </c>
      <c r="T2754" t="s">
        <v>692</v>
      </c>
      <c r="U2754" s="11">
        <f>COUNTIFS(Table2[Call Type], "Inbound", Table2[Call Abandoned], "Yes") / COUNTIFS(L2754:L7753, "Inbound") * 100</f>
        <v>54.608150470219442</v>
      </c>
    </row>
    <row r="2755" spans="1:21" x14ac:dyDescent="0.3">
      <c r="A2755">
        <v>2754</v>
      </c>
      <c r="B2755" t="s">
        <v>20</v>
      </c>
      <c r="C2755" s="1">
        <v>45817</v>
      </c>
      <c r="D2755" t="s">
        <v>446</v>
      </c>
      <c r="E2755" t="s">
        <v>342</v>
      </c>
      <c r="F2755">
        <v>29</v>
      </c>
      <c r="G2755" t="s">
        <v>665</v>
      </c>
      <c r="H2755" t="s">
        <v>670</v>
      </c>
      <c r="I2755" t="s">
        <v>672</v>
      </c>
      <c r="J2755" t="s">
        <v>677</v>
      </c>
      <c r="K2755">
        <v>5</v>
      </c>
      <c r="L2755" t="s">
        <v>678</v>
      </c>
      <c r="M2755" t="s">
        <v>680</v>
      </c>
      <c r="N2755">
        <v>147</v>
      </c>
      <c r="O2755">
        <v>95</v>
      </c>
      <c r="P2755" t="s">
        <v>680</v>
      </c>
      <c r="Q2755" t="s">
        <v>682</v>
      </c>
      <c r="R2755" t="s">
        <v>687</v>
      </c>
      <c r="S2755" t="s">
        <v>680</v>
      </c>
      <c r="T2755" t="s">
        <v>694</v>
      </c>
      <c r="U2755" s="11">
        <f>COUNTIFS(Table2[Call Type], "Inbound", Table2[Call Abandoned], "Yes") / COUNTIFS(L2755:L7754, "Inbound") * 100</f>
        <v>54.642409033877037</v>
      </c>
    </row>
    <row r="2756" spans="1:21" x14ac:dyDescent="0.3">
      <c r="A2756">
        <v>2755</v>
      </c>
      <c r="B2756" t="s">
        <v>21</v>
      </c>
      <c r="C2756" s="1">
        <v>45699</v>
      </c>
      <c r="D2756" t="s">
        <v>315</v>
      </c>
      <c r="E2756" t="s">
        <v>260</v>
      </c>
      <c r="F2756">
        <v>9</v>
      </c>
      <c r="G2756" t="s">
        <v>659</v>
      </c>
      <c r="H2756" t="s">
        <v>670</v>
      </c>
      <c r="I2756" t="s">
        <v>672</v>
      </c>
      <c r="J2756" t="s">
        <v>675</v>
      </c>
      <c r="K2756">
        <v>1</v>
      </c>
      <c r="L2756" t="s">
        <v>679</v>
      </c>
      <c r="M2756" t="s">
        <v>680</v>
      </c>
      <c r="N2756">
        <v>229</v>
      </c>
      <c r="O2756">
        <v>167</v>
      </c>
      <c r="P2756" t="s">
        <v>680</v>
      </c>
      <c r="Q2756" t="s">
        <v>683</v>
      </c>
      <c r="R2756" t="s">
        <v>688</v>
      </c>
      <c r="S2756" t="s">
        <v>681</v>
      </c>
      <c r="T2756" t="s">
        <v>695</v>
      </c>
      <c r="U2756" s="11">
        <f>COUNTIFS(Table2[Call Type], "Inbound", Table2[Call Abandoned], "Yes") / COUNTIFS(L2756:L7755, "Inbound") * 100</f>
        <v>54.676710608914</v>
      </c>
    </row>
    <row r="2757" spans="1:21" x14ac:dyDescent="0.3">
      <c r="A2757">
        <v>2756</v>
      </c>
      <c r="B2757" t="s">
        <v>20</v>
      </c>
      <c r="C2757" s="1">
        <v>45690</v>
      </c>
      <c r="D2757" t="s">
        <v>400</v>
      </c>
      <c r="E2757" t="s">
        <v>609</v>
      </c>
      <c r="F2757">
        <v>29</v>
      </c>
      <c r="G2757" t="s">
        <v>664</v>
      </c>
      <c r="H2757" t="s">
        <v>668</v>
      </c>
      <c r="I2757" t="s">
        <v>673</v>
      </c>
      <c r="J2757" t="s">
        <v>674</v>
      </c>
      <c r="K2757">
        <v>3</v>
      </c>
      <c r="L2757" t="s">
        <v>678</v>
      </c>
      <c r="M2757" t="s">
        <v>680</v>
      </c>
      <c r="N2757">
        <v>279</v>
      </c>
      <c r="O2757">
        <v>101</v>
      </c>
      <c r="P2757" t="s">
        <v>680</v>
      </c>
      <c r="Q2757" t="s">
        <v>685</v>
      </c>
      <c r="R2757" t="s">
        <v>688</v>
      </c>
      <c r="S2757" t="s">
        <v>680</v>
      </c>
      <c r="T2757" t="s">
        <v>692</v>
      </c>
      <c r="U2757" s="11">
        <f>COUNTIFS(Table2[Call Type], "Inbound", Table2[Call Abandoned], "Yes") / COUNTIFS(L2757:L7756, "Inbound") * 100</f>
        <v>54.676710608914</v>
      </c>
    </row>
    <row r="2758" spans="1:21" x14ac:dyDescent="0.3">
      <c r="A2758">
        <v>2757</v>
      </c>
      <c r="B2758" t="s">
        <v>21</v>
      </c>
      <c r="C2758" s="1">
        <v>45811</v>
      </c>
      <c r="D2758" t="s">
        <v>429</v>
      </c>
      <c r="E2758" t="s">
        <v>143</v>
      </c>
      <c r="F2758">
        <v>15</v>
      </c>
      <c r="G2758" t="s">
        <v>664</v>
      </c>
      <c r="H2758" t="s">
        <v>667</v>
      </c>
      <c r="I2758" t="s">
        <v>672</v>
      </c>
      <c r="J2758" t="s">
        <v>675</v>
      </c>
      <c r="K2758">
        <v>5</v>
      </c>
      <c r="L2758" t="s">
        <v>678</v>
      </c>
      <c r="M2758" t="s">
        <v>680</v>
      </c>
      <c r="N2758">
        <v>124</v>
      </c>
      <c r="O2758">
        <v>85</v>
      </c>
      <c r="P2758" t="s">
        <v>680</v>
      </c>
      <c r="Q2758" t="s">
        <v>683</v>
      </c>
      <c r="R2758" t="s">
        <v>689</v>
      </c>
      <c r="S2758" t="s">
        <v>681</v>
      </c>
      <c r="T2758" t="s">
        <v>695</v>
      </c>
      <c r="U2758" s="11">
        <f>COUNTIFS(Table2[Call Type], "Inbound", Table2[Call Abandoned], "Yes") / COUNTIFS(L2758:L7757, "Inbound") * 100</f>
        <v>54.711055276381913</v>
      </c>
    </row>
    <row r="2759" spans="1:21" x14ac:dyDescent="0.3">
      <c r="A2759">
        <v>2758</v>
      </c>
      <c r="B2759" t="s">
        <v>26</v>
      </c>
      <c r="C2759" s="1">
        <v>45688</v>
      </c>
      <c r="D2759" t="s">
        <v>388</v>
      </c>
      <c r="E2759" t="s">
        <v>421</v>
      </c>
      <c r="F2759">
        <v>12</v>
      </c>
      <c r="G2759" t="s">
        <v>656</v>
      </c>
      <c r="H2759" t="s">
        <v>668</v>
      </c>
      <c r="I2759" t="s">
        <v>673</v>
      </c>
      <c r="J2759" t="s">
        <v>677</v>
      </c>
      <c r="K2759">
        <v>5</v>
      </c>
      <c r="L2759" t="s">
        <v>679</v>
      </c>
      <c r="M2759" t="s">
        <v>680</v>
      </c>
      <c r="N2759">
        <v>191</v>
      </c>
      <c r="O2759">
        <v>141</v>
      </c>
      <c r="P2759" t="s">
        <v>680</v>
      </c>
      <c r="Q2759" t="s">
        <v>684</v>
      </c>
      <c r="R2759" t="s">
        <v>688</v>
      </c>
      <c r="S2759" t="s">
        <v>680</v>
      </c>
      <c r="T2759" t="s">
        <v>693</v>
      </c>
      <c r="U2759" s="11">
        <f>COUNTIFS(Table2[Call Type], "Inbound", Table2[Call Abandoned], "Yes") / COUNTIFS(L2759:L7758, "Inbound") * 100</f>
        <v>54.745443117536141</v>
      </c>
    </row>
    <row r="2760" spans="1:21" x14ac:dyDescent="0.3">
      <c r="A2760">
        <v>2759</v>
      </c>
      <c r="B2760" t="s">
        <v>23</v>
      </c>
      <c r="C2760" s="1">
        <v>45737</v>
      </c>
      <c r="D2760" t="s">
        <v>403</v>
      </c>
      <c r="E2760" t="s">
        <v>360</v>
      </c>
      <c r="F2760">
        <v>13</v>
      </c>
      <c r="G2760" t="s">
        <v>663</v>
      </c>
      <c r="H2760" t="s">
        <v>666</v>
      </c>
      <c r="I2760" t="s">
        <v>674</v>
      </c>
      <c r="J2760" t="s">
        <v>675</v>
      </c>
      <c r="K2760">
        <v>2</v>
      </c>
      <c r="L2760" t="s">
        <v>679</v>
      </c>
      <c r="M2760" t="s">
        <v>680</v>
      </c>
      <c r="N2760">
        <v>79</v>
      </c>
      <c r="O2760">
        <v>80</v>
      </c>
      <c r="P2760" t="s">
        <v>681</v>
      </c>
      <c r="Q2760" t="s">
        <v>682</v>
      </c>
      <c r="R2760" t="s">
        <v>686</v>
      </c>
      <c r="S2760" t="s">
        <v>681</v>
      </c>
      <c r="T2760" t="s">
        <v>692</v>
      </c>
      <c r="U2760" s="11">
        <f>COUNTIFS(Table2[Call Type], "Inbound", Table2[Call Abandoned], "Yes") / COUNTIFS(L2760:L7759, "Inbound") * 100</f>
        <v>54.745443117536141</v>
      </c>
    </row>
    <row r="2761" spans="1:21" x14ac:dyDescent="0.3">
      <c r="A2761">
        <v>2760</v>
      </c>
      <c r="B2761" t="s">
        <v>22</v>
      </c>
      <c r="C2761" s="1">
        <v>45802</v>
      </c>
      <c r="D2761" t="s">
        <v>224</v>
      </c>
      <c r="E2761" t="s">
        <v>342</v>
      </c>
      <c r="F2761">
        <v>19</v>
      </c>
      <c r="G2761" t="s">
        <v>661</v>
      </c>
      <c r="H2761" t="s">
        <v>667</v>
      </c>
      <c r="I2761" t="s">
        <v>672</v>
      </c>
      <c r="J2761" t="s">
        <v>676</v>
      </c>
      <c r="K2761">
        <v>3</v>
      </c>
      <c r="L2761" t="s">
        <v>678</v>
      </c>
      <c r="M2761" t="s">
        <v>681</v>
      </c>
      <c r="N2761">
        <v>93</v>
      </c>
      <c r="O2761">
        <v>50</v>
      </c>
      <c r="P2761" t="s">
        <v>680</v>
      </c>
      <c r="Q2761" t="s">
        <v>684</v>
      </c>
      <c r="R2761" t="s">
        <v>689</v>
      </c>
      <c r="S2761" t="s">
        <v>681</v>
      </c>
      <c r="T2761" t="s">
        <v>692</v>
      </c>
      <c r="U2761" s="11">
        <f>COUNTIFS(Table2[Call Type], "Inbound", Table2[Call Abandoned], "Yes") / COUNTIFS(L2761:L7760, "Inbound") * 100</f>
        <v>54.745443117536141</v>
      </c>
    </row>
    <row r="2762" spans="1:21" x14ac:dyDescent="0.3">
      <c r="A2762">
        <v>2761</v>
      </c>
      <c r="B2762" t="s">
        <v>23</v>
      </c>
      <c r="C2762" s="1">
        <v>45759</v>
      </c>
      <c r="D2762" t="s">
        <v>195</v>
      </c>
      <c r="E2762" t="s">
        <v>159</v>
      </c>
      <c r="F2762">
        <v>7</v>
      </c>
      <c r="G2762" t="s">
        <v>662</v>
      </c>
      <c r="H2762" t="s">
        <v>670</v>
      </c>
      <c r="I2762" t="s">
        <v>672</v>
      </c>
      <c r="J2762" t="s">
        <v>677</v>
      </c>
      <c r="K2762">
        <v>5</v>
      </c>
      <c r="L2762" t="s">
        <v>678</v>
      </c>
      <c r="M2762" t="s">
        <v>680</v>
      </c>
      <c r="N2762">
        <v>225</v>
      </c>
      <c r="O2762">
        <v>111</v>
      </c>
      <c r="P2762" t="s">
        <v>680</v>
      </c>
      <c r="Q2762" t="s">
        <v>683</v>
      </c>
      <c r="R2762" t="s">
        <v>689</v>
      </c>
      <c r="S2762" t="s">
        <v>680</v>
      </c>
      <c r="T2762" t="s">
        <v>690</v>
      </c>
      <c r="U2762" s="11">
        <f>COUNTIFS(Table2[Call Type], "Inbound", Table2[Call Abandoned], "Yes") / COUNTIFS(L2762:L7761, "Inbound") * 100</f>
        <v>54.779874213836479</v>
      </c>
    </row>
    <row r="2763" spans="1:21" x14ac:dyDescent="0.3">
      <c r="A2763">
        <v>2762</v>
      </c>
      <c r="B2763" t="s">
        <v>20</v>
      </c>
      <c r="C2763" s="1">
        <v>45690</v>
      </c>
      <c r="D2763" t="s">
        <v>619</v>
      </c>
      <c r="E2763" t="s">
        <v>73</v>
      </c>
      <c r="F2763">
        <v>13</v>
      </c>
      <c r="G2763" t="s">
        <v>660</v>
      </c>
      <c r="H2763" t="s">
        <v>669</v>
      </c>
      <c r="I2763" t="s">
        <v>674</v>
      </c>
      <c r="J2763" t="s">
        <v>677</v>
      </c>
      <c r="K2763">
        <v>4</v>
      </c>
      <c r="L2763" t="s">
        <v>678</v>
      </c>
      <c r="M2763" t="s">
        <v>680</v>
      </c>
      <c r="N2763">
        <v>64</v>
      </c>
      <c r="O2763">
        <v>14</v>
      </c>
      <c r="P2763" t="s">
        <v>680</v>
      </c>
      <c r="Q2763" t="s">
        <v>685</v>
      </c>
      <c r="R2763" t="s">
        <v>687</v>
      </c>
      <c r="S2763" t="s">
        <v>680</v>
      </c>
      <c r="T2763" t="s">
        <v>692</v>
      </c>
      <c r="U2763" s="11">
        <f>COUNTIFS(Table2[Call Type], "Inbound", Table2[Call Abandoned], "Yes") / COUNTIFS(L2763:L7762, "Inbound") * 100</f>
        <v>54.814348646947764</v>
      </c>
    </row>
    <row r="2764" spans="1:21" x14ac:dyDescent="0.3">
      <c r="A2764">
        <v>2763</v>
      </c>
      <c r="B2764" t="s">
        <v>21</v>
      </c>
      <c r="C2764" s="1">
        <v>45684</v>
      </c>
      <c r="D2764" t="s">
        <v>620</v>
      </c>
      <c r="E2764" t="s">
        <v>248</v>
      </c>
      <c r="F2764">
        <v>27</v>
      </c>
      <c r="G2764" t="s">
        <v>663</v>
      </c>
      <c r="H2764" t="s">
        <v>668</v>
      </c>
      <c r="I2764" t="s">
        <v>673</v>
      </c>
      <c r="J2764" t="s">
        <v>676</v>
      </c>
      <c r="K2764">
        <v>1</v>
      </c>
      <c r="L2764" t="s">
        <v>678</v>
      </c>
      <c r="M2764" t="s">
        <v>681</v>
      </c>
      <c r="N2764">
        <v>87</v>
      </c>
      <c r="O2764">
        <v>64</v>
      </c>
      <c r="P2764" t="s">
        <v>680</v>
      </c>
      <c r="Q2764" t="s">
        <v>682</v>
      </c>
      <c r="R2764" t="s">
        <v>689</v>
      </c>
      <c r="S2764" t="s">
        <v>680</v>
      </c>
      <c r="T2764" t="s">
        <v>695</v>
      </c>
      <c r="U2764" s="11">
        <f>COUNTIFS(Table2[Call Type], "Inbound", Table2[Call Abandoned], "Yes") / COUNTIFS(L2764:L7763, "Inbound") * 100</f>
        <v>54.848866498740556</v>
      </c>
    </row>
    <row r="2765" spans="1:21" x14ac:dyDescent="0.3">
      <c r="A2765">
        <v>2764</v>
      </c>
      <c r="B2765" t="s">
        <v>24</v>
      </c>
      <c r="C2765" s="1">
        <v>45664</v>
      </c>
      <c r="D2765" t="s">
        <v>348</v>
      </c>
      <c r="E2765" t="s">
        <v>489</v>
      </c>
      <c r="F2765">
        <v>23</v>
      </c>
      <c r="G2765" t="s">
        <v>660</v>
      </c>
      <c r="H2765" t="s">
        <v>670</v>
      </c>
      <c r="I2765" t="s">
        <v>674</v>
      </c>
      <c r="J2765" t="s">
        <v>676</v>
      </c>
      <c r="K2765">
        <v>4</v>
      </c>
      <c r="L2765" t="s">
        <v>678</v>
      </c>
      <c r="M2765" t="s">
        <v>681</v>
      </c>
      <c r="N2765">
        <v>87</v>
      </c>
      <c r="O2765">
        <v>87</v>
      </c>
      <c r="P2765" t="s">
        <v>680</v>
      </c>
      <c r="Q2765" t="s">
        <v>684</v>
      </c>
      <c r="R2765" t="s">
        <v>687</v>
      </c>
      <c r="S2765" t="s">
        <v>680</v>
      </c>
      <c r="T2765" t="s">
        <v>690</v>
      </c>
      <c r="U2765" s="11">
        <f>COUNTIFS(Table2[Call Type], "Inbound", Table2[Call Abandoned], "Yes") / COUNTIFS(L2765:L7764, "Inbound") * 100</f>
        <v>54.883427851291742</v>
      </c>
    </row>
    <row r="2766" spans="1:21" x14ac:dyDescent="0.3">
      <c r="A2766">
        <v>2765</v>
      </c>
      <c r="B2766" t="s">
        <v>23</v>
      </c>
      <c r="C2766" s="1">
        <v>45727</v>
      </c>
      <c r="D2766" t="s">
        <v>526</v>
      </c>
      <c r="E2766" t="s">
        <v>607</v>
      </c>
      <c r="F2766">
        <v>11</v>
      </c>
      <c r="G2766" t="s">
        <v>661</v>
      </c>
      <c r="H2766" t="s">
        <v>670</v>
      </c>
      <c r="I2766" t="s">
        <v>672</v>
      </c>
      <c r="J2766" t="s">
        <v>674</v>
      </c>
      <c r="K2766">
        <v>2</v>
      </c>
      <c r="L2766" t="s">
        <v>678</v>
      </c>
      <c r="M2766" t="s">
        <v>680</v>
      </c>
      <c r="N2766">
        <v>200</v>
      </c>
      <c r="O2766">
        <v>75</v>
      </c>
      <c r="P2766" t="s">
        <v>680</v>
      </c>
      <c r="Q2766" t="s">
        <v>683</v>
      </c>
      <c r="R2766" t="s">
        <v>689</v>
      </c>
      <c r="S2766" t="s">
        <v>681</v>
      </c>
      <c r="T2766" t="s">
        <v>695</v>
      </c>
      <c r="U2766" s="11">
        <f>COUNTIFS(Table2[Call Type], "Inbound", Table2[Call Abandoned], "Yes") / COUNTIFS(L2766:L7765, "Inbound") * 100</f>
        <v>54.918032786885249</v>
      </c>
    </row>
    <row r="2767" spans="1:21" x14ac:dyDescent="0.3">
      <c r="A2767">
        <v>2766</v>
      </c>
      <c r="B2767" t="s">
        <v>20</v>
      </c>
      <c r="C2767" s="1">
        <v>45748</v>
      </c>
      <c r="D2767" t="s">
        <v>558</v>
      </c>
      <c r="E2767" t="s">
        <v>469</v>
      </c>
      <c r="F2767">
        <v>15</v>
      </c>
      <c r="G2767" t="s">
        <v>665</v>
      </c>
      <c r="H2767" t="s">
        <v>668</v>
      </c>
      <c r="I2767" t="s">
        <v>671</v>
      </c>
      <c r="J2767" t="s">
        <v>674</v>
      </c>
      <c r="K2767">
        <v>1</v>
      </c>
      <c r="L2767" t="s">
        <v>679</v>
      </c>
      <c r="M2767" t="s">
        <v>680</v>
      </c>
      <c r="N2767">
        <v>213</v>
      </c>
      <c r="O2767">
        <v>9</v>
      </c>
      <c r="P2767" t="s">
        <v>680</v>
      </c>
      <c r="Q2767" t="s">
        <v>683</v>
      </c>
      <c r="R2767" t="s">
        <v>688</v>
      </c>
      <c r="S2767" t="s">
        <v>680</v>
      </c>
      <c r="T2767" t="s">
        <v>692</v>
      </c>
      <c r="U2767" s="11">
        <f>COUNTIFS(Table2[Call Type], "Inbound", Table2[Call Abandoned], "Yes") / COUNTIFS(L2767:L7766, "Inbound") * 100</f>
        <v>54.952681388012614</v>
      </c>
    </row>
    <row r="2768" spans="1:21" x14ac:dyDescent="0.3">
      <c r="A2768">
        <v>2767</v>
      </c>
      <c r="B2768" t="s">
        <v>26</v>
      </c>
      <c r="C2768" s="1">
        <v>45718</v>
      </c>
      <c r="D2768" t="s">
        <v>579</v>
      </c>
      <c r="E2768" t="s">
        <v>71</v>
      </c>
      <c r="F2768">
        <v>21</v>
      </c>
      <c r="G2768" t="s">
        <v>664</v>
      </c>
      <c r="H2768" t="s">
        <v>669</v>
      </c>
      <c r="I2768" t="s">
        <v>672</v>
      </c>
      <c r="J2768" t="s">
        <v>674</v>
      </c>
      <c r="K2768">
        <v>5</v>
      </c>
      <c r="L2768" t="s">
        <v>678</v>
      </c>
      <c r="M2768" t="s">
        <v>680</v>
      </c>
      <c r="N2768">
        <v>203</v>
      </c>
      <c r="O2768">
        <v>41</v>
      </c>
      <c r="P2768" t="s">
        <v>680</v>
      </c>
      <c r="Q2768" t="s">
        <v>685</v>
      </c>
      <c r="R2768" t="s">
        <v>687</v>
      </c>
      <c r="S2768" t="s">
        <v>680</v>
      </c>
      <c r="T2768" t="s">
        <v>692</v>
      </c>
      <c r="U2768" s="11">
        <f>COUNTIFS(Table2[Call Type], "Inbound", Table2[Call Abandoned], "Yes") / COUNTIFS(L2768:L7767, "Inbound") * 100</f>
        <v>54.952681388012614</v>
      </c>
    </row>
    <row r="2769" spans="1:21" x14ac:dyDescent="0.3">
      <c r="A2769">
        <v>2768</v>
      </c>
      <c r="B2769" t="s">
        <v>25</v>
      </c>
      <c r="C2769" s="1">
        <v>45777</v>
      </c>
      <c r="D2769" t="s">
        <v>109</v>
      </c>
      <c r="E2769" t="s">
        <v>620</v>
      </c>
      <c r="F2769">
        <v>16</v>
      </c>
      <c r="G2769" t="s">
        <v>665</v>
      </c>
      <c r="H2769" t="s">
        <v>666</v>
      </c>
      <c r="I2769" t="s">
        <v>671</v>
      </c>
      <c r="J2769" t="s">
        <v>676</v>
      </c>
      <c r="K2769">
        <v>4</v>
      </c>
      <c r="L2769" t="s">
        <v>678</v>
      </c>
      <c r="M2769" t="s">
        <v>681</v>
      </c>
      <c r="N2769">
        <v>88</v>
      </c>
      <c r="O2769">
        <v>94</v>
      </c>
      <c r="P2769" t="s">
        <v>680</v>
      </c>
      <c r="Q2769" t="s">
        <v>683</v>
      </c>
      <c r="R2769" t="s">
        <v>686</v>
      </c>
      <c r="S2769" t="s">
        <v>680</v>
      </c>
      <c r="T2769" t="s">
        <v>695</v>
      </c>
      <c r="U2769" s="11">
        <f>COUNTIFS(Table2[Call Type], "Inbound", Table2[Call Abandoned], "Yes") / COUNTIFS(L2769:L7768, "Inbound") * 100</f>
        <v>54.987373737373737</v>
      </c>
    </row>
    <row r="2770" spans="1:21" x14ac:dyDescent="0.3">
      <c r="A2770">
        <v>2769</v>
      </c>
      <c r="B2770" t="s">
        <v>22</v>
      </c>
      <c r="C2770" s="1">
        <v>45723</v>
      </c>
      <c r="D2770" t="s">
        <v>304</v>
      </c>
      <c r="E2770" t="s">
        <v>286</v>
      </c>
      <c r="F2770">
        <v>27</v>
      </c>
      <c r="G2770" t="s">
        <v>661</v>
      </c>
      <c r="H2770" t="s">
        <v>667</v>
      </c>
      <c r="I2770" t="s">
        <v>672</v>
      </c>
      <c r="J2770" t="s">
        <v>675</v>
      </c>
      <c r="K2770">
        <v>5</v>
      </c>
      <c r="L2770" t="s">
        <v>678</v>
      </c>
      <c r="M2770" t="s">
        <v>680</v>
      </c>
      <c r="N2770">
        <v>60</v>
      </c>
      <c r="O2770">
        <v>10</v>
      </c>
      <c r="P2770" t="s">
        <v>680</v>
      </c>
      <c r="Q2770" t="s">
        <v>682</v>
      </c>
      <c r="R2770" t="s">
        <v>689</v>
      </c>
      <c r="S2770" t="s">
        <v>680</v>
      </c>
      <c r="T2770" t="s">
        <v>693</v>
      </c>
      <c r="U2770" s="11">
        <f>COUNTIFS(Table2[Call Type], "Inbound", Table2[Call Abandoned], "Yes") / COUNTIFS(L2770:L7769, "Inbound") * 100</f>
        <v>55.022109917877451</v>
      </c>
    </row>
    <row r="2771" spans="1:21" x14ac:dyDescent="0.3">
      <c r="A2771">
        <v>2770</v>
      </c>
      <c r="B2771" t="s">
        <v>26</v>
      </c>
      <c r="C2771" s="1">
        <v>45735</v>
      </c>
      <c r="D2771" t="s">
        <v>86</v>
      </c>
      <c r="E2771" t="s">
        <v>208</v>
      </c>
      <c r="F2771">
        <v>20</v>
      </c>
      <c r="G2771" t="s">
        <v>662</v>
      </c>
      <c r="H2771" t="s">
        <v>669</v>
      </c>
      <c r="I2771" t="s">
        <v>672</v>
      </c>
      <c r="J2771" t="s">
        <v>676</v>
      </c>
      <c r="K2771">
        <v>4</v>
      </c>
      <c r="L2771" t="s">
        <v>678</v>
      </c>
      <c r="M2771" t="s">
        <v>681</v>
      </c>
      <c r="N2771">
        <v>270</v>
      </c>
      <c r="O2771">
        <v>117</v>
      </c>
      <c r="P2771" t="s">
        <v>680</v>
      </c>
      <c r="Q2771" t="s">
        <v>683</v>
      </c>
      <c r="R2771" t="s">
        <v>688</v>
      </c>
      <c r="S2771" t="s">
        <v>681</v>
      </c>
      <c r="T2771" t="s">
        <v>693</v>
      </c>
      <c r="U2771" s="11">
        <f>COUNTIFS(Table2[Call Type], "Inbound", Table2[Call Abandoned], "Yes") / COUNTIFS(L2771:L7770, "Inbound") * 100</f>
        <v>55.056890012642221</v>
      </c>
    </row>
    <row r="2772" spans="1:21" x14ac:dyDescent="0.3">
      <c r="A2772">
        <v>2771</v>
      </c>
      <c r="B2772" t="s">
        <v>21</v>
      </c>
      <c r="C2772" s="1">
        <v>45718</v>
      </c>
      <c r="D2772" t="s">
        <v>503</v>
      </c>
      <c r="E2772" t="s">
        <v>106</v>
      </c>
      <c r="F2772">
        <v>23</v>
      </c>
      <c r="G2772" t="s">
        <v>663</v>
      </c>
      <c r="H2772" t="s">
        <v>670</v>
      </c>
      <c r="I2772" t="s">
        <v>671</v>
      </c>
      <c r="J2772" t="s">
        <v>674</v>
      </c>
      <c r="K2772">
        <v>4</v>
      </c>
      <c r="L2772" t="s">
        <v>678</v>
      </c>
      <c r="M2772" t="s">
        <v>680</v>
      </c>
      <c r="N2772">
        <v>93</v>
      </c>
      <c r="O2772">
        <v>143</v>
      </c>
      <c r="P2772" t="s">
        <v>680</v>
      </c>
      <c r="Q2772" t="s">
        <v>685</v>
      </c>
      <c r="R2772" t="s">
        <v>688</v>
      </c>
      <c r="S2772" t="s">
        <v>681</v>
      </c>
      <c r="T2772" t="s">
        <v>694</v>
      </c>
      <c r="U2772" s="11">
        <f>COUNTIFS(Table2[Call Type], "Inbound", Table2[Call Abandoned], "Yes") / COUNTIFS(L2772:L7771, "Inbound") * 100</f>
        <v>55.091714104996839</v>
      </c>
    </row>
    <row r="2773" spans="1:21" x14ac:dyDescent="0.3">
      <c r="A2773">
        <v>2772</v>
      </c>
      <c r="B2773" t="s">
        <v>24</v>
      </c>
      <c r="C2773" s="1">
        <v>45816</v>
      </c>
      <c r="D2773" t="s">
        <v>576</v>
      </c>
      <c r="E2773" t="s">
        <v>376</v>
      </c>
      <c r="F2773">
        <v>10</v>
      </c>
      <c r="G2773" t="s">
        <v>660</v>
      </c>
      <c r="H2773" t="s">
        <v>670</v>
      </c>
      <c r="I2773" t="s">
        <v>673</v>
      </c>
      <c r="J2773" t="s">
        <v>674</v>
      </c>
      <c r="K2773">
        <v>3</v>
      </c>
      <c r="L2773" t="s">
        <v>678</v>
      </c>
      <c r="M2773" t="s">
        <v>680</v>
      </c>
      <c r="N2773">
        <v>26</v>
      </c>
      <c r="O2773">
        <v>124</v>
      </c>
      <c r="P2773" t="s">
        <v>681</v>
      </c>
      <c r="Q2773" t="s">
        <v>684</v>
      </c>
      <c r="R2773" t="s">
        <v>687</v>
      </c>
      <c r="S2773" t="s">
        <v>680</v>
      </c>
      <c r="T2773" t="s">
        <v>693</v>
      </c>
      <c r="U2773" s="11">
        <f>COUNTIFS(Table2[Call Type], "Inbound", Table2[Call Abandoned], "Yes") / COUNTIFS(L2773:L7772, "Inbound") * 100</f>
        <v>55.126582278481017</v>
      </c>
    </row>
    <row r="2774" spans="1:21" x14ac:dyDescent="0.3">
      <c r="A2774">
        <v>2773</v>
      </c>
      <c r="B2774" t="s">
        <v>22</v>
      </c>
      <c r="C2774" s="1">
        <v>45672</v>
      </c>
      <c r="D2774" t="s">
        <v>490</v>
      </c>
      <c r="E2774" t="s">
        <v>460</v>
      </c>
      <c r="F2774">
        <v>15</v>
      </c>
      <c r="G2774" t="s">
        <v>658</v>
      </c>
      <c r="H2774" t="s">
        <v>667</v>
      </c>
      <c r="I2774" t="s">
        <v>672</v>
      </c>
      <c r="J2774" t="s">
        <v>676</v>
      </c>
      <c r="K2774">
        <v>4</v>
      </c>
      <c r="L2774" t="s">
        <v>679</v>
      </c>
      <c r="M2774" t="s">
        <v>680</v>
      </c>
      <c r="N2774">
        <v>213</v>
      </c>
      <c r="O2774">
        <v>77</v>
      </c>
      <c r="P2774" t="s">
        <v>680</v>
      </c>
      <c r="Q2774" t="s">
        <v>682</v>
      </c>
      <c r="R2774" t="s">
        <v>687</v>
      </c>
      <c r="S2774" t="s">
        <v>680</v>
      </c>
      <c r="T2774" t="s">
        <v>696</v>
      </c>
      <c r="U2774" s="11">
        <f>COUNTIFS(Table2[Call Type], "Inbound", Table2[Call Abandoned], "Yes") / COUNTIFS(L2774:L7773, "Inbound") * 100</f>
        <v>55.161494616846106</v>
      </c>
    </row>
    <row r="2775" spans="1:21" x14ac:dyDescent="0.3">
      <c r="A2775">
        <v>2774</v>
      </c>
      <c r="B2775" t="s">
        <v>20</v>
      </c>
      <c r="C2775" s="1">
        <v>45740</v>
      </c>
      <c r="D2775" t="s">
        <v>508</v>
      </c>
      <c r="E2775" t="s">
        <v>483</v>
      </c>
      <c r="F2775">
        <v>27</v>
      </c>
      <c r="G2775" t="s">
        <v>663</v>
      </c>
      <c r="H2775" t="s">
        <v>666</v>
      </c>
      <c r="I2775" t="s">
        <v>671</v>
      </c>
      <c r="J2775" t="s">
        <v>674</v>
      </c>
      <c r="K2775">
        <v>5</v>
      </c>
      <c r="L2775" t="s">
        <v>678</v>
      </c>
      <c r="M2775" t="s">
        <v>680</v>
      </c>
      <c r="N2775">
        <v>73</v>
      </c>
      <c r="O2775">
        <v>146</v>
      </c>
      <c r="P2775" t="s">
        <v>680</v>
      </c>
      <c r="Q2775" t="s">
        <v>684</v>
      </c>
      <c r="R2775" t="s">
        <v>687</v>
      </c>
      <c r="S2775" t="s">
        <v>681</v>
      </c>
      <c r="T2775" t="s">
        <v>690</v>
      </c>
      <c r="U2775" s="11">
        <f>COUNTIFS(Table2[Call Type], "Inbound", Table2[Call Abandoned], "Yes") / COUNTIFS(L2775:L7774, "Inbound") * 100</f>
        <v>55.161494616846106</v>
      </c>
    </row>
    <row r="2776" spans="1:21" x14ac:dyDescent="0.3">
      <c r="A2776">
        <v>2775</v>
      </c>
      <c r="B2776" t="s">
        <v>22</v>
      </c>
      <c r="C2776" s="1">
        <v>45759</v>
      </c>
      <c r="D2776" t="s">
        <v>137</v>
      </c>
      <c r="E2776" t="s">
        <v>255</v>
      </c>
      <c r="F2776">
        <v>9</v>
      </c>
      <c r="G2776" t="s">
        <v>665</v>
      </c>
      <c r="H2776" t="s">
        <v>670</v>
      </c>
      <c r="I2776" t="s">
        <v>674</v>
      </c>
      <c r="J2776" t="s">
        <v>676</v>
      </c>
      <c r="K2776">
        <v>4</v>
      </c>
      <c r="L2776" t="s">
        <v>678</v>
      </c>
      <c r="M2776" t="s">
        <v>681</v>
      </c>
      <c r="N2776">
        <v>60</v>
      </c>
      <c r="O2776">
        <v>158</v>
      </c>
      <c r="P2776" t="s">
        <v>680</v>
      </c>
      <c r="Q2776" t="s">
        <v>684</v>
      </c>
      <c r="R2776" t="s">
        <v>686</v>
      </c>
      <c r="S2776" t="s">
        <v>680</v>
      </c>
      <c r="T2776" t="s">
        <v>690</v>
      </c>
      <c r="U2776" s="11">
        <f>COUNTIFS(Table2[Call Type], "Inbound", Table2[Call Abandoned], "Yes") / COUNTIFS(L2776:L7775, "Inbound") * 100</f>
        <v>55.196451204055762</v>
      </c>
    </row>
    <row r="2777" spans="1:21" x14ac:dyDescent="0.3">
      <c r="A2777">
        <v>2776</v>
      </c>
      <c r="B2777" t="s">
        <v>22</v>
      </c>
      <c r="C2777" s="1">
        <v>45821</v>
      </c>
      <c r="D2777" t="s">
        <v>241</v>
      </c>
      <c r="E2777" t="s">
        <v>577</v>
      </c>
      <c r="F2777">
        <v>28</v>
      </c>
      <c r="G2777" t="s">
        <v>664</v>
      </c>
      <c r="H2777" t="s">
        <v>669</v>
      </c>
      <c r="I2777" t="s">
        <v>672</v>
      </c>
      <c r="J2777" t="s">
        <v>676</v>
      </c>
      <c r="K2777">
        <v>3</v>
      </c>
      <c r="L2777" t="s">
        <v>678</v>
      </c>
      <c r="M2777" t="s">
        <v>681</v>
      </c>
      <c r="N2777">
        <v>185</v>
      </c>
      <c r="O2777">
        <v>89</v>
      </c>
      <c r="P2777" t="s">
        <v>680</v>
      </c>
      <c r="Q2777" t="s">
        <v>683</v>
      </c>
      <c r="R2777" t="s">
        <v>686</v>
      </c>
      <c r="S2777" t="s">
        <v>680</v>
      </c>
      <c r="T2777" t="s">
        <v>693</v>
      </c>
      <c r="U2777" s="11">
        <f>COUNTIFS(Table2[Call Type], "Inbound", Table2[Call Abandoned], "Yes") / COUNTIFS(L2777:L7776, "Inbound") * 100</f>
        <v>55.231452124286619</v>
      </c>
    </row>
    <row r="2778" spans="1:21" x14ac:dyDescent="0.3">
      <c r="A2778">
        <v>2777</v>
      </c>
      <c r="B2778" t="s">
        <v>23</v>
      </c>
      <c r="C2778" s="1">
        <v>45702</v>
      </c>
      <c r="D2778" t="s">
        <v>520</v>
      </c>
      <c r="E2778" t="s">
        <v>409</v>
      </c>
      <c r="F2778">
        <v>16</v>
      </c>
      <c r="G2778" t="s">
        <v>660</v>
      </c>
      <c r="H2778" t="s">
        <v>666</v>
      </c>
      <c r="I2778" t="s">
        <v>674</v>
      </c>
      <c r="J2778" t="s">
        <v>677</v>
      </c>
      <c r="K2778">
        <v>1</v>
      </c>
      <c r="L2778" t="s">
        <v>678</v>
      </c>
      <c r="M2778" t="s">
        <v>680</v>
      </c>
      <c r="N2778">
        <v>30</v>
      </c>
      <c r="O2778">
        <v>7</v>
      </c>
      <c r="P2778" t="s">
        <v>680</v>
      </c>
      <c r="Q2778" t="s">
        <v>683</v>
      </c>
      <c r="R2778" t="s">
        <v>686</v>
      </c>
      <c r="S2778" t="s">
        <v>680</v>
      </c>
      <c r="T2778" t="s">
        <v>692</v>
      </c>
      <c r="U2778" s="11">
        <f>COUNTIFS(Table2[Call Type], "Inbound", Table2[Call Abandoned], "Yes") / COUNTIFS(L2778:L7777, "Inbound") * 100</f>
        <v>55.266497461928935</v>
      </c>
    </row>
    <row r="2779" spans="1:21" x14ac:dyDescent="0.3">
      <c r="A2779">
        <v>2778</v>
      </c>
      <c r="B2779" t="s">
        <v>26</v>
      </c>
      <c r="C2779" s="1">
        <v>45701</v>
      </c>
      <c r="D2779" t="s">
        <v>426</v>
      </c>
      <c r="E2779" t="s">
        <v>241</v>
      </c>
      <c r="F2779">
        <v>19</v>
      </c>
      <c r="G2779" t="s">
        <v>656</v>
      </c>
      <c r="H2779" t="s">
        <v>667</v>
      </c>
      <c r="I2779" t="s">
        <v>674</v>
      </c>
      <c r="J2779" t="s">
        <v>676</v>
      </c>
      <c r="K2779">
        <v>2</v>
      </c>
      <c r="L2779" t="s">
        <v>678</v>
      </c>
      <c r="M2779" t="s">
        <v>681</v>
      </c>
      <c r="N2779">
        <v>218</v>
      </c>
      <c r="O2779">
        <v>151</v>
      </c>
      <c r="P2779" t="s">
        <v>680</v>
      </c>
      <c r="Q2779" t="s">
        <v>685</v>
      </c>
      <c r="R2779" t="s">
        <v>689</v>
      </c>
      <c r="S2779" t="s">
        <v>681</v>
      </c>
      <c r="T2779" t="s">
        <v>690</v>
      </c>
      <c r="U2779" s="11">
        <f>COUNTIFS(Table2[Call Type], "Inbound", Table2[Call Abandoned], "Yes") / COUNTIFS(L2779:L7778, "Inbound") * 100</f>
        <v>55.301587301587297</v>
      </c>
    </row>
    <row r="2780" spans="1:21" x14ac:dyDescent="0.3">
      <c r="A2780">
        <v>2779</v>
      </c>
      <c r="B2780" t="s">
        <v>20</v>
      </c>
      <c r="C2780" s="1">
        <v>45823</v>
      </c>
      <c r="D2780" t="s">
        <v>488</v>
      </c>
      <c r="E2780" t="s">
        <v>324</v>
      </c>
      <c r="F2780">
        <v>7</v>
      </c>
      <c r="G2780" t="s">
        <v>665</v>
      </c>
      <c r="H2780" t="s">
        <v>666</v>
      </c>
      <c r="I2780" t="s">
        <v>674</v>
      </c>
      <c r="J2780" t="s">
        <v>675</v>
      </c>
      <c r="K2780">
        <v>5</v>
      </c>
      <c r="L2780" t="s">
        <v>678</v>
      </c>
      <c r="M2780" t="s">
        <v>680</v>
      </c>
      <c r="N2780">
        <v>11</v>
      </c>
      <c r="O2780">
        <v>135</v>
      </c>
      <c r="P2780" t="s">
        <v>680</v>
      </c>
      <c r="Q2780" t="s">
        <v>683</v>
      </c>
      <c r="R2780" t="s">
        <v>686</v>
      </c>
      <c r="S2780" t="s">
        <v>681</v>
      </c>
      <c r="T2780" t="s">
        <v>695</v>
      </c>
      <c r="U2780" s="11">
        <f>COUNTIFS(Table2[Call Type], "Inbound", Table2[Call Abandoned], "Yes") / COUNTIFS(L2780:L7779, "Inbound") * 100</f>
        <v>55.336721728081315</v>
      </c>
    </row>
    <row r="2781" spans="1:21" x14ac:dyDescent="0.3">
      <c r="A2781">
        <v>2780</v>
      </c>
      <c r="B2781" t="s">
        <v>23</v>
      </c>
      <c r="C2781" s="1">
        <v>45731</v>
      </c>
      <c r="D2781" t="s">
        <v>247</v>
      </c>
      <c r="E2781" t="s">
        <v>642</v>
      </c>
      <c r="F2781">
        <v>23</v>
      </c>
      <c r="G2781" t="s">
        <v>659</v>
      </c>
      <c r="H2781" t="s">
        <v>667</v>
      </c>
      <c r="I2781" t="s">
        <v>673</v>
      </c>
      <c r="J2781" t="s">
        <v>677</v>
      </c>
      <c r="K2781">
        <v>2</v>
      </c>
      <c r="L2781" t="s">
        <v>678</v>
      </c>
      <c r="M2781" t="s">
        <v>680</v>
      </c>
      <c r="N2781">
        <v>31</v>
      </c>
      <c r="O2781">
        <v>110</v>
      </c>
      <c r="P2781" t="s">
        <v>680</v>
      </c>
      <c r="Q2781" t="s">
        <v>683</v>
      </c>
      <c r="R2781" t="s">
        <v>687</v>
      </c>
      <c r="S2781" t="s">
        <v>681</v>
      </c>
      <c r="T2781" t="s">
        <v>692</v>
      </c>
      <c r="U2781" s="11">
        <f>COUNTIFS(Table2[Call Type], "Inbound", Table2[Call Abandoned], "Yes") / COUNTIFS(L2781:L7780, "Inbound") * 100</f>
        <v>55.371900826446286</v>
      </c>
    </row>
    <row r="2782" spans="1:21" x14ac:dyDescent="0.3">
      <c r="A2782">
        <v>2781</v>
      </c>
      <c r="B2782" t="s">
        <v>26</v>
      </c>
      <c r="C2782" s="1">
        <v>45701</v>
      </c>
      <c r="D2782" t="s">
        <v>282</v>
      </c>
      <c r="E2782" t="s">
        <v>443</v>
      </c>
      <c r="F2782">
        <v>6</v>
      </c>
      <c r="G2782" t="s">
        <v>659</v>
      </c>
      <c r="H2782" t="s">
        <v>670</v>
      </c>
      <c r="I2782" t="s">
        <v>674</v>
      </c>
      <c r="J2782" t="s">
        <v>675</v>
      </c>
      <c r="K2782">
        <v>2</v>
      </c>
      <c r="L2782" t="s">
        <v>678</v>
      </c>
      <c r="M2782" t="s">
        <v>680</v>
      </c>
      <c r="N2782">
        <v>159</v>
      </c>
      <c r="O2782">
        <v>175</v>
      </c>
      <c r="P2782" t="s">
        <v>680</v>
      </c>
      <c r="Q2782" t="s">
        <v>684</v>
      </c>
      <c r="R2782" t="s">
        <v>688</v>
      </c>
      <c r="S2782" t="s">
        <v>680</v>
      </c>
      <c r="T2782" t="s">
        <v>690</v>
      </c>
      <c r="U2782" s="11">
        <f>COUNTIFS(Table2[Call Type], "Inbound", Table2[Call Abandoned], "Yes") / COUNTIFS(L2782:L7781, "Inbound") * 100</f>
        <v>55.407124681933837</v>
      </c>
    </row>
    <row r="2783" spans="1:21" x14ac:dyDescent="0.3">
      <c r="A2783">
        <v>2782</v>
      </c>
      <c r="B2783" t="s">
        <v>23</v>
      </c>
      <c r="C2783" s="1">
        <v>45806</v>
      </c>
      <c r="D2783" t="s">
        <v>187</v>
      </c>
      <c r="E2783" t="s">
        <v>553</v>
      </c>
      <c r="F2783">
        <v>18</v>
      </c>
      <c r="G2783" t="s">
        <v>662</v>
      </c>
      <c r="H2783" t="s">
        <v>670</v>
      </c>
      <c r="I2783" t="s">
        <v>671</v>
      </c>
      <c r="J2783" t="s">
        <v>675</v>
      </c>
      <c r="K2783">
        <v>2</v>
      </c>
      <c r="L2783" t="s">
        <v>679</v>
      </c>
      <c r="M2783" t="s">
        <v>680</v>
      </c>
      <c r="N2783">
        <v>236</v>
      </c>
      <c r="O2783">
        <v>157</v>
      </c>
      <c r="P2783" t="s">
        <v>680</v>
      </c>
      <c r="Q2783" t="s">
        <v>682</v>
      </c>
      <c r="R2783" t="s">
        <v>688</v>
      </c>
      <c r="S2783" t="s">
        <v>681</v>
      </c>
      <c r="T2783" t="s">
        <v>691</v>
      </c>
      <c r="U2783" s="11">
        <f>COUNTIFS(Table2[Call Type], "Inbound", Table2[Call Abandoned], "Yes") / COUNTIFS(L2783:L7782, "Inbound") * 100</f>
        <v>55.442393380012732</v>
      </c>
    </row>
    <row r="2784" spans="1:21" x14ac:dyDescent="0.3">
      <c r="A2784">
        <v>2783</v>
      </c>
      <c r="B2784" t="s">
        <v>23</v>
      </c>
      <c r="C2784" s="1">
        <v>45717</v>
      </c>
      <c r="D2784" t="s">
        <v>325</v>
      </c>
      <c r="E2784" t="s">
        <v>117</v>
      </c>
      <c r="F2784">
        <v>6</v>
      </c>
      <c r="G2784" t="s">
        <v>664</v>
      </c>
      <c r="H2784" t="s">
        <v>666</v>
      </c>
      <c r="I2784" t="s">
        <v>672</v>
      </c>
      <c r="J2784" t="s">
        <v>674</v>
      </c>
      <c r="K2784">
        <v>5</v>
      </c>
      <c r="L2784" t="s">
        <v>679</v>
      </c>
      <c r="M2784" t="s">
        <v>680</v>
      </c>
      <c r="N2784">
        <v>226</v>
      </c>
      <c r="O2784">
        <v>57</v>
      </c>
      <c r="P2784" t="s">
        <v>680</v>
      </c>
      <c r="Q2784" t="s">
        <v>683</v>
      </c>
      <c r="R2784" t="s">
        <v>687</v>
      </c>
      <c r="S2784" t="s">
        <v>680</v>
      </c>
      <c r="T2784" t="s">
        <v>690</v>
      </c>
      <c r="U2784" s="11">
        <f>COUNTIFS(Table2[Call Type], "Inbound", Table2[Call Abandoned], "Yes") / COUNTIFS(L2784:L7783, "Inbound") * 100</f>
        <v>55.442393380012732</v>
      </c>
    </row>
    <row r="2785" spans="1:21" x14ac:dyDescent="0.3">
      <c r="A2785">
        <v>2784</v>
      </c>
      <c r="B2785" t="s">
        <v>20</v>
      </c>
      <c r="C2785" s="1">
        <v>45709</v>
      </c>
      <c r="D2785" t="s">
        <v>287</v>
      </c>
      <c r="E2785" t="s">
        <v>208</v>
      </c>
      <c r="F2785">
        <v>24</v>
      </c>
      <c r="G2785" t="s">
        <v>657</v>
      </c>
      <c r="H2785" t="s">
        <v>669</v>
      </c>
      <c r="I2785" t="s">
        <v>671</v>
      </c>
      <c r="J2785" t="s">
        <v>675</v>
      </c>
      <c r="K2785">
        <v>2</v>
      </c>
      <c r="L2785" t="s">
        <v>679</v>
      </c>
      <c r="M2785" t="s">
        <v>680</v>
      </c>
      <c r="N2785">
        <v>180</v>
      </c>
      <c r="O2785">
        <v>85</v>
      </c>
      <c r="P2785" t="s">
        <v>680</v>
      </c>
      <c r="Q2785" t="s">
        <v>682</v>
      </c>
      <c r="R2785" t="s">
        <v>686</v>
      </c>
      <c r="S2785" t="s">
        <v>681</v>
      </c>
      <c r="T2785" t="s">
        <v>693</v>
      </c>
      <c r="U2785" s="11">
        <f>COUNTIFS(Table2[Call Type], "Inbound", Table2[Call Abandoned], "Yes") / COUNTIFS(L2785:L7784, "Inbound") * 100</f>
        <v>55.442393380012732</v>
      </c>
    </row>
    <row r="2786" spans="1:21" x14ac:dyDescent="0.3">
      <c r="A2786">
        <v>2785</v>
      </c>
      <c r="B2786" t="s">
        <v>24</v>
      </c>
      <c r="C2786" s="1">
        <v>45809</v>
      </c>
      <c r="D2786" t="s">
        <v>342</v>
      </c>
      <c r="E2786" t="s">
        <v>382</v>
      </c>
      <c r="F2786">
        <v>17</v>
      </c>
      <c r="G2786" t="s">
        <v>659</v>
      </c>
      <c r="H2786" t="s">
        <v>669</v>
      </c>
      <c r="I2786" t="s">
        <v>671</v>
      </c>
      <c r="J2786" t="s">
        <v>676</v>
      </c>
      <c r="K2786">
        <v>5</v>
      </c>
      <c r="L2786" t="s">
        <v>679</v>
      </c>
      <c r="M2786" t="s">
        <v>680</v>
      </c>
      <c r="N2786">
        <v>45</v>
      </c>
      <c r="O2786">
        <v>54</v>
      </c>
      <c r="P2786" t="s">
        <v>680</v>
      </c>
      <c r="Q2786" t="s">
        <v>683</v>
      </c>
      <c r="R2786" t="s">
        <v>686</v>
      </c>
      <c r="S2786" t="s">
        <v>680</v>
      </c>
      <c r="T2786" t="s">
        <v>695</v>
      </c>
      <c r="U2786" s="11">
        <f>COUNTIFS(Table2[Call Type], "Inbound", Table2[Call Abandoned], "Yes") / COUNTIFS(L2786:L7785, "Inbound") * 100</f>
        <v>55.442393380012732</v>
      </c>
    </row>
    <row r="2787" spans="1:21" x14ac:dyDescent="0.3">
      <c r="A2787">
        <v>2786</v>
      </c>
      <c r="B2787" t="s">
        <v>26</v>
      </c>
      <c r="C2787" s="1">
        <v>45776</v>
      </c>
      <c r="D2787" t="s">
        <v>49</v>
      </c>
      <c r="E2787" t="s">
        <v>340</v>
      </c>
      <c r="F2787">
        <v>26</v>
      </c>
      <c r="G2787" t="s">
        <v>657</v>
      </c>
      <c r="H2787" t="s">
        <v>669</v>
      </c>
      <c r="I2787" t="s">
        <v>671</v>
      </c>
      <c r="J2787" t="s">
        <v>677</v>
      </c>
      <c r="K2787">
        <v>1</v>
      </c>
      <c r="L2787" t="s">
        <v>678</v>
      </c>
      <c r="M2787" t="s">
        <v>680</v>
      </c>
      <c r="N2787">
        <v>79</v>
      </c>
      <c r="O2787">
        <v>121</v>
      </c>
      <c r="P2787" t="s">
        <v>681</v>
      </c>
      <c r="Q2787" t="s">
        <v>683</v>
      </c>
      <c r="R2787" t="s">
        <v>687</v>
      </c>
      <c r="S2787" t="s">
        <v>680</v>
      </c>
      <c r="T2787" t="s">
        <v>690</v>
      </c>
      <c r="U2787" s="11">
        <f>COUNTIFS(Table2[Call Type], "Inbound", Table2[Call Abandoned], "Yes") / COUNTIFS(L2787:L7786, "Inbound") * 100</f>
        <v>55.442393380012732</v>
      </c>
    </row>
    <row r="2788" spans="1:21" x14ac:dyDescent="0.3">
      <c r="A2788">
        <v>2787</v>
      </c>
      <c r="B2788" t="s">
        <v>26</v>
      </c>
      <c r="C2788" s="1">
        <v>45672</v>
      </c>
      <c r="D2788" t="s">
        <v>221</v>
      </c>
      <c r="E2788" t="s">
        <v>111</v>
      </c>
      <c r="F2788">
        <v>18</v>
      </c>
      <c r="G2788" t="s">
        <v>657</v>
      </c>
      <c r="H2788" t="s">
        <v>666</v>
      </c>
      <c r="I2788" t="s">
        <v>674</v>
      </c>
      <c r="J2788" t="s">
        <v>675</v>
      </c>
      <c r="K2788">
        <v>5</v>
      </c>
      <c r="L2788" t="s">
        <v>679</v>
      </c>
      <c r="M2788" t="s">
        <v>680</v>
      </c>
      <c r="N2788">
        <v>134</v>
      </c>
      <c r="O2788">
        <v>107</v>
      </c>
      <c r="P2788" t="s">
        <v>680</v>
      </c>
      <c r="Q2788" t="s">
        <v>685</v>
      </c>
      <c r="R2788" t="s">
        <v>688</v>
      </c>
      <c r="S2788" t="s">
        <v>681</v>
      </c>
      <c r="T2788" t="s">
        <v>694</v>
      </c>
      <c r="U2788" s="11">
        <f>COUNTIFS(Table2[Call Type], "Inbound", Table2[Call Abandoned], "Yes") / COUNTIFS(L2788:L7787, "Inbound") * 100</f>
        <v>55.477707006369428</v>
      </c>
    </row>
    <row r="2789" spans="1:21" x14ac:dyDescent="0.3">
      <c r="A2789">
        <v>2788</v>
      </c>
      <c r="B2789" t="s">
        <v>20</v>
      </c>
      <c r="C2789" s="1">
        <v>45661</v>
      </c>
      <c r="D2789" t="s">
        <v>223</v>
      </c>
      <c r="E2789" t="s">
        <v>645</v>
      </c>
      <c r="F2789">
        <v>15</v>
      </c>
      <c r="G2789" t="s">
        <v>656</v>
      </c>
      <c r="H2789" t="s">
        <v>670</v>
      </c>
      <c r="I2789" t="s">
        <v>673</v>
      </c>
      <c r="J2789" t="s">
        <v>675</v>
      </c>
      <c r="K2789">
        <v>3</v>
      </c>
      <c r="L2789" t="s">
        <v>678</v>
      </c>
      <c r="M2789" t="s">
        <v>680</v>
      </c>
      <c r="N2789">
        <v>259</v>
      </c>
      <c r="O2789">
        <v>47</v>
      </c>
      <c r="P2789" t="s">
        <v>680</v>
      </c>
      <c r="Q2789" t="s">
        <v>683</v>
      </c>
      <c r="R2789" t="s">
        <v>689</v>
      </c>
      <c r="S2789" t="s">
        <v>680</v>
      </c>
      <c r="T2789" t="s">
        <v>696</v>
      </c>
      <c r="U2789" s="11">
        <f>COUNTIFS(Table2[Call Type], "Inbound", Table2[Call Abandoned], "Yes") / COUNTIFS(L2789:L7788, "Inbound") * 100</f>
        <v>55.477707006369428</v>
      </c>
    </row>
    <row r="2790" spans="1:21" x14ac:dyDescent="0.3">
      <c r="A2790">
        <v>2789</v>
      </c>
      <c r="B2790" t="s">
        <v>20</v>
      </c>
      <c r="C2790" s="1">
        <v>45771</v>
      </c>
      <c r="D2790" t="s">
        <v>485</v>
      </c>
      <c r="E2790" t="s">
        <v>215</v>
      </c>
      <c r="F2790">
        <v>26</v>
      </c>
      <c r="G2790" t="s">
        <v>661</v>
      </c>
      <c r="H2790" t="s">
        <v>666</v>
      </c>
      <c r="I2790" t="s">
        <v>672</v>
      </c>
      <c r="J2790" t="s">
        <v>677</v>
      </c>
      <c r="K2790">
        <v>2</v>
      </c>
      <c r="L2790" t="s">
        <v>679</v>
      </c>
      <c r="M2790" t="s">
        <v>680</v>
      </c>
      <c r="N2790">
        <v>246</v>
      </c>
      <c r="O2790">
        <v>131</v>
      </c>
      <c r="P2790" t="s">
        <v>680</v>
      </c>
      <c r="Q2790" t="s">
        <v>685</v>
      </c>
      <c r="R2790" t="s">
        <v>688</v>
      </c>
      <c r="S2790" t="s">
        <v>680</v>
      </c>
      <c r="T2790" t="s">
        <v>693</v>
      </c>
      <c r="U2790" s="11">
        <f>COUNTIFS(Table2[Call Type], "Inbound", Table2[Call Abandoned], "Yes") / COUNTIFS(L2790:L7789, "Inbound") * 100</f>
        <v>55.513065646908856</v>
      </c>
    </row>
    <row r="2791" spans="1:21" x14ac:dyDescent="0.3">
      <c r="A2791">
        <v>2790</v>
      </c>
      <c r="B2791" t="s">
        <v>21</v>
      </c>
      <c r="C2791" s="1">
        <v>45687</v>
      </c>
      <c r="D2791" t="s">
        <v>258</v>
      </c>
      <c r="E2791" t="s">
        <v>470</v>
      </c>
      <c r="F2791">
        <v>25</v>
      </c>
      <c r="G2791" t="s">
        <v>657</v>
      </c>
      <c r="H2791" t="s">
        <v>670</v>
      </c>
      <c r="I2791" t="s">
        <v>671</v>
      </c>
      <c r="J2791" t="s">
        <v>677</v>
      </c>
      <c r="K2791">
        <v>5</v>
      </c>
      <c r="L2791" t="s">
        <v>679</v>
      </c>
      <c r="M2791" t="s">
        <v>680</v>
      </c>
      <c r="N2791">
        <v>158</v>
      </c>
      <c r="O2791">
        <v>164</v>
      </c>
      <c r="P2791" t="s">
        <v>680</v>
      </c>
      <c r="Q2791" t="s">
        <v>684</v>
      </c>
      <c r="R2791" t="s">
        <v>686</v>
      </c>
      <c r="S2791" t="s">
        <v>680</v>
      </c>
      <c r="T2791" t="s">
        <v>694</v>
      </c>
      <c r="U2791" s="11">
        <f>COUNTIFS(Table2[Call Type], "Inbound", Table2[Call Abandoned], "Yes") / COUNTIFS(L2791:L7790, "Inbound") * 100</f>
        <v>55.513065646908856</v>
      </c>
    </row>
    <row r="2792" spans="1:21" x14ac:dyDescent="0.3">
      <c r="A2792">
        <v>2791</v>
      </c>
      <c r="B2792" t="s">
        <v>26</v>
      </c>
      <c r="C2792" s="1">
        <v>45734</v>
      </c>
      <c r="D2792" t="s">
        <v>178</v>
      </c>
      <c r="E2792" t="s">
        <v>147</v>
      </c>
      <c r="F2792">
        <v>11</v>
      </c>
      <c r="G2792" t="s">
        <v>658</v>
      </c>
      <c r="H2792" t="s">
        <v>670</v>
      </c>
      <c r="I2792" t="s">
        <v>674</v>
      </c>
      <c r="J2792" t="s">
        <v>675</v>
      </c>
      <c r="K2792">
        <v>5</v>
      </c>
      <c r="L2792" t="s">
        <v>679</v>
      </c>
      <c r="M2792" t="s">
        <v>680</v>
      </c>
      <c r="N2792">
        <v>202</v>
      </c>
      <c r="O2792">
        <v>135</v>
      </c>
      <c r="P2792" t="s">
        <v>680</v>
      </c>
      <c r="Q2792" t="s">
        <v>682</v>
      </c>
      <c r="R2792" t="s">
        <v>688</v>
      </c>
      <c r="S2792" t="s">
        <v>680</v>
      </c>
      <c r="T2792" t="s">
        <v>694</v>
      </c>
      <c r="U2792" s="11">
        <f>COUNTIFS(Table2[Call Type], "Inbound", Table2[Call Abandoned], "Yes") / COUNTIFS(L2792:L7791, "Inbound") * 100</f>
        <v>55.513065646908856</v>
      </c>
    </row>
    <row r="2793" spans="1:21" x14ac:dyDescent="0.3">
      <c r="A2793">
        <v>2792</v>
      </c>
      <c r="B2793" t="s">
        <v>24</v>
      </c>
      <c r="C2793" s="1">
        <v>45708</v>
      </c>
      <c r="D2793" t="s">
        <v>293</v>
      </c>
      <c r="E2793" t="s">
        <v>384</v>
      </c>
      <c r="F2793">
        <v>10</v>
      </c>
      <c r="G2793" t="s">
        <v>663</v>
      </c>
      <c r="H2793" t="s">
        <v>667</v>
      </c>
      <c r="I2793" t="s">
        <v>674</v>
      </c>
      <c r="J2793" t="s">
        <v>677</v>
      </c>
      <c r="K2793">
        <v>4</v>
      </c>
      <c r="L2793" t="s">
        <v>679</v>
      </c>
      <c r="M2793" t="s">
        <v>680</v>
      </c>
      <c r="N2793">
        <v>111</v>
      </c>
      <c r="O2793">
        <v>128</v>
      </c>
      <c r="P2793" t="s">
        <v>680</v>
      </c>
      <c r="Q2793" t="s">
        <v>683</v>
      </c>
      <c r="R2793" t="s">
        <v>686</v>
      </c>
      <c r="S2793" t="s">
        <v>680</v>
      </c>
      <c r="T2793" t="s">
        <v>696</v>
      </c>
      <c r="U2793" s="11">
        <f>COUNTIFS(Table2[Call Type], "Inbound", Table2[Call Abandoned], "Yes") / COUNTIFS(L2793:L7792, "Inbound") * 100</f>
        <v>55.513065646908856</v>
      </c>
    </row>
    <row r="2794" spans="1:21" x14ac:dyDescent="0.3">
      <c r="A2794">
        <v>2793</v>
      </c>
      <c r="B2794" t="s">
        <v>20</v>
      </c>
      <c r="C2794" s="1">
        <v>45765</v>
      </c>
      <c r="D2794" t="s">
        <v>36</v>
      </c>
      <c r="E2794" t="s">
        <v>579</v>
      </c>
      <c r="F2794">
        <v>18</v>
      </c>
      <c r="G2794" t="s">
        <v>657</v>
      </c>
      <c r="H2794" t="s">
        <v>667</v>
      </c>
      <c r="I2794" t="s">
        <v>674</v>
      </c>
      <c r="J2794" t="s">
        <v>676</v>
      </c>
      <c r="K2794">
        <v>5</v>
      </c>
      <c r="L2794" t="s">
        <v>678</v>
      </c>
      <c r="M2794" t="s">
        <v>681</v>
      </c>
      <c r="N2794">
        <v>291</v>
      </c>
      <c r="O2794">
        <v>46</v>
      </c>
      <c r="P2794" t="s">
        <v>680</v>
      </c>
      <c r="Q2794" t="s">
        <v>685</v>
      </c>
      <c r="R2794" t="s">
        <v>688</v>
      </c>
      <c r="S2794" t="s">
        <v>680</v>
      </c>
      <c r="T2794" t="s">
        <v>692</v>
      </c>
      <c r="U2794" s="11">
        <f>COUNTIFS(Table2[Call Type], "Inbound", Table2[Call Abandoned], "Yes") / COUNTIFS(L2794:L7793, "Inbound") * 100</f>
        <v>55.513065646908856</v>
      </c>
    </row>
    <row r="2795" spans="1:21" x14ac:dyDescent="0.3">
      <c r="A2795">
        <v>2794</v>
      </c>
      <c r="B2795" t="s">
        <v>22</v>
      </c>
      <c r="C2795" s="1">
        <v>45817</v>
      </c>
      <c r="D2795" t="s">
        <v>207</v>
      </c>
      <c r="E2795" t="s">
        <v>540</v>
      </c>
      <c r="F2795">
        <v>13</v>
      </c>
      <c r="G2795" t="s">
        <v>661</v>
      </c>
      <c r="H2795" t="s">
        <v>669</v>
      </c>
      <c r="I2795" t="s">
        <v>674</v>
      </c>
      <c r="J2795" t="s">
        <v>674</v>
      </c>
      <c r="K2795">
        <v>5</v>
      </c>
      <c r="L2795" t="s">
        <v>678</v>
      </c>
      <c r="M2795" t="s">
        <v>680</v>
      </c>
      <c r="N2795">
        <v>118</v>
      </c>
      <c r="O2795">
        <v>4</v>
      </c>
      <c r="P2795" t="s">
        <v>680</v>
      </c>
      <c r="Q2795" t="s">
        <v>684</v>
      </c>
      <c r="R2795" t="s">
        <v>687</v>
      </c>
      <c r="S2795" t="s">
        <v>680</v>
      </c>
      <c r="T2795" t="s">
        <v>696</v>
      </c>
      <c r="U2795" s="11">
        <f>COUNTIFS(Table2[Call Type], "Inbound", Table2[Call Abandoned], "Yes") / COUNTIFS(L2795:L7794, "Inbound") * 100</f>
        <v>55.548469387755105</v>
      </c>
    </row>
    <row r="2796" spans="1:21" x14ac:dyDescent="0.3">
      <c r="A2796">
        <v>2795</v>
      </c>
      <c r="B2796" t="s">
        <v>23</v>
      </c>
      <c r="C2796" s="1">
        <v>45683</v>
      </c>
      <c r="D2796" t="s">
        <v>340</v>
      </c>
      <c r="E2796" t="s">
        <v>536</v>
      </c>
      <c r="F2796">
        <v>22</v>
      </c>
      <c r="G2796" t="s">
        <v>662</v>
      </c>
      <c r="H2796" t="s">
        <v>667</v>
      </c>
      <c r="I2796" t="s">
        <v>672</v>
      </c>
      <c r="J2796" t="s">
        <v>676</v>
      </c>
      <c r="K2796">
        <v>4</v>
      </c>
      <c r="L2796" t="s">
        <v>678</v>
      </c>
      <c r="M2796" t="s">
        <v>681</v>
      </c>
      <c r="N2796">
        <v>16</v>
      </c>
      <c r="O2796">
        <v>177</v>
      </c>
      <c r="P2796" t="s">
        <v>680</v>
      </c>
      <c r="Q2796" t="s">
        <v>683</v>
      </c>
      <c r="R2796" t="s">
        <v>686</v>
      </c>
      <c r="S2796" t="s">
        <v>680</v>
      </c>
      <c r="T2796" t="s">
        <v>695</v>
      </c>
      <c r="U2796" s="11">
        <f>COUNTIFS(Table2[Call Type], "Inbound", Table2[Call Abandoned], "Yes") / COUNTIFS(L2796:L7795, "Inbound") * 100</f>
        <v>55.583918315252077</v>
      </c>
    </row>
    <row r="2797" spans="1:21" x14ac:dyDescent="0.3">
      <c r="A2797">
        <v>2796</v>
      </c>
      <c r="B2797" t="s">
        <v>25</v>
      </c>
      <c r="C2797" s="1">
        <v>45734</v>
      </c>
      <c r="D2797" t="s">
        <v>520</v>
      </c>
      <c r="E2797" t="s">
        <v>530</v>
      </c>
      <c r="F2797">
        <v>6</v>
      </c>
      <c r="G2797" t="s">
        <v>660</v>
      </c>
      <c r="H2797" t="s">
        <v>666</v>
      </c>
      <c r="I2797" t="s">
        <v>673</v>
      </c>
      <c r="J2797" t="s">
        <v>674</v>
      </c>
      <c r="K2797">
        <v>5</v>
      </c>
      <c r="L2797" t="s">
        <v>678</v>
      </c>
      <c r="M2797" t="s">
        <v>680</v>
      </c>
      <c r="N2797">
        <v>226</v>
      </c>
      <c r="O2797">
        <v>23</v>
      </c>
      <c r="P2797" t="s">
        <v>680</v>
      </c>
      <c r="Q2797" t="s">
        <v>685</v>
      </c>
      <c r="R2797" t="s">
        <v>689</v>
      </c>
      <c r="S2797" t="s">
        <v>681</v>
      </c>
      <c r="T2797" t="s">
        <v>691</v>
      </c>
      <c r="U2797" s="11">
        <f>COUNTIFS(Table2[Call Type], "Inbound", Table2[Call Abandoned], "Yes") / COUNTIFS(L2797:L7796, "Inbound") * 100</f>
        <v>55.619412515964243</v>
      </c>
    </row>
    <row r="2798" spans="1:21" x14ac:dyDescent="0.3">
      <c r="A2798">
        <v>2797</v>
      </c>
      <c r="B2798" t="s">
        <v>20</v>
      </c>
      <c r="C2798" s="1">
        <v>45726</v>
      </c>
      <c r="D2798" t="s">
        <v>511</v>
      </c>
      <c r="E2798" t="s">
        <v>441</v>
      </c>
      <c r="F2798">
        <v>7</v>
      </c>
      <c r="G2798" t="s">
        <v>656</v>
      </c>
      <c r="H2798" t="s">
        <v>670</v>
      </c>
      <c r="I2798" t="s">
        <v>674</v>
      </c>
      <c r="J2798" t="s">
        <v>677</v>
      </c>
      <c r="K2798">
        <v>5</v>
      </c>
      <c r="L2798" t="s">
        <v>678</v>
      </c>
      <c r="M2798" t="s">
        <v>680</v>
      </c>
      <c r="N2798">
        <v>116</v>
      </c>
      <c r="O2798">
        <v>174</v>
      </c>
      <c r="P2798" t="s">
        <v>680</v>
      </c>
      <c r="Q2798" t="s">
        <v>685</v>
      </c>
      <c r="R2798" t="s">
        <v>689</v>
      </c>
      <c r="S2798" t="s">
        <v>680</v>
      </c>
      <c r="T2798" t="s">
        <v>691</v>
      </c>
      <c r="U2798" s="11">
        <f>COUNTIFS(Table2[Call Type], "Inbound", Table2[Call Abandoned], "Yes") / COUNTIFS(L2798:L7797, "Inbound") * 100</f>
        <v>55.654952076677311</v>
      </c>
    </row>
    <row r="2799" spans="1:21" x14ac:dyDescent="0.3">
      <c r="A2799">
        <v>2798</v>
      </c>
      <c r="B2799" t="s">
        <v>21</v>
      </c>
      <c r="C2799" s="1">
        <v>45743</v>
      </c>
      <c r="D2799" t="s">
        <v>205</v>
      </c>
      <c r="E2799" t="s">
        <v>361</v>
      </c>
      <c r="F2799">
        <v>21</v>
      </c>
      <c r="G2799" t="s">
        <v>657</v>
      </c>
      <c r="H2799" t="s">
        <v>669</v>
      </c>
      <c r="I2799" t="s">
        <v>671</v>
      </c>
      <c r="J2799" t="s">
        <v>676</v>
      </c>
      <c r="K2799">
        <v>5</v>
      </c>
      <c r="L2799" t="s">
        <v>678</v>
      </c>
      <c r="M2799" t="s">
        <v>681</v>
      </c>
      <c r="N2799">
        <v>42</v>
      </c>
      <c r="O2799">
        <v>17</v>
      </c>
      <c r="P2799" t="s">
        <v>680</v>
      </c>
      <c r="Q2799" t="s">
        <v>684</v>
      </c>
      <c r="R2799" t="s">
        <v>687</v>
      </c>
      <c r="S2799" t="s">
        <v>680</v>
      </c>
      <c r="T2799" t="s">
        <v>692</v>
      </c>
      <c r="U2799" s="11">
        <f>COUNTIFS(Table2[Call Type], "Inbound", Table2[Call Abandoned], "Yes") / COUNTIFS(L2799:L7798, "Inbound") * 100</f>
        <v>55.690537084398969</v>
      </c>
    </row>
    <row r="2800" spans="1:21" x14ac:dyDescent="0.3">
      <c r="A2800">
        <v>2799</v>
      </c>
      <c r="B2800" t="s">
        <v>24</v>
      </c>
      <c r="C2800" s="1">
        <v>45749</v>
      </c>
      <c r="D2800" t="s">
        <v>510</v>
      </c>
      <c r="E2800" t="s">
        <v>304</v>
      </c>
      <c r="F2800">
        <v>29</v>
      </c>
      <c r="G2800" t="s">
        <v>656</v>
      </c>
      <c r="H2800" t="s">
        <v>669</v>
      </c>
      <c r="I2800" t="s">
        <v>672</v>
      </c>
      <c r="J2800" t="s">
        <v>677</v>
      </c>
      <c r="K2800">
        <v>4</v>
      </c>
      <c r="L2800" t="s">
        <v>679</v>
      </c>
      <c r="M2800" t="s">
        <v>680</v>
      </c>
      <c r="N2800">
        <v>114</v>
      </c>
      <c r="O2800">
        <v>83</v>
      </c>
      <c r="P2800" t="s">
        <v>681</v>
      </c>
      <c r="Q2800" t="s">
        <v>683</v>
      </c>
      <c r="R2800" t="s">
        <v>688</v>
      </c>
      <c r="S2800" t="s">
        <v>680</v>
      </c>
      <c r="T2800" t="s">
        <v>692</v>
      </c>
      <c r="U2800" s="11">
        <f>COUNTIFS(Table2[Call Type], "Inbound", Table2[Call Abandoned], "Yes") / COUNTIFS(L2800:L7799, "Inbound") * 100</f>
        <v>55.726167626359569</v>
      </c>
    </row>
    <row r="2801" spans="1:21" x14ac:dyDescent="0.3">
      <c r="A2801">
        <v>2800</v>
      </c>
      <c r="B2801" t="s">
        <v>26</v>
      </c>
      <c r="C2801" s="1">
        <v>45801</v>
      </c>
      <c r="D2801" t="s">
        <v>578</v>
      </c>
      <c r="E2801" t="s">
        <v>231</v>
      </c>
      <c r="F2801">
        <v>6</v>
      </c>
      <c r="G2801" t="s">
        <v>665</v>
      </c>
      <c r="H2801" t="s">
        <v>666</v>
      </c>
      <c r="I2801" t="s">
        <v>673</v>
      </c>
      <c r="J2801" t="s">
        <v>674</v>
      </c>
      <c r="K2801">
        <v>3</v>
      </c>
      <c r="L2801" t="s">
        <v>678</v>
      </c>
      <c r="M2801" t="s">
        <v>680</v>
      </c>
      <c r="N2801">
        <v>282</v>
      </c>
      <c r="O2801">
        <v>155</v>
      </c>
      <c r="P2801" t="s">
        <v>680</v>
      </c>
      <c r="Q2801" t="s">
        <v>683</v>
      </c>
      <c r="R2801" t="s">
        <v>687</v>
      </c>
      <c r="S2801" t="s">
        <v>681</v>
      </c>
      <c r="T2801" t="s">
        <v>696</v>
      </c>
      <c r="U2801" s="11">
        <f>COUNTIFS(Table2[Call Type], "Inbound", Table2[Call Abandoned], "Yes") / COUNTIFS(L2801:L7800, "Inbound") * 100</f>
        <v>55.726167626359569</v>
      </c>
    </row>
    <row r="2802" spans="1:21" x14ac:dyDescent="0.3">
      <c r="A2802">
        <v>2801</v>
      </c>
      <c r="B2802" t="s">
        <v>20</v>
      </c>
      <c r="C2802" s="1">
        <v>45674</v>
      </c>
      <c r="D2802" t="s">
        <v>258</v>
      </c>
      <c r="E2802" t="s">
        <v>220</v>
      </c>
      <c r="F2802">
        <v>5</v>
      </c>
      <c r="G2802" t="s">
        <v>660</v>
      </c>
      <c r="H2802" t="s">
        <v>670</v>
      </c>
      <c r="I2802" t="s">
        <v>674</v>
      </c>
      <c r="J2802" t="s">
        <v>677</v>
      </c>
      <c r="K2802">
        <v>4</v>
      </c>
      <c r="L2802" t="s">
        <v>679</v>
      </c>
      <c r="M2802" t="s">
        <v>680</v>
      </c>
      <c r="N2802">
        <v>36</v>
      </c>
      <c r="O2802">
        <v>4</v>
      </c>
      <c r="P2802" t="s">
        <v>680</v>
      </c>
      <c r="Q2802" t="s">
        <v>682</v>
      </c>
      <c r="R2802" t="s">
        <v>687</v>
      </c>
      <c r="S2802" t="s">
        <v>680</v>
      </c>
      <c r="T2802" t="s">
        <v>694</v>
      </c>
      <c r="U2802" s="11">
        <f>COUNTIFS(Table2[Call Type], "Inbound", Table2[Call Abandoned], "Yes") / COUNTIFS(L2802:L7801, "Inbound") * 100</f>
        <v>55.761843790012797</v>
      </c>
    </row>
    <row r="2803" spans="1:21" x14ac:dyDescent="0.3">
      <c r="A2803">
        <v>2802</v>
      </c>
      <c r="B2803" t="s">
        <v>25</v>
      </c>
      <c r="C2803" s="1">
        <v>45726</v>
      </c>
      <c r="D2803" t="s">
        <v>149</v>
      </c>
      <c r="E2803" t="s">
        <v>604</v>
      </c>
      <c r="F2803">
        <v>7</v>
      </c>
      <c r="G2803" t="s">
        <v>656</v>
      </c>
      <c r="H2803" t="s">
        <v>670</v>
      </c>
      <c r="I2803" t="s">
        <v>671</v>
      </c>
      <c r="J2803" t="s">
        <v>675</v>
      </c>
      <c r="K2803">
        <v>3</v>
      </c>
      <c r="L2803" t="s">
        <v>679</v>
      </c>
      <c r="M2803" t="s">
        <v>680</v>
      </c>
      <c r="N2803">
        <v>112</v>
      </c>
      <c r="O2803">
        <v>29</v>
      </c>
      <c r="P2803" t="s">
        <v>681</v>
      </c>
      <c r="Q2803" t="s">
        <v>683</v>
      </c>
      <c r="R2803" t="s">
        <v>689</v>
      </c>
      <c r="S2803" t="s">
        <v>680</v>
      </c>
      <c r="T2803" t="s">
        <v>695</v>
      </c>
      <c r="U2803" s="11">
        <f>COUNTIFS(Table2[Call Type], "Inbound", Table2[Call Abandoned], "Yes") / COUNTIFS(L2803:L7802, "Inbound") * 100</f>
        <v>55.761843790012797</v>
      </c>
    </row>
    <row r="2804" spans="1:21" x14ac:dyDescent="0.3">
      <c r="A2804">
        <v>2803</v>
      </c>
      <c r="B2804" t="s">
        <v>25</v>
      </c>
      <c r="C2804" s="1">
        <v>45806</v>
      </c>
      <c r="D2804" t="s">
        <v>557</v>
      </c>
      <c r="E2804" t="s">
        <v>416</v>
      </c>
      <c r="F2804">
        <v>20</v>
      </c>
      <c r="G2804" t="s">
        <v>663</v>
      </c>
      <c r="H2804" t="s">
        <v>668</v>
      </c>
      <c r="I2804" t="s">
        <v>674</v>
      </c>
      <c r="J2804" t="s">
        <v>677</v>
      </c>
      <c r="K2804">
        <v>4</v>
      </c>
      <c r="L2804" t="s">
        <v>679</v>
      </c>
      <c r="M2804" t="s">
        <v>680</v>
      </c>
      <c r="N2804">
        <v>34</v>
      </c>
      <c r="O2804">
        <v>0</v>
      </c>
      <c r="P2804" t="s">
        <v>681</v>
      </c>
      <c r="Q2804" t="s">
        <v>685</v>
      </c>
      <c r="R2804" t="s">
        <v>689</v>
      </c>
      <c r="S2804" t="s">
        <v>680</v>
      </c>
      <c r="T2804" t="s">
        <v>696</v>
      </c>
      <c r="U2804" s="11">
        <f>COUNTIFS(Table2[Call Type], "Inbound", Table2[Call Abandoned], "Yes") / COUNTIFS(L2804:L7803, "Inbound") * 100</f>
        <v>55.761843790012797</v>
      </c>
    </row>
    <row r="2805" spans="1:21" x14ac:dyDescent="0.3">
      <c r="A2805">
        <v>2804</v>
      </c>
      <c r="B2805" t="s">
        <v>20</v>
      </c>
      <c r="C2805" s="1">
        <v>45823</v>
      </c>
      <c r="D2805" t="s">
        <v>126</v>
      </c>
      <c r="E2805" t="s">
        <v>355</v>
      </c>
      <c r="F2805">
        <v>28</v>
      </c>
      <c r="G2805" t="s">
        <v>662</v>
      </c>
      <c r="H2805" t="s">
        <v>667</v>
      </c>
      <c r="I2805" t="s">
        <v>674</v>
      </c>
      <c r="J2805" t="s">
        <v>674</v>
      </c>
      <c r="K2805">
        <v>1</v>
      </c>
      <c r="L2805" t="s">
        <v>679</v>
      </c>
      <c r="M2805" t="s">
        <v>680</v>
      </c>
      <c r="N2805">
        <v>131</v>
      </c>
      <c r="O2805">
        <v>85</v>
      </c>
      <c r="P2805" t="s">
        <v>680</v>
      </c>
      <c r="Q2805" t="s">
        <v>682</v>
      </c>
      <c r="R2805" t="s">
        <v>686</v>
      </c>
      <c r="S2805" t="s">
        <v>680</v>
      </c>
      <c r="T2805" t="s">
        <v>695</v>
      </c>
      <c r="U2805" s="11">
        <f>COUNTIFS(Table2[Call Type], "Inbound", Table2[Call Abandoned], "Yes") / COUNTIFS(L2805:L7804, "Inbound") * 100</f>
        <v>55.761843790012797</v>
      </c>
    </row>
    <row r="2806" spans="1:21" x14ac:dyDescent="0.3">
      <c r="A2806">
        <v>2805</v>
      </c>
      <c r="B2806" t="s">
        <v>26</v>
      </c>
      <c r="C2806" s="1">
        <v>45712</v>
      </c>
      <c r="D2806" t="s">
        <v>190</v>
      </c>
      <c r="E2806" t="s">
        <v>483</v>
      </c>
      <c r="F2806">
        <v>6</v>
      </c>
      <c r="G2806" t="s">
        <v>661</v>
      </c>
      <c r="H2806" t="s">
        <v>667</v>
      </c>
      <c r="I2806" t="s">
        <v>673</v>
      </c>
      <c r="J2806" t="s">
        <v>674</v>
      </c>
      <c r="K2806">
        <v>3</v>
      </c>
      <c r="L2806" t="s">
        <v>678</v>
      </c>
      <c r="M2806" t="s">
        <v>680</v>
      </c>
      <c r="N2806">
        <v>227</v>
      </c>
      <c r="O2806">
        <v>81</v>
      </c>
      <c r="P2806" t="s">
        <v>680</v>
      </c>
      <c r="Q2806" t="s">
        <v>682</v>
      </c>
      <c r="R2806" t="s">
        <v>686</v>
      </c>
      <c r="S2806" t="s">
        <v>680</v>
      </c>
      <c r="T2806" t="s">
        <v>695</v>
      </c>
      <c r="U2806" s="11">
        <f>COUNTIFS(Table2[Call Type], "Inbound", Table2[Call Abandoned], "Yes") / COUNTIFS(L2806:L7805, "Inbound") * 100</f>
        <v>55.761843790012797</v>
      </c>
    </row>
    <row r="2807" spans="1:21" x14ac:dyDescent="0.3">
      <c r="A2807">
        <v>2806</v>
      </c>
      <c r="B2807" t="s">
        <v>20</v>
      </c>
      <c r="C2807" s="1">
        <v>45764</v>
      </c>
      <c r="D2807" t="s">
        <v>94</v>
      </c>
      <c r="E2807" t="s">
        <v>441</v>
      </c>
      <c r="F2807">
        <v>18</v>
      </c>
      <c r="G2807" t="s">
        <v>663</v>
      </c>
      <c r="H2807" t="s">
        <v>666</v>
      </c>
      <c r="I2807" t="s">
        <v>673</v>
      </c>
      <c r="J2807" t="s">
        <v>675</v>
      </c>
      <c r="K2807">
        <v>5</v>
      </c>
      <c r="L2807" t="s">
        <v>679</v>
      </c>
      <c r="M2807" t="s">
        <v>680</v>
      </c>
      <c r="N2807">
        <v>146</v>
      </c>
      <c r="O2807">
        <v>173</v>
      </c>
      <c r="P2807" t="s">
        <v>680</v>
      </c>
      <c r="Q2807" t="s">
        <v>683</v>
      </c>
      <c r="R2807" t="s">
        <v>686</v>
      </c>
      <c r="S2807" t="s">
        <v>680</v>
      </c>
      <c r="T2807" t="s">
        <v>691</v>
      </c>
      <c r="U2807" s="11">
        <f>COUNTIFS(Table2[Call Type], "Inbound", Table2[Call Abandoned], "Yes") / COUNTIFS(L2807:L7806, "Inbound") * 100</f>
        <v>55.797565663036522</v>
      </c>
    </row>
    <row r="2808" spans="1:21" x14ac:dyDescent="0.3">
      <c r="A2808">
        <v>2807</v>
      </c>
      <c r="B2808" t="s">
        <v>25</v>
      </c>
      <c r="C2808" s="1">
        <v>45752</v>
      </c>
      <c r="D2808" t="s">
        <v>609</v>
      </c>
      <c r="E2808" t="s">
        <v>43</v>
      </c>
      <c r="F2808">
        <v>27</v>
      </c>
      <c r="G2808" t="s">
        <v>660</v>
      </c>
      <c r="H2808" t="s">
        <v>667</v>
      </c>
      <c r="I2808" t="s">
        <v>671</v>
      </c>
      <c r="J2808" t="s">
        <v>675</v>
      </c>
      <c r="K2808">
        <v>1</v>
      </c>
      <c r="L2808" t="s">
        <v>679</v>
      </c>
      <c r="M2808" t="s">
        <v>680</v>
      </c>
      <c r="N2808">
        <v>121</v>
      </c>
      <c r="O2808">
        <v>68</v>
      </c>
      <c r="P2808" t="s">
        <v>681</v>
      </c>
      <c r="Q2808" t="s">
        <v>682</v>
      </c>
      <c r="R2808" t="s">
        <v>687</v>
      </c>
      <c r="S2808" t="s">
        <v>680</v>
      </c>
      <c r="T2808" t="s">
        <v>694</v>
      </c>
      <c r="U2808" s="11">
        <f>COUNTIFS(Table2[Call Type], "Inbound", Table2[Call Abandoned], "Yes") / COUNTIFS(L2808:L7807, "Inbound") * 100</f>
        <v>55.797565663036522</v>
      </c>
    </row>
    <row r="2809" spans="1:21" x14ac:dyDescent="0.3">
      <c r="A2809">
        <v>2808</v>
      </c>
      <c r="B2809" t="s">
        <v>20</v>
      </c>
      <c r="C2809" s="1">
        <v>45696</v>
      </c>
      <c r="D2809" t="s">
        <v>273</v>
      </c>
      <c r="E2809" t="s">
        <v>184</v>
      </c>
      <c r="F2809">
        <v>20</v>
      </c>
      <c r="G2809" t="s">
        <v>664</v>
      </c>
      <c r="H2809" t="s">
        <v>668</v>
      </c>
      <c r="I2809" t="s">
        <v>671</v>
      </c>
      <c r="J2809" t="s">
        <v>674</v>
      </c>
      <c r="K2809">
        <v>5</v>
      </c>
      <c r="L2809" t="s">
        <v>678</v>
      </c>
      <c r="M2809" t="s">
        <v>680</v>
      </c>
      <c r="N2809">
        <v>80</v>
      </c>
      <c r="O2809">
        <v>30</v>
      </c>
      <c r="P2809" t="s">
        <v>680</v>
      </c>
      <c r="Q2809" t="s">
        <v>685</v>
      </c>
      <c r="R2809" t="s">
        <v>687</v>
      </c>
      <c r="S2809" t="s">
        <v>680</v>
      </c>
      <c r="T2809" t="s">
        <v>695</v>
      </c>
      <c r="U2809" s="11">
        <f>COUNTIFS(Table2[Call Type], "Inbound", Table2[Call Abandoned], "Yes") / COUNTIFS(L2809:L7808, "Inbound") * 100</f>
        <v>55.797565663036522</v>
      </c>
    </row>
    <row r="2810" spans="1:21" x14ac:dyDescent="0.3">
      <c r="A2810">
        <v>2809</v>
      </c>
      <c r="B2810" t="s">
        <v>22</v>
      </c>
      <c r="C2810" s="1">
        <v>45743</v>
      </c>
      <c r="D2810" t="s">
        <v>366</v>
      </c>
      <c r="E2810" t="s">
        <v>376</v>
      </c>
      <c r="F2810">
        <v>27</v>
      </c>
      <c r="G2810" t="s">
        <v>660</v>
      </c>
      <c r="H2810" t="s">
        <v>669</v>
      </c>
      <c r="I2810" t="s">
        <v>671</v>
      </c>
      <c r="J2810" t="s">
        <v>674</v>
      </c>
      <c r="K2810">
        <v>4</v>
      </c>
      <c r="L2810" t="s">
        <v>678</v>
      </c>
      <c r="M2810" t="s">
        <v>680</v>
      </c>
      <c r="N2810">
        <v>172</v>
      </c>
      <c r="O2810">
        <v>90</v>
      </c>
      <c r="P2810" t="s">
        <v>680</v>
      </c>
      <c r="Q2810" t="s">
        <v>685</v>
      </c>
      <c r="R2810" t="s">
        <v>686</v>
      </c>
      <c r="S2810" t="s">
        <v>680</v>
      </c>
      <c r="T2810" t="s">
        <v>690</v>
      </c>
      <c r="U2810" s="11">
        <f>COUNTIFS(Table2[Call Type], "Inbound", Table2[Call Abandoned], "Yes") / COUNTIFS(L2810:L7809, "Inbound") * 100</f>
        <v>55.833333333333336</v>
      </c>
    </row>
    <row r="2811" spans="1:21" x14ac:dyDescent="0.3">
      <c r="A2811">
        <v>2810</v>
      </c>
      <c r="B2811" t="s">
        <v>26</v>
      </c>
      <c r="C2811" s="1">
        <v>45718</v>
      </c>
      <c r="D2811" t="s">
        <v>358</v>
      </c>
      <c r="E2811" t="s">
        <v>427</v>
      </c>
      <c r="F2811">
        <v>18</v>
      </c>
      <c r="G2811" t="s">
        <v>659</v>
      </c>
      <c r="H2811" t="s">
        <v>670</v>
      </c>
      <c r="I2811" t="s">
        <v>671</v>
      </c>
      <c r="J2811" t="s">
        <v>676</v>
      </c>
      <c r="K2811">
        <v>5</v>
      </c>
      <c r="L2811" t="s">
        <v>679</v>
      </c>
      <c r="M2811" t="s">
        <v>680</v>
      </c>
      <c r="N2811">
        <v>153</v>
      </c>
      <c r="O2811">
        <v>92</v>
      </c>
      <c r="P2811" t="s">
        <v>680</v>
      </c>
      <c r="Q2811" t="s">
        <v>684</v>
      </c>
      <c r="R2811" t="s">
        <v>689</v>
      </c>
      <c r="S2811" t="s">
        <v>681</v>
      </c>
      <c r="T2811" t="s">
        <v>695</v>
      </c>
      <c r="U2811" s="11">
        <f>COUNTIFS(Table2[Call Type], "Inbound", Table2[Call Abandoned], "Yes") / COUNTIFS(L2811:L7810, "Inbound") * 100</f>
        <v>55.869146889031427</v>
      </c>
    </row>
    <row r="2812" spans="1:21" x14ac:dyDescent="0.3">
      <c r="A2812">
        <v>2811</v>
      </c>
      <c r="B2812" t="s">
        <v>26</v>
      </c>
      <c r="C2812" s="1">
        <v>45838</v>
      </c>
      <c r="D2812" t="s">
        <v>289</v>
      </c>
      <c r="E2812" t="s">
        <v>423</v>
      </c>
      <c r="F2812">
        <v>19</v>
      </c>
      <c r="G2812" t="s">
        <v>664</v>
      </c>
      <c r="H2812" t="s">
        <v>667</v>
      </c>
      <c r="I2812" t="s">
        <v>672</v>
      </c>
      <c r="J2812" t="s">
        <v>676</v>
      </c>
      <c r="K2812">
        <v>3</v>
      </c>
      <c r="L2812" t="s">
        <v>678</v>
      </c>
      <c r="M2812" t="s">
        <v>681</v>
      </c>
      <c r="N2812">
        <v>149</v>
      </c>
      <c r="O2812">
        <v>126</v>
      </c>
      <c r="P2812" t="s">
        <v>680</v>
      </c>
      <c r="Q2812" t="s">
        <v>685</v>
      </c>
      <c r="R2812" t="s">
        <v>689</v>
      </c>
      <c r="S2812" t="s">
        <v>681</v>
      </c>
      <c r="T2812" t="s">
        <v>691</v>
      </c>
      <c r="U2812" s="11">
        <f>COUNTIFS(Table2[Call Type], "Inbound", Table2[Call Abandoned], "Yes") / COUNTIFS(L2812:L7811, "Inbound") * 100</f>
        <v>55.869146889031427</v>
      </c>
    </row>
    <row r="2813" spans="1:21" x14ac:dyDescent="0.3">
      <c r="A2813">
        <v>2812</v>
      </c>
      <c r="B2813" t="s">
        <v>24</v>
      </c>
      <c r="C2813" s="1">
        <v>45664</v>
      </c>
      <c r="D2813" t="s">
        <v>134</v>
      </c>
      <c r="E2813" t="s">
        <v>457</v>
      </c>
      <c r="F2813">
        <v>20</v>
      </c>
      <c r="G2813" t="s">
        <v>656</v>
      </c>
      <c r="H2813" t="s">
        <v>668</v>
      </c>
      <c r="I2813" t="s">
        <v>673</v>
      </c>
      <c r="J2813" t="s">
        <v>677</v>
      </c>
      <c r="K2813">
        <v>4</v>
      </c>
      <c r="L2813" t="s">
        <v>678</v>
      </c>
      <c r="M2813" t="s">
        <v>680</v>
      </c>
      <c r="N2813">
        <v>57</v>
      </c>
      <c r="O2813">
        <v>155</v>
      </c>
      <c r="P2813" t="s">
        <v>681</v>
      </c>
      <c r="Q2813" t="s">
        <v>684</v>
      </c>
      <c r="R2813" t="s">
        <v>688</v>
      </c>
      <c r="S2813" t="s">
        <v>680</v>
      </c>
      <c r="T2813" t="s">
        <v>693</v>
      </c>
      <c r="U2813" s="11">
        <f>COUNTIFS(Table2[Call Type], "Inbound", Table2[Call Abandoned], "Yes") / COUNTIFS(L2813:L7812, "Inbound") * 100</f>
        <v>55.905006418485236</v>
      </c>
    </row>
    <row r="2814" spans="1:21" x14ac:dyDescent="0.3">
      <c r="A2814">
        <v>2813</v>
      </c>
      <c r="B2814" t="s">
        <v>20</v>
      </c>
      <c r="C2814" s="1">
        <v>45837</v>
      </c>
      <c r="D2814" t="s">
        <v>537</v>
      </c>
      <c r="E2814" t="s">
        <v>620</v>
      </c>
      <c r="F2814">
        <v>22</v>
      </c>
      <c r="G2814" t="s">
        <v>665</v>
      </c>
      <c r="H2814" t="s">
        <v>669</v>
      </c>
      <c r="I2814" t="s">
        <v>673</v>
      </c>
      <c r="J2814" t="s">
        <v>677</v>
      </c>
      <c r="K2814">
        <v>5</v>
      </c>
      <c r="L2814" t="s">
        <v>678</v>
      </c>
      <c r="M2814" t="s">
        <v>680</v>
      </c>
      <c r="N2814">
        <v>62</v>
      </c>
      <c r="O2814">
        <v>15</v>
      </c>
      <c r="P2814" t="s">
        <v>680</v>
      </c>
      <c r="Q2814" t="s">
        <v>682</v>
      </c>
      <c r="R2814" t="s">
        <v>686</v>
      </c>
      <c r="S2814" t="s">
        <v>680</v>
      </c>
      <c r="T2814" t="s">
        <v>696</v>
      </c>
      <c r="U2814" s="11">
        <f>COUNTIFS(Table2[Call Type], "Inbound", Table2[Call Abandoned], "Yes") / COUNTIFS(L2814:L7813, "Inbound") * 100</f>
        <v>55.940912010276165</v>
      </c>
    </row>
    <row r="2815" spans="1:21" x14ac:dyDescent="0.3">
      <c r="A2815">
        <v>2814</v>
      </c>
      <c r="B2815" t="s">
        <v>23</v>
      </c>
      <c r="C2815" s="1">
        <v>45805</v>
      </c>
      <c r="D2815" t="s">
        <v>263</v>
      </c>
      <c r="E2815" t="s">
        <v>517</v>
      </c>
      <c r="F2815">
        <v>29</v>
      </c>
      <c r="G2815" t="s">
        <v>660</v>
      </c>
      <c r="H2815" t="s">
        <v>669</v>
      </c>
      <c r="I2815" t="s">
        <v>673</v>
      </c>
      <c r="J2815" t="s">
        <v>674</v>
      </c>
      <c r="K2815">
        <v>1</v>
      </c>
      <c r="L2815" t="s">
        <v>678</v>
      </c>
      <c r="M2815" t="s">
        <v>680</v>
      </c>
      <c r="N2815">
        <v>155</v>
      </c>
      <c r="O2815">
        <v>53</v>
      </c>
      <c r="P2815" t="s">
        <v>681</v>
      </c>
      <c r="Q2815" t="s">
        <v>684</v>
      </c>
      <c r="R2815" t="s">
        <v>687</v>
      </c>
      <c r="S2815" t="s">
        <v>680</v>
      </c>
      <c r="T2815" t="s">
        <v>695</v>
      </c>
      <c r="U2815" s="11">
        <f>COUNTIFS(Table2[Call Type], "Inbound", Table2[Call Abandoned], "Yes") / COUNTIFS(L2815:L7814, "Inbound") * 100</f>
        <v>55.976863753213365</v>
      </c>
    </row>
    <row r="2816" spans="1:21" x14ac:dyDescent="0.3">
      <c r="A2816">
        <v>2815</v>
      </c>
      <c r="B2816" t="s">
        <v>21</v>
      </c>
      <c r="C2816" s="1">
        <v>45713</v>
      </c>
      <c r="D2816" t="s">
        <v>305</v>
      </c>
      <c r="E2816" t="s">
        <v>83</v>
      </c>
      <c r="F2816">
        <v>29</v>
      </c>
      <c r="G2816" t="s">
        <v>659</v>
      </c>
      <c r="H2816" t="s">
        <v>669</v>
      </c>
      <c r="I2816" t="s">
        <v>673</v>
      </c>
      <c r="J2816" t="s">
        <v>676</v>
      </c>
      <c r="K2816">
        <v>3</v>
      </c>
      <c r="L2816" t="s">
        <v>678</v>
      </c>
      <c r="M2816" t="s">
        <v>681</v>
      </c>
      <c r="N2816">
        <v>167</v>
      </c>
      <c r="O2816">
        <v>139</v>
      </c>
      <c r="P2816" t="s">
        <v>680</v>
      </c>
      <c r="Q2816" t="s">
        <v>683</v>
      </c>
      <c r="R2816" t="s">
        <v>688</v>
      </c>
      <c r="S2816" t="s">
        <v>680</v>
      </c>
      <c r="T2816" t="s">
        <v>690</v>
      </c>
      <c r="U2816" s="11">
        <f>COUNTIFS(Table2[Call Type], "Inbound", Table2[Call Abandoned], "Yes") / COUNTIFS(L2816:L7815, "Inbound") * 100</f>
        <v>56.012861736334408</v>
      </c>
    </row>
    <row r="2817" spans="1:21" x14ac:dyDescent="0.3">
      <c r="A2817">
        <v>2816</v>
      </c>
      <c r="B2817" t="s">
        <v>22</v>
      </c>
      <c r="C2817" s="1">
        <v>45804</v>
      </c>
      <c r="D2817" t="s">
        <v>125</v>
      </c>
      <c r="E2817" t="s">
        <v>485</v>
      </c>
      <c r="F2817">
        <v>11</v>
      </c>
      <c r="G2817" t="s">
        <v>665</v>
      </c>
      <c r="H2817" t="s">
        <v>667</v>
      </c>
      <c r="I2817" t="s">
        <v>673</v>
      </c>
      <c r="J2817" t="s">
        <v>677</v>
      </c>
      <c r="K2817">
        <v>3</v>
      </c>
      <c r="L2817" t="s">
        <v>679</v>
      </c>
      <c r="M2817" t="s">
        <v>680</v>
      </c>
      <c r="N2817">
        <v>165</v>
      </c>
      <c r="O2817">
        <v>19</v>
      </c>
      <c r="P2817" t="s">
        <v>680</v>
      </c>
      <c r="Q2817" t="s">
        <v>684</v>
      </c>
      <c r="R2817" t="s">
        <v>688</v>
      </c>
      <c r="S2817" t="s">
        <v>680</v>
      </c>
      <c r="T2817" t="s">
        <v>692</v>
      </c>
      <c r="U2817" s="11">
        <f>COUNTIFS(Table2[Call Type], "Inbound", Table2[Call Abandoned], "Yes") / COUNTIFS(L2817:L7816, "Inbound") * 100</f>
        <v>56.048906048906048</v>
      </c>
    </row>
    <row r="2818" spans="1:21" x14ac:dyDescent="0.3">
      <c r="A2818">
        <v>2817</v>
      </c>
      <c r="B2818" t="s">
        <v>25</v>
      </c>
      <c r="C2818" s="1">
        <v>45664</v>
      </c>
      <c r="D2818" t="s">
        <v>297</v>
      </c>
      <c r="E2818" t="s">
        <v>527</v>
      </c>
      <c r="F2818">
        <v>30</v>
      </c>
      <c r="G2818" t="s">
        <v>659</v>
      </c>
      <c r="H2818" t="s">
        <v>670</v>
      </c>
      <c r="I2818" t="s">
        <v>672</v>
      </c>
      <c r="J2818" t="s">
        <v>676</v>
      </c>
      <c r="K2818">
        <v>5</v>
      </c>
      <c r="L2818" t="s">
        <v>678</v>
      </c>
      <c r="M2818" t="s">
        <v>681</v>
      </c>
      <c r="N2818">
        <v>84</v>
      </c>
      <c r="O2818">
        <v>81</v>
      </c>
      <c r="P2818" t="s">
        <v>680</v>
      </c>
      <c r="Q2818" t="s">
        <v>683</v>
      </c>
      <c r="R2818" t="s">
        <v>688</v>
      </c>
      <c r="S2818" t="s">
        <v>680</v>
      </c>
      <c r="T2818" t="s">
        <v>696</v>
      </c>
      <c r="U2818" s="11">
        <f>COUNTIFS(Table2[Call Type], "Inbound", Table2[Call Abandoned], "Yes") / COUNTIFS(L2818:L7817, "Inbound") * 100</f>
        <v>56.048906048906048</v>
      </c>
    </row>
    <row r="2819" spans="1:21" x14ac:dyDescent="0.3">
      <c r="A2819">
        <v>2818</v>
      </c>
      <c r="B2819" t="s">
        <v>22</v>
      </c>
      <c r="C2819" s="1">
        <v>45688</v>
      </c>
      <c r="D2819" t="s">
        <v>272</v>
      </c>
      <c r="E2819" t="s">
        <v>90</v>
      </c>
      <c r="F2819">
        <v>6</v>
      </c>
      <c r="G2819" t="s">
        <v>660</v>
      </c>
      <c r="H2819" t="s">
        <v>669</v>
      </c>
      <c r="I2819" t="s">
        <v>671</v>
      </c>
      <c r="J2819" t="s">
        <v>677</v>
      </c>
      <c r="K2819">
        <v>3</v>
      </c>
      <c r="L2819" t="s">
        <v>678</v>
      </c>
      <c r="M2819" t="s">
        <v>680</v>
      </c>
      <c r="N2819">
        <v>136</v>
      </c>
      <c r="O2819">
        <v>161</v>
      </c>
      <c r="P2819" t="s">
        <v>680</v>
      </c>
      <c r="Q2819" t="s">
        <v>682</v>
      </c>
      <c r="R2819" t="s">
        <v>686</v>
      </c>
      <c r="S2819" t="s">
        <v>680</v>
      </c>
      <c r="T2819" t="s">
        <v>692</v>
      </c>
      <c r="U2819" s="11">
        <f>COUNTIFS(Table2[Call Type], "Inbound", Table2[Call Abandoned], "Yes") / COUNTIFS(L2819:L7818, "Inbound") * 100</f>
        <v>56.084996780424987</v>
      </c>
    </row>
    <row r="2820" spans="1:21" x14ac:dyDescent="0.3">
      <c r="A2820">
        <v>2819</v>
      </c>
      <c r="B2820" t="s">
        <v>20</v>
      </c>
      <c r="C2820" s="1">
        <v>45832</v>
      </c>
      <c r="D2820" t="s">
        <v>112</v>
      </c>
      <c r="E2820" t="s">
        <v>582</v>
      </c>
      <c r="F2820">
        <v>5</v>
      </c>
      <c r="G2820" t="s">
        <v>665</v>
      </c>
      <c r="H2820" t="s">
        <v>668</v>
      </c>
      <c r="I2820" t="s">
        <v>671</v>
      </c>
      <c r="J2820" t="s">
        <v>677</v>
      </c>
      <c r="K2820">
        <v>4</v>
      </c>
      <c r="L2820" t="s">
        <v>678</v>
      </c>
      <c r="M2820" t="s">
        <v>680</v>
      </c>
      <c r="N2820">
        <v>188</v>
      </c>
      <c r="O2820">
        <v>150</v>
      </c>
      <c r="P2820" t="s">
        <v>680</v>
      </c>
      <c r="Q2820" t="s">
        <v>684</v>
      </c>
      <c r="R2820" t="s">
        <v>686</v>
      </c>
      <c r="S2820" t="s">
        <v>680</v>
      </c>
      <c r="T2820" t="s">
        <v>690</v>
      </c>
      <c r="U2820" s="11">
        <f>COUNTIFS(Table2[Call Type], "Inbound", Table2[Call Abandoned], "Yes") / COUNTIFS(L2820:L7819, "Inbound") * 100</f>
        <v>56.121134020618555</v>
      </c>
    </row>
    <row r="2821" spans="1:21" x14ac:dyDescent="0.3">
      <c r="A2821">
        <v>2820</v>
      </c>
      <c r="B2821" t="s">
        <v>23</v>
      </c>
      <c r="C2821" s="1">
        <v>45699</v>
      </c>
      <c r="D2821" t="s">
        <v>210</v>
      </c>
      <c r="E2821" t="s">
        <v>628</v>
      </c>
      <c r="F2821">
        <v>26</v>
      </c>
      <c r="G2821" t="s">
        <v>662</v>
      </c>
      <c r="H2821" t="s">
        <v>666</v>
      </c>
      <c r="I2821" t="s">
        <v>672</v>
      </c>
      <c r="J2821" t="s">
        <v>675</v>
      </c>
      <c r="K2821">
        <v>5</v>
      </c>
      <c r="L2821" t="s">
        <v>678</v>
      </c>
      <c r="M2821" t="s">
        <v>680</v>
      </c>
      <c r="N2821">
        <v>1</v>
      </c>
      <c r="O2821">
        <v>108</v>
      </c>
      <c r="P2821" t="s">
        <v>680</v>
      </c>
      <c r="Q2821" t="s">
        <v>685</v>
      </c>
      <c r="R2821" t="s">
        <v>686</v>
      </c>
      <c r="S2821" t="s">
        <v>680</v>
      </c>
      <c r="T2821" t="s">
        <v>691</v>
      </c>
      <c r="U2821" s="11">
        <f>COUNTIFS(Table2[Call Type], "Inbound", Table2[Call Abandoned], "Yes") / COUNTIFS(L2821:L7820, "Inbound") * 100</f>
        <v>56.15731785944552</v>
      </c>
    </row>
    <row r="2822" spans="1:21" x14ac:dyDescent="0.3">
      <c r="A2822">
        <v>2821</v>
      </c>
      <c r="B2822" t="s">
        <v>26</v>
      </c>
      <c r="C2822" s="1">
        <v>45830</v>
      </c>
      <c r="D2822" t="s">
        <v>252</v>
      </c>
      <c r="E2822" t="s">
        <v>636</v>
      </c>
      <c r="F2822">
        <v>22</v>
      </c>
      <c r="G2822" t="s">
        <v>661</v>
      </c>
      <c r="H2822" t="s">
        <v>667</v>
      </c>
      <c r="I2822" t="s">
        <v>672</v>
      </c>
      <c r="J2822" t="s">
        <v>677</v>
      </c>
      <c r="K2822">
        <v>5</v>
      </c>
      <c r="L2822" t="s">
        <v>679</v>
      </c>
      <c r="M2822" t="s">
        <v>680</v>
      </c>
      <c r="N2822">
        <v>105</v>
      </c>
      <c r="O2822">
        <v>154</v>
      </c>
      <c r="P2822" t="s">
        <v>680</v>
      </c>
      <c r="Q2822" t="s">
        <v>683</v>
      </c>
      <c r="R2822" t="s">
        <v>689</v>
      </c>
      <c r="S2822" t="s">
        <v>681</v>
      </c>
      <c r="T2822" t="s">
        <v>693</v>
      </c>
      <c r="U2822" s="11">
        <f>COUNTIFS(Table2[Call Type], "Inbound", Table2[Call Abandoned], "Yes") / COUNTIFS(L2822:L7821, "Inbound") * 100</f>
        <v>56.193548387096769</v>
      </c>
    </row>
    <row r="2823" spans="1:21" x14ac:dyDescent="0.3">
      <c r="A2823">
        <v>2822</v>
      </c>
      <c r="B2823" t="s">
        <v>22</v>
      </c>
      <c r="C2823" s="1">
        <v>45837</v>
      </c>
      <c r="D2823" t="s">
        <v>613</v>
      </c>
      <c r="E2823" t="s">
        <v>556</v>
      </c>
      <c r="F2823">
        <v>29</v>
      </c>
      <c r="G2823" t="s">
        <v>656</v>
      </c>
      <c r="H2823" t="s">
        <v>669</v>
      </c>
      <c r="I2823" t="s">
        <v>671</v>
      </c>
      <c r="J2823" t="s">
        <v>677</v>
      </c>
      <c r="K2823">
        <v>3</v>
      </c>
      <c r="L2823" t="s">
        <v>678</v>
      </c>
      <c r="M2823" t="s">
        <v>680</v>
      </c>
      <c r="N2823">
        <v>71</v>
      </c>
      <c r="O2823">
        <v>112</v>
      </c>
      <c r="P2823" t="s">
        <v>680</v>
      </c>
      <c r="Q2823" t="s">
        <v>682</v>
      </c>
      <c r="R2823" t="s">
        <v>688</v>
      </c>
      <c r="S2823" t="s">
        <v>681</v>
      </c>
      <c r="T2823" t="s">
        <v>694</v>
      </c>
      <c r="U2823" s="11">
        <f>COUNTIFS(Table2[Call Type], "Inbound", Table2[Call Abandoned], "Yes") / COUNTIFS(L2823:L7822, "Inbound") * 100</f>
        <v>56.193548387096769</v>
      </c>
    </row>
    <row r="2824" spans="1:21" x14ac:dyDescent="0.3">
      <c r="A2824">
        <v>2823</v>
      </c>
      <c r="B2824" t="s">
        <v>25</v>
      </c>
      <c r="C2824" s="1">
        <v>45659</v>
      </c>
      <c r="D2824" t="s">
        <v>89</v>
      </c>
      <c r="E2824" t="s">
        <v>203</v>
      </c>
      <c r="F2824">
        <v>18</v>
      </c>
      <c r="G2824" t="s">
        <v>664</v>
      </c>
      <c r="H2824" t="s">
        <v>670</v>
      </c>
      <c r="I2824" t="s">
        <v>672</v>
      </c>
      <c r="J2824" t="s">
        <v>677</v>
      </c>
      <c r="K2824">
        <v>5</v>
      </c>
      <c r="L2824" t="s">
        <v>678</v>
      </c>
      <c r="M2824" t="s">
        <v>680</v>
      </c>
      <c r="N2824">
        <v>125</v>
      </c>
      <c r="O2824">
        <v>16</v>
      </c>
      <c r="P2824" t="s">
        <v>680</v>
      </c>
      <c r="Q2824" t="s">
        <v>685</v>
      </c>
      <c r="R2824" t="s">
        <v>689</v>
      </c>
      <c r="S2824" t="s">
        <v>680</v>
      </c>
      <c r="T2824" t="s">
        <v>691</v>
      </c>
      <c r="U2824" s="11">
        <f>COUNTIFS(Table2[Call Type], "Inbound", Table2[Call Abandoned], "Yes") / COUNTIFS(L2824:L7823, "Inbound") * 100</f>
        <v>56.229825693996126</v>
      </c>
    </row>
    <row r="2825" spans="1:21" x14ac:dyDescent="0.3">
      <c r="A2825">
        <v>2824</v>
      </c>
      <c r="B2825" t="s">
        <v>24</v>
      </c>
      <c r="C2825" s="1">
        <v>45808</v>
      </c>
      <c r="D2825" t="s">
        <v>359</v>
      </c>
      <c r="E2825" t="s">
        <v>298</v>
      </c>
      <c r="F2825">
        <v>10</v>
      </c>
      <c r="G2825" t="s">
        <v>664</v>
      </c>
      <c r="H2825" t="s">
        <v>667</v>
      </c>
      <c r="I2825" t="s">
        <v>672</v>
      </c>
      <c r="J2825" t="s">
        <v>675</v>
      </c>
      <c r="K2825">
        <v>1</v>
      </c>
      <c r="L2825" t="s">
        <v>678</v>
      </c>
      <c r="M2825" t="s">
        <v>680</v>
      </c>
      <c r="N2825">
        <v>169</v>
      </c>
      <c r="O2825">
        <v>175</v>
      </c>
      <c r="P2825" t="s">
        <v>681</v>
      </c>
      <c r="Q2825" t="s">
        <v>683</v>
      </c>
      <c r="R2825" t="s">
        <v>686</v>
      </c>
      <c r="S2825" t="s">
        <v>680</v>
      </c>
      <c r="T2825" t="s">
        <v>693</v>
      </c>
      <c r="U2825" s="11">
        <f>COUNTIFS(Table2[Call Type], "Inbound", Table2[Call Abandoned], "Yes") / COUNTIFS(L2825:L7824, "Inbound") * 100</f>
        <v>56.26614987080103</v>
      </c>
    </row>
    <row r="2826" spans="1:21" x14ac:dyDescent="0.3">
      <c r="A2826">
        <v>2825</v>
      </c>
      <c r="B2826" t="s">
        <v>24</v>
      </c>
      <c r="C2826" s="1">
        <v>45830</v>
      </c>
      <c r="D2826" t="s">
        <v>185</v>
      </c>
      <c r="E2826" t="s">
        <v>121</v>
      </c>
      <c r="F2826">
        <v>15</v>
      </c>
      <c r="G2826" t="s">
        <v>664</v>
      </c>
      <c r="H2826" t="s">
        <v>668</v>
      </c>
      <c r="I2826" t="s">
        <v>671</v>
      </c>
      <c r="J2826" t="s">
        <v>674</v>
      </c>
      <c r="K2826">
        <v>3</v>
      </c>
      <c r="L2826" t="s">
        <v>678</v>
      </c>
      <c r="M2826" t="s">
        <v>680</v>
      </c>
      <c r="N2826">
        <v>204</v>
      </c>
      <c r="O2826">
        <v>148</v>
      </c>
      <c r="P2826" t="s">
        <v>681</v>
      </c>
      <c r="Q2826" t="s">
        <v>682</v>
      </c>
      <c r="R2826" t="s">
        <v>689</v>
      </c>
      <c r="S2826" t="s">
        <v>681</v>
      </c>
      <c r="T2826" t="s">
        <v>694</v>
      </c>
      <c r="U2826" s="11">
        <f>COUNTIFS(Table2[Call Type], "Inbound", Table2[Call Abandoned], "Yes") / COUNTIFS(L2826:L7825, "Inbound") * 100</f>
        <v>56.30252100840336</v>
      </c>
    </row>
    <row r="2827" spans="1:21" x14ac:dyDescent="0.3">
      <c r="A2827">
        <v>2826</v>
      </c>
      <c r="B2827" t="s">
        <v>26</v>
      </c>
      <c r="C2827" s="1">
        <v>45749</v>
      </c>
      <c r="D2827" t="s">
        <v>158</v>
      </c>
      <c r="E2827" t="s">
        <v>632</v>
      </c>
      <c r="F2827">
        <v>24</v>
      </c>
      <c r="G2827" t="s">
        <v>659</v>
      </c>
      <c r="H2827" t="s">
        <v>669</v>
      </c>
      <c r="I2827" t="s">
        <v>672</v>
      </c>
      <c r="J2827" t="s">
        <v>675</v>
      </c>
      <c r="K2827">
        <v>5</v>
      </c>
      <c r="L2827" t="s">
        <v>679</v>
      </c>
      <c r="M2827" t="s">
        <v>680</v>
      </c>
      <c r="N2827">
        <v>194</v>
      </c>
      <c r="O2827">
        <v>177</v>
      </c>
      <c r="P2827" t="s">
        <v>680</v>
      </c>
      <c r="Q2827" t="s">
        <v>682</v>
      </c>
      <c r="R2827" t="s">
        <v>689</v>
      </c>
      <c r="S2827" t="s">
        <v>680</v>
      </c>
      <c r="T2827" t="s">
        <v>696</v>
      </c>
      <c r="U2827" s="11">
        <f>COUNTIFS(Table2[Call Type], "Inbound", Table2[Call Abandoned], "Yes") / COUNTIFS(L2827:L7826, "Inbound") * 100</f>
        <v>56.338939197930138</v>
      </c>
    </row>
    <row r="2828" spans="1:21" x14ac:dyDescent="0.3">
      <c r="A2828">
        <v>2827</v>
      </c>
      <c r="B2828" t="s">
        <v>23</v>
      </c>
      <c r="C2828" s="1">
        <v>45815</v>
      </c>
      <c r="D2828" t="s">
        <v>254</v>
      </c>
      <c r="E2828" t="s">
        <v>177</v>
      </c>
      <c r="F2828">
        <v>22</v>
      </c>
      <c r="G2828" t="s">
        <v>658</v>
      </c>
      <c r="H2828" t="s">
        <v>670</v>
      </c>
      <c r="I2828" t="s">
        <v>672</v>
      </c>
      <c r="J2828" t="s">
        <v>674</v>
      </c>
      <c r="K2828">
        <v>4</v>
      </c>
      <c r="L2828" t="s">
        <v>679</v>
      </c>
      <c r="M2828" t="s">
        <v>680</v>
      </c>
      <c r="N2828">
        <v>157</v>
      </c>
      <c r="O2828">
        <v>167</v>
      </c>
      <c r="P2828" t="s">
        <v>681</v>
      </c>
      <c r="Q2828" t="s">
        <v>685</v>
      </c>
      <c r="R2828" t="s">
        <v>687</v>
      </c>
      <c r="S2828" t="s">
        <v>680</v>
      </c>
      <c r="T2828" t="s">
        <v>695</v>
      </c>
      <c r="U2828" s="11">
        <f>COUNTIFS(Table2[Call Type], "Inbound", Table2[Call Abandoned], "Yes") / COUNTIFS(L2828:L7827, "Inbound") * 100</f>
        <v>56.338939197930138</v>
      </c>
    </row>
    <row r="2829" spans="1:21" x14ac:dyDescent="0.3">
      <c r="A2829">
        <v>2828</v>
      </c>
      <c r="B2829" t="s">
        <v>25</v>
      </c>
      <c r="C2829" s="1">
        <v>45717</v>
      </c>
      <c r="D2829" t="s">
        <v>38</v>
      </c>
      <c r="E2829" t="s">
        <v>420</v>
      </c>
      <c r="F2829">
        <v>21</v>
      </c>
      <c r="G2829" t="s">
        <v>656</v>
      </c>
      <c r="H2829" t="s">
        <v>668</v>
      </c>
      <c r="I2829" t="s">
        <v>672</v>
      </c>
      <c r="J2829" t="s">
        <v>675</v>
      </c>
      <c r="K2829">
        <v>5</v>
      </c>
      <c r="L2829" t="s">
        <v>678</v>
      </c>
      <c r="M2829" t="s">
        <v>680</v>
      </c>
      <c r="N2829">
        <v>140</v>
      </c>
      <c r="O2829">
        <v>125</v>
      </c>
      <c r="P2829" t="s">
        <v>680</v>
      </c>
      <c r="Q2829" t="s">
        <v>682</v>
      </c>
      <c r="R2829" t="s">
        <v>686</v>
      </c>
      <c r="S2829" t="s">
        <v>680</v>
      </c>
      <c r="T2829" t="s">
        <v>695</v>
      </c>
      <c r="U2829" s="11">
        <f>COUNTIFS(Table2[Call Type], "Inbound", Table2[Call Abandoned], "Yes") / COUNTIFS(L2829:L7828, "Inbound") * 100</f>
        <v>56.338939197930138</v>
      </c>
    </row>
    <row r="2830" spans="1:21" x14ac:dyDescent="0.3">
      <c r="A2830">
        <v>2829</v>
      </c>
      <c r="B2830" t="s">
        <v>21</v>
      </c>
      <c r="C2830" s="1">
        <v>45777</v>
      </c>
      <c r="D2830" t="s">
        <v>287</v>
      </c>
      <c r="E2830" t="s">
        <v>189</v>
      </c>
      <c r="F2830">
        <v>8</v>
      </c>
      <c r="G2830" t="s">
        <v>659</v>
      </c>
      <c r="H2830" t="s">
        <v>669</v>
      </c>
      <c r="I2830" t="s">
        <v>673</v>
      </c>
      <c r="J2830" t="s">
        <v>674</v>
      </c>
      <c r="K2830">
        <v>4</v>
      </c>
      <c r="L2830" t="s">
        <v>678</v>
      </c>
      <c r="M2830" t="s">
        <v>680</v>
      </c>
      <c r="N2830">
        <v>274</v>
      </c>
      <c r="O2830">
        <v>2</v>
      </c>
      <c r="P2830" t="s">
        <v>681</v>
      </c>
      <c r="Q2830" t="s">
        <v>684</v>
      </c>
      <c r="R2830" t="s">
        <v>688</v>
      </c>
      <c r="S2830" t="s">
        <v>681</v>
      </c>
      <c r="T2830" t="s">
        <v>692</v>
      </c>
      <c r="U2830" s="11">
        <f>COUNTIFS(Table2[Call Type], "Inbound", Table2[Call Abandoned], "Yes") / COUNTIFS(L2830:L7829, "Inbound") * 100</f>
        <v>56.375404530744333</v>
      </c>
    </row>
    <row r="2831" spans="1:21" x14ac:dyDescent="0.3">
      <c r="A2831">
        <v>2830</v>
      </c>
      <c r="B2831" t="s">
        <v>24</v>
      </c>
      <c r="C2831" s="1">
        <v>45827</v>
      </c>
      <c r="D2831" t="s">
        <v>342</v>
      </c>
      <c r="E2831" t="s">
        <v>289</v>
      </c>
      <c r="F2831">
        <v>26</v>
      </c>
      <c r="G2831" t="s">
        <v>660</v>
      </c>
      <c r="H2831" t="s">
        <v>667</v>
      </c>
      <c r="I2831" t="s">
        <v>671</v>
      </c>
      <c r="J2831" t="s">
        <v>675</v>
      </c>
      <c r="K2831">
        <v>2</v>
      </c>
      <c r="L2831" t="s">
        <v>678</v>
      </c>
      <c r="M2831" t="s">
        <v>680</v>
      </c>
      <c r="N2831">
        <v>6</v>
      </c>
      <c r="O2831">
        <v>16</v>
      </c>
      <c r="P2831" t="s">
        <v>680</v>
      </c>
      <c r="Q2831" t="s">
        <v>682</v>
      </c>
      <c r="R2831" t="s">
        <v>686</v>
      </c>
      <c r="S2831" t="s">
        <v>680</v>
      </c>
      <c r="T2831" t="s">
        <v>691</v>
      </c>
      <c r="U2831" s="11">
        <f>COUNTIFS(Table2[Call Type], "Inbound", Table2[Call Abandoned], "Yes") / COUNTIFS(L2831:L7830, "Inbound") * 100</f>
        <v>56.411917098445599</v>
      </c>
    </row>
    <row r="2832" spans="1:21" x14ac:dyDescent="0.3">
      <c r="A2832">
        <v>2831</v>
      </c>
      <c r="B2832" t="s">
        <v>24</v>
      </c>
      <c r="C2832" s="1">
        <v>45755</v>
      </c>
      <c r="D2832" t="s">
        <v>121</v>
      </c>
      <c r="E2832" t="s">
        <v>263</v>
      </c>
      <c r="F2832">
        <v>29</v>
      </c>
      <c r="G2832" t="s">
        <v>665</v>
      </c>
      <c r="H2832" t="s">
        <v>667</v>
      </c>
      <c r="I2832" t="s">
        <v>671</v>
      </c>
      <c r="J2832" t="s">
        <v>674</v>
      </c>
      <c r="K2832">
        <v>4</v>
      </c>
      <c r="L2832" t="s">
        <v>678</v>
      </c>
      <c r="M2832" t="s">
        <v>680</v>
      </c>
      <c r="N2832">
        <v>53</v>
      </c>
      <c r="O2832">
        <v>49</v>
      </c>
      <c r="P2832" t="s">
        <v>680</v>
      </c>
      <c r="Q2832" t="s">
        <v>683</v>
      </c>
      <c r="R2832" t="s">
        <v>689</v>
      </c>
      <c r="S2832" t="s">
        <v>681</v>
      </c>
      <c r="T2832" t="s">
        <v>695</v>
      </c>
      <c r="U2832" s="11">
        <f>COUNTIFS(Table2[Call Type], "Inbound", Table2[Call Abandoned], "Yes") / COUNTIFS(L2832:L7831, "Inbound") * 100</f>
        <v>56.448476992871036</v>
      </c>
    </row>
    <row r="2833" spans="1:21" x14ac:dyDescent="0.3">
      <c r="A2833">
        <v>2832</v>
      </c>
      <c r="B2833" t="s">
        <v>23</v>
      </c>
      <c r="C2833" s="1">
        <v>45658</v>
      </c>
      <c r="D2833" t="s">
        <v>93</v>
      </c>
      <c r="E2833" t="s">
        <v>285</v>
      </c>
      <c r="F2833">
        <v>19</v>
      </c>
      <c r="G2833" t="s">
        <v>662</v>
      </c>
      <c r="H2833" t="s">
        <v>668</v>
      </c>
      <c r="I2833" t="s">
        <v>672</v>
      </c>
      <c r="J2833" t="s">
        <v>677</v>
      </c>
      <c r="K2833">
        <v>5</v>
      </c>
      <c r="L2833" t="s">
        <v>678</v>
      </c>
      <c r="M2833" t="s">
        <v>680</v>
      </c>
      <c r="N2833">
        <v>103</v>
      </c>
      <c r="O2833">
        <v>121</v>
      </c>
      <c r="P2833" t="s">
        <v>681</v>
      </c>
      <c r="Q2833" t="s">
        <v>683</v>
      </c>
      <c r="R2833" t="s">
        <v>686</v>
      </c>
      <c r="S2833" t="s">
        <v>681</v>
      </c>
      <c r="T2833" t="s">
        <v>693</v>
      </c>
      <c r="U2833" s="11">
        <f>COUNTIFS(Table2[Call Type], "Inbound", Table2[Call Abandoned], "Yes") / COUNTIFS(L2833:L7832, "Inbound") * 100</f>
        <v>56.485084306095978</v>
      </c>
    </row>
    <row r="2834" spans="1:21" x14ac:dyDescent="0.3">
      <c r="A2834">
        <v>2833</v>
      </c>
      <c r="B2834" t="s">
        <v>23</v>
      </c>
      <c r="C2834" s="1">
        <v>45819</v>
      </c>
      <c r="D2834" t="s">
        <v>42</v>
      </c>
      <c r="E2834" t="s">
        <v>533</v>
      </c>
      <c r="F2834">
        <v>6</v>
      </c>
      <c r="G2834" t="s">
        <v>656</v>
      </c>
      <c r="H2834" t="s">
        <v>668</v>
      </c>
      <c r="I2834" t="s">
        <v>671</v>
      </c>
      <c r="J2834" t="s">
        <v>675</v>
      </c>
      <c r="K2834">
        <v>4</v>
      </c>
      <c r="L2834" t="s">
        <v>678</v>
      </c>
      <c r="M2834" t="s">
        <v>680</v>
      </c>
      <c r="N2834">
        <v>60</v>
      </c>
      <c r="O2834">
        <v>89</v>
      </c>
      <c r="P2834" t="s">
        <v>680</v>
      </c>
      <c r="Q2834" t="s">
        <v>683</v>
      </c>
      <c r="R2834" t="s">
        <v>686</v>
      </c>
      <c r="S2834" t="s">
        <v>681</v>
      </c>
      <c r="T2834" t="s">
        <v>694</v>
      </c>
      <c r="U2834" s="11">
        <f>COUNTIFS(Table2[Call Type], "Inbound", Table2[Call Abandoned], "Yes") / COUNTIFS(L2834:L7833, "Inbound") * 100</f>
        <v>56.521739130434781</v>
      </c>
    </row>
    <row r="2835" spans="1:21" x14ac:dyDescent="0.3">
      <c r="A2835">
        <v>2834</v>
      </c>
      <c r="B2835" t="s">
        <v>20</v>
      </c>
      <c r="C2835" s="1">
        <v>45774</v>
      </c>
      <c r="D2835" t="s">
        <v>235</v>
      </c>
      <c r="E2835" t="s">
        <v>318</v>
      </c>
      <c r="F2835">
        <v>17</v>
      </c>
      <c r="G2835" t="s">
        <v>664</v>
      </c>
      <c r="H2835" t="s">
        <v>669</v>
      </c>
      <c r="I2835" t="s">
        <v>672</v>
      </c>
      <c r="J2835" t="s">
        <v>674</v>
      </c>
      <c r="K2835">
        <v>2</v>
      </c>
      <c r="L2835" t="s">
        <v>678</v>
      </c>
      <c r="M2835" t="s">
        <v>680</v>
      </c>
      <c r="N2835">
        <v>86</v>
      </c>
      <c r="O2835">
        <v>86</v>
      </c>
      <c r="P2835" t="s">
        <v>680</v>
      </c>
      <c r="Q2835" t="s">
        <v>684</v>
      </c>
      <c r="R2835" t="s">
        <v>687</v>
      </c>
      <c r="S2835" t="s">
        <v>680</v>
      </c>
      <c r="T2835" t="s">
        <v>695</v>
      </c>
      <c r="U2835" s="11">
        <f>COUNTIFS(Table2[Call Type], "Inbound", Table2[Call Abandoned], "Yes") / COUNTIFS(L2835:L7834, "Inbound") * 100</f>
        <v>56.558441558441565</v>
      </c>
    </row>
    <row r="2836" spans="1:21" x14ac:dyDescent="0.3">
      <c r="A2836">
        <v>2835</v>
      </c>
      <c r="B2836" t="s">
        <v>23</v>
      </c>
      <c r="C2836" s="1">
        <v>45734</v>
      </c>
      <c r="D2836" t="s">
        <v>435</v>
      </c>
      <c r="E2836" t="s">
        <v>478</v>
      </c>
      <c r="F2836">
        <v>15</v>
      </c>
      <c r="G2836" t="s">
        <v>659</v>
      </c>
      <c r="H2836" t="s">
        <v>669</v>
      </c>
      <c r="I2836" t="s">
        <v>672</v>
      </c>
      <c r="J2836" t="s">
        <v>674</v>
      </c>
      <c r="K2836">
        <v>5</v>
      </c>
      <c r="L2836" t="s">
        <v>678</v>
      </c>
      <c r="M2836" t="s">
        <v>680</v>
      </c>
      <c r="N2836">
        <v>257</v>
      </c>
      <c r="O2836">
        <v>5</v>
      </c>
      <c r="P2836" t="s">
        <v>680</v>
      </c>
      <c r="Q2836" t="s">
        <v>685</v>
      </c>
      <c r="R2836" t="s">
        <v>687</v>
      </c>
      <c r="S2836" t="s">
        <v>681</v>
      </c>
      <c r="T2836" t="s">
        <v>691</v>
      </c>
      <c r="U2836" s="11">
        <f>COUNTIFS(Table2[Call Type], "Inbound", Table2[Call Abandoned], "Yes") / COUNTIFS(L2836:L7835, "Inbound") * 100</f>
        <v>56.595191682910986</v>
      </c>
    </row>
    <row r="2837" spans="1:21" x14ac:dyDescent="0.3">
      <c r="A2837">
        <v>2836</v>
      </c>
      <c r="B2837" t="s">
        <v>24</v>
      </c>
      <c r="C2837" s="1">
        <v>45802</v>
      </c>
      <c r="D2837" t="s">
        <v>502</v>
      </c>
      <c r="E2837" t="s">
        <v>471</v>
      </c>
      <c r="F2837">
        <v>25</v>
      </c>
      <c r="G2837" t="s">
        <v>657</v>
      </c>
      <c r="H2837" t="s">
        <v>668</v>
      </c>
      <c r="I2837" t="s">
        <v>671</v>
      </c>
      <c r="J2837" t="s">
        <v>677</v>
      </c>
      <c r="K2837">
        <v>4</v>
      </c>
      <c r="L2837" t="s">
        <v>679</v>
      </c>
      <c r="M2837" t="s">
        <v>680</v>
      </c>
      <c r="N2837">
        <v>177</v>
      </c>
      <c r="O2837">
        <v>155</v>
      </c>
      <c r="P2837" t="s">
        <v>680</v>
      </c>
      <c r="Q2837" t="s">
        <v>684</v>
      </c>
      <c r="R2837" t="s">
        <v>686</v>
      </c>
      <c r="S2837" t="s">
        <v>681</v>
      </c>
      <c r="T2837" t="s">
        <v>691</v>
      </c>
      <c r="U2837" s="11">
        <f>COUNTIFS(Table2[Call Type], "Inbound", Table2[Call Abandoned], "Yes") / COUNTIFS(L2837:L7836, "Inbound") * 100</f>
        <v>56.631989596879059</v>
      </c>
    </row>
    <row r="2838" spans="1:21" x14ac:dyDescent="0.3">
      <c r="A2838">
        <v>2837</v>
      </c>
      <c r="B2838" t="s">
        <v>24</v>
      </c>
      <c r="C2838" s="1">
        <v>45796</v>
      </c>
      <c r="D2838" t="s">
        <v>55</v>
      </c>
      <c r="E2838" t="s">
        <v>324</v>
      </c>
      <c r="F2838">
        <v>18</v>
      </c>
      <c r="G2838" t="s">
        <v>661</v>
      </c>
      <c r="H2838" t="s">
        <v>667</v>
      </c>
      <c r="I2838" t="s">
        <v>673</v>
      </c>
      <c r="J2838" t="s">
        <v>675</v>
      </c>
      <c r="K2838">
        <v>5</v>
      </c>
      <c r="L2838" t="s">
        <v>679</v>
      </c>
      <c r="M2838" t="s">
        <v>680</v>
      </c>
      <c r="N2838">
        <v>241</v>
      </c>
      <c r="O2838">
        <v>54</v>
      </c>
      <c r="P2838" t="s">
        <v>680</v>
      </c>
      <c r="Q2838" t="s">
        <v>684</v>
      </c>
      <c r="R2838" t="s">
        <v>687</v>
      </c>
      <c r="S2838" t="s">
        <v>681</v>
      </c>
      <c r="T2838" t="s">
        <v>690</v>
      </c>
      <c r="U2838" s="11">
        <f>COUNTIFS(Table2[Call Type], "Inbound", Table2[Call Abandoned], "Yes") / COUNTIFS(L2838:L7837, "Inbound") * 100</f>
        <v>56.631989596879059</v>
      </c>
    </row>
    <row r="2839" spans="1:21" x14ac:dyDescent="0.3">
      <c r="A2839">
        <v>2838</v>
      </c>
      <c r="B2839" t="s">
        <v>23</v>
      </c>
      <c r="C2839" s="1">
        <v>45701</v>
      </c>
      <c r="D2839" t="s">
        <v>184</v>
      </c>
      <c r="E2839" t="s">
        <v>328</v>
      </c>
      <c r="F2839">
        <v>17</v>
      </c>
      <c r="G2839" t="s">
        <v>660</v>
      </c>
      <c r="H2839" t="s">
        <v>668</v>
      </c>
      <c r="I2839" t="s">
        <v>672</v>
      </c>
      <c r="J2839" t="s">
        <v>675</v>
      </c>
      <c r="K2839">
        <v>3</v>
      </c>
      <c r="L2839" t="s">
        <v>678</v>
      </c>
      <c r="M2839" t="s">
        <v>680</v>
      </c>
      <c r="N2839">
        <v>202</v>
      </c>
      <c r="O2839">
        <v>172</v>
      </c>
      <c r="P2839" t="s">
        <v>681</v>
      </c>
      <c r="Q2839" t="s">
        <v>684</v>
      </c>
      <c r="R2839" t="s">
        <v>689</v>
      </c>
      <c r="S2839" t="s">
        <v>680</v>
      </c>
      <c r="T2839" t="s">
        <v>694</v>
      </c>
      <c r="U2839" s="11">
        <f>COUNTIFS(Table2[Call Type], "Inbound", Table2[Call Abandoned], "Yes") / COUNTIFS(L2839:L7838, "Inbound") * 100</f>
        <v>56.631989596879059</v>
      </c>
    </row>
    <row r="2840" spans="1:21" x14ac:dyDescent="0.3">
      <c r="A2840">
        <v>2839</v>
      </c>
      <c r="B2840" t="s">
        <v>22</v>
      </c>
      <c r="C2840" s="1">
        <v>45719</v>
      </c>
      <c r="D2840" t="s">
        <v>402</v>
      </c>
      <c r="E2840" t="s">
        <v>39</v>
      </c>
      <c r="F2840">
        <v>19</v>
      </c>
      <c r="G2840" t="s">
        <v>665</v>
      </c>
      <c r="H2840" t="s">
        <v>669</v>
      </c>
      <c r="I2840" t="s">
        <v>672</v>
      </c>
      <c r="J2840" t="s">
        <v>674</v>
      </c>
      <c r="K2840">
        <v>1</v>
      </c>
      <c r="L2840" t="s">
        <v>679</v>
      </c>
      <c r="M2840" t="s">
        <v>680</v>
      </c>
      <c r="N2840">
        <v>30</v>
      </c>
      <c r="O2840">
        <v>146</v>
      </c>
      <c r="P2840" t="s">
        <v>681</v>
      </c>
      <c r="Q2840" t="s">
        <v>682</v>
      </c>
      <c r="R2840" t="s">
        <v>689</v>
      </c>
      <c r="S2840" t="s">
        <v>680</v>
      </c>
      <c r="T2840" t="s">
        <v>692</v>
      </c>
      <c r="U2840" s="11">
        <f>COUNTIFS(Table2[Call Type], "Inbound", Table2[Call Abandoned], "Yes") / COUNTIFS(L2840:L7839, "Inbound") * 100</f>
        <v>56.668835393623937</v>
      </c>
    </row>
    <row r="2841" spans="1:21" x14ac:dyDescent="0.3">
      <c r="A2841">
        <v>2840</v>
      </c>
      <c r="B2841" t="s">
        <v>21</v>
      </c>
      <c r="C2841" s="1">
        <v>45729</v>
      </c>
      <c r="D2841" t="s">
        <v>400</v>
      </c>
      <c r="E2841" t="s">
        <v>545</v>
      </c>
      <c r="F2841">
        <v>11</v>
      </c>
      <c r="G2841" t="s">
        <v>663</v>
      </c>
      <c r="H2841" t="s">
        <v>666</v>
      </c>
      <c r="I2841" t="s">
        <v>674</v>
      </c>
      <c r="J2841" t="s">
        <v>674</v>
      </c>
      <c r="K2841">
        <v>3</v>
      </c>
      <c r="L2841" t="s">
        <v>678</v>
      </c>
      <c r="M2841" t="s">
        <v>680</v>
      </c>
      <c r="N2841">
        <v>288</v>
      </c>
      <c r="O2841">
        <v>101</v>
      </c>
      <c r="P2841" t="s">
        <v>681</v>
      </c>
      <c r="Q2841" t="s">
        <v>685</v>
      </c>
      <c r="R2841" t="s">
        <v>689</v>
      </c>
      <c r="S2841" t="s">
        <v>681</v>
      </c>
      <c r="T2841" t="s">
        <v>694</v>
      </c>
      <c r="U2841" s="11">
        <f>COUNTIFS(Table2[Call Type], "Inbound", Table2[Call Abandoned], "Yes") / COUNTIFS(L2841:L7840, "Inbound") * 100</f>
        <v>56.668835393623937</v>
      </c>
    </row>
    <row r="2842" spans="1:21" x14ac:dyDescent="0.3">
      <c r="A2842">
        <v>2841</v>
      </c>
      <c r="B2842" t="s">
        <v>23</v>
      </c>
      <c r="C2842" s="1">
        <v>45791</v>
      </c>
      <c r="D2842" t="s">
        <v>580</v>
      </c>
      <c r="E2842" t="s">
        <v>437</v>
      </c>
      <c r="F2842">
        <v>5</v>
      </c>
      <c r="G2842" t="s">
        <v>657</v>
      </c>
      <c r="H2842" t="s">
        <v>666</v>
      </c>
      <c r="I2842" t="s">
        <v>674</v>
      </c>
      <c r="J2842" t="s">
        <v>676</v>
      </c>
      <c r="K2842">
        <v>1</v>
      </c>
      <c r="L2842" t="s">
        <v>678</v>
      </c>
      <c r="M2842" t="s">
        <v>681</v>
      </c>
      <c r="N2842">
        <v>79</v>
      </c>
      <c r="O2842">
        <v>28</v>
      </c>
      <c r="P2842" t="s">
        <v>680</v>
      </c>
      <c r="Q2842" t="s">
        <v>682</v>
      </c>
      <c r="R2842" t="s">
        <v>687</v>
      </c>
      <c r="S2842" t="s">
        <v>680</v>
      </c>
      <c r="T2842" t="s">
        <v>691</v>
      </c>
      <c r="U2842" s="11">
        <f>COUNTIFS(Table2[Call Type], "Inbound", Table2[Call Abandoned], "Yes") / COUNTIFS(L2842:L7841, "Inbound") * 100</f>
        <v>56.705729166666664</v>
      </c>
    </row>
    <row r="2843" spans="1:21" x14ac:dyDescent="0.3">
      <c r="A2843">
        <v>2842</v>
      </c>
      <c r="B2843" t="s">
        <v>23</v>
      </c>
      <c r="C2843" s="1">
        <v>45826</v>
      </c>
      <c r="D2843" t="s">
        <v>374</v>
      </c>
      <c r="E2843" t="s">
        <v>360</v>
      </c>
      <c r="F2843">
        <v>11</v>
      </c>
      <c r="G2843" t="s">
        <v>664</v>
      </c>
      <c r="H2843" t="s">
        <v>668</v>
      </c>
      <c r="I2843" t="s">
        <v>672</v>
      </c>
      <c r="J2843" t="s">
        <v>676</v>
      </c>
      <c r="K2843">
        <v>4</v>
      </c>
      <c r="L2843" t="s">
        <v>679</v>
      </c>
      <c r="M2843" t="s">
        <v>680</v>
      </c>
      <c r="N2843">
        <v>10</v>
      </c>
      <c r="O2843">
        <v>150</v>
      </c>
      <c r="P2843" t="s">
        <v>680</v>
      </c>
      <c r="Q2843" t="s">
        <v>684</v>
      </c>
      <c r="R2843" t="s">
        <v>686</v>
      </c>
      <c r="S2843" t="s">
        <v>680</v>
      </c>
      <c r="T2843" t="s">
        <v>694</v>
      </c>
      <c r="U2843" s="11">
        <f>COUNTIFS(Table2[Call Type], "Inbound", Table2[Call Abandoned], "Yes") / COUNTIFS(L2843:L7842, "Inbound") * 100</f>
        <v>56.742671009771982</v>
      </c>
    </row>
    <row r="2844" spans="1:21" x14ac:dyDescent="0.3">
      <c r="A2844">
        <v>2843</v>
      </c>
      <c r="B2844" t="s">
        <v>21</v>
      </c>
      <c r="C2844" s="1">
        <v>45775</v>
      </c>
      <c r="D2844" t="s">
        <v>358</v>
      </c>
      <c r="E2844" t="s">
        <v>473</v>
      </c>
      <c r="F2844">
        <v>12</v>
      </c>
      <c r="G2844" t="s">
        <v>657</v>
      </c>
      <c r="H2844" t="s">
        <v>667</v>
      </c>
      <c r="I2844" t="s">
        <v>673</v>
      </c>
      <c r="J2844" t="s">
        <v>677</v>
      </c>
      <c r="K2844">
        <v>1</v>
      </c>
      <c r="L2844" t="s">
        <v>679</v>
      </c>
      <c r="M2844" t="s">
        <v>680</v>
      </c>
      <c r="N2844">
        <v>253</v>
      </c>
      <c r="O2844">
        <v>110</v>
      </c>
      <c r="P2844" t="s">
        <v>681</v>
      </c>
      <c r="Q2844" t="s">
        <v>683</v>
      </c>
      <c r="R2844" t="s">
        <v>689</v>
      </c>
      <c r="S2844" t="s">
        <v>681</v>
      </c>
      <c r="T2844" t="s">
        <v>690</v>
      </c>
      <c r="U2844" s="11">
        <f>COUNTIFS(Table2[Call Type], "Inbound", Table2[Call Abandoned], "Yes") / COUNTIFS(L2844:L7843, "Inbound") * 100</f>
        <v>56.742671009771982</v>
      </c>
    </row>
    <row r="2845" spans="1:21" x14ac:dyDescent="0.3">
      <c r="A2845">
        <v>2844</v>
      </c>
      <c r="B2845" t="s">
        <v>24</v>
      </c>
      <c r="C2845" s="1">
        <v>45838</v>
      </c>
      <c r="D2845" t="s">
        <v>48</v>
      </c>
      <c r="E2845" t="s">
        <v>539</v>
      </c>
      <c r="F2845">
        <v>12</v>
      </c>
      <c r="G2845" t="s">
        <v>662</v>
      </c>
      <c r="H2845" t="s">
        <v>668</v>
      </c>
      <c r="I2845" t="s">
        <v>672</v>
      </c>
      <c r="J2845" t="s">
        <v>674</v>
      </c>
      <c r="K2845">
        <v>4</v>
      </c>
      <c r="L2845" t="s">
        <v>679</v>
      </c>
      <c r="M2845" t="s">
        <v>680</v>
      </c>
      <c r="N2845">
        <v>286</v>
      </c>
      <c r="O2845">
        <v>159</v>
      </c>
      <c r="P2845" t="s">
        <v>680</v>
      </c>
      <c r="Q2845" t="s">
        <v>684</v>
      </c>
      <c r="R2845" t="s">
        <v>688</v>
      </c>
      <c r="S2845" t="s">
        <v>681</v>
      </c>
      <c r="T2845" t="s">
        <v>694</v>
      </c>
      <c r="U2845" s="11">
        <f>COUNTIFS(Table2[Call Type], "Inbound", Table2[Call Abandoned], "Yes") / COUNTIFS(L2845:L7844, "Inbound") * 100</f>
        <v>56.742671009771982</v>
      </c>
    </row>
    <row r="2846" spans="1:21" x14ac:dyDescent="0.3">
      <c r="A2846">
        <v>2845</v>
      </c>
      <c r="B2846" t="s">
        <v>22</v>
      </c>
      <c r="C2846" s="1">
        <v>45720</v>
      </c>
      <c r="D2846" t="s">
        <v>473</v>
      </c>
      <c r="E2846" t="s">
        <v>463</v>
      </c>
      <c r="F2846">
        <v>15</v>
      </c>
      <c r="G2846" t="s">
        <v>657</v>
      </c>
      <c r="H2846" t="s">
        <v>668</v>
      </c>
      <c r="I2846" t="s">
        <v>674</v>
      </c>
      <c r="J2846" t="s">
        <v>674</v>
      </c>
      <c r="K2846">
        <v>2</v>
      </c>
      <c r="L2846" t="s">
        <v>678</v>
      </c>
      <c r="M2846" t="s">
        <v>680</v>
      </c>
      <c r="N2846">
        <v>175</v>
      </c>
      <c r="O2846">
        <v>9</v>
      </c>
      <c r="P2846" t="s">
        <v>680</v>
      </c>
      <c r="Q2846" t="s">
        <v>685</v>
      </c>
      <c r="R2846" t="s">
        <v>689</v>
      </c>
      <c r="S2846" t="s">
        <v>681</v>
      </c>
      <c r="T2846" t="s">
        <v>691</v>
      </c>
      <c r="U2846" s="11">
        <f>COUNTIFS(Table2[Call Type], "Inbound", Table2[Call Abandoned], "Yes") / COUNTIFS(L2846:L7845, "Inbound") * 100</f>
        <v>56.742671009771982</v>
      </c>
    </row>
    <row r="2847" spans="1:21" x14ac:dyDescent="0.3">
      <c r="A2847">
        <v>2846</v>
      </c>
      <c r="B2847" t="s">
        <v>23</v>
      </c>
      <c r="C2847" s="1">
        <v>45714</v>
      </c>
      <c r="D2847" t="s">
        <v>485</v>
      </c>
      <c r="E2847" t="s">
        <v>355</v>
      </c>
      <c r="F2847">
        <v>13</v>
      </c>
      <c r="G2847" t="s">
        <v>660</v>
      </c>
      <c r="H2847" t="s">
        <v>669</v>
      </c>
      <c r="I2847" t="s">
        <v>674</v>
      </c>
      <c r="J2847" t="s">
        <v>674</v>
      </c>
      <c r="K2847">
        <v>4</v>
      </c>
      <c r="L2847" t="s">
        <v>678</v>
      </c>
      <c r="M2847" t="s">
        <v>680</v>
      </c>
      <c r="N2847">
        <v>125</v>
      </c>
      <c r="O2847">
        <v>90</v>
      </c>
      <c r="P2847" t="s">
        <v>680</v>
      </c>
      <c r="Q2847" t="s">
        <v>683</v>
      </c>
      <c r="R2847" t="s">
        <v>686</v>
      </c>
      <c r="S2847" t="s">
        <v>680</v>
      </c>
      <c r="T2847" t="s">
        <v>696</v>
      </c>
      <c r="U2847" s="11">
        <f>COUNTIFS(Table2[Call Type], "Inbound", Table2[Call Abandoned], "Yes") / COUNTIFS(L2847:L7846, "Inbound") * 100</f>
        <v>56.779661016949156</v>
      </c>
    </row>
    <row r="2848" spans="1:21" x14ac:dyDescent="0.3">
      <c r="A2848">
        <v>2847</v>
      </c>
      <c r="B2848" t="s">
        <v>22</v>
      </c>
      <c r="C2848" s="1">
        <v>45831</v>
      </c>
      <c r="D2848" t="s">
        <v>253</v>
      </c>
      <c r="E2848" t="s">
        <v>541</v>
      </c>
      <c r="F2848">
        <v>12</v>
      </c>
      <c r="G2848" t="s">
        <v>657</v>
      </c>
      <c r="H2848" t="s">
        <v>667</v>
      </c>
      <c r="I2848" t="s">
        <v>672</v>
      </c>
      <c r="J2848" t="s">
        <v>675</v>
      </c>
      <c r="K2848">
        <v>5</v>
      </c>
      <c r="L2848" t="s">
        <v>679</v>
      </c>
      <c r="M2848" t="s">
        <v>680</v>
      </c>
      <c r="N2848">
        <v>46</v>
      </c>
      <c r="O2848">
        <v>176</v>
      </c>
      <c r="P2848" t="s">
        <v>680</v>
      </c>
      <c r="Q2848" t="s">
        <v>685</v>
      </c>
      <c r="R2848" t="s">
        <v>689</v>
      </c>
      <c r="S2848" t="s">
        <v>680</v>
      </c>
      <c r="T2848" t="s">
        <v>693</v>
      </c>
      <c r="U2848" s="11">
        <f>COUNTIFS(Table2[Call Type], "Inbound", Table2[Call Abandoned], "Yes") / COUNTIFS(L2848:L7847, "Inbound") * 100</f>
        <v>56.81669928245271</v>
      </c>
    </row>
    <row r="2849" spans="1:21" x14ac:dyDescent="0.3">
      <c r="A2849">
        <v>2848</v>
      </c>
      <c r="B2849" t="s">
        <v>20</v>
      </c>
      <c r="C2849" s="1">
        <v>45748</v>
      </c>
      <c r="D2849" t="s">
        <v>247</v>
      </c>
      <c r="E2849" t="s">
        <v>636</v>
      </c>
      <c r="F2849">
        <v>19</v>
      </c>
      <c r="G2849" t="s">
        <v>660</v>
      </c>
      <c r="H2849" t="s">
        <v>670</v>
      </c>
      <c r="I2849" t="s">
        <v>674</v>
      </c>
      <c r="J2849" t="s">
        <v>677</v>
      </c>
      <c r="K2849">
        <v>5</v>
      </c>
      <c r="L2849" t="s">
        <v>678</v>
      </c>
      <c r="M2849" t="s">
        <v>680</v>
      </c>
      <c r="N2849">
        <v>205</v>
      </c>
      <c r="O2849">
        <v>28</v>
      </c>
      <c r="P2849" t="s">
        <v>680</v>
      </c>
      <c r="Q2849" t="s">
        <v>684</v>
      </c>
      <c r="R2849" t="s">
        <v>688</v>
      </c>
      <c r="S2849" t="s">
        <v>681</v>
      </c>
      <c r="T2849" t="s">
        <v>693</v>
      </c>
      <c r="U2849" s="11">
        <f>COUNTIFS(Table2[Call Type], "Inbound", Table2[Call Abandoned], "Yes") / COUNTIFS(L2849:L7848, "Inbound") * 100</f>
        <v>56.81669928245271</v>
      </c>
    </row>
    <row r="2850" spans="1:21" x14ac:dyDescent="0.3">
      <c r="A2850">
        <v>2849</v>
      </c>
      <c r="B2850" t="s">
        <v>20</v>
      </c>
      <c r="C2850" s="1">
        <v>45763</v>
      </c>
      <c r="D2850" t="s">
        <v>439</v>
      </c>
      <c r="E2850" t="s">
        <v>617</v>
      </c>
      <c r="F2850">
        <v>11</v>
      </c>
      <c r="G2850" t="s">
        <v>663</v>
      </c>
      <c r="H2850" t="s">
        <v>668</v>
      </c>
      <c r="I2850" t="s">
        <v>673</v>
      </c>
      <c r="J2850" t="s">
        <v>677</v>
      </c>
      <c r="K2850">
        <v>5</v>
      </c>
      <c r="L2850" t="s">
        <v>678</v>
      </c>
      <c r="M2850" t="s">
        <v>680</v>
      </c>
      <c r="N2850">
        <v>106</v>
      </c>
      <c r="O2850">
        <v>44</v>
      </c>
      <c r="P2850" t="s">
        <v>680</v>
      </c>
      <c r="Q2850" t="s">
        <v>685</v>
      </c>
      <c r="R2850" t="s">
        <v>689</v>
      </c>
      <c r="S2850" t="s">
        <v>681</v>
      </c>
      <c r="T2850" t="s">
        <v>696</v>
      </c>
      <c r="U2850" s="11">
        <f>COUNTIFS(Table2[Call Type], "Inbound", Table2[Call Abandoned], "Yes") / COUNTIFS(L2850:L7849, "Inbound") * 100</f>
        <v>56.853785900783294</v>
      </c>
    </row>
    <row r="2851" spans="1:21" x14ac:dyDescent="0.3">
      <c r="A2851">
        <v>2850</v>
      </c>
      <c r="B2851" t="s">
        <v>23</v>
      </c>
      <c r="C2851" s="1">
        <v>45776</v>
      </c>
      <c r="D2851" t="s">
        <v>63</v>
      </c>
      <c r="E2851" t="s">
        <v>189</v>
      </c>
      <c r="F2851">
        <v>18</v>
      </c>
      <c r="G2851" t="s">
        <v>665</v>
      </c>
      <c r="H2851" t="s">
        <v>670</v>
      </c>
      <c r="I2851" t="s">
        <v>674</v>
      </c>
      <c r="J2851" t="s">
        <v>677</v>
      </c>
      <c r="K2851">
        <v>3</v>
      </c>
      <c r="L2851" t="s">
        <v>678</v>
      </c>
      <c r="M2851" t="s">
        <v>680</v>
      </c>
      <c r="N2851">
        <v>274</v>
      </c>
      <c r="O2851">
        <v>50</v>
      </c>
      <c r="P2851" t="s">
        <v>680</v>
      </c>
      <c r="Q2851" t="s">
        <v>682</v>
      </c>
      <c r="R2851" t="s">
        <v>689</v>
      </c>
      <c r="S2851" t="s">
        <v>680</v>
      </c>
      <c r="T2851" t="s">
        <v>696</v>
      </c>
      <c r="U2851" s="11">
        <f>COUNTIFS(Table2[Call Type], "Inbound", Table2[Call Abandoned], "Yes") / COUNTIFS(L2851:L7850, "Inbound") * 100</f>
        <v>56.890920966688441</v>
      </c>
    </row>
    <row r="2852" spans="1:21" x14ac:dyDescent="0.3">
      <c r="A2852">
        <v>2851</v>
      </c>
      <c r="B2852" t="s">
        <v>25</v>
      </c>
      <c r="C2852" s="1">
        <v>45828</v>
      </c>
      <c r="D2852" t="s">
        <v>149</v>
      </c>
      <c r="E2852" t="s">
        <v>520</v>
      </c>
      <c r="F2852">
        <v>9</v>
      </c>
      <c r="G2852" t="s">
        <v>665</v>
      </c>
      <c r="H2852" t="s">
        <v>667</v>
      </c>
      <c r="I2852" t="s">
        <v>673</v>
      </c>
      <c r="J2852" t="s">
        <v>676</v>
      </c>
      <c r="K2852">
        <v>5</v>
      </c>
      <c r="L2852" t="s">
        <v>678</v>
      </c>
      <c r="M2852" t="s">
        <v>681</v>
      </c>
      <c r="N2852">
        <v>122</v>
      </c>
      <c r="O2852">
        <v>100</v>
      </c>
      <c r="P2852" t="s">
        <v>680</v>
      </c>
      <c r="Q2852" t="s">
        <v>683</v>
      </c>
      <c r="R2852" t="s">
        <v>686</v>
      </c>
      <c r="S2852" t="s">
        <v>680</v>
      </c>
      <c r="T2852" t="s">
        <v>691</v>
      </c>
      <c r="U2852" s="11">
        <f>COUNTIFS(Table2[Call Type], "Inbound", Table2[Call Abandoned], "Yes") / COUNTIFS(L2852:L7851, "Inbound") * 100</f>
        <v>56.928104575163395</v>
      </c>
    </row>
    <row r="2853" spans="1:21" x14ac:dyDescent="0.3">
      <c r="A2853">
        <v>2852</v>
      </c>
      <c r="B2853" t="s">
        <v>23</v>
      </c>
      <c r="C2853" s="1">
        <v>45700</v>
      </c>
      <c r="D2853" t="s">
        <v>126</v>
      </c>
      <c r="E2853" t="s">
        <v>98</v>
      </c>
      <c r="F2853">
        <v>23</v>
      </c>
      <c r="G2853" t="s">
        <v>663</v>
      </c>
      <c r="H2853" t="s">
        <v>669</v>
      </c>
      <c r="I2853" t="s">
        <v>673</v>
      </c>
      <c r="J2853" t="s">
        <v>675</v>
      </c>
      <c r="K2853">
        <v>4</v>
      </c>
      <c r="L2853" t="s">
        <v>678</v>
      </c>
      <c r="M2853" t="s">
        <v>680</v>
      </c>
      <c r="N2853">
        <v>133</v>
      </c>
      <c r="O2853">
        <v>127</v>
      </c>
      <c r="P2853" t="s">
        <v>680</v>
      </c>
      <c r="Q2853" t="s">
        <v>685</v>
      </c>
      <c r="R2853" t="s">
        <v>689</v>
      </c>
      <c r="S2853" t="s">
        <v>680</v>
      </c>
      <c r="T2853" t="s">
        <v>695</v>
      </c>
      <c r="U2853" s="11">
        <f>COUNTIFS(Table2[Call Type], "Inbound", Table2[Call Abandoned], "Yes") / COUNTIFS(L2853:L7852, "Inbound") * 100</f>
        <v>56.965336821451928</v>
      </c>
    </row>
    <row r="2854" spans="1:21" x14ac:dyDescent="0.3">
      <c r="A2854">
        <v>2853</v>
      </c>
      <c r="B2854" t="s">
        <v>20</v>
      </c>
      <c r="C2854" s="1">
        <v>45774</v>
      </c>
      <c r="D2854" t="s">
        <v>76</v>
      </c>
      <c r="E2854" t="s">
        <v>630</v>
      </c>
      <c r="F2854">
        <v>23</v>
      </c>
      <c r="G2854" t="s">
        <v>658</v>
      </c>
      <c r="H2854" t="s">
        <v>669</v>
      </c>
      <c r="I2854" t="s">
        <v>672</v>
      </c>
      <c r="J2854" t="s">
        <v>676</v>
      </c>
      <c r="K2854">
        <v>4</v>
      </c>
      <c r="L2854" t="s">
        <v>678</v>
      </c>
      <c r="M2854" t="s">
        <v>681</v>
      </c>
      <c r="N2854">
        <v>106</v>
      </c>
      <c r="O2854">
        <v>10</v>
      </c>
      <c r="P2854" t="s">
        <v>680</v>
      </c>
      <c r="Q2854" t="s">
        <v>683</v>
      </c>
      <c r="R2854" t="s">
        <v>689</v>
      </c>
      <c r="S2854" t="s">
        <v>681</v>
      </c>
      <c r="T2854" t="s">
        <v>695</v>
      </c>
      <c r="U2854" s="11">
        <f>COUNTIFS(Table2[Call Type], "Inbound", Table2[Call Abandoned], "Yes") / COUNTIFS(L2854:L7853, "Inbound") * 100</f>
        <v>57.002617801047116</v>
      </c>
    </row>
    <row r="2855" spans="1:21" x14ac:dyDescent="0.3">
      <c r="A2855">
        <v>2854</v>
      </c>
      <c r="B2855" t="s">
        <v>26</v>
      </c>
      <c r="C2855" s="1">
        <v>45713</v>
      </c>
      <c r="D2855" t="s">
        <v>369</v>
      </c>
      <c r="E2855" t="s">
        <v>62</v>
      </c>
      <c r="F2855">
        <v>29</v>
      </c>
      <c r="G2855" t="s">
        <v>663</v>
      </c>
      <c r="H2855" t="s">
        <v>667</v>
      </c>
      <c r="I2855" t="s">
        <v>673</v>
      </c>
      <c r="J2855" t="s">
        <v>677</v>
      </c>
      <c r="K2855">
        <v>4</v>
      </c>
      <c r="L2855" t="s">
        <v>679</v>
      </c>
      <c r="M2855" t="s">
        <v>680</v>
      </c>
      <c r="N2855">
        <v>49</v>
      </c>
      <c r="O2855">
        <v>81</v>
      </c>
      <c r="P2855" t="s">
        <v>680</v>
      </c>
      <c r="Q2855" t="s">
        <v>683</v>
      </c>
      <c r="R2855" t="s">
        <v>687</v>
      </c>
      <c r="S2855" t="s">
        <v>680</v>
      </c>
      <c r="T2855" t="s">
        <v>696</v>
      </c>
      <c r="U2855" s="11">
        <f>COUNTIFS(Table2[Call Type], "Inbound", Table2[Call Abandoned], "Yes") / COUNTIFS(L2855:L7854, "Inbound") * 100</f>
        <v>57.039947609692213</v>
      </c>
    </row>
    <row r="2856" spans="1:21" x14ac:dyDescent="0.3">
      <c r="A2856">
        <v>2855</v>
      </c>
      <c r="B2856" t="s">
        <v>26</v>
      </c>
      <c r="C2856" s="1">
        <v>45773</v>
      </c>
      <c r="D2856" t="s">
        <v>192</v>
      </c>
      <c r="E2856" t="s">
        <v>294</v>
      </c>
      <c r="F2856">
        <v>16</v>
      </c>
      <c r="G2856" t="s">
        <v>659</v>
      </c>
      <c r="H2856" t="s">
        <v>670</v>
      </c>
      <c r="I2856" t="s">
        <v>671</v>
      </c>
      <c r="J2856" t="s">
        <v>676</v>
      </c>
      <c r="K2856">
        <v>5</v>
      </c>
      <c r="L2856" t="s">
        <v>678</v>
      </c>
      <c r="M2856" t="s">
        <v>681</v>
      </c>
      <c r="N2856">
        <v>94</v>
      </c>
      <c r="O2856">
        <v>127</v>
      </c>
      <c r="P2856" t="s">
        <v>680</v>
      </c>
      <c r="Q2856" t="s">
        <v>684</v>
      </c>
      <c r="R2856" t="s">
        <v>686</v>
      </c>
      <c r="S2856" t="s">
        <v>681</v>
      </c>
      <c r="T2856" t="s">
        <v>692</v>
      </c>
      <c r="U2856" s="11">
        <f>COUNTIFS(Table2[Call Type], "Inbound", Table2[Call Abandoned], "Yes") / COUNTIFS(L2856:L7855, "Inbound") * 100</f>
        <v>57.039947609692213</v>
      </c>
    </row>
    <row r="2857" spans="1:21" x14ac:dyDescent="0.3">
      <c r="A2857">
        <v>2856</v>
      </c>
      <c r="B2857" t="s">
        <v>22</v>
      </c>
      <c r="C2857" s="1">
        <v>45723</v>
      </c>
      <c r="D2857" t="s">
        <v>107</v>
      </c>
      <c r="E2857" t="s">
        <v>460</v>
      </c>
      <c r="F2857">
        <v>10</v>
      </c>
      <c r="G2857" t="s">
        <v>657</v>
      </c>
      <c r="H2857" t="s">
        <v>667</v>
      </c>
      <c r="I2857" t="s">
        <v>672</v>
      </c>
      <c r="J2857" t="s">
        <v>675</v>
      </c>
      <c r="K2857">
        <v>1</v>
      </c>
      <c r="L2857" t="s">
        <v>678</v>
      </c>
      <c r="M2857" t="s">
        <v>680</v>
      </c>
      <c r="N2857">
        <v>267</v>
      </c>
      <c r="O2857">
        <v>5</v>
      </c>
      <c r="P2857" t="s">
        <v>680</v>
      </c>
      <c r="Q2857" t="s">
        <v>684</v>
      </c>
      <c r="R2857" t="s">
        <v>686</v>
      </c>
      <c r="S2857" t="s">
        <v>680</v>
      </c>
      <c r="T2857" t="s">
        <v>693</v>
      </c>
      <c r="U2857" s="11">
        <f>COUNTIFS(Table2[Call Type], "Inbound", Table2[Call Abandoned], "Yes") / COUNTIFS(L2857:L7856, "Inbound") * 100</f>
        <v>57.077326343381387</v>
      </c>
    </row>
    <row r="2858" spans="1:21" x14ac:dyDescent="0.3">
      <c r="A2858">
        <v>2857</v>
      </c>
      <c r="B2858" t="s">
        <v>20</v>
      </c>
      <c r="C2858" s="1">
        <v>45741</v>
      </c>
      <c r="D2858" t="s">
        <v>93</v>
      </c>
      <c r="E2858" t="s">
        <v>385</v>
      </c>
      <c r="F2858">
        <v>24</v>
      </c>
      <c r="G2858" t="s">
        <v>664</v>
      </c>
      <c r="H2858" t="s">
        <v>668</v>
      </c>
      <c r="I2858" t="s">
        <v>672</v>
      </c>
      <c r="J2858" t="s">
        <v>676</v>
      </c>
      <c r="K2858">
        <v>4</v>
      </c>
      <c r="L2858" t="s">
        <v>678</v>
      </c>
      <c r="M2858" t="s">
        <v>681</v>
      </c>
      <c r="N2858">
        <v>22</v>
      </c>
      <c r="O2858">
        <v>66</v>
      </c>
      <c r="P2858" t="s">
        <v>680</v>
      </c>
      <c r="Q2858" t="s">
        <v>683</v>
      </c>
      <c r="R2858" t="s">
        <v>686</v>
      </c>
      <c r="S2858" t="s">
        <v>681</v>
      </c>
      <c r="T2858" t="s">
        <v>690</v>
      </c>
      <c r="U2858" s="11">
        <f>COUNTIFS(Table2[Call Type], "Inbound", Table2[Call Abandoned], "Yes") / COUNTIFS(L2858:L7857, "Inbound") * 100</f>
        <v>57.114754098360656</v>
      </c>
    </row>
    <row r="2859" spans="1:21" x14ac:dyDescent="0.3">
      <c r="A2859">
        <v>2858</v>
      </c>
      <c r="B2859" t="s">
        <v>23</v>
      </c>
      <c r="C2859" s="1">
        <v>45761</v>
      </c>
      <c r="D2859" t="s">
        <v>558</v>
      </c>
      <c r="E2859" t="s">
        <v>419</v>
      </c>
      <c r="F2859">
        <v>5</v>
      </c>
      <c r="G2859" t="s">
        <v>657</v>
      </c>
      <c r="H2859" t="s">
        <v>670</v>
      </c>
      <c r="I2859" t="s">
        <v>671</v>
      </c>
      <c r="J2859" t="s">
        <v>677</v>
      </c>
      <c r="K2859">
        <v>1</v>
      </c>
      <c r="L2859" t="s">
        <v>678</v>
      </c>
      <c r="M2859" t="s">
        <v>680</v>
      </c>
      <c r="N2859">
        <v>53</v>
      </c>
      <c r="O2859">
        <v>61</v>
      </c>
      <c r="P2859" t="s">
        <v>680</v>
      </c>
      <c r="Q2859" t="s">
        <v>685</v>
      </c>
      <c r="R2859" t="s">
        <v>686</v>
      </c>
      <c r="S2859" t="s">
        <v>681</v>
      </c>
      <c r="T2859" t="s">
        <v>696</v>
      </c>
      <c r="U2859" s="11">
        <f>COUNTIFS(Table2[Call Type], "Inbound", Table2[Call Abandoned], "Yes") / COUNTIFS(L2859:L7858, "Inbound") * 100</f>
        <v>57.152230971128603</v>
      </c>
    </row>
    <row r="2860" spans="1:21" x14ac:dyDescent="0.3">
      <c r="A2860">
        <v>2859</v>
      </c>
      <c r="B2860" t="s">
        <v>23</v>
      </c>
      <c r="C2860" s="1">
        <v>45760</v>
      </c>
      <c r="D2860" t="s">
        <v>616</v>
      </c>
      <c r="E2860" t="s">
        <v>503</v>
      </c>
      <c r="F2860">
        <v>24</v>
      </c>
      <c r="G2860" t="s">
        <v>657</v>
      </c>
      <c r="H2860" t="s">
        <v>666</v>
      </c>
      <c r="I2860" t="s">
        <v>671</v>
      </c>
      <c r="J2860" t="s">
        <v>674</v>
      </c>
      <c r="K2860">
        <v>5</v>
      </c>
      <c r="L2860" t="s">
        <v>678</v>
      </c>
      <c r="M2860" t="s">
        <v>680</v>
      </c>
      <c r="N2860">
        <v>253</v>
      </c>
      <c r="O2860">
        <v>132</v>
      </c>
      <c r="P2860" t="s">
        <v>680</v>
      </c>
      <c r="Q2860" t="s">
        <v>683</v>
      </c>
      <c r="R2860" t="s">
        <v>689</v>
      </c>
      <c r="S2860" t="s">
        <v>680</v>
      </c>
      <c r="T2860" t="s">
        <v>693</v>
      </c>
      <c r="U2860" s="11">
        <f>COUNTIFS(Table2[Call Type], "Inbound", Table2[Call Abandoned], "Yes") / COUNTIFS(L2860:L7859, "Inbound") * 100</f>
        <v>57.189757058437294</v>
      </c>
    </row>
    <row r="2861" spans="1:21" x14ac:dyDescent="0.3">
      <c r="A2861">
        <v>2860</v>
      </c>
      <c r="B2861" t="s">
        <v>23</v>
      </c>
      <c r="C2861" s="1">
        <v>45802</v>
      </c>
      <c r="D2861" t="s">
        <v>539</v>
      </c>
      <c r="E2861" t="s">
        <v>379</v>
      </c>
      <c r="F2861">
        <v>11</v>
      </c>
      <c r="G2861" t="s">
        <v>656</v>
      </c>
      <c r="H2861" t="s">
        <v>667</v>
      </c>
      <c r="I2861" t="s">
        <v>673</v>
      </c>
      <c r="J2861" t="s">
        <v>674</v>
      </c>
      <c r="K2861">
        <v>3</v>
      </c>
      <c r="L2861" t="s">
        <v>678</v>
      </c>
      <c r="M2861" t="s">
        <v>680</v>
      </c>
      <c r="N2861">
        <v>234</v>
      </c>
      <c r="O2861">
        <v>136</v>
      </c>
      <c r="P2861" t="s">
        <v>680</v>
      </c>
      <c r="Q2861" t="s">
        <v>684</v>
      </c>
      <c r="R2861" t="s">
        <v>688</v>
      </c>
      <c r="S2861" t="s">
        <v>680</v>
      </c>
      <c r="T2861" t="s">
        <v>690</v>
      </c>
      <c r="U2861" s="11">
        <f>COUNTIFS(Table2[Call Type], "Inbound", Table2[Call Abandoned], "Yes") / COUNTIFS(L2861:L7860, "Inbound") * 100</f>
        <v>57.227332457293031</v>
      </c>
    </row>
    <row r="2862" spans="1:21" x14ac:dyDescent="0.3">
      <c r="A2862">
        <v>2861</v>
      </c>
      <c r="B2862" t="s">
        <v>21</v>
      </c>
      <c r="C2862" s="1">
        <v>45696</v>
      </c>
      <c r="D2862" t="s">
        <v>564</v>
      </c>
      <c r="E2862" t="s">
        <v>296</v>
      </c>
      <c r="F2862">
        <v>20</v>
      </c>
      <c r="G2862" t="s">
        <v>664</v>
      </c>
      <c r="H2862" t="s">
        <v>667</v>
      </c>
      <c r="I2862" t="s">
        <v>673</v>
      </c>
      <c r="J2862" t="s">
        <v>674</v>
      </c>
      <c r="K2862">
        <v>2</v>
      </c>
      <c r="L2862" t="s">
        <v>679</v>
      </c>
      <c r="M2862" t="s">
        <v>680</v>
      </c>
      <c r="N2862">
        <v>58</v>
      </c>
      <c r="O2862">
        <v>27</v>
      </c>
      <c r="P2862" t="s">
        <v>680</v>
      </c>
      <c r="Q2862" t="s">
        <v>685</v>
      </c>
      <c r="R2862" t="s">
        <v>688</v>
      </c>
      <c r="S2862" t="s">
        <v>680</v>
      </c>
      <c r="T2862" t="s">
        <v>694</v>
      </c>
      <c r="U2862" s="11">
        <f>COUNTIFS(Table2[Call Type], "Inbound", Table2[Call Abandoned], "Yes") / COUNTIFS(L2862:L7861, "Inbound") * 100</f>
        <v>57.26495726495726</v>
      </c>
    </row>
    <row r="2863" spans="1:21" x14ac:dyDescent="0.3">
      <c r="A2863">
        <v>2862</v>
      </c>
      <c r="B2863" t="s">
        <v>22</v>
      </c>
      <c r="C2863" s="1">
        <v>45829</v>
      </c>
      <c r="D2863" t="s">
        <v>316</v>
      </c>
      <c r="E2863" t="s">
        <v>164</v>
      </c>
      <c r="F2863">
        <v>14</v>
      </c>
      <c r="G2863" t="s">
        <v>665</v>
      </c>
      <c r="H2863" t="s">
        <v>670</v>
      </c>
      <c r="I2863" t="s">
        <v>671</v>
      </c>
      <c r="J2863" t="s">
        <v>674</v>
      </c>
      <c r="K2863">
        <v>2</v>
      </c>
      <c r="L2863" t="s">
        <v>678</v>
      </c>
      <c r="M2863" t="s">
        <v>680</v>
      </c>
      <c r="N2863">
        <v>163</v>
      </c>
      <c r="O2863">
        <v>37</v>
      </c>
      <c r="P2863" t="s">
        <v>680</v>
      </c>
      <c r="Q2863" t="s">
        <v>683</v>
      </c>
      <c r="R2863" t="s">
        <v>687</v>
      </c>
      <c r="S2863" t="s">
        <v>681</v>
      </c>
      <c r="T2863" t="s">
        <v>690</v>
      </c>
      <c r="U2863" s="11">
        <f>COUNTIFS(Table2[Call Type], "Inbound", Table2[Call Abandoned], "Yes") / COUNTIFS(L2863:L7862, "Inbound") * 100</f>
        <v>57.26495726495726</v>
      </c>
    </row>
    <row r="2864" spans="1:21" x14ac:dyDescent="0.3">
      <c r="A2864">
        <v>2863</v>
      </c>
      <c r="B2864" t="s">
        <v>20</v>
      </c>
      <c r="C2864" s="1">
        <v>45816</v>
      </c>
      <c r="D2864" t="s">
        <v>85</v>
      </c>
      <c r="E2864" t="s">
        <v>356</v>
      </c>
      <c r="F2864">
        <v>6</v>
      </c>
      <c r="G2864" t="s">
        <v>658</v>
      </c>
      <c r="H2864" t="s">
        <v>666</v>
      </c>
      <c r="I2864" t="s">
        <v>671</v>
      </c>
      <c r="J2864" t="s">
        <v>677</v>
      </c>
      <c r="K2864">
        <v>4</v>
      </c>
      <c r="L2864" t="s">
        <v>679</v>
      </c>
      <c r="M2864" t="s">
        <v>680</v>
      </c>
      <c r="N2864">
        <v>258</v>
      </c>
      <c r="O2864">
        <v>42</v>
      </c>
      <c r="P2864" t="s">
        <v>680</v>
      </c>
      <c r="Q2864" t="s">
        <v>684</v>
      </c>
      <c r="R2864" t="s">
        <v>689</v>
      </c>
      <c r="S2864" t="s">
        <v>680</v>
      </c>
      <c r="T2864" t="s">
        <v>696</v>
      </c>
      <c r="U2864" s="11">
        <f>COUNTIFS(Table2[Call Type], "Inbound", Table2[Call Abandoned], "Yes") / COUNTIFS(L2864:L7863, "Inbound") * 100</f>
        <v>57.30263157894737</v>
      </c>
    </row>
    <row r="2865" spans="1:21" x14ac:dyDescent="0.3">
      <c r="A2865">
        <v>2864</v>
      </c>
      <c r="B2865" t="s">
        <v>23</v>
      </c>
      <c r="C2865" s="1">
        <v>45767</v>
      </c>
      <c r="D2865" t="s">
        <v>97</v>
      </c>
      <c r="E2865" t="s">
        <v>290</v>
      </c>
      <c r="F2865">
        <v>24</v>
      </c>
      <c r="G2865" t="s">
        <v>664</v>
      </c>
      <c r="H2865" t="s">
        <v>670</v>
      </c>
      <c r="I2865" t="s">
        <v>673</v>
      </c>
      <c r="J2865" t="s">
        <v>676</v>
      </c>
      <c r="K2865">
        <v>5</v>
      </c>
      <c r="L2865" t="s">
        <v>678</v>
      </c>
      <c r="M2865" t="s">
        <v>681</v>
      </c>
      <c r="N2865">
        <v>215</v>
      </c>
      <c r="O2865">
        <v>116</v>
      </c>
      <c r="P2865" t="s">
        <v>680</v>
      </c>
      <c r="Q2865" t="s">
        <v>683</v>
      </c>
      <c r="R2865" t="s">
        <v>686</v>
      </c>
      <c r="S2865" t="s">
        <v>680</v>
      </c>
      <c r="T2865" t="s">
        <v>695</v>
      </c>
      <c r="U2865" s="11">
        <f>COUNTIFS(Table2[Call Type], "Inbound", Table2[Call Abandoned], "Yes") / COUNTIFS(L2865:L7864, "Inbound") * 100</f>
        <v>57.30263157894737</v>
      </c>
    </row>
    <row r="2866" spans="1:21" x14ac:dyDescent="0.3">
      <c r="A2866">
        <v>2865</v>
      </c>
      <c r="B2866" t="s">
        <v>22</v>
      </c>
      <c r="C2866" s="1">
        <v>45803</v>
      </c>
      <c r="D2866" t="s">
        <v>29</v>
      </c>
      <c r="E2866" t="s">
        <v>203</v>
      </c>
      <c r="F2866">
        <v>6</v>
      </c>
      <c r="G2866" t="s">
        <v>658</v>
      </c>
      <c r="H2866" t="s">
        <v>669</v>
      </c>
      <c r="I2866" t="s">
        <v>672</v>
      </c>
      <c r="J2866" t="s">
        <v>675</v>
      </c>
      <c r="K2866">
        <v>4</v>
      </c>
      <c r="L2866" t="s">
        <v>678</v>
      </c>
      <c r="M2866" t="s">
        <v>680</v>
      </c>
      <c r="N2866">
        <v>182</v>
      </c>
      <c r="O2866">
        <v>148</v>
      </c>
      <c r="P2866" t="s">
        <v>680</v>
      </c>
      <c r="Q2866" t="s">
        <v>683</v>
      </c>
      <c r="R2866" t="s">
        <v>686</v>
      </c>
      <c r="S2866" t="s">
        <v>680</v>
      </c>
      <c r="T2866" t="s">
        <v>692</v>
      </c>
      <c r="U2866" s="11">
        <f>COUNTIFS(Table2[Call Type], "Inbound", Table2[Call Abandoned], "Yes") / COUNTIFS(L2866:L7865, "Inbound") * 100</f>
        <v>57.340355497037521</v>
      </c>
    </row>
    <row r="2867" spans="1:21" x14ac:dyDescent="0.3">
      <c r="A2867">
        <v>2866</v>
      </c>
      <c r="B2867" t="s">
        <v>24</v>
      </c>
      <c r="C2867" s="1">
        <v>45679</v>
      </c>
      <c r="D2867" t="s">
        <v>221</v>
      </c>
      <c r="E2867" t="s">
        <v>37</v>
      </c>
      <c r="F2867">
        <v>26</v>
      </c>
      <c r="G2867" t="s">
        <v>659</v>
      </c>
      <c r="H2867" t="s">
        <v>669</v>
      </c>
      <c r="I2867" t="s">
        <v>673</v>
      </c>
      <c r="J2867" t="s">
        <v>677</v>
      </c>
      <c r="K2867">
        <v>3</v>
      </c>
      <c r="L2867" t="s">
        <v>678</v>
      </c>
      <c r="M2867" t="s">
        <v>680</v>
      </c>
      <c r="N2867">
        <v>56</v>
      </c>
      <c r="O2867">
        <v>45</v>
      </c>
      <c r="P2867" t="s">
        <v>680</v>
      </c>
      <c r="Q2867" t="s">
        <v>683</v>
      </c>
      <c r="R2867" t="s">
        <v>688</v>
      </c>
      <c r="S2867" t="s">
        <v>680</v>
      </c>
      <c r="T2867" t="s">
        <v>693</v>
      </c>
      <c r="U2867" s="11">
        <f>COUNTIFS(Table2[Call Type], "Inbound", Table2[Call Abandoned], "Yes") / COUNTIFS(L2867:L7866, "Inbound") * 100</f>
        <v>57.378129117259554</v>
      </c>
    </row>
    <row r="2868" spans="1:21" x14ac:dyDescent="0.3">
      <c r="A2868">
        <v>2867</v>
      </c>
      <c r="B2868" t="s">
        <v>26</v>
      </c>
      <c r="C2868" s="1">
        <v>45683</v>
      </c>
      <c r="D2868" t="s">
        <v>624</v>
      </c>
      <c r="E2868" t="s">
        <v>564</v>
      </c>
      <c r="F2868">
        <v>18</v>
      </c>
      <c r="G2868" t="s">
        <v>665</v>
      </c>
      <c r="H2868" t="s">
        <v>670</v>
      </c>
      <c r="I2868" t="s">
        <v>671</v>
      </c>
      <c r="J2868" t="s">
        <v>674</v>
      </c>
      <c r="K2868">
        <v>4</v>
      </c>
      <c r="L2868" t="s">
        <v>678</v>
      </c>
      <c r="M2868" t="s">
        <v>680</v>
      </c>
      <c r="N2868">
        <v>144</v>
      </c>
      <c r="O2868">
        <v>165</v>
      </c>
      <c r="P2868" t="s">
        <v>680</v>
      </c>
      <c r="Q2868" t="s">
        <v>685</v>
      </c>
      <c r="R2868" t="s">
        <v>687</v>
      </c>
      <c r="S2868" t="s">
        <v>681</v>
      </c>
      <c r="T2868" t="s">
        <v>696</v>
      </c>
      <c r="U2868" s="11">
        <f>COUNTIFS(Table2[Call Type], "Inbound", Table2[Call Abandoned], "Yes") / COUNTIFS(L2868:L7867, "Inbound") * 100</f>
        <v>57.415952537903756</v>
      </c>
    </row>
    <row r="2869" spans="1:21" x14ac:dyDescent="0.3">
      <c r="A2869">
        <v>2868</v>
      </c>
      <c r="B2869" t="s">
        <v>24</v>
      </c>
      <c r="C2869" s="1">
        <v>45721</v>
      </c>
      <c r="D2869" t="s">
        <v>563</v>
      </c>
      <c r="E2869" t="s">
        <v>546</v>
      </c>
      <c r="F2869">
        <v>20</v>
      </c>
      <c r="G2869" t="s">
        <v>665</v>
      </c>
      <c r="H2869" t="s">
        <v>670</v>
      </c>
      <c r="I2869" t="s">
        <v>672</v>
      </c>
      <c r="J2869" t="s">
        <v>675</v>
      </c>
      <c r="K2869">
        <v>3</v>
      </c>
      <c r="L2869" t="s">
        <v>679</v>
      </c>
      <c r="M2869" t="s">
        <v>680</v>
      </c>
      <c r="N2869">
        <v>89</v>
      </c>
      <c r="O2869">
        <v>48</v>
      </c>
      <c r="P2869" t="s">
        <v>681</v>
      </c>
      <c r="Q2869" t="s">
        <v>684</v>
      </c>
      <c r="R2869" t="s">
        <v>689</v>
      </c>
      <c r="S2869" t="s">
        <v>680</v>
      </c>
      <c r="T2869" t="s">
        <v>690</v>
      </c>
      <c r="U2869" s="11">
        <f>COUNTIFS(Table2[Call Type], "Inbound", Table2[Call Abandoned], "Yes") / COUNTIFS(L2869:L7868, "Inbound") * 100</f>
        <v>57.453825857519789</v>
      </c>
    </row>
    <row r="2870" spans="1:21" x14ac:dyDescent="0.3">
      <c r="A2870">
        <v>2869</v>
      </c>
      <c r="B2870" t="s">
        <v>25</v>
      </c>
      <c r="C2870" s="1">
        <v>45826</v>
      </c>
      <c r="D2870" t="s">
        <v>446</v>
      </c>
      <c r="E2870" t="s">
        <v>371</v>
      </c>
      <c r="F2870">
        <v>20</v>
      </c>
      <c r="G2870" t="s">
        <v>663</v>
      </c>
      <c r="H2870" t="s">
        <v>668</v>
      </c>
      <c r="I2870" t="s">
        <v>671</v>
      </c>
      <c r="J2870" t="s">
        <v>675</v>
      </c>
      <c r="K2870">
        <v>4</v>
      </c>
      <c r="L2870" t="s">
        <v>678</v>
      </c>
      <c r="M2870" t="s">
        <v>680</v>
      </c>
      <c r="N2870">
        <v>44</v>
      </c>
      <c r="O2870">
        <v>38</v>
      </c>
      <c r="P2870" t="s">
        <v>680</v>
      </c>
      <c r="Q2870" t="s">
        <v>684</v>
      </c>
      <c r="R2870" t="s">
        <v>687</v>
      </c>
      <c r="S2870" t="s">
        <v>680</v>
      </c>
      <c r="T2870" t="s">
        <v>693</v>
      </c>
      <c r="U2870" s="11">
        <f>COUNTIFS(Table2[Call Type], "Inbound", Table2[Call Abandoned], "Yes") / COUNTIFS(L2870:L7869, "Inbound") * 100</f>
        <v>57.453825857519789</v>
      </c>
    </row>
    <row r="2871" spans="1:21" x14ac:dyDescent="0.3">
      <c r="A2871">
        <v>2870</v>
      </c>
      <c r="B2871" t="s">
        <v>20</v>
      </c>
      <c r="C2871" s="1">
        <v>45785</v>
      </c>
      <c r="D2871" t="s">
        <v>437</v>
      </c>
      <c r="E2871" t="s">
        <v>217</v>
      </c>
      <c r="F2871">
        <v>20</v>
      </c>
      <c r="G2871" t="s">
        <v>661</v>
      </c>
      <c r="H2871" t="s">
        <v>669</v>
      </c>
      <c r="I2871" t="s">
        <v>674</v>
      </c>
      <c r="J2871" t="s">
        <v>675</v>
      </c>
      <c r="K2871">
        <v>2</v>
      </c>
      <c r="L2871" t="s">
        <v>678</v>
      </c>
      <c r="M2871" t="s">
        <v>680</v>
      </c>
      <c r="N2871">
        <v>256</v>
      </c>
      <c r="O2871">
        <v>70</v>
      </c>
      <c r="P2871" t="s">
        <v>681</v>
      </c>
      <c r="Q2871" t="s">
        <v>682</v>
      </c>
      <c r="R2871" t="s">
        <v>689</v>
      </c>
      <c r="S2871" t="s">
        <v>680</v>
      </c>
      <c r="T2871" t="s">
        <v>691</v>
      </c>
      <c r="U2871" s="11">
        <f>COUNTIFS(Table2[Call Type], "Inbound", Table2[Call Abandoned], "Yes") / COUNTIFS(L2871:L7870, "Inbound") * 100</f>
        <v>57.491749174917494</v>
      </c>
    </row>
    <row r="2872" spans="1:21" x14ac:dyDescent="0.3">
      <c r="A2872">
        <v>2871</v>
      </c>
      <c r="B2872" t="s">
        <v>22</v>
      </c>
      <c r="C2872" s="1">
        <v>45715</v>
      </c>
      <c r="D2872" t="s">
        <v>323</v>
      </c>
      <c r="E2872" t="s">
        <v>315</v>
      </c>
      <c r="F2872">
        <v>7</v>
      </c>
      <c r="G2872" t="s">
        <v>665</v>
      </c>
      <c r="H2872" t="s">
        <v>668</v>
      </c>
      <c r="I2872" t="s">
        <v>672</v>
      </c>
      <c r="J2872" t="s">
        <v>674</v>
      </c>
      <c r="K2872">
        <v>5</v>
      </c>
      <c r="L2872" t="s">
        <v>679</v>
      </c>
      <c r="M2872" t="s">
        <v>680</v>
      </c>
      <c r="N2872">
        <v>20</v>
      </c>
      <c r="O2872">
        <v>126</v>
      </c>
      <c r="P2872" t="s">
        <v>680</v>
      </c>
      <c r="Q2872" t="s">
        <v>683</v>
      </c>
      <c r="R2872" t="s">
        <v>687</v>
      </c>
      <c r="S2872" t="s">
        <v>680</v>
      </c>
      <c r="T2872" t="s">
        <v>694</v>
      </c>
      <c r="U2872" s="11">
        <f>COUNTIFS(Table2[Call Type], "Inbound", Table2[Call Abandoned], "Yes") / COUNTIFS(L2872:L7871, "Inbound") * 100</f>
        <v>57.529722589167761</v>
      </c>
    </row>
    <row r="2873" spans="1:21" x14ac:dyDescent="0.3">
      <c r="A2873">
        <v>2872</v>
      </c>
      <c r="B2873" t="s">
        <v>21</v>
      </c>
      <c r="C2873" s="1">
        <v>45817</v>
      </c>
      <c r="D2873" t="s">
        <v>476</v>
      </c>
      <c r="E2873" t="s">
        <v>635</v>
      </c>
      <c r="F2873">
        <v>24</v>
      </c>
      <c r="G2873" t="s">
        <v>656</v>
      </c>
      <c r="H2873" t="s">
        <v>667</v>
      </c>
      <c r="I2873" t="s">
        <v>673</v>
      </c>
      <c r="J2873" t="s">
        <v>676</v>
      </c>
      <c r="K2873">
        <v>5</v>
      </c>
      <c r="L2873" t="s">
        <v>679</v>
      </c>
      <c r="M2873" t="s">
        <v>680</v>
      </c>
      <c r="N2873">
        <v>20</v>
      </c>
      <c r="O2873">
        <v>157</v>
      </c>
      <c r="P2873" t="s">
        <v>680</v>
      </c>
      <c r="Q2873" t="s">
        <v>683</v>
      </c>
      <c r="R2873" t="s">
        <v>687</v>
      </c>
      <c r="S2873" t="s">
        <v>680</v>
      </c>
      <c r="T2873" t="s">
        <v>691</v>
      </c>
      <c r="U2873" s="11">
        <f>COUNTIFS(Table2[Call Type], "Inbound", Table2[Call Abandoned], "Yes") / COUNTIFS(L2873:L7872, "Inbound") * 100</f>
        <v>57.529722589167761</v>
      </c>
    </row>
    <row r="2874" spans="1:21" x14ac:dyDescent="0.3">
      <c r="A2874">
        <v>2873</v>
      </c>
      <c r="B2874" t="s">
        <v>24</v>
      </c>
      <c r="C2874" s="1">
        <v>45711</v>
      </c>
      <c r="D2874" t="s">
        <v>293</v>
      </c>
      <c r="E2874" t="s">
        <v>306</v>
      </c>
      <c r="F2874">
        <v>6</v>
      </c>
      <c r="G2874" t="s">
        <v>665</v>
      </c>
      <c r="H2874" t="s">
        <v>670</v>
      </c>
      <c r="I2874" t="s">
        <v>674</v>
      </c>
      <c r="J2874" t="s">
        <v>674</v>
      </c>
      <c r="K2874">
        <v>2</v>
      </c>
      <c r="L2874" t="s">
        <v>679</v>
      </c>
      <c r="M2874" t="s">
        <v>680</v>
      </c>
      <c r="N2874">
        <v>51</v>
      </c>
      <c r="O2874">
        <v>148</v>
      </c>
      <c r="P2874" t="s">
        <v>680</v>
      </c>
      <c r="Q2874" t="s">
        <v>682</v>
      </c>
      <c r="R2874" t="s">
        <v>686</v>
      </c>
      <c r="S2874" t="s">
        <v>680</v>
      </c>
      <c r="T2874" t="s">
        <v>693</v>
      </c>
      <c r="U2874" s="11">
        <f>COUNTIFS(Table2[Call Type], "Inbound", Table2[Call Abandoned], "Yes") / COUNTIFS(L2874:L7873, "Inbound") * 100</f>
        <v>57.529722589167761</v>
      </c>
    </row>
    <row r="2875" spans="1:21" x14ac:dyDescent="0.3">
      <c r="A2875">
        <v>2874</v>
      </c>
      <c r="B2875" t="s">
        <v>22</v>
      </c>
      <c r="C2875" s="1">
        <v>45772</v>
      </c>
      <c r="D2875" t="s">
        <v>299</v>
      </c>
      <c r="E2875" t="s">
        <v>312</v>
      </c>
      <c r="F2875">
        <v>22</v>
      </c>
      <c r="G2875" t="s">
        <v>657</v>
      </c>
      <c r="H2875" t="s">
        <v>669</v>
      </c>
      <c r="I2875" t="s">
        <v>673</v>
      </c>
      <c r="J2875" t="s">
        <v>675</v>
      </c>
      <c r="K2875">
        <v>4</v>
      </c>
      <c r="L2875" t="s">
        <v>678</v>
      </c>
      <c r="M2875" t="s">
        <v>680</v>
      </c>
      <c r="N2875">
        <v>170</v>
      </c>
      <c r="O2875">
        <v>0</v>
      </c>
      <c r="P2875" t="s">
        <v>681</v>
      </c>
      <c r="Q2875" t="s">
        <v>683</v>
      </c>
      <c r="R2875" t="s">
        <v>688</v>
      </c>
      <c r="S2875" t="s">
        <v>680</v>
      </c>
      <c r="T2875" t="s">
        <v>693</v>
      </c>
      <c r="U2875" s="11">
        <f>COUNTIFS(Table2[Call Type], "Inbound", Table2[Call Abandoned], "Yes") / COUNTIFS(L2875:L7874, "Inbound") * 100</f>
        <v>57.529722589167761</v>
      </c>
    </row>
    <row r="2876" spans="1:21" x14ac:dyDescent="0.3">
      <c r="A2876">
        <v>2875</v>
      </c>
      <c r="B2876" t="s">
        <v>22</v>
      </c>
      <c r="C2876" s="1">
        <v>45771</v>
      </c>
      <c r="D2876" t="s">
        <v>460</v>
      </c>
      <c r="E2876" t="s">
        <v>32</v>
      </c>
      <c r="F2876">
        <v>18</v>
      </c>
      <c r="G2876" t="s">
        <v>656</v>
      </c>
      <c r="H2876" t="s">
        <v>670</v>
      </c>
      <c r="I2876" t="s">
        <v>671</v>
      </c>
      <c r="J2876" t="s">
        <v>675</v>
      </c>
      <c r="K2876">
        <v>5</v>
      </c>
      <c r="L2876" t="s">
        <v>679</v>
      </c>
      <c r="M2876" t="s">
        <v>680</v>
      </c>
      <c r="N2876">
        <v>66</v>
      </c>
      <c r="O2876">
        <v>159</v>
      </c>
      <c r="P2876" t="s">
        <v>680</v>
      </c>
      <c r="Q2876" t="s">
        <v>685</v>
      </c>
      <c r="R2876" t="s">
        <v>686</v>
      </c>
      <c r="S2876" t="s">
        <v>680</v>
      </c>
      <c r="T2876" t="s">
        <v>690</v>
      </c>
      <c r="U2876" s="11">
        <f>COUNTIFS(Table2[Call Type], "Inbound", Table2[Call Abandoned], "Yes") / COUNTIFS(L2876:L7875, "Inbound") * 100</f>
        <v>57.567746199603441</v>
      </c>
    </row>
    <row r="2877" spans="1:21" x14ac:dyDescent="0.3">
      <c r="A2877">
        <v>2876</v>
      </c>
      <c r="B2877" t="s">
        <v>22</v>
      </c>
      <c r="C2877" s="1">
        <v>45835</v>
      </c>
      <c r="D2877" t="s">
        <v>119</v>
      </c>
      <c r="E2877" t="s">
        <v>291</v>
      </c>
      <c r="F2877">
        <v>18</v>
      </c>
      <c r="G2877" t="s">
        <v>664</v>
      </c>
      <c r="H2877" t="s">
        <v>668</v>
      </c>
      <c r="I2877" t="s">
        <v>673</v>
      </c>
      <c r="J2877" t="s">
        <v>675</v>
      </c>
      <c r="K2877">
        <v>3</v>
      </c>
      <c r="L2877" t="s">
        <v>678</v>
      </c>
      <c r="M2877" t="s">
        <v>680</v>
      </c>
      <c r="N2877">
        <v>112</v>
      </c>
      <c r="O2877">
        <v>135</v>
      </c>
      <c r="P2877" t="s">
        <v>680</v>
      </c>
      <c r="Q2877" t="s">
        <v>682</v>
      </c>
      <c r="R2877" t="s">
        <v>688</v>
      </c>
      <c r="S2877" t="s">
        <v>680</v>
      </c>
      <c r="T2877" t="s">
        <v>696</v>
      </c>
      <c r="U2877" s="11">
        <f>COUNTIFS(Table2[Call Type], "Inbound", Table2[Call Abandoned], "Yes") / COUNTIFS(L2877:L7876, "Inbound") * 100</f>
        <v>57.567746199603441</v>
      </c>
    </row>
    <row r="2878" spans="1:21" x14ac:dyDescent="0.3">
      <c r="A2878">
        <v>2877</v>
      </c>
      <c r="B2878" t="s">
        <v>23</v>
      </c>
      <c r="C2878" s="1">
        <v>45834</v>
      </c>
      <c r="D2878" t="s">
        <v>505</v>
      </c>
      <c r="E2878" t="s">
        <v>345</v>
      </c>
      <c r="F2878">
        <v>29</v>
      </c>
      <c r="G2878" t="s">
        <v>662</v>
      </c>
      <c r="H2878" t="s">
        <v>666</v>
      </c>
      <c r="I2878" t="s">
        <v>672</v>
      </c>
      <c r="J2878" t="s">
        <v>674</v>
      </c>
      <c r="K2878">
        <v>5</v>
      </c>
      <c r="L2878" t="s">
        <v>678</v>
      </c>
      <c r="M2878" t="s">
        <v>680</v>
      </c>
      <c r="N2878">
        <v>299</v>
      </c>
      <c r="O2878">
        <v>68</v>
      </c>
      <c r="P2878" t="s">
        <v>681</v>
      </c>
      <c r="Q2878" t="s">
        <v>684</v>
      </c>
      <c r="R2878" t="s">
        <v>687</v>
      </c>
      <c r="S2878" t="s">
        <v>680</v>
      </c>
      <c r="T2878" t="s">
        <v>695</v>
      </c>
      <c r="U2878" s="11">
        <f>COUNTIFS(Table2[Call Type], "Inbound", Table2[Call Abandoned], "Yes") / COUNTIFS(L2878:L7877, "Inbound") * 100</f>
        <v>57.605820105820108</v>
      </c>
    </row>
    <row r="2879" spans="1:21" x14ac:dyDescent="0.3">
      <c r="A2879">
        <v>2878</v>
      </c>
      <c r="B2879" t="s">
        <v>25</v>
      </c>
      <c r="C2879" s="1">
        <v>45678</v>
      </c>
      <c r="D2879" t="s">
        <v>584</v>
      </c>
      <c r="E2879" t="s">
        <v>161</v>
      </c>
      <c r="F2879">
        <v>16</v>
      </c>
      <c r="G2879" t="s">
        <v>659</v>
      </c>
      <c r="H2879" t="s">
        <v>667</v>
      </c>
      <c r="I2879" t="s">
        <v>671</v>
      </c>
      <c r="J2879" t="s">
        <v>674</v>
      </c>
      <c r="K2879">
        <v>3</v>
      </c>
      <c r="L2879" t="s">
        <v>678</v>
      </c>
      <c r="M2879" t="s">
        <v>680</v>
      </c>
      <c r="N2879">
        <v>159</v>
      </c>
      <c r="O2879">
        <v>29</v>
      </c>
      <c r="P2879" t="s">
        <v>680</v>
      </c>
      <c r="Q2879" t="s">
        <v>683</v>
      </c>
      <c r="R2879" t="s">
        <v>689</v>
      </c>
      <c r="S2879" t="s">
        <v>680</v>
      </c>
      <c r="T2879" t="s">
        <v>696</v>
      </c>
      <c r="U2879" s="11">
        <f>COUNTIFS(Table2[Call Type], "Inbound", Table2[Call Abandoned], "Yes") / COUNTIFS(L2879:L7878, "Inbound") * 100</f>
        <v>57.64394440767704</v>
      </c>
    </row>
    <row r="2880" spans="1:21" x14ac:dyDescent="0.3">
      <c r="A2880">
        <v>2879</v>
      </c>
      <c r="B2880" t="s">
        <v>24</v>
      </c>
      <c r="C2880" s="1">
        <v>45788</v>
      </c>
      <c r="D2880" t="s">
        <v>570</v>
      </c>
      <c r="E2880" t="s">
        <v>220</v>
      </c>
      <c r="F2880">
        <v>16</v>
      </c>
      <c r="G2880" t="s">
        <v>661</v>
      </c>
      <c r="H2880" t="s">
        <v>668</v>
      </c>
      <c r="I2880" t="s">
        <v>674</v>
      </c>
      <c r="J2880" t="s">
        <v>677</v>
      </c>
      <c r="K2880">
        <v>3</v>
      </c>
      <c r="L2880" t="s">
        <v>678</v>
      </c>
      <c r="M2880" t="s">
        <v>680</v>
      </c>
      <c r="N2880">
        <v>265</v>
      </c>
      <c r="O2880">
        <v>114</v>
      </c>
      <c r="P2880" t="s">
        <v>680</v>
      </c>
      <c r="Q2880" t="s">
        <v>684</v>
      </c>
      <c r="R2880" t="s">
        <v>686</v>
      </c>
      <c r="S2880" t="s">
        <v>681</v>
      </c>
      <c r="T2880" t="s">
        <v>692</v>
      </c>
      <c r="U2880" s="11">
        <f>COUNTIFS(Table2[Call Type], "Inbound", Table2[Call Abandoned], "Yes") / COUNTIFS(L2880:L7879, "Inbound") * 100</f>
        <v>57.682119205298008</v>
      </c>
    </row>
    <row r="2881" spans="1:21" x14ac:dyDescent="0.3">
      <c r="A2881">
        <v>2880</v>
      </c>
      <c r="B2881" t="s">
        <v>26</v>
      </c>
      <c r="C2881" s="1">
        <v>45724</v>
      </c>
      <c r="D2881" t="s">
        <v>560</v>
      </c>
      <c r="E2881" t="s">
        <v>609</v>
      </c>
      <c r="F2881">
        <v>27</v>
      </c>
      <c r="G2881" t="s">
        <v>658</v>
      </c>
      <c r="H2881" t="s">
        <v>666</v>
      </c>
      <c r="I2881" t="s">
        <v>671</v>
      </c>
      <c r="J2881" t="s">
        <v>677</v>
      </c>
      <c r="K2881">
        <v>5</v>
      </c>
      <c r="L2881" t="s">
        <v>678</v>
      </c>
      <c r="M2881" t="s">
        <v>680</v>
      </c>
      <c r="N2881">
        <v>231</v>
      </c>
      <c r="O2881">
        <v>7</v>
      </c>
      <c r="P2881" t="s">
        <v>680</v>
      </c>
      <c r="Q2881" t="s">
        <v>683</v>
      </c>
      <c r="R2881" t="s">
        <v>689</v>
      </c>
      <c r="S2881" t="s">
        <v>681</v>
      </c>
      <c r="T2881" t="s">
        <v>693</v>
      </c>
      <c r="U2881" s="11">
        <f>COUNTIFS(Table2[Call Type], "Inbound", Table2[Call Abandoned], "Yes") / COUNTIFS(L2881:L7880, "Inbound") * 100</f>
        <v>57.720344599072234</v>
      </c>
    </row>
    <row r="2882" spans="1:21" x14ac:dyDescent="0.3">
      <c r="A2882">
        <v>2881</v>
      </c>
      <c r="B2882" t="s">
        <v>25</v>
      </c>
      <c r="C2882" s="1">
        <v>45670</v>
      </c>
      <c r="D2882" t="s">
        <v>111</v>
      </c>
      <c r="E2882" t="s">
        <v>340</v>
      </c>
      <c r="F2882">
        <v>20</v>
      </c>
      <c r="G2882" t="s">
        <v>659</v>
      </c>
      <c r="H2882" t="s">
        <v>667</v>
      </c>
      <c r="I2882" t="s">
        <v>672</v>
      </c>
      <c r="J2882" t="s">
        <v>675</v>
      </c>
      <c r="K2882">
        <v>1</v>
      </c>
      <c r="L2882" t="s">
        <v>678</v>
      </c>
      <c r="M2882" t="s">
        <v>680</v>
      </c>
      <c r="N2882">
        <v>67</v>
      </c>
      <c r="O2882">
        <v>112</v>
      </c>
      <c r="P2882" t="s">
        <v>680</v>
      </c>
      <c r="Q2882" t="s">
        <v>682</v>
      </c>
      <c r="R2882" t="s">
        <v>686</v>
      </c>
      <c r="S2882" t="s">
        <v>680</v>
      </c>
      <c r="T2882" t="s">
        <v>691</v>
      </c>
      <c r="U2882" s="11">
        <f>COUNTIFS(Table2[Call Type], "Inbound", Table2[Call Abandoned], "Yes") / COUNTIFS(L2882:L7881, "Inbound") * 100</f>
        <v>57.758620689655174</v>
      </c>
    </row>
    <row r="2883" spans="1:21" x14ac:dyDescent="0.3">
      <c r="A2883">
        <v>2882</v>
      </c>
      <c r="B2883" t="s">
        <v>25</v>
      </c>
      <c r="C2883" s="1">
        <v>45737</v>
      </c>
      <c r="D2883" t="s">
        <v>241</v>
      </c>
      <c r="E2883" t="s">
        <v>261</v>
      </c>
      <c r="F2883">
        <v>14</v>
      </c>
      <c r="G2883" t="s">
        <v>659</v>
      </c>
      <c r="H2883" t="s">
        <v>666</v>
      </c>
      <c r="I2883" t="s">
        <v>672</v>
      </c>
      <c r="J2883" t="s">
        <v>676</v>
      </c>
      <c r="K2883">
        <v>2</v>
      </c>
      <c r="L2883" t="s">
        <v>679</v>
      </c>
      <c r="M2883" t="s">
        <v>680</v>
      </c>
      <c r="N2883">
        <v>27</v>
      </c>
      <c r="O2883">
        <v>18</v>
      </c>
      <c r="P2883" t="s">
        <v>680</v>
      </c>
      <c r="Q2883" t="s">
        <v>684</v>
      </c>
      <c r="R2883" t="s">
        <v>686</v>
      </c>
      <c r="S2883" t="s">
        <v>681</v>
      </c>
      <c r="T2883" t="s">
        <v>690</v>
      </c>
      <c r="U2883" s="11">
        <f>COUNTIFS(Table2[Call Type], "Inbound", Table2[Call Abandoned], "Yes") / COUNTIFS(L2883:L7882, "Inbound") * 100</f>
        <v>57.796947577969469</v>
      </c>
    </row>
    <row r="2884" spans="1:21" x14ac:dyDescent="0.3">
      <c r="A2884">
        <v>2883</v>
      </c>
      <c r="B2884" t="s">
        <v>21</v>
      </c>
      <c r="C2884" s="1">
        <v>45678</v>
      </c>
      <c r="D2884" t="s">
        <v>92</v>
      </c>
      <c r="E2884" t="s">
        <v>116</v>
      </c>
      <c r="F2884">
        <v>5</v>
      </c>
      <c r="G2884" t="s">
        <v>663</v>
      </c>
      <c r="H2884" t="s">
        <v>669</v>
      </c>
      <c r="I2884" t="s">
        <v>672</v>
      </c>
      <c r="J2884" t="s">
        <v>675</v>
      </c>
      <c r="K2884">
        <v>4</v>
      </c>
      <c r="L2884" t="s">
        <v>678</v>
      </c>
      <c r="M2884" t="s">
        <v>680</v>
      </c>
      <c r="N2884">
        <v>115</v>
      </c>
      <c r="O2884">
        <v>58</v>
      </c>
      <c r="P2884" t="s">
        <v>680</v>
      </c>
      <c r="Q2884" t="s">
        <v>683</v>
      </c>
      <c r="R2884" t="s">
        <v>686</v>
      </c>
      <c r="S2884" t="s">
        <v>680</v>
      </c>
      <c r="T2884" t="s">
        <v>695</v>
      </c>
      <c r="U2884" s="11">
        <f>COUNTIFS(Table2[Call Type], "Inbound", Table2[Call Abandoned], "Yes") / COUNTIFS(L2884:L7883, "Inbound") * 100</f>
        <v>57.796947577969469</v>
      </c>
    </row>
    <row r="2885" spans="1:21" x14ac:dyDescent="0.3">
      <c r="A2885">
        <v>2884</v>
      </c>
      <c r="B2885" t="s">
        <v>21</v>
      </c>
      <c r="C2885" s="1">
        <v>45719</v>
      </c>
      <c r="D2885" t="s">
        <v>370</v>
      </c>
      <c r="E2885" t="s">
        <v>250</v>
      </c>
      <c r="F2885">
        <v>16</v>
      </c>
      <c r="G2885" t="s">
        <v>660</v>
      </c>
      <c r="H2885" t="s">
        <v>669</v>
      </c>
      <c r="I2885" t="s">
        <v>674</v>
      </c>
      <c r="J2885" t="s">
        <v>675</v>
      </c>
      <c r="K2885">
        <v>5</v>
      </c>
      <c r="L2885" t="s">
        <v>678</v>
      </c>
      <c r="M2885" t="s">
        <v>680</v>
      </c>
      <c r="N2885">
        <v>50</v>
      </c>
      <c r="O2885">
        <v>157</v>
      </c>
      <c r="P2885" t="s">
        <v>680</v>
      </c>
      <c r="Q2885" t="s">
        <v>685</v>
      </c>
      <c r="R2885" t="s">
        <v>689</v>
      </c>
      <c r="S2885" t="s">
        <v>680</v>
      </c>
      <c r="T2885" t="s">
        <v>694</v>
      </c>
      <c r="U2885" s="11">
        <f>COUNTIFS(Table2[Call Type], "Inbound", Table2[Call Abandoned], "Yes") / COUNTIFS(L2885:L7884, "Inbound") * 100</f>
        <v>57.835325365205847</v>
      </c>
    </row>
    <row r="2886" spans="1:21" x14ac:dyDescent="0.3">
      <c r="A2886">
        <v>2885</v>
      </c>
      <c r="B2886" t="s">
        <v>20</v>
      </c>
      <c r="C2886" s="1">
        <v>45826</v>
      </c>
      <c r="D2886" t="s">
        <v>592</v>
      </c>
      <c r="E2886" t="s">
        <v>367</v>
      </c>
      <c r="F2886">
        <v>22</v>
      </c>
      <c r="G2886" t="s">
        <v>663</v>
      </c>
      <c r="H2886" t="s">
        <v>670</v>
      </c>
      <c r="I2886" t="s">
        <v>672</v>
      </c>
      <c r="J2886" t="s">
        <v>674</v>
      </c>
      <c r="K2886">
        <v>4</v>
      </c>
      <c r="L2886" t="s">
        <v>678</v>
      </c>
      <c r="M2886" t="s">
        <v>680</v>
      </c>
      <c r="N2886">
        <v>180</v>
      </c>
      <c r="O2886">
        <v>78</v>
      </c>
      <c r="P2886" t="s">
        <v>680</v>
      </c>
      <c r="Q2886" t="s">
        <v>682</v>
      </c>
      <c r="R2886" t="s">
        <v>686</v>
      </c>
      <c r="S2886" t="s">
        <v>680</v>
      </c>
      <c r="T2886" t="s">
        <v>696</v>
      </c>
      <c r="U2886" s="11">
        <f>COUNTIFS(Table2[Call Type], "Inbound", Table2[Call Abandoned], "Yes") / COUNTIFS(L2886:L7885, "Inbound") * 100</f>
        <v>57.873754152823921</v>
      </c>
    </row>
    <row r="2887" spans="1:21" x14ac:dyDescent="0.3">
      <c r="A2887">
        <v>2886</v>
      </c>
      <c r="B2887" t="s">
        <v>24</v>
      </c>
      <c r="C2887" s="1">
        <v>45681</v>
      </c>
      <c r="D2887" t="s">
        <v>549</v>
      </c>
      <c r="E2887" t="s">
        <v>134</v>
      </c>
      <c r="F2887">
        <v>14</v>
      </c>
      <c r="G2887" t="s">
        <v>664</v>
      </c>
      <c r="H2887" t="s">
        <v>666</v>
      </c>
      <c r="I2887" t="s">
        <v>672</v>
      </c>
      <c r="J2887" t="s">
        <v>676</v>
      </c>
      <c r="K2887">
        <v>4</v>
      </c>
      <c r="L2887" t="s">
        <v>679</v>
      </c>
      <c r="M2887" t="s">
        <v>680</v>
      </c>
      <c r="N2887">
        <v>259</v>
      </c>
      <c r="O2887">
        <v>35</v>
      </c>
      <c r="P2887" t="s">
        <v>680</v>
      </c>
      <c r="Q2887" t="s">
        <v>683</v>
      </c>
      <c r="R2887" t="s">
        <v>686</v>
      </c>
      <c r="S2887" t="s">
        <v>680</v>
      </c>
      <c r="T2887" t="s">
        <v>692</v>
      </c>
      <c r="U2887" s="11">
        <f>COUNTIFS(Table2[Call Type], "Inbound", Table2[Call Abandoned], "Yes") / COUNTIFS(L2887:L7886, "Inbound") * 100</f>
        <v>57.912234042553187</v>
      </c>
    </row>
    <row r="2888" spans="1:21" x14ac:dyDescent="0.3">
      <c r="A2888">
        <v>2887</v>
      </c>
      <c r="B2888" t="s">
        <v>20</v>
      </c>
      <c r="C2888" s="1">
        <v>45745</v>
      </c>
      <c r="D2888" t="s">
        <v>543</v>
      </c>
      <c r="E2888" t="s">
        <v>315</v>
      </c>
      <c r="F2888">
        <v>9</v>
      </c>
      <c r="G2888" t="s">
        <v>664</v>
      </c>
      <c r="H2888" t="s">
        <v>669</v>
      </c>
      <c r="I2888" t="s">
        <v>674</v>
      </c>
      <c r="J2888" t="s">
        <v>674</v>
      </c>
      <c r="K2888">
        <v>3</v>
      </c>
      <c r="L2888" t="s">
        <v>678</v>
      </c>
      <c r="M2888" t="s">
        <v>680</v>
      </c>
      <c r="N2888">
        <v>78</v>
      </c>
      <c r="O2888">
        <v>54</v>
      </c>
      <c r="P2888" t="s">
        <v>681</v>
      </c>
      <c r="Q2888" t="s">
        <v>683</v>
      </c>
      <c r="R2888" t="s">
        <v>686</v>
      </c>
      <c r="S2888" t="s">
        <v>680</v>
      </c>
      <c r="T2888" t="s">
        <v>696</v>
      </c>
      <c r="U2888" s="11">
        <f>COUNTIFS(Table2[Call Type], "Inbound", Table2[Call Abandoned], "Yes") / COUNTIFS(L2888:L7887, "Inbound") * 100</f>
        <v>57.912234042553187</v>
      </c>
    </row>
    <row r="2889" spans="1:21" x14ac:dyDescent="0.3">
      <c r="A2889">
        <v>2888</v>
      </c>
      <c r="B2889" t="s">
        <v>22</v>
      </c>
      <c r="C2889" s="1">
        <v>45663</v>
      </c>
      <c r="D2889" t="s">
        <v>349</v>
      </c>
      <c r="E2889" t="s">
        <v>350</v>
      </c>
      <c r="F2889">
        <v>21</v>
      </c>
      <c r="G2889" t="s">
        <v>663</v>
      </c>
      <c r="H2889" t="s">
        <v>669</v>
      </c>
      <c r="I2889" t="s">
        <v>671</v>
      </c>
      <c r="J2889" t="s">
        <v>677</v>
      </c>
      <c r="K2889">
        <v>5</v>
      </c>
      <c r="L2889" t="s">
        <v>678</v>
      </c>
      <c r="M2889" t="s">
        <v>680</v>
      </c>
      <c r="N2889">
        <v>272</v>
      </c>
      <c r="O2889">
        <v>43</v>
      </c>
      <c r="P2889" t="s">
        <v>680</v>
      </c>
      <c r="Q2889" t="s">
        <v>683</v>
      </c>
      <c r="R2889" t="s">
        <v>689</v>
      </c>
      <c r="S2889" t="s">
        <v>680</v>
      </c>
      <c r="T2889" t="s">
        <v>694</v>
      </c>
      <c r="U2889" s="11">
        <f>COUNTIFS(Table2[Call Type], "Inbound", Table2[Call Abandoned], "Yes") / COUNTIFS(L2889:L7888, "Inbound") * 100</f>
        <v>57.950765136393876</v>
      </c>
    </row>
    <row r="2890" spans="1:21" x14ac:dyDescent="0.3">
      <c r="A2890">
        <v>2889</v>
      </c>
      <c r="B2890" t="s">
        <v>24</v>
      </c>
      <c r="C2890" s="1">
        <v>45668</v>
      </c>
      <c r="D2890" t="s">
        <v>248</v>
      </c>
      <c r="E2890" t="s">
        <v>149</v>
      </c>
      <c r="F2890">
        <v>6</v>
      </c>
      <c r="G2890" t="s">
        <v>661</v>
      </c>
      <c r="H2890" t="s">
        <v>667</v>
      </c>
      <c r="I2890" t="s">
        <v>671</v>
      </c>
      <c r="J2890" t="s">
        <v>674</v>
      </c>
      <c r="K2890">
        <v>5</v>
      </c>
      <c r="L2890" t="s">
        <v>679</v>
      </c>
      <c r="M2890" t="s">
        <v>680</v>
      </c>
      <c r="N2890">
        <v>107</v>
      </c>
      <c r="O2890">
        <v>154</v>
      </c>
      <c r="P2890" t="s">
        <v>680</v>
      </c>
      <c r="Q2890" t="s">
        <v>682</v>
      </c>
      <c r="R2890" t="s">
        <v>686</v>
      </c>
      <c r="S2890" t="s">
        <v>680</v>
      </c>
      <c r="T2890" t="s">
        <v>692</v>
      </c>
      <c r="U2890" s="11">
        <f>COUNTIFS(Table2[Call Type], "Inbound", Table2[Call Abandoned], "Yes") / COUNTIFS(L2890:L7889, "Inbound") * 100</f>
        <v>57.989347536617842</v>
      </c>
    </row>
    <row r="2891" spans="1:21" x14ac:dyDescent="0.3">
      <c r="A2891">
        <v>2890</v>
      </c>
      <c r="B2891" t="s">
        <v>22</v>
      </c>
      <c r="C2891" s="1">
        <v>45714</v>
      </c>
      <c r="D2891" t="s">
        <v>44</v>
      </c>
      <c r="E2891" t="s">
        <v>430</v>
      </c>
      <c r="F2891">
        <v>7</v>
      </c>
      <c r="G2891" t="s">
        <v>665</v>
      </c>
      <c r="H2891" t="s">
        <v>669</v>
      </c>
      <c r="I2891" t="s">
        <v>673</v>
      </c>
      <c r="J2891" t="s">
        <v>675</v>
      </c>
      <c r="K2891">
        <v>2</v>
      </c>
      <c r="L2891" t="s">
        <v>679</v>
      </c>
      <c r="M2891" t="s">
        <v>680</v>
      </c>
      <c r="N2891">
        <v>73</v>
      </c>
      <c r="O2891">
        <v>76</v>
      </c>
      <c r="P2891" t="s">
        <v>681</v>
      </c>
      <c r="Q2891" t="s">
        <v>683</v>
      </c>
      <c r="R2891" t="s">
        <v>689</v>
      </c>
      <c r="S2891" t="s">
        <v>680</v>
      </c>
      <c r="T2891" t="s">
        <v>696</v>
      </c>
      <c r="U2891" s="11">
        <f>COUNTIFS(Table2[Call Type], "Inbound", Table2[Call Abandoned], "Yes") / COUNTIFS(L2891:L7890, "Inbound") * 100</f>
        <v>57.989347536617842</v>
      </c>
    </row>
    <row r="2892" spans="1:21" x14ac:dyDescent="0.3">
      <c r="A2892">
        <v>2891</v>
      </c>
      <c r="B2892" t="s">
        <v>25</v>
      </c>
      <c r="C2892" s="1">
        <v>45682</v>
      </c>
      <c r="D2892" t="s">
        <v>448</v>
      </c>
      <c r="E2892" t="s">
        <v>414</v>
      </c>
      <c r="F2892">
        <v>22</v>
      </c>
      <c r="G2892" t="s">
        <v>660</v>
      </c>
      <c r="H2892" t="s">
        <v>668</v>
      </c>
      <c r="I2892" t="s">
        <v>674</v>
      </c>
      <c r="J2892" t="s">
        <v>676</v>
      </c>
      <c r="K2892">
        <v>3</v>
      </c>
      <c r="L2892" t="s">
        <v>678</v>
      </c>
      <c r="M2892" t="s">
        <v>681</v>
      </c>
      <c r="N2892">
        <v>174</v>
      </c>
      <c r="O2892">
        <v>77</v>
      </c>
      <c r="P2892" t="s">
        <v>680</v>
      </c>
      <c r="Q2892" t="s">
        <v>683</v>
      </c>
      <c r="R2892" t="s">
        <v>688</v>
      </c>
      <c r="S2892" t="s">
        <v>681</v>
      </c>
      <c r="T2892" t="s">
        <v>695</v>
      </c>
      <c r="U2892" s="11">
        <f>COUNTIFS(Table2[Call Type], "Inbound", Table2[Call Abandoned], "Yes") / COUNTIFS(L2892:L7891, "Inbound") * 100</f>
        <v>57.989347536617842</v>
      </c>
    </row>
    <row r="2893" spans="1:21" x14ac:dyDescent="0.3">
      <c r="A2893">
        <v>2892</v>
      </c>
      <c r="B2893" t="s">
        <v>23</v>
      </c>
      <c r="C2893" s="1">
        <v>45760</v>
      </c>
      <c r="D2893" t="s">
        <v>103</v>
      </c>
      <c r="E2893" t="s">
        <v>407</v>
      </c>
      <c r="F2893">
        <v>10</v>
      </c>
      <c r="G2893" t="s">
        <v>664</v>
      </c>
      <c r="H2893" t="s">
        <v>669</v>
      </c>
      <c r="I2893" t="s">
        <v>671</v>
      </c>
      <c r="J2893" t="s">
        <v>674</v>
      </c>
      <c r="K2893">
        <v>4</v>
      </c>
      <c r="L2893" t="s">
        <v>678</v>
      </c>
      <c r="M2893" t="s">
        <v>680</v>
      </c>
      <c r="N2893">
        <v>183</v>
      </c>
      <c r="O2893">
        <v>100</v>
      </c>
      <c r="P2893" t="s">
        <v>681</v>
      </c>
      <c r="Q2893" t="s">
        <v>684</v>
      </c>
      <c r="R2893" t="s">
        <v>686</v>
      </c>
      <c r="S2893" t="s">
        <v>680</v>
      </c>
      <c r="T2893" t="s">
        <v>695</v>
      </c>
      <c r="U2893" s="11">
        <f>COUNTIFS(Table2[Call Type], "Inbound", Table2[Call Abandoned], "Yes") / COUNTIFS(L2893:L7892, "Inbound") * 100</f>
        <v>58.027981345769483</v>
      </c>
    </row>
    <row r="2894" spans="1:21" x14ac:dyDescent="0.3">
      <c r="A2894">
        <v>2893</v>
      </c>
      <c r="B2894" t="s">
        <v>20</v>
      </c>
      <c r="C2894" s="1">
        <v>45774</v>
      </c>
      <c r="D2894" t="s">
        <v>336</v>
      </c>
      <c r="E2894" t="s">
        <v>566</v>
      </c>
      <c r="F2894">
        <v>9</v>
      </c>
      <c r="G2894" t="s">
        <v>664</v>
      </c>
      <c r="H2894" t="s">
        <v>669</v>
      </c>
      <c r="I2894" t="s">
        <v>671</v>
      </c>
      <c r="J2894" t="s">
        <v>677</v>
      </c>
      <c r="K2894">
        <v>1</v>
      </c>
      <c r="L2894" t="s">
        <v>679</v>
      </c>
      <c r="M2894" t="s">
        <v>680</v>
      </c>
      <c r="N2894">
        <v>22</v>
      </c>
      <c r="O2894">
        <v>175</v>
      </c>
      <c r="P2894" t="s">
        <v>680</v>
      </c>
      <c r="Q2894" t="s">
        <v>684</v>
      </c>
      <c r="R2894" t="s">
        <v>687</v>
      </c>
      <c r="S2894" t="s">
        <v>681</v>
      </c>
      <c r="T2894" t="s">
        <v>690</v>
      </c>
      <c r="U2894" s="11">
        <f>COUNTIFS(Table2[Call Type], "Inbound", Table2[Call Abandoned], "Yes") / COUNTIFS(L2894:L7893, "Inbound") * 100</f>
        <v>58.066666666666663</v>
      </c>
    </row>
    <row r="2895" spans="1:21" x14ac:dyDescent="0.3">
      <c r="A2895">
        <v>2894</v>
      </c>
      <c r="B2895" t="s">
        <v>25</v>
      </c>
      <c r="C2895" s="1">
        <v>45780</v>
      </c>
      <c r="D2895" t="s">
        <v>88</v>
      </c>
      <c r="E2895" t="s">
        <v>625</v>
      </c>
      <c r="F2895">
        <v>16</v>
      </c>
      <c r="G2895" t="s">
        <v>662</v>
      </c>
      <c r="H2895" t="s">
        <v>668</v>
      </c>
      <c r="I2895" t="s">
        <v>672</v>
      </c>
      <c r="J2895" t="s">
        <v>676</v>
      </c>
      <c r="K2895">
        <v>5</v>
      </c>
      <c r="L2895" t="s">
        <v>678</v>
      </c>
      <c r="M2895" t="s">
        <v>681</v>
      </c>
      <c r="N2895">
        <v>273</v>
      </c>
      <c r="O2895">
        <v>29</v>
      </c>
      <c r="P2895" t="s">
        <v>680</v>
      </c>
      <c r="Q2895" t="s">
        <v>682</v>
      </c>
      <c r="R2895" t="s">
        <v>688</v>
      </c>
      <c r="S2895" t="s">
        <v>680</v>
      </c>
      <c r="T2895" t="s">
        <v>695</v>
      </c>
      <c r="U2895" s="11">
        <f>COUNTIFS(Table2[Call Type], "Inbound", Table2[Call Abandoned], "Yes") / COUNTIFS(L2895:L7894, "Inbound") * 100</f>
        <v>58.066666666666663</v>
      </c>
    </row>
    <row r="2896" spans="1:21" x14ac:dyDescent="0.3">
      <c r="A2896">
        <v>2895</v>
      </c>
      <c r="B2896" t="s">
        <v>26</v>
      </c>
      <c r="C2896" s="1">
        <v>45678</v>
      </c>
      <c r="D2896" t="s">
        <v>282</v>
      </c>
      <c r="E2896" t="s">
        <v>184</v>
      </c>
      <c r="F2896">
        <v>29</v>
      </c>
      <c r="G2896" t="s">
        <v>661</v>
      </c>
      <c r="H2896" t="s">
        <v>667</v>
      </c>
      <c r="I2896" t="s">
        <v>674</v>
      </c>
      <c r="J2896" t="s">
        <v>676</v>
      </c>
      <c r="K2896">
        <v>1</v>
      </c>
      <c r="L2896" t="s">
        <v>678</v>
      </c>
      <c r="M2896" t="s">
        <v>681</v>
      </c>
      <c r="N2896">
        <v>128</v>
      </c>
      <c r="O2896">
        <v>38</v>
      </c>
      <c r="P2896" t="s">
        <v>680</v>
      </c>
      <c r="Q2896" t="s">
        <v>682</v>
      </c>
      <c r="R2896" t="s">
        <v>689</v>
      </c>
      <c r="S2896" t="s">
        <v>680</v>
      </c>
      <c r="T2896" t="s">
        <v>692</v>
      </c>
      <c r="U2896" s="11">
        <f>COUNTIFS(Table2[Call Type], "Inbound", Table2[Call Abandoned], "Yes") / COUNTIFS(L2896:L7895, "Inbound") * 100</f>
        <v>58.105403602401609</v>
      </c>
    </row>
    <row r="2897" spans="1:21" x14ac:dyDescent="0.3">
      <c r="A2897">
        <v>2896</v>
      </c>
      <c r="B2897" t="s">
        <v>26</v>
      </c>
      <c r="C2897" s="1">
        <v>45805</v>
      </c>
      <c r="D2897" t="s">
        <v>311</v>
      </c>
      <c r="E2897" t="s">
        <v>479</v>
      </c>
      <c r="F2897">
        <v>18</v>
      </c>
      <c r="G2897" t="s">
        <v>663</v>
      </c>
      <c r="H2897" t="s">
        <v>669</v>
      </c>
      <c r="I2897" t="s">
        <v>672</v>
      </c>
      <c r="J2897" t="s">
        <v>677</v>
      </c>
      <c r="K2897">
        <v>5</v>
      </c>
      <c r="L2897" t="s">
        <v>679</v>
      </c>
      <c r="M2897" t="s">
        <v>680</v>
      </c>
      <c r="N2897">
        <v>290</v>
      </c>
      <c r="O2897">
        <v>12</v>
      </c>
      <c r="P2897" t="s">
        <v>680</v>
      </c>
      <c r="Q2897" t="s">
        <v>685</v>
      </c>
      <c r="R2897" t="s">
        <v>687</v>
      </c>
      <c r="S2897" t="s">
        <v>680</v>
      </c>
      <c r="T2897" t="s">
        <v>690</v>
      </c>
      <c r="U2897" s="11">
        <f>COUNTIFS(Table2[Call Type], "Inbound", Table2[Call Abandoned], "Yes") / COUNTIFS(L2897:L7896, "Inbound") * 100</f>
        <v>58.144192256341789</v>
      </c>
    </row>
    <row r="2898" spans="1:21" x14ac:dyDescent="0.3">
      <c r="A2898">
        <v>2897</v>
      </c>
      <c r="B2898" t="s">
        <v>21</v>
      </c>
      <c r="C2898" s="1">
        <v>45704</v>
      </c>
      <c r="D2898" t="s">
        <v>52</v>
      </c>
      <c r="E2898" t="s">
        <v>581</v>
      </c>
      <c r="F2898">
        <v>15</v>
      </c>
      <c r="G2898" t="s">
        <v>663</v>
      </c>
      <c r="H2898" t="s">
        <v>668</v>
      </c>
      <c r="I2898" t="s">
        <v>674</v>
      </c>
      <c r="J2898" t="s">
        <v>676</v>
      </c>
      <c r="K2898">
        <v>5</v>
      </c>
      <c r="L2898" t="s">
        <v>678</v>
      </c>
      <c r="M2898" t="s">
        <v>681</v>
      </c>
      <c r="N2898">
        <v>185</v>
      </c>
      <c r="O2898">
        <v>121</v>
      </c>
      <c r="P2898" t="s">
        <v>680</v>
      </c>
      <c r="Q2898" t="s">
        <v>683</v>
      </c>
      <c r="R2898" t="s">
        <v>689</v>
      </c>
      <c r="S2898" t="s">
        <v>681</v>
      </c>
      <c r="T2898" t="s">
        <v>694</v>
      </c>
      <c r="U2898" s="11">
        <f>COUNTIFS(Table2[Call Type], "Inbound", Table2[Call Abandoned], "Yes") / COUNTIFS(L2898:L7897, "Inbound") * 100</f>
        <v>58.144192256341789</v>
      </c>
    </row>
    <row r="2899" spans="1:21" x14ac:dyDescent="0.3">
      <c r="A2899">
        <v>2898</v>
      </c>
      <c r="B2899" t="s">
        <v>24</v>
      </c>
      <c r="C2899" s="1">
        <v>45661</v>
      </c>
      <c r="D2899" t="s">
        <v>39</v>
      </c>
      <c r="E2899" t="s">
        <v>555</v>
      </c>
      <c r="F2899">
        <v>28</v>
      </c>
      <c r="G2899" t="s">
        <v>660</v>
      </c>
      <c r="H2899" t="s">
        <v>670</v>
      </c>
      <c r="I2899" t="s">
        <v>671</v>
      </c>
      <c r="J2899" t="s">
        <v>676</v>
      </c>
      <c r="K2899">
        <v>3</v>
      </c>
      <c r="L2899" t="s">
        <v>678</v>
      </c>
      <c r="M2899" t="s">
        <v>681</v>
      </c>
      <c r="N2899">
        <v>58</v>
      </c>
      <c r="O2899">
        <v>143</v>
      </c>
      <c r="P2899" t="s">
        <v>680</v>
      </c>
      <c r="Q2899" t="s">
        <v>684</v>
      </c>
      <c r="R2899" t="s">
        <v>689</v>
      </c>
      <c r="S2899" t="s">
        <v>680</v>
      </c>
      <c r="T2899" t="s">
        <v>695</v>
      </c>
      <c r="U2899" s="11">
        <f>COUNTIFS(Table2[Call Type], "Inbound", Table2[Call Abandoned], "Yes") / COUNTIFS(L2899:L7898, "Inbound") * 100</f>
        <v>58.183032732130926</v>
      </c>
    </row>
    <row r="2900" spans="1:21" x14ac:dyDescent="0.3">
      <c r="A2900">
        <v>2899</v>
      </c>
      <c r="B2900" t="s">
        <v>23</v>
      </c>
      <c r="C2900" s="1">
        <v>45753</v>
      </c>
      <c r="D2900" t="s">
        <v>49</v>
      </c>
      <c r="E2900" t="s">
        <v>574</v>
      </c>
      <c r="F2900">
        <v>22</v>
      </c>
      <c r="G2900" t="s">
        <v>656</v>
      </c>
      <c r="H2900" t="s">
        <v>669</v>
      </c>
      <c r="I2900" t="s">
        <v>673</v>
      </c>
      <c r="J2900" t="s">
        <v>675</v>
      </c>
      <c r="K2900">
        <v>5</v>
      </c>
      <c r="L2900" t="s">
        <v>678</v>
      </c>
      <c r="M2900" t="s">
        <v>680</v>
      </c>
      <c r="N2900">
        <v>0</v>
      </c>
      <c r="O2900">
        <v>171</v>
      </c>
      <c r="P2900" t="s">
        <v>680</v>
      </c>
      <c r="Q2900" t="s">
        <v>684</v>
      </c>
      <c r="R2900" t="s">
        <v>686</v>
      </c>
      <c r="S2900" t="s">
        <v>680</v>
      </c>
      <c r="T2900" t="s">
        <v>691</v>
      </c>
      <c r="U2900" s="11">
        <f>COUNTIFS(Table2[Call Type], "Inbound", Table2[Call Abandoned], "Yes") / COUNTIFS(L2900:L7899, "Inbound") * 100</f>
        <v>58.221925133689844</v>
      </c>
    </row>
    <row r="2901" spans="1:21" x14ac:dyDescent="0.3">
      <c r="A2901">
        <v>2900</v>
      </c>
      <c r="B2901" t="s">
        <v>26</v>
      </c>
      <c r="C2901" s="1">
        <v>45742</v>
      </c>
      <c r="D2901" t="s">
        <v>181</v>
      </c>
      <c r="E2901" t="s">
        <v>58</v>
      </c>
      <c r="F2901">
        <v>17</v>
      </c>
      <c r="G2901" t="s">
        <v>663</v>
      </c>
      <c r="H2901" t="s">
        <v>666</v>
      </c>
      <c r="I2901" t="s">
        <v>673</v>
      </c>
      <c r="J2901" t="s">
        <v>675</v>
      </c>
      <c r="K2901">
        <v>3</v>
      </c>
      <c r="L2901" t="s">
        <v>678</v>
      </c>
      <c r="M2901" t="s">
        <v>680</v>
      </c>
      <c r="N2901">
        <v>130</v>
      </c>
      <c r="O2901">
        <v>111</v>
      </c>
      <c r="P2901" t="s">
        <v>680</v>
      </c>
      <c r="Q2901" t="s">
        <v>683</v>
      </c>
      <c r="R2901" t="s">
        <v>687</v>
      </c>
      <c r="S2901" t="s">
        <v>680</v>
      </c>
      <c r="T2901" t="s">
        <v>694</v>
      </c>
      <c r="U2901" s="11">
        <f>COUNTIFS(Table2[Call Type], "Inbound", Table2[Call Abandoned], "Yes") / COUNTIFS(L2901:L7900, "Inbound") * 100</f>
        <v>58.260869565217391</v>
      </c>
    </row>
    <row r="2902" spans="1:21" x14ac:dyDescent="0.3">
      <c r="A2902">
        <v>2901</v>
      </c>
      <c r="B2902" t="s">
        <v>24</v>
      </c>
      <c r="C2902" s="1">
        <v>45752</v>
      </c>
      <c r="D2902" t="s">
        <v>268</v>
      </c>
      <c r="E2902" t="s">
        <v>601</v>
      </c>
      <c r="F2902">
        <v>9</v>
      </c>
      <c r="G2902" t="s">
        <v>661</v>
      </c>
      <c r="H2902" t="s">
        <v>669</v>
      </c>
      <c r="I2902" t="s">
        <v>674</v>
      </c>
      <c r="J2902" t="s">
        <v>675</v>
      </c>
      <c r="K2902">
        <v>5</v>
      </c>
      <c r="L2902" t="s">
        <v>678</v>
      </c>
      <c r="M2902" t="s">
        <v>680</v>
      </c>
      <c r="N2902">
        <v>66</v>
      </c>
      <c r="O2902">
        <v>154</v>
      </c>
      <c r="P2902" t="s">
        <v>680</v>
      </c>
      <c r="Q2902" t="s">
        <v>683</v>
      </c>
      <c r="R2902" t="s">
        <v>689</v>
      </c>
      <c r="S2902" t="s">
        <v>680</v>
      </c>
      <c r="T2902" t="s">
        <v>692</v>
      </c>
      <c r="U2902" s="11">
        <f>COUNTIFS(Table2[Call Type], "Inbound", Table2[Call Abandoned], "Yes") / COUNTIFS(L2902:L7901, "Inbound") * 100</f>
        <v>58.299866131191436</v>
      </c>
    </row>
    <row r="2903" spans="1:21" x14ac:dyDescent="0.3">
      <c r="A2903">
        <v>2902</v>
      </c>
      <c r="B2903" t="s">
        <v>22</v>
      </c>
      <c r="C2903" s="1">
        <v>45817</v>
      </c>
      <c r="D2903" t="s">
        <v>29</v>
      </c>
      <c r="E2903" t="s">
        <v>578</v>
      </c>
      <c r="F2903">
        <v>23</v>
      </c>
      <c r="G2903" t="s">
        <v>656</v>
      </c>
      <c r="H2903" t="s">
        <v>667</v>
      </c>
      <c r="I2903" t="s">
        <v>671</v>
      </c>
      <c r="J2903" t="s">
        <v>675</v>
      </c>
      <c r="K2903">
        <v>2</v>
      </c>
      <c r="L2903" t="s">
        <v>679</v>
      </c>
      <c r="M2903" t="s">
        <v>680</v>
      </c>
      <c r="N2903">
        <v>292</v>
      </c>
      <c r="O2903">
        <v>44</v>
      </c>
      <c r="P2903" t="s">
        <v>680</v>
      </c>
      <c r="Q2903" t="s">
        <v>682</v>
      </c>
      <c r="R2903" t="s">
        <v>688</v>
      </c>
      <c r="S2903" t="s">
        <v>680</v>
      </c>
      <c r="T2903" t="s">
        <v>694</v>
      </c>
      <c r="U2903" s="11">
        <f>COUNTIFS(Table2[Call Type], "Inbound", Table2[Call Abandoned], "Yes") / COUNTIFS(L2903:L7902, "Inbound") * 100</f>
        <v>58.338914936369726</v>
      </c>
    </row>
    <row r="2904" spans="1:21" x14ac:dyDescent="0.3">
      <c r="A2904">
        <v>2903</v>
      </c>
      <c r="B2904" t="s">
        <v>24</v>
      </c>
      <c r="C2904" s="1">
        <v>45700</v>
      </c>
      <c r="D2904" t="s">
        <v>48</v>
      </c>
      <c r="E2904" t="s">
        <v>459</v>
      </c>
      <c r="F2904">
        <v>30</v>
      </c>
      <c r="G2904" t="s">
        <v>659</v>
      </c>
      <c r="H2904" t="s">
        <v>666</v>
      </c>
      <c r="I2904" t="s">
        <v>674</v>
      </c>
      <c r="J2904" t="s">
        <v>676</v>
      </c>
      <c r="K2904">
        <v>5</v>
      </c>
      <c r="L2904" t="s">
        <v>678</v>
      </c>
      <c r="M2904" t="s">
        <v>681</v>
      </c>
      <c r="N2904">
        <v>284</v>
      </c>
      <c r="O2904">
        <v>118</v>
      </c>
      <c r="P2904" t="s">
        <v>681</v>
      </c>
      <c r="Q2904" t="s">
        <v>685</v>
      </c>
      <c r="R2904" t="s">
        <v>686</v>
      </c>
      <c r="S2904" t="s">
        <v>681</v>
      </c>
      <c r="T2904" t="s">
        <v>694</v>
      </c>
      <c r="U2904" s="11">
        <f>COUNTIFS(Table2[Call Type], "Inbound", Table2[Call Abandoned], "Yes") / COUNTIFS(L2904:L7903, "Inbound") * 100</f>
        <v>58.338914936369726</v>
      </c>
    </row>
    <row r="2905" spans="1:21" x14ac:dyDescent="0.3">
      <c r="A2905">
        <v>2904</v>
      </c>
      <c r="B2905" t="s">
        <v>20</v>
      </c>
      <c r="C2905" s="1">
        <v>45663</v>
      </c>
      <c r="D2905" t="s">
        <v>603</v>
      </c>
      <c r="E2905" t="s">
        <v>396</v>
      </c>
      <c r="F2905">
        <v>15</v>
      </c>
      <c r="G2905" t="s">
        <v>662</v>
      </c>
      <c r="H2905" t="s">
        <v>670</v>
      </c>
      <c r="I2905" t="s">
        <v>673</v>
      </c>
      <c r="J2905" t="s">
        <v>674</v>
      </c>
      <c r="K2905">
        <v>2</v>
      </c>
      <c r="L2905" t="s">
        <v>678</v>
      </c>
      <c r="M2905" t="s">
        <v>680</v>
      </c>
      <c r="N2905">
        <v>88</v>
      </c>
      <c r="O2905">
        <v>34</v>
      </c>
      <c r="P2905" t="s">
        <v>680</v>
      </c>
      <c r="Q2905" t="s">
        <v>685</v>
      </c>
      <c r="R2905" t="s">
        <v>688</v>
      </c>
      <c r="S2905" t="s">
        <v>680</v>
      </c>
      <c r="T2905" t="s">
        <v>690</v>
      </c>
      <c r="U2905" s="11">
        <f>COUNTIFS(Table2[Call Type], "Inbound", Table2[Call Abandoned], "Yes") / COUNTIFS(L2905:L7904, "Inbound") * 100</f>
        <v>58.378016085790883</v>
      </c>
    </row>
    <row r="2906" spans="1:21" x14ac:dyDescent="0.3">
      <c r="A2906">
        <v>2905</v>
      </c>
      <c r="B2906" t="s">
        <v>20</v>
      </c>
      <c r="C2906" s="1">
        <v>45717</v>
      </c>
      <c r="D2906" t="s">
        <v>27</v>
      </c>
      <c r="E2906" t="s">
        <v>335</v>
      </c>
      <c r="F2906">
        <v>23</v>
      </c>
      <c r="G2906" t="s">
        <v>663</v>
      </c>
      <c r="H2906" t="s">
        <v>668</v>
      </c>
      <c r="I2906" t="s">
        <v>671</v>
      </c>
      <c r="J2906" t="s">
        <v>677</v>
      </c>
      <c r="K2906">
        <v>4</v>
      </c>
      <c r="L2906" t="s">
        <v>678</v>
      </c>
      <c r="M2906" t="s">
        <v>680</v>
      </c>
      <c r="N2906">
        <v>99</v>
      </c>
      <c r="O2906">
        <v>155</v>
      </c>
      <c r="P2906" t="s">
        <v>680</v>
      </c>
      <c r="Q2906" t="s">
        <v>682</v>
      </c>
      <c r="R2906" t="s">
        <v>688</v>
      </c>
      <c r="S2906" t="s">
        <v>680</v>
      </c>
      <c r="T2906" t="s">
        <v>692</v>
      </c>
      <c r="U2906" s="11">
        <f>COUNTIFS(Table2[Call Type], "Inbound", Table2[Call Abandoned], "Yes") / COUNTIFS(L2906:L7905, "Inbound") * 100</f>
        <v>58.417169684775317</v>
      </c>
    </row>
    <row r="2907" spans="1:21" x14ac:dyDescent="0.3">
      <c r="A2907">
        <v>2906</v>
      </c>
      <c r="B2907" t="s">
        <v>22</v>
      </c>
      <c r="C2907" s="1">
        <v>45669</v>
      </c>
      <c r="D2907" t="s">
        <v>523</v>
      </c>
      <c r="E2907" t="s">
        <v>439</v>
      </c>
      <c r="F2907">
        <v>19</v>
      </c>
      <c r="G2907" t="s">
        <v>662</v>
      </c>
      <c r="H2907" t="s">
        <v>670</v>
      </c>
      <c r="I2907" t="s">
        <v>674</v>
      </c>
      <c r="J2907" t="s">
        <v>674</v>
      </c>
      <c r="K2907">
        <v>3</v>
      </c>
      <c r="L2907" t="s">
        <v>678</v>
      </c>
      <c r="M2907" t="s">
        <v>680</v>
      </c>
      <c r="N2907">
        <v>188</v>
      </c>
      <c r="O2907">
        <v>6</v>
      </c>
      <c r="P2907" t="s">
        <v>680</v>
      </c>
      <c r="Q2907" t="s">
        <v>682</v>
      </c>
      <c r="R2907" t="s">
        <v>686</v>
      </c>
      <c r="S2907" t="s">
        <v>680</v>
      </c>
      <c r="T2907" t="s">
        <v>690</v>
      </c>
      <c r="U2907" s="11">
        <f>COUNTIFS(Table2[Call Type], "Inbound", Table2[Call Abandoned], "Yes") / COUNTIFS(L2907:L7906, "Inbound") * 100</f>
        <v>58.456375838926178</v>
      </c>
    </row>
    <row r="2908" spans="1:21" x14ac:dyDescent="0.3">
      <c r="A2908">
        <v>2907</v>
      </c>
      <c r="B2908" t="s">
        <v>24</v>
      </c>
      <c r="C2908" s="1">
        <v>45727</v>
      </c>
      <c r="D2908" t="s">
        <v>178</v>
      </c>
      <c r="E2908" t="s">
        <v>388</v>
      </c>
      <c r="F2908">
        <v>6</v>
      </c>
      <c r="G2908" t="s">
        <v>660</v>
      </c>
      <c r="H2908" t="s">
        <v>667</v>
      </c>
      <c r="I2908" t="s">
        <v>674</v>
      </c>
      <c r="J2908" t="s">
        <v>674</v>
      </c>
      <c r="K2908">
        <v>3</v>
      </c>
      <c r="L2908" t="s">
        <v>679</v>
      </c>
      <c r="M2908" t="s">
        <v>680</v>
      </c>
      <c r="N2908">
        <v>240</v>
      </c>
      <c r="O2908">
        <v>109</v>
      </c>
      <c r="P2908" t="s">
        <v>680</v>
      </c>
      <c r="Q2908" t="s">
        <v>684</v>
      </c>
      <c r="R2908" t="s">
        <v>689</v>
      </c>
      <c r="S2908" t="s">
        <v>680</v>
      </c>
      <c r="T2908" t="s">
        <v>692</v>
      </c>
      <c r="U2908" s="11">
        <f>COUNTIFS(Table2[Call Type], "Inbound", Table2[Call Abandoned], "Yes") / COUNTIFS(L2908:L7907, "Inbound") * 100</f>
        <v>58.495634654130292</v>
      </c>
    </row>
    <row r="2909" spans="1:21" x14ac:dyDescent="0.3">
      <c r="A2909">
        <v>2908</v>
      </c>
      <c r="B2909" t="s">
        <v>21</v>
      </c>
      <c r="C2909" s="1">
        <v>45742</v>
      </c>
      <c r="D2909" t="s">
        <v>283</v>
      </c>
      <c r="E2909" t="s">
        <v>100</v>
      </c>
      <c r="F2909">
        <v>21</v>
      </c>
      <c r="G2909" t="s">
        <v>659</v>
      </c>
      <c r="H2909" t="s">
        <v>667</v>
      </c>
      <c r="I2909" t="s">
        <v>671</v>
      </c>
      <c r="J2909" t="s">
        <v>677</v>
      </c>
      <c r="K2909">
        <v>1</v>
      </c>
      <c r="L2909" t="s">
        <v>678</v>
      </c>
      <c r="M2909" t="s">
        <v>680</v>
      </c>
      <c r="N2909">
        <v>269</v>
      </c>
      <c r="O2909">
        <v>113</v>
      </c>
      <c r="P2909" t="s">
        <v>680</v>
      </c>
      <c r="Q2909" t="s">
        <v>682</v>
      </c>
      <c r="R2909" t="s">
        <v>688</v>
      </c>
      <c r="S2909" t="s">
        <v>681</v>
      </c>
      <c r="T2909" t="s">
        <v>691</v>
      </c>
      <c r="U2909" s="11">
        <f>COUNTIFS(Table2[Call Type], "Inbound", Table2[Call Abandoned], "Yes") / COUNTIFS(L2909:L7908, "Inbound") * 100</f>
        <v>58.495634654130292</v>
      </c>
    </row>
    <row r="2910" spans="1:21" x14ac:dyDescent="0.3">
      <c r="A2910">
        <v>2909</v>
      </c>
      <c r="B2910" t="s">
        <v>22</v>
      </c>
      <c r="C2910" s="1">
        <v>45747</v>
      </c>
      <c r="D2910" t="s">
        <v>453</v>
      </c>
      <c r="E2910" t="s">
        <v>600</v>
      </c>
      <c r="F2910">
        <v>21</v>
      </c>
      <c r="G2910" t="s">
        <v>657</v>
      </c>
      <c r="H2910" t="s">
        <v>670</v>
      </c>
      <c r="I2910" t="s">
        <v>673</v>
      </c>
      <c r="J2910" t="s">
        <v>677</v>
      </c>
      <c r="K2910">
        <v>3</v>
      </c>
      <c r="L2910" t="s">
        <v>678</v>
      </c>
      <c r="M2910" t="s">
        <v>680</v>
      </c>
      <c r="N2910">
        <v>218</v>
      </c>
      <c r="O2910">
        <v>50</v>
      </c>
      <c r="P2910" t="s">
        <v>680</v>
      </c>
      <c r="Q2910" t="s">
        <v>685</v>
      </c>
      <c r="R2910" t="s">
        <v>689</v>
      </c>
      <c r="S2910" t="s">
        <v>680</v>
      </c>
      <c r="T2910" t="s">
        <v>694</v>
      </c>
      <c r="U2910" s="11">
        <f>COUNTIFS(Table2[Call Type], "Inbound", Table2[Call Abandoned], "Yes") / COUNTIFS(L2910:L7909, "Inbound") * 100</f>
        <v>58.534946236559136</v>
      </c>
    </row>
    <row r="2911" spans="1:21" x14ac:dyDescent="0.3">
      <c r="A2911">
        <v>2910</v>
      </c>
      <c r="B2911" t="s">
        <v>25</v>
      </c>
      <c r="C2911" s="1">
        <v>45698</v>
      </c>
      <c r="D2911" t="s">
        <v>566</v>
      </c>
      <c r="E2911" t="s">
        <v>243</v>
      </c>
      <c r="F2911">
        <v>24</v>
      </c>
      <c r="G2911" t="s">
        <v>665</v>
      </c>
      <c r="H2911" t="s">
        <v>668</v>
      </c>
      <c r="I2911" t="s">
        <v>673</v>
      </c>
      <c r="J2911" t="s">
        <v>677</v>
      </c>
      <c r="K2911">
        <v>5</v>
      </c>
      <c r="L2911" t="s">
        <v>678</v>
      </c>
      <c r="M2911" t="s">
        <v>680</v>
      </c>
      <c r="N2911">
        <v>175</v>
      </c>
      <c r="O2911">
        <v>45</v>
      </c>
      <c r="P2911" t="s">
        <v>680</v>
      </c>
      <c r="Q2911" t="s">
        <v>684</v>
      </c>
      <c r="R2911" t="s">
        <v>689</v>
      </c>
      <c r="S2911" t="s">
        <v>681</v>
      </c>
      <c r="T2911" t="s">
        <v>695</v>
      </c>
      <c r="U2911" s="11">
        <f>COUNTIFS(Table2[Call Type], "Inbound", Table2[Call Abandoned], "Yes") / COUNTIFS(L2911:L7910, "Inbound") * 100</f>
        <v>58.574310692669805</v>
      </c>
    </row>
    <row r="2912" spans="1:21" x14ac:dyDescent="0.3">
      <c r="A2912">
        <v>2911</v>
      </c>
      <c r="B2912" t="s">
        <v>23</v>
      </c>
      <c r="C2912" s="1">
        <v>45671</v>
      </c>
      <c r="D2912" t="s">
        <v>297</v>
      </c>
      <c r="E2912" t="s">
        <v>491</v>
      </c>
      <c r="F2912">
        <v>27</v>
      </c>
      <c r="G2912" t="s">
        <v>656</v>
      </c>
      <c r="H2912" t="s">
        <v>669</v>
      </c>
      <c r="I2912" t="s">
        <v>671</v>
      </c>
      <c r="J2912" t="s">
        <v>677</v>
      </c>
      <c r="K2912">
        <v>4</v>
      </c>
      <c r="L2912" t="s">
        <v>678</v>
      </c>
      <c r="M2912" t="s">
        <v>680</v>
      </c>
      <c r="N2912">
        <v>232</v>
      </c>
      <c r="O2912">
        <v>19</v>
      </c>
      <c r="P2912" t="s">
        <v>680</v>
      </c>
      <c r="Q2912" t="s">
        <v>685</v>
      </c>
      <c r="R2912" t="s">
        <v>686</v>
      </c>
      <c r="S2912" t="s">
        <v>680</v>
      </c>
      <c r="T2912" t="s">
        <v>696</v>
      </c>
      <c r="U2912" s="11">
        <f>COUNTIFS(Table2[Call Type], "Inbound", Table2[Call Abandoned], "Yes") / COUNTIFS(L2912:L7911, "Inbound") * 100</f>
        <v>58.613728129205924</v>
      </c>
    </row>
    <row r="2913" spans="1:21" x14ac:dyDescent="0.3">
      <c r="A2913">
        <v>2912</v>
      </c>
      <c r="B2913" t="s">
        <v>26</v>
      </c>
      <c r="C2913" s="1">
        <v>45693</v>
      </c>
      <c r="D2913" t="s">
        <v>79</v>
      </c>
      <c r="E2913" t="s">
        <v>191</v>
      </c>
      <c r="F2913">
        <v>22</v>
      </c>
      <c r="G2913" t="s">
        <v>659</v>
      </c>
      <c r="H2913" t="s">
        <v>670</v>
      </c>
      <c r="I2913" t="s">
        <v>673</v>
      </c>
      <c r="J2913" t="s">
        <v>676</v>
      </c>
      <c r="K2913">
        <v>4</v>
      </c>
      <c r="L2913" t="s">
        <v>678</v>
      </c>
      <c r="M2913" t="s">
        <v>681</v>
      </c>
      <c r="N2913">
        <v>150</v>
      </c>
      <c r="O2913">
        <v>95</v>
      </c>
      <c r="P2913" t="s">
        <v>680</v>
      </c>
      <c r="Q2913" t="s">
        <v>683</v>
      </c>
      <c r="R2913" t="s">
        <v>688</v>
      </c>
      <c r="S2913" t="s">
        <v>681</v>
      </c>
      <c r="T2913" t="s">
        <v>694</v>
      </c>
      <c r="U2913" s="11">
        <f>COUNTIFS(Table2[Call Type], "Inbound", Table2[Call Abandoned], "Yes") / COUNTIFS(L2913:L7912, "Inbound") * 100</f>
        <v>58.653198653198658</v>
      </c>
    </row>
    <row r="2914" spans="1:21" x14ac:dyDescent="0.3">
      <c r="A2914">
        <v>2913</v>
      </c>
      <c r="B2914" t="s">
        <v>25</v>
      </c>
      <c r="C2914" s="1">
        <v>45765</v>
      </c>
      <c r="D2914" t="s">
        <v>196</v>
      </c>
      <c r="E2914" t="s">
        <v>126</v>
      </c>
      <c r="F2914">
        <v>5</v>
      </c>
      <c r="G2914" t="s">
        <v>661</v>
      </c>
      <c r="H2914" t="s">
        <v>670</v>
      </c>
      <c r="I2914" t="s">
        <v>674</v>
      </c>
      <c r="J2914" t="s">
        <v>675</v>
      </c>
      <c r="K2914">
        <v>2</v>
      </c>
      <c r="L2914" t="s">
        <v>679</v>
      </c>
      <c r="M2914" t="s">
        <v>680</v>
      </c>
      <c r="N2914">
        <v>276</v>
      </c>
      <c r="O2914">
        <v>37</v>
      </c>
      <c r="P2914" t="s">
        <v>680</v>
      </c>
      <c r="Q2914" t="s">
        <v>685</v>
      </c>
      <c r="R2914" t="s">
        <v>688</v>
      </c>
      <c r="S2914" t="s">
        <v>681</v>
      </c>
      <c r="T2914" t="s">
        <v>696</v>
      </c>
      <c r="U2914" s="11">
        <f>COUNTIFS(Table2[Call Type], "Inbound", Table2[Call Abandoned], "Yes") / COUNTIFS(L2914:L7913, "Inbound") * 100</f>
        <v>58.692722371967655</v>
      </c>
    </row>
    <row r="2915" spans="1:21" x14ac:dyDescent="0.3">
      <c r="A2915">
        <v>2914</v>
      </c>
      <c r="B2915" t="s">
        <v>23</v>
      </c>
      <c r="C2915" s="1">
        <v>45676</v>
      </c>
      <c r="D2915" t="s">
        <v>183</v>
      </c>
      <c r="E2915" t="s">
        <v>585</v>
      </c>
      <c r="F2915">
        <v>11</v>
      </c>
      <c r="G2915" t="s">
        <v>662</v>
      </c>
      <c r="H2915" t="s">
        <v>666</v>
      </c>
      <c r="I2915" t="s">
        <v>671</v>
      </c>
      <c r="J2915" t="s">
        <v>677</v>
      </c>
      <c r="K2915">
        <v>4</v>
      </c>
      <c r="L2915" t="s">
        <v>679</v>
      </c>
      <c r="M2915" t="s">
        <v>680</v>
      </c>
      <c r="N2915">
        <v>228</v>
      </c>
      <c r="O2915">
        <v>103</v>
      </c>
      <c r="P2915" t="s">
        <v>680</v>
      </c>
      <c r="Q2915" t="s">
        <v>684</v>
      </c>
      <c r="R2915" t="s">
        <v>686</v>
      </c>
      <c r="S2915" t="s">
        <v>680</v>
      </c>
      <c r="T2915" t="s">
        <v>696</v>
      </c>
      <c r="U2915" s="11">
        <f>COUNTIFS(Table2[Call Type], "Inbound", Table2[Call Abandoned], "Yes") / COUNTIFS(L2915:L7914, "Inbound") * 100</f>
        <v>58.692722371967655</v>
      </c>
    </row>
    <row r="2916" spans="1:21" x14ac:dyDescent="0.3">
      <c r="A2916">
        <v>2915</v>
      </c>
      <c r="B2916" t="s">
        <v>25</v>
      </c>
      <c r="C2916" s="1">
        <v>45785</v>
      </c>
      <c r="D2916" t="s">
        <v>550</v>
      </c>
      <c r="E2916" t="s">
        <v>542</v>
      </c>
      <c r="F2916">
        <v>15</v>
      </c>
      <c r="G2916" t="s">
        <v>660</v>
      </c>
      <c r="H2916" t="s">
        <v>669</v>
      </c>
      <c r="I2916" t="s">
        <v>671</v>
      </c>
      <c r="J2916" t="s">
        <v>674</v>
      </c>
      <c r="K2916">
        <v>4</v>
      </c>
      <c r="L2916" t="s">
        <v>678</v>
      </c>
      <c r="M2916" t="s">
        <v>680</v>
      </c>
      <c r="N2916">
        <v>170</v>
      </c>
      <c r="O2916">
        <v>31</v>
      </c>
      <c r="P2916" t="s">
        <v>680</v>
      </c>
      <c r="Q2916" t="s">
        <v>685</v>
      </c>
      <c r="R2916" t="s">
        <v>689</v>
      </c>
      <c r="S2916" t="s">
        <v>680</v>
      </c>
      <c r="T2916" t="s">
        <v>694</v>
      </c>
      <c r="U2916" s="11">
        <f>COUNTIFS(Table2[Call Type], "Inbound", Table2[Call Abandoned], "Yes") / COUNTIFS(L2916:L7915, "Inbound") * 100</f>
        <v>58.692722371967655</v>
      </c>
    </row>
    <row r="2917" spans="1:21" x14ac:dyDescent="0.3">
      <c r="A2917">
        <v>2916</v>
      </c>
      <c r="B2917" t="s">
        <v>20</v>
      </c>
      <c r="C2917" s="1">
        <v>45691</v>
      </c>
      <c r="D2917" t="s">
        <v>383</v>
      </c>
      <c r="E2917" t="s">
        <v>417</v>
      </c>
      <c r="F2917">
        <v>13</v>
      </c>
      <c r="G2917" t="s">
        <v>656</v>
      </c>
      <c r="H2917" t="s">
        <v>667</v>
      </c>
      <c r="I2917" t="s">
        <v>674</v>
      </c>
      <c r="J2917" t="s">
        <v>674</v>
      </c>
      <c r="K2917">
        <v>3</v>
      </c>
      <c r="L2917" t="s">
        <v>678</v>
      </c>
      <c r="M2917" t="s">
        <v>680</v>
      </c>
      <c r="N2917">
        <v>222</v>
      </c>
      <c r="O2917">
        <v>153</v>
      </c>
      <c r="P2917" t="s">
        <v>681</v>
      </c>
      <c r="Q2917" t="s">
        <v>684</v>
      </c>
      <c r="R2917" t="s">
        <v>689</v>
      </c>
      <c r="S2917" t="s">
        <v>680</v>
      </c>
      <c r="T2917" t="s">
        <v>690</v>
      </c>
      <c r="U2917" s="11">
        <f>COUNTIFS(Table2[Call Type], "Inbound", Table2[Call Abandoned], "Yes") / COUNTIFS(L2917:L7916, "Inbound") * 100</f>
        <v>58.732299393122048</v>
      </c>
    </row>
    <row r="2918" spans="1:21" x14ac:dyDescent="0.3">
      <c r="A2918">
        <v>2917</v>
      </c>
      <c r="B2918" t="s">
        <v>26</v>
      </c>
      <c r="C2918" s="1">
        <v>45771</v>
      </c>
      <c r="D2918" t="s">
        <v>252</v>
      </c>
      <c r="E2918" t="s">
        <v>77</v>
      </c>
      <c r="F2918">
        <v>13</v>
      </c>
      <c r="G2918" t="s">
        <v>657</v>
      </c>
      <c r="H2918" t="s">
        <v>670</v>
      </c>
      <c r="I2918" t="s">
        <v>672</v>
      </c>
      <c r="J2918" t="s">
        <v>675</v>
      </c>
      <c r="K2918">
        <v>1</v>
      </c>
      <c r="L2918" t="s">
        <v>679</v>
      </c>
      <c r="M2918" t="s">
        <v>680</v>
      </c>
      <c r="N2918">
        <v>212</v>
      </c>
      <c r="O2918">
        <v>57</v>
      </c>
      <c r="P2918" t="s">
        <v>680</v>
      </c>
      <c r="Q2918" t="s">
        <v>684</v>
      </c>
      <c r="R2918" t="s">
        <v>686</v>
      </c>
      <c r="S2918" t="s">
        <v>681</v>
      </c>
      <c r="T2918" t="s">
        <v>695</v>
      </c>
      <c r="U2918" s="11">
        <f>COUNTIFS(Table2[Call Type], "Inbound", Table2[Call Abandoned], "Yes") / COUNTIFS(L2918:L7917, "Inbound") * 100</f>
        <v>58.771929824561411</v>
      </c>
    </row>
    <row r="2919" spans="1:21" x14ac:dyDescent="0.3">
      <c r="A2919">
        <v>2918</v>
      </c>
      <c r="B2919" t="s">
        <v>26</v>
      </c>
      <c r="C2919" s="1">
        <v>45832</v>
      </c>
      <c r="D2919" t="s">
        <v>322</v>
      </c>
      <c r="E2919" t="s">
        <v>577</v>
      </c>
      <c r="F2919">
        <v>27</v>
      </c>
      <c r="G2919" t="s">
        <v>664</v>
      </c>
      <c r="H2919" t="s">
        <v>668</v>
      </c>
      <c r="I2919" t="s">
        <v>674</v>
      </c>
      <c r="J2919" t="s">
        <v>677</v>
      </c>
      <c r="K2919">
        <v>5</v>
      </c>
      <c r="L2919" t="s">
        <v>679</v>
      </c>
      <c r="M2919" t="s">
        <v>680</v>
      </c>
      <c r="N2919">
        <v>281</v>
      </c>
      <c r="O2919">
        <v>166</v>
      </c>
      <c r="P2919" t="s">
        <v>680</v>
      </c>
      <c r="Q2919" t="s">
        <v>682</v>
      </c>
      <c r="R2919" t="s">
        <v>689</v>
      </c>
      <c r="S2919" t="s">
        <v>680</v>
      </c>
      <c r="T2919" t="s">
        <v>694</v>
      </c>
      <c r="U2919" s="11">
        <f>COUNTIFS(Table2[Call Type], "Inbound", Table2[Call Abandoned], "Yes") / COUNTIFS(L2919:L7918, "Inbound") * 100</f>
        <v>58.771929824561411</v>
      </c>
    </row>
    <row r="2920" spans="1:21" x14ac:dyDescent="0.3">
      <c r="A2920">
        <v>2919</v>
      </c>
      <c r="B2920" t="s">
        <v>24</v>
      </c>
      <c r="C2920" s="1">
        <v>45689</v>
      </c>
      <c r="D2920" t="s">
        <v>223</v>
      </c>
      <c r="E2920" t="s">
        <v>639</v>
      </c>
      <c r="F2920">
        <v>28</v>
      </c>
      <c r="G2920" t="s">
        <v>660</v>
      </c>
      <c r="H2920" t="s">
        <v>667</v>
      </c>
      <c r="I2920" t="s">
        <v>673</v>
      </c>
      <c r="J2920" t="s">
        <v>677</v>
      </c>
      <c r="K2920">
        <v>1</v>
      </c>
      <c r="L2920" t="s">
        <v>678</v>
      </c>
      <c r="M2920" t="s">
        <v>680</v>
      </c>
      <c r="N2920">
        <v>40</v>
      </c>
      <c r="O2920">
        <v>147</v>
      </c>
      <c r="P2920" t="s">
        <v>681</v>
      </c>
      <c r="Q2920" t="s">
        <v>685</v>
      </c>
      <c r="R2920" t="s">
        <v>689</v>
      </c>
      <c r="S2920" t="s">
        <v>680</v>
      </c>
      <c r="T2920" t="s">
        <v>693</v>
      </c>
      <c r="U2920" s="11">
        <f>COUNTIFS(Table2[Call Type], "Inbound", Table2[Call Abandoned], "Yes") / COUNTIFS(L2920:L7919, "Inbound") * 100</f>
        <v>58.771929824561411</v>
      </c>
    </row>
    <row r="2921" spans="1:21" x14ac:dyDescent="0.3">
      <c r="A2921">
        <v>2920</v>
      </c>
      <c r="B2921" t="s">
        <v>25</v>
      </c>
      <c r="C2921" s="1">
        <v>45734</v>
      </c>
      <c r="D2921" t="s">
        <v>165</v>
      </c>
      <c r="E2921" t="s">
        <v>327</v>
      </c>
      <c r="F2921">
        <v>23</v>
      </c>
      <c r="G2921" t="s">
        <v>663</v>
      </c>
      <c r="H2921" t="s">
        <v>668</v>
      </c>
      <c r="I2921" t="s">
        <v>672</v>
      </c>
      <c r="J2921" t="s">
        <v>676</v>
      </c>
      <c r="K2921">
        <v>3</v>
      </c>
      <c r="L2921" t="s">
        <v>678</v>
      </c>
      <c r="M2921" t="s">
        <v>681</v>
      </c>
      <c r="N2921">
        <v>121</v>
      </c>
      <c r="O2921">
        <v>81</v>
      </c>
      <c r="P2921" t="s">
        <v>680</v>
      </c>
      <c r="Q2921" t="s">
        <v>682</v>
      </c>
      <c r="R2921" t="s">
        <v>688</v>
      </c>
      <c r="S2921" t="s">
        <v>681</v>
      </c>
      <c r="T2921" t="s">
        <v>690</v>
      </c>
      <c r="U2921" s="11">
        <f>COUNTIFS(Table2[Call Type], "Inbound", Table2[Call Abandoned], "Yes") / COUNTIFS(L2921:L7920, "Inbound") * 100</f>
        <v>58.811613774476697</v>
      </c>
    </row>
    <row r="2922" spans="1:21" x14ac:dyDescent="0.3">
      <c r="A2922">
        <v>2921</v>
      </c>
      <c r="B2922" t="s">
        <v>21</v>
      </c>
      <c r="C2922" s="1">
        <v>45740</v>
      </c>
      <c r="D2922" t="s">
        <v>101</v>
      </c>
      <c r="E2922" t="s">
        <v>574</v>
      </c>
      <c r="F2922">
        <v>13</v>
      </c>
      <c r="G2922" t="s">
        <v>662</v>
      </c>
      <c r="H2922" t="s">
        <v>669</v>
      </c>
      <c r="I2922" t="s">
        <v>671</v>
      </c>
      <c r="J2922" t="s">
        <v>674</v>
      </c>
      <c r="K2922">
        <v>4</v>
      </c>
      <c r="L2922" t="s">
        <v>678</v>
      </c>
      <c r="M2922" t="s">
        <v>680</v>
      </c>
      <c r="N2922">
        <v>226</v>
      </c>
      <c r="O2922">
        <v>49</v>
      </c>
      <c r="P2922" t="s">
        <v>680</v>
      </c>
      <c r="Q2922" t="s">
        <v>682</v>
      </c>
      <c r="R2922" t="s">
        <v>689</v>
      </c>
      <c r="S2922" t="s">
        <v>681</v>
      </c>
      <c r="T2922" t="s">
        <v>694</v>
      </c>
      <c r="U2922" s="11">
        <f>COUNTIFS(Table2[Call Type], "Inbound", Table2[Call Abandoned], "Yes") / COUNTIFS(L2922:L7921, "Inbound") * 100</f>
        <v>58.851351351351354</v>
      </c>
    </row>
    <row r="2923" spans="1:21" x14ac:dyDescent="0.3">
      <c r="A2923">
        <v>2922</v>
      </c>
      <c r="B2923" t="s">
        <v>20</v>
      </c>
      <c r="C2923" s="1">
        <v>45833</v>
      </c>
      <c r="D2923" t="s">
        <v>232</v>
      </c>
      <c r="E2923" t="s">
        <v>221</v>
      </c>
      <c r="F2923">
        <v>6</v>
      </c>
      <c r="G2923" t="s">
        <v>662</v>
      </c>
      <c r="H2923" t="s">
        <v>669</v>
      </c>
      <c r="I2923" t="s">
        <v>671</v>
      </c>
      <c r="J2923" t="s">
        <v>674</v>
      </c>
      <c r="K2923">
        <v>5</v>
      </c>
      <c r="L2923" t="s">
        <v>679</v>
      </c>
      <c r="M2923" t="s">
        <v>680</v>
      </c>
      <c r="N2923">
        <v>293</v>
      </c>
      <c r="O2923">
        <v>51</v>
      </c>
      <c r="P2923" t="s">
        <v>680</v>
      </c>
      <c r="Q2923" t="s">
        <v>685</v>
      </c>
      <c r="R2923" t="s">
        <v>689</v>
      </c>
      <c r="S2923" t="s">
        <v>681</v>
      </c>
      <c r="T2923" t="s">
        <v>694</v>
      </c>
      <c r="U2923" s="11">
        <f>COUNTIFS(Table2[Call Type], "Inbound", Table2[Call Abandoned], "Yes") / COUNTIFS(L2923:L7922, "Inbound") * 100</f>
        <v>58.891142663962135</v>
      </c>
    </row>
    <row r="2924" spans="1:21" x14ac:dyDescent="0.3">
      <c r="A2924">
        <v>2923</v>
      </c>
      <c r="B2924" t="s">
        <v>21</v>
      </c>
      <c r="C2924" s="1">
        <v>45720</v>
      </c>
      <c r="D2924" t="s">
        <v>87</v>
      </c>
      <c r="E2924" t="s">
        <v>129</v>
      </c>
      <c r="F2924">
        <v>30</v>
      </c>
      <c r="G2924" t="s">
        <v>665</v>
      </c>
      <c r="H2924" t="s">
        <v>666</v>
      </c>
      <c r="I2924" t="s">
        <v>671</v>
      </c>
      <c r="J2924" t="s">
        <v>674</v>
      </c>
      <c r="K2924">
        <v>4</v>
      </c>
      <c r="L2924" t="s">
        <v>679</v>
      </c>
      <c r="M2924" t="s">
        <v>680</v>
      </c>
      <c r="N2924">
        <v>87</v>
      </c>
      <c r="O2924">
        <v>85</v>
      </c>
      <c r="P2924" t="s">
        <v>681</v>
      </c>
      <c r="Q2924" t="s">
        <v>684</v>
      </c>
      <c r="R2924" t="s">
        <v>689</v>
      </c>
      <c r="S2924" t="s">
        <v>680</v>
      </c>
      <c r="T2924" t="s">
        <v>690</v>
      </c>
      <c r="U2924" s="11">
        <f>COUNTIFS(Table2[Call Type], "Inbound", Table2[Call Abandoned], "Yes") / COUNTIFS(L2924:L7923, "Inbound") * 100</f>
        <v>58.891142663962135</v>
      </c>
    </row>
    <row r="2925" spans="1:21" x14ac:dyDescent="0.3">
      <c r="A2925">
        <v>2924</v>
      </c>
      <c r="B2925" t="s">
        <v>22</v>
      </c>
      <c r="C2925" s="1">
        <v>45768</v>
      </c>
      <c r="D2925" t="s">
        <v>328</v>
      </c>
      <c r="E2925" t="s">
        <v>346</v>
      </c>
      <c r="F2925">
        <v>12</v>
      </c>
      <c r="G2925" t="s">
        <v>665</v>
      </c>
      <c r="H2925" t="s">
        <v>667</v>
      </c>
      <c r="I2925" t="s">
        <v>673</v>
      </c>
      <c r="J2925" t="s">
        <v>676</v>
      </c>
      <c r="K2925">
        <v>3</v>
      </c>
      <c r="L2925" t="s">
        <v>678</v>
      </c>
      <c r="M2925" t="s">
        <v>681</v>
      </c>
      <c r="N2925">
        <v>266</v>
      </c>
      <c r="O2925">
        <v>114</v>
      </c>
      <c r="P2925" t="s">
        <v>680</v>
      </c>
      <c r="Q2925" t="s">
        <v>683</v>
      </c>
      <c r="R2925" t="s">
        <v>689</v>
      </c>
      <c r="S2925" t="s">
        <v>680</v>
      </c>
      <c r="T2925" t="s">
        <v>694</v>
      </c>
      <c r="U2925" s="11">
        <f>COUNTIFS(Table2[Call Type], "Inbound", Table2[Call Abandoned], "Yes") / COUNTIFS(L2925:L7924, "Inbound") * 100</f>
        <v>58.891142663962135</v>
      </c>
    </row>
    <row r="2926" spans="1:21" x14ac:dyDescent="0.3">
      <c r="A2926">
        <v>2925</v>
      </c>
      <c r="B2926" t="s">
        <v>22</v>
      </c>
      <c r="C2926" s="1">
        <v>45832</v>
      </c>
      <c r="D2926" t="s">
        <v>523</v>
      </c>
      <c r="E2926" t="s">
        <v>127</v>
      </c>
      <c r="F2926">
        <v>11</v>
      </c>
      <c r="G2926" t="s">
        <v>663</v>
      </c>
      <c r="H2926" t="s">
        <v>670</v>
      </c>
      <c r="I2926" t="s">
        <v>674</v>
      </c>
      <c r="J2926" t="s">
        <v>675</v>
      </c>
      <c r="K2926">
        <v>4</v>
      </c>
      <c r="L2926" t="s">
        <v>678</v>
      </c>
      <c r="M2926" t="s">
        <v>680</v>
      </c>
      <c r="N2926">
        <v>28</v>
      </c>
      <c r="O2926">
        <v>149</v>
      </c>
      <c r="P2926" t="s">
        <v>680</v>
      </c>
      <c r="Q2926" t="s">
        <v>685</v>
      </c>
      <c r="R2926" t="s">
        <v>686</v>
      </c>
      <c r="S2926" t="s">
        <v>680</v>
      </c>
      <c r="T2926" t="s">
        <v>690</v>
      </c>
      <c r="U2926" s="11">
        <f>COUNTIFS(Table2[Call Type], "Inbound", Table2[Call Abandoned], "Yes") / COUNTIFS(L2926:L7925, "Inbound") * 100</f>
        <v>58.930987821380242</v>
      </c>
    </row>
    <row r="2927" spans="1:21" x14ac:dyDescent="0.3">
      <c r="A2927">
        <v>2926</v>
      </c>
      <c r="B2927" t="s">
        <v>22</v>
      </c>
      <c r="C2927" s="1">
        <v>45705</v>
      </c>
      <c r="D2927" t="s">
        <v>38</v>
      </c>
      <c r="E2927" t="s">
        <v>247</v>
      </c>
      <c r="F2927">
        <v>9</v>
      </c>
      <c r="G2927" t="s">
        <v>665</v>
      </c>
      <c r="H2927" t="s">
        <v>669</v>
      </c>
      <c r="I2927" t="s">
        <v>673</v>
      </c>
      <c r="J2927" t="s">
        <v>677</v>
      </c>
      <c r="K2927">
        <v>3</v>
      </c>
      <c r="L2927" t="s">
        <v>679</v>
      </c>
      <c r="M2927" t="s">
        <v>680</v>
      </c>
      <c r="N2927">
        <v>246</v>
      </c>
      <c r="O2927">
        <v>52</v>
      </c>
      <c r="P2927" t="s">
        <v>680</v>
      </c>
      <c r="Q2927" t="s">
        <v>682</v>
      </c>
      <c r="R2927" t="s">
        <v>686</v>
      </c>
      <c r="S2927" t="s">
        <v>681</v>
      </c>
      <c r="T2927" t="s">
        <v>694</v>
      </c>
      <c r="U2927" s="11">
        <f>COUNTIFS(Table2[Call Type], "Inbound", Table2[Call Abandoned], "Yes") / COUNTIFS(L2927:L7926, "Inbound") * 100</f>
        <v>58.970886932972242</v>
      </c>
    </row>
    <row r="2928" spans="1:21" x14ac:dyDescent="0.3">
      <c r="A2928">
        <v>2927</v>
      </c>
      <c r="B2928" t="s">
        <v>26</v>
      </c>
      <c r="C2928" s="1">
        <v>45816</v>
      </c>
      <c r="D2928" t="s">
        <v>192</v>
      </c>
      <c r="E2928" t="s">
        <v>93</v>
      </c>
      <c r="F2928">
        <v>13</v>
      </c>
      <c r="G2928" t="s">
        <v>656</v>
      </c>
      <c r="H2928" t="s">
        <v>667</v>
      </c>
      <c r="I2928" t="s">
        <v>672</v>
      </c>
      <c r="J2928" t="s">
        <v>676</v>
      </c>
      <c r="K2928">
        <v>2</v>
      </c>
      <c r="L2928" t="s">
        <v>679</v>
      </c>
      <c r="M2928" t="s">
        <v>680</v>
      </c>
      <c r="N2928">
        <v>243</v>
      </c>
      <c r="O2928">
        <v>65</v>
      </c>
      <c r="P2928" t="s">
        <v>680</v>
      </c>
      <c r="Q2928" t="s">
        <v>682</v>
      </c>
      <c r="R2928" t="s">
        <v>686</v>
      </c>
      <c r="S2928" t="s">
        <v>681</v>
      </c>
      <c r="T2928" t="s">
        <v>693</v>
      </c>
      <c r="U2928" s="11">
        <f>COUNTIFS(Table2[Call Type], "Inbound", Table2[Call Abandoned], "Yes") / COUNTIFS(L2928:L7927, "Inbound") * 100</f>
        <v>58.970886932972242</v>
      </c>
    </row>
    <row r="2929" spans="1:21" x14ac:dyDescent="0.3">
      <c r="A2929">
        <v>2928</v>
      </c>
      <c r="B2929" t="s">
        <v>20</v>
      </c>
      <c r="C2929" s="1">
        <v>45794</v>
      </c>
      <c r="D2929" t="s">
        <v>622</v>
      </c>
      <c r="E2929" t="s">
        <v>411</v>
      </c>
      <c r="F2929">
        <v>25</v>
      </c>
      <c r="G2929" t="s">
        <v>656</v>
      </c>
      <c r="H2929" t="s">
        <v>666</v>
      </c>
      <c r="I2929" t="s">
        <v>671</v>
      </c>
      <c r="J2929" t="s">
        <v>675</v>
      </c>
      <c r="K2929">
        <v>2</v>
      </c>
      <c r="L2929" t="s">
        <v>679</v>
      </c>
      <c r="M2929" t="s">
        <v>680</v>
      </c>
      <c r="N2929">
        <v>60</v>
      </c>
      <c r="O2929">
        <v>116</v>
      </c>
      <c r="P2929" t="s">
        <v>680</v>
      </c>
      <c r="Q2929" t="s">
        <v>684</v>
      </c>
      <c r="R2929" t="s">
        <v>689</v>
      </c>
      <c r="S2929" t="s">
        <v>680</v>
      </c>
      <c r="T2929" t="s">
        <v>694</v>
      </c>
      <c r="U2929" s="11">
        <f>COUNTIFS(Table2[Call Type], "Inbound", Table2[Call Abandoned], "Yes") / COUNTIFS(L2929:L7928, "Inbound") * 100</f>
        <v>58.970886932972242</v>
      </c>
    </row>
    <row r="2930" spans="1:21" x14ac:dyDescent="0.3">
      <c r="A2930">
        <v>2929</v>
      </c>
      <c r="B2930" t="s">
        <v>20</v>
      </c>
      <c r="C2930" s="1">
        <v>45722</v>
      </c>
      <c r="D2930" t="s">
        <v>395</v>
      </c>
      <c r="E2930" t="s">
        <v>163</v>
      </c>
      <c r="F2930">
        <v>7</v>
      </c>
      <c r="G2930" t="s">
        <v>656</v>
      </c>
      <c r="H2930" t="s">
        <v>666</v>
      </c>
      <c r="I2930" t="s">
        <v>674</v>
      </c>
      <c r="J2930" t="s">
        <v>674</v>
      </c>
      <c r="K2930">
        <v>4</v>
      </c>
      <c r="L2930" t="s">
        <v>679</v>
      </c>
      <c r="M2930" t="s">
        <v>680</v>
      </c>
      <c r="N2930">
        <v>146</v>
      </c>
      <c r="O2930">
        <v>42</v>
      </c>
      <c r="P2930" t="s">
        <v>680</v>
      </c>
      <c r="Q2930" t="s">
        <v>682</v>
      </c>
      <c r="R2930" t="s">
        <v>686</v>
      </c>
      <c r="S2930" t="s">
        <v>680</v>
      </c>
      <c r="T2930" t="s">
        <v>690</v>
      </c>
      <c r="U2930" s="11">
        <f>COUNTIFS(Table2[Call Type], "Inbound", Table2[Call Abandoned], "Yes") / COUNTIFS(L2930:L7929, "Inbound") * 100</f>
        <v>58.970886932972242</v>
      </c>
    </row>
    <row r="2931" spans="1:21" x14ac:dyDescent="0.3">
      <c r="A2931">
        <v>2930</v>
      </c>
      <c r="B2931" t="s">
        <v>23</v>
      </c>
      <c r="C2931" s="1">
        <v>45693</v>
      </c>
      <c r="D2931" t="s">
        <v>614</v>
      </c>
      <c r="E2931" t="s">
        <v>138</v>
      </c>
      <c r="F2931">
        <v>14</v>
      </c>
      <c r="G2931" t="s">
        <v>664</v>
      </c>
      <c r="H2931" t="s">
        <v>667</v>
      </c>
      <c r="I2931" t="s">
        <v>672</v>
      </c>
      <c r="J2931" t="s">
        <v>675</v>
      </c>
      <c r="K2931">
        <v>4</v>
      </c>
      <c r="L2931" t="s">
        <v>678</v>
      </c>
      <c r="M2931" t="s">
        <v>680</v>
      </c>
      <c r="N2931">
        <v>173</v>
      </c>
      <c r="O2931">
        <v>81</v>
      </c>
      <c r="P2931" t="s">
        <v>680</v>
      </c>
      <c r="Q2931" t="s">
        <v>683</v>
      </c>
      <c r="R2931" t="s">
        <v>687</v>
      </c>
      <c r="S2931" t="s">
        <v>680</v>
      </c>
      <c r="T2931" t="s">
        <v>695</v>
      </c>
      <c r="U2931" s="11">
        <f>COUNTIFS(Table2[Call Type], "Inbound", Table2[Call Abandoned], "Yes") / COUNTIFS(L2931:L7930, "Inbound") * 100</f>
        <v>58.970886932972242</v>
      </c>
    </row>
    <row r="2932" spans="1:21" x14ac:dyDescent="0.3">
      <c r="A2932">
        <v>2931</v>
      </c>
      <c r="B2932" t="s">
        <v>22</v>
      </c>
      <c r="C2932" s="1">
        <v>45830</v>
      </c>
      <c r="D2932" t="s">
        <v>133</v>
      </c>
      <c r="E2932" t="s">
        <v>211</v>
      </c>
      <c r="F2932">
        <v>15</v>
      </c>
      <c r="G2932" t="s">
        <v>661</v>
      </c>
      <c r="H2932" t="s">
        <v>670</v>
      </c>
      <c r="I2932" t="s">
        <v>674</v>
      </c>
      <c r="J2932" t="s">
        <v>674</v>
      </c>
      <c r="K2932">
        <v>5</v>
      </c>
      <c r="L2932" t="s">
        <v>678</v>
      </c>
      <c r="M2932" t="s">
        <v>680</v>
      </c>
      <c r="N2932">
        <v>277</v>
      </c>
      <c r="O2932">
        <v>150</v>
      </c>
      <c r="P2932" t="s">
        <v>680</v>
      </c>
      <c r="Q2932" t="s">
        <v>682</v>
      </c>
      <c r="R2932" t="s">
        <v>687</v>
      </c>
      <c r="S2932" t="s">
        <v>680</v>
      </c>
      <c r="T2932" t="s">
        <v>694</v>
      </c>
      <c r="U2932" s="11">
        <f>COUNTIFS(Table2[Call Type], "Inbound", Table2[Call Abandoned], "Yes") / COUNTIFS(L2932:L7931, "Inbound") * 100</f>
        <v>59.010840108401084</v>
      </c>
    </row>
    <row r="2933" spans="1:21" x14ac:dyDescent="0.3">
      <c r="A2933">
        <v>2932</v>
      </c>
      <c r="B2933" t="s">
        <v>26</v>
      </c>
      <c r="C2933" s="1">
        <v>45690</v>
      </c>
      <c r="D2933" t="s">
        <v>589</v>
      </c>
      <c r="E2933" t="s">
        <v>431</v>
      </c>
      <c r="F2933">
        <v>6</v>
      </c>
      <c r="G2933" t="s">
        <v>658</v>
      </c>
      <c r="H2933" t="s">
        <v>669</v>
      </c>
      <c r="I2933" t="s">
        <v>671</v>
      </c>
      <c r="J2933" t="s">
        <v>676</v>
      </c>
      <c r="K2933">
        <v>5</v>
      </c>
      <c r="L2933" t="s">
        <v>678</v>
      </c>
      <c r="M2933" t="s">
        <v>681</v>
      </c>
      <c r="N2933">
        <v>141</v>
      </c>
      <c r="O2933">
        <v>63</v>
      </c>
      <c r="P2933" t="s">
        <v>680</v>
      </c>
      <c r="Q2933" t="s">
        <v>684</v>
      </c>
      <c r="R2933" t="s">
        <v>687</v>
      </c>
      <c r="S2933" t="s">
        <v>680</v>
      </c>
      <c r="T2933" t="s">
        <v>696</v>
      </c>
      <c r="U2933" s="11">
        <f>COUNTIFS(Table2[Call Type], "Inbound", Table2[Call Abandoned], "Yes") / COUNTIFS(L2933:L7932, "Inbound") * 100</f>
        <v>59.050847457627121</v>
      </c>
    </row>
    <row r="2934" spans="1:21" x14ac:dyDescent="0.3">
      <c r="A2934">
        <v>2933</v>
      </c>
      <c r="B2934" t="s">
        <v>24</v>
      </c>
      <c r="C2934" s="1">
        <v>45799</v>
      </c>
      <c r="D2934" t="s">
        <v>104</v>
      </c>
      <c r="E2934" t="s">
        <v>118</v>
      </c>
      <c r="F2934">
        <v>8</v>
      </c>
      <c r="G2934" t="s">
        <v>663</v>
      </c>
      <c r="H2934" t="s">
        <v>670</v>
      </c>
      <c r="I2934" t="s">
        <v>672</v>
      </c>
      <c r="J2934" t="s">
        <v>676</v>
      </c>
      <c r="K2934">
        <v>1</v>
      </c>
      <c r="L2934" t="s">
        <v>678</v>
      </c>
      <c r="M2934" t="s">
        <v>681</v>
      </c>
      <c r="N2934">
        <v>43</v>
      </c>
      <c r="O2934">
        <v>136</v>
      </c>
      <c r="P2934" t="s">
        <v>681</v>
      </c>
      <c r="Q2934" t="s">
        <v>685</v>
      </c>
      <c r="R2934" t="s">
        <v>688</v>
      </c>
      <c r="S2934" t="s">
        <v>680</v>
      </c>
      <c r="T2934" t="s">
        <v>692</v>
      </c>
      <c r="U2934" s="11">
        <f>COUNTIFS(Table2[Call Type], "Inbound", Table2[Call Abandoned], "Yes") / COUNTIFS(L2934:L7933, "Inbound") * 100</f>
        <v>59.090909090909093</v>
      </c>
    </row>
    <row r="2935" spans="1:21" x14ac:dyDescent="0.3">
      <c r="A2935">
        <v>2934</v>
      </c>
      <c r="B2935" t="s">
        <v>26</v>
      </c>
      <c r="C2935" s="1">
        <v>45830</v>
      </c>
      <c r="D2935" t="s">
        <v>421</v>
      </c>
      <c r="E2935" t="s">
        <v>274</v>
      </c>
      <c r="F2935">
        <v>10</v>
      </c>
      <c r="G2935" t="s">
        <v>665</v>
      </c>
      <c r="H2935" t="s">
        <v>666</v>
      </c>
      <c r="I2935" t="s">
        <v>673</v>
      </c>
      <c r="J2935" t="s">
        <v>677</v>
      </c>
      <c r="K2935">
        <v>5</v>
      </c>
      <c r="L2935" t="s">
        <v>678</v>
      </c>
      <c r="M2935" t="s">
        <v>680</v>
      </c>
      <c r="N2935">
        <v>143</v>
      </c>
      <c r="O2935">
        <v>112</v>
      </c>
      <c r="P2935" t="s">
        <v>680</v>
      </c>
      <c r="Q2935" t="s">
        <v>684</v>
      </c>
      <c r="R2935" t="s">
        <v>689</v>
      </c>
      <c r="S2935" t="s">
        <v>680</v>
      </c>
      <c r="T2935" t="s">
        <v>690</v>
      </c>
      <c r="U2935" s="11">
        <f>COUNTIFS(Table2[Call Type], "Inbound", Table2[Call Abandoned], "Yes") / COUNTIFS(L2935:L7934, "Inbound") * 100</f>
        <v>59.131025118805155</v>
      </c>
    </row>
    <row r="2936" spans="1:21" x14ac:dyDescent="0.3">
      <c r="A2936">
        <v>2935</v>
      </c>
      <c r="B2936" t="s">
        <v>23</v>
      </c>
      <c r="C2936" s="1">
        <v>45777</v>
      </c>
      <c r="D2936" t="s">
        <v>586</v>
      </c>
      <c r="E2936" t="s">
        <v>575</v>
      </c>
      <c r="F2936">
        <v>11</v>
      </c>
      <c r="G2936" t="s">
        <v>663</v>
      </c>
      <c r="H2936" t="s">
        <v>667</v>
      </c>
      <c r="I2936" t="s">
        <v>671</v>
      </c>
      <c r="J2936" t="s">
        <v>677</v>
      </c>
      <c r="K2936">
        <v>3</v>
      </c>
      <c r="L2936" t="s">
        <v>679</v>
      </c>
      <c r="M2936" t="s">
        <v>680</v>
      </c>
      <c r="N2936">
        <v>54</v>
      </c>
      <c r="O2936">
        <v>134</v>
      </c>
      <c r="P2936" t="s">
        <v>681</v>
      </c>
      <c r="Q2936" t="s">
        <v>682</v>
      </c>
      <c r="R2936" t="s">
        <v>688</v>
      </c>
      <c r="S2936" t="s">
        <v>680</v>
      </c>
      <c r="T2936" t="s">
        <v>694</v>
      </c>
      <c r="U2936" s="11">
        <f>COUNTIFS(Table2[Call Type], "Inbound", Table2[Call Abandoned], "Yes") / COUNTIFS(L2936:L7935, "Inbound") * 100</f>
        <v>59.171195652173914</v>
      </c>
    </row>
    <row r="2937" spans="1:21" x14ac:dyDescent="0.3">
      <c r="A2937">
        <v>2936</v>
      </c>
      <c r="B2937" t="s">
        <v>22</v>
      </c>
      <c r="C2937" s="1">
        <v>45760</v>
      </c>
      <c r="D2937" t="s">
        <v>42</v>
      </c>
      <c r="E2937" t="s">
        <v>472</v>
      </c>
      <c r="F2937">
        <v>28</v>
      </c>
      <c r="G2937" t="s">
        <v>662</v>
      </c>
      <c r="H2937" t="s">
        <v>668</v>
      </c>
      <c r="I2937" t="s">
        <v>672</v>
      </c>
      <c r="J2937" t="s">
        <v>674</v>
      </c>
      <c r="K2937">
        <v>4</v>
      </c>
      <c r="L2937" t="s">
        <v>678</v>
      </c>
      <c r="M2937" t="s">
        <v>680</v>
      </c>
      <c r="N2937">
        <v>160</v>
      </c>
      <c r="O2937">
        <v>168</v>
      </c>
      <c r="P2937" t="s">
        <v>680</v>
      </c>
      <c r="Q2937" t="s">
        <v>684</v>
      </c>
      <c r="R2937" t="s">
        <v>686</v>
      </c>
      <c r="S2937" t="s">
        <v>681</v>
      </c>
      <c r="T2937" t="s">
        <v>695</v>
      </c>
      <c r="U2937" s="11">
        <f>COUNTIFS(Table2[Call Type], "Inbound", Table2[Call Abandoned], "Yes") / COUNTIFS(L2937:L7936, "Inbound") * 100</f>
        <v>59.171195652173914</v>
      </c>
    </row>
    <row r="2938" spans="1:21" x14ac:dyDescent="0.3">
      <c r="A2938">
        <v>2937</v>
      </c>
      <c r="B2938" t="s">
        <v>25</v>
      </c>
      <c r="C2938" s="1">
        <v>45671</v>
      </c>
      <c r="D2938" t="s">
        <v>185</v>
      </c>
      <c r="E2938" t="s">
        <v>131</v>
      </c>
      <c r="F2938">
        <v>17</v>
      </c>
      <c r="G2938" t="s">
        <v>664</v>
      </c>
      <c r="H2938" t="s">
        <v>670</v>
      </c>
      <c r="I2938" t="s">
        <v>672</v>
      </c>
      <c r="J2938" t="s">
        <v>674</v>
      </c>
      <c r="K2938">
        <v>5</v>
      </c>
      <c r="L2938" t="s">
        <v>679</v>
      </c>
      <c r="M2938" t="s">
        <v>680</v>
      </c>
      <c r="N2938">
        <v>284</v>
      </c>
      <c r="O2938">
        <v>53</v>
      </c>
      <c r="P2938" t="s">
        <v>680</v>
      </c>
      <c r="Q2938" t="s">
        <v>682</v>
      </c>
      <c r="R2938" t="s">
        <v>689</v>
      </c>
      <c r="S2938" t="s">
        <v>680</v>
      </c>
      <c r="T2938" t="s">
        <v>691</v>
      </c>
      <c r="U2938" s="11">
        <f>COUNTIFS(Table2[Call Type], "Inbound", Table2[Call Abandoned], "Yes") / COUNTIFS(L2938:L7937, "Inbound") * 100</f>
        <v>59.211420802175397</v>
      </c>
    </row>
    <row r="2939" spans="1:21" x14ac:dyDescent="0.3">
      <c r="A2939">
        <v>2938</v>
      </c>
      <c r="B2939" t="s">
        <v>23</v>
      </c>
      <c r="C2939" s="1">
        <v>45692</v>
      </c>
      <c r="D2939" t="s">
        <v>445</v>
      </c>
      <c r="E2939" t="s">
        <v>365</v>
      </c>
      <c r="F2939">
        <v>7</v>
      </c>
      <c r="G2939" t="s">
        <v>662</v>
      </c>
      <c r="H2939" t="s">
        <v>670</v>
      </c>
      <c r="I2939" t="s">
        <v>671</v>
      </c>
      <c r="J2939" t="s">
        <v>676</v>
      </c>
      <c r="K2939">
        <v>5</v>
      </c>
      <c r="L2939" t="s">
        <v>678</v>
      </c>
      <c r="M2939" t="s">
        <v>681</v>
      </c>
      <c r="N2939">
        <v>197</v>
      </c>
      <c r="O2939">
        <v>64</v>
      </c>
      <c r="P2939" t="s">
        <v>681</v>
      </c>
      <c r="Q2939" t="s">
        <v>684</v>
      </c>
      <c r="R2939" t="s">
        <v>687</v>
      </c>
      <c r="S2939" t="s">
        <v>680</v>
      </c>
      <c r="T2939" t="s">
        <v>692</v>
      </c>
      <c r="U2939" s="11">
        <f>COUNTIFS(Table2[Call Type], "Inbound", Table2[Call Abandoned], "Yes") / COUNTIFS(L2939:L7938, "Inbound") * 100</f>
        <v>59.211420802175397</v>
      </c>
    </row>
    <row r="2940" spans="1:21" x14ac:dyDescent="0.3">
      <c r="A2940">
        <v>2939</v>
      </c>
      <c r="B2940" t="s">
        <v>22</v>
      </c>
      <c r="C2940" s="1">
        <v>45784</v>
      </c>
      <c r="D2940" t="s">
        <v>99</v>
      </c>
      <c r="E2940" t="s">
        <v>611</v>
      </c>
      <c r="F2940">
        <v>5</v>
      </c>
      <c r="G2940" t="s">
        <v>663</v>
      </c>
      <c r="H2940" t="s">
        <v>669</v>
      </c>
      <c r="I2940" t="s">
        <v>674</v>
      </c>
      <c r="J2940" t="s">
        <v>676</v>
      </c>
      <c r="K2940">
        <v>4</v>
      </c>
      <c r="L2940" t="s">
        <v>679</v>
      </c>
      <c r="M2940" t="s">
        <v>680</v>
      </c>
      <c r="N2940">
        <v>158</v>
      </c>
      <c r="O2940">
        <v>1</v>
      </c>
      <c r="P2940" t="s">
        <v>680</v>
      </c>
      <c r="Q2940" t="s">
        <v>685</v>
      </c>
      <c r="R2940" t="s">
        <v>689</v>
      </c>
      <c r="S2940" t="s">
        <v>680</v>
      </c>
      <c r="T2940" t="s">
        <v>690</v>
      </c>
      <c r="U2940" s="11">
        <f>COUNTIFS(Table2[Call Type], "Inbound", Table2[Call Abandoned], "Yes") / COUNTIFS(L2940:L7939, "Inbound") * 100</f>
        <v>59.251700680272116</v>
      </c>
    </row>
    <row r="2941" spans="1:21" x14ac:dyDescent="0.3">
      <c r="A2941">
        <v>2940</v>
      </c>
      <c r="B2941" t="s">
        <v>21</v>
      </c>
      <c r="C2941" s="1">
        <v>45767</v>
      </c>
      <c r="D2941" t="s">
        <v>159</v>
      </c>
      <c r="E2941" t="s">
        <v>596</v>
      </c>
      <c r="F2941">
        <v>18</v>
      </c>
      <c r="G2941" t="s">
        <v>659</v>
      </c>
      <c r="H2941" t="s">
        <v>669</v>
      </c>
      <c r="I2941" t="s">
        <v>672</v>
      </c>
      <c r="J2941" t="s">
        <v>675</v>
      </c>
      <c r="K2941">
        <v>2</v>
      </c>
      <c r="L2941" t="s">
        <v>678</v>
      </c>
      <c r="M2941" t="s">
        <v>680</v>
      </c>
      <c r="N2941">
        <v>79</v>
      </c>
      <c r="O2941">
        <v>131</v>
      </c>
      <c r="P2941" t="s">
        <v>680</v>
      </c>
      <c r="Q2941" t="s">
        <v>682</v>
      </c>
      <c r="R2941" t="s">
        <v>688</v>
      </c>
      <c r="S2941" t="s">
        <v>680</v>
      </c>
      <c r="T2941" t="s">
        <v>690</v>
      </c>
      <c r="U2941" s="11">
        <f>COUNTIFS(Table2[Call Type], "Inbound", Table2[Call Abandoned], "Yes") / COUNTIFS(L2941:L7940, "Inbound") * 100</f>
        <v>59.251700680272116</v>
      </c>
    </row>
    <row r="2942" spans="1:21" x14ac:dyDescent="0.3">
      <c r="A2942">
        <v>2941</v>
      </c>
      <c r="B2942" t="s">
        <v>22</v>
      </c>
      <c r="C2942" s="1">
        <v>45668</v>
      </c>
      <c r="D2942" t="s">
        <v>300</v>
      </c>
      <c r="E2942" t="s">
        <v>560</v>
      </c>
      <c r="F2942">
        <v>27</v>
      </c>
      <c r="G2942" t="s">
        <v>660</v>
      </c>
      <c r="H2942" t="s">
        <v>670</v>
      </c>
      <c r="I2942" t="s">
        <v>673</v>
      </c>
      <c r="J2942" t="s">
        <v>674</v>
      </c>
      <c r="K2942">
        <v>4</v>
      </c>
      <c r="L2942" t="s">
        <v>678</v>
      </c>
      <c r="M2942" t="s">
        <v>680</v>
      </c>
      <c r="N2942">
        <v>30</v>
      </c>
      <c r="O2942">
        <v>77</v>
      </c>
      <c r="P2942" t="s">
        <v>680</v>
      </c>
      <c r="Q2942" t="s">
        <v>683</v>
      </c>
      <c r="R2942" t="s">
        <v>686</v>
      </c>
      <c r="S2942" t="s">
        <v>681</v>
      </c>
      <c r="T2942" t="s">
        <v>694</v>
      </c>
      <c r="U2942" s="11">
        <f>COUNTIFS(Table2[Call Type], "Inbound", Table2[Call Abandoned], "Yes") / COUNTIFS(L2942:L7941, "Inbound") * 100</f>
        <v>59.292035398230091</v>
      </c>
    </row>
    <row r="2943" spans="1:21" x14ac:dyDescent="0.3">
      <c r="A2943">
        <v>2942</v>
      </c>
      <c r="B2943" t="s">
        <v>25</v>
      </c>
      <c r="C2943" s="1">
        <v>45763</v>
      </c>
      <c r="D2943" t="s">
        <v>539</v>
      </c>
      <c r="E2943" t="s">
        <v>78</v>
      </c>
      <c r="F2943">
        <v>14</v>
      </c>
      <c r="G2943" t="s">
        <v>658</v>
      </c>
      <c r="H2943" t="s">
        <v>667</v>
      </c>
      <c r="I2943" t="s">
        <v>673</v>
      </c>
      <c r="J2943" t="s">
        <v>676</v>
      </c>
      <c r="K2943">
        <v>4</v>
      </c>
      <c r="L2943" t="s">
        <v>678</v>
      </c>
      <c r="M2943" t="s">
        <v>681</v>
      </c>
      <c r="N2943">
        <v>111</v>
      </c>
      <c r="O2943">
        <v>31</v>
      </c>
      <c r="P2943" t="s">
        <v>681</v>
      </c>
      <c r="Q2943" t="s">
        <v>683</v>
      </c>
      <c r="R2943" t="s">
        <v>686</v>
      </c>
      <c r="S2943" t="s">
        <v>681</v>
      </c>
      <c r="T2943" t="s">
        <v>692</v>
      </c>
      <c r="U2943" s="11">
        <f>COUNTIFS(Table2[Call Type], "Inbound", Table2[Call Abandoned], "Yes") / COUNTIFS(L2943:L7942, "Inbound") * 100</f>
        <v>59.332425068119889</v>
      </c>
    </row>
    <row r="2944" spans="1:21" x14ac:dyDescent="0.3">
      <c r="A2944">
        <v>2943</v>
      </c>
      <c r="B2944" t="s">
        <v>24</v>
      </c>
      <c r="C2944" s="1">
        <v>45684</v>
      </c>
      <c r="D2944" t="s">
        <v>333</v>
      </c>
      <c r="E2944" t="s">
        <v>89</v>
      </c>
      <c r="F2944">
        <v>11</v>
      </c>
      <c r="G2944" t="s">
        <v>664</v>
      </c>
      <c r="H2944" t="s">
        <v>669</v>
      </c>
      <c r="I2944" t="s">
        <v>674</v>
      </c>
      <c r="J2944" t="s">
        <v>675</v>
      </c>
      <c r="K2944">
        <v>5</v>
      </c>
      <c r="L2944" t="s">
        <v>678</v>
      </c>
      <c r="M2944" t="s">
        <v>680</v>
      </c>
      <c r="N2944">
        <v>45</v>
      </c>
      <c r="O2944">
        <v>99</v>
      </c>
      <c r="P2944" t="s">
        <v>680</v>
      </c>
      <c r="Q2944" t="s">
        <v>683</v>
      </c>
      <c r="R2944" t="s">
        <v>688</v>
      </c>
      <c r="S2944" t="s">
        <v>680</v>
      </c>
      <c r="T2944" t="s">
        <v>692</v>
      </c>
      <c r="U2944" s="11">
        <f>COUNTIFS(Table2[Call Type], "Inbound", Table2[Call Abandoned], "Yes") / COUNTIFS(L2944:L7943, "Inbound") * 100</f>
        <v>59.372869802317652</v>
      </c>
    </row>
    <row r="2945" spans="1:21" x14ac:dyDescent="0.3">
      <c r="A2945">
        <v>2944</v>
      </c>
      <c r="B2945" t="s">
        <v>24</v>
      </c>
      <c r="C2945" s="1">
        <v>45723</v>
      </c>
      <c r="D2945" t="s">
        <v>422</v>
      </c>
      <c r="E2945" t="s">
        <v>350</v>
      </c>
      <c r="F2945">
        <v>18</v>
      </c>
      <c r="G2945" t="s">
        <v>664</v>
      </c>
      <c r="H2945" t="s">
        <v>670</v>
      </c>
      <c r="I2945" t="s">
        <v>674</v>
      </c>
      <c r="J2945" t="s">
        <v>675</v>
      </c>
      <c r="K2945">
        <v>1</v>
      </c>
      <c r="L2945" t="s">
        <v>679</v>
      </c>
      <c r="M2945" t="s">
        <v>680</v>
      </c>
      <c r="N2945">
        <v>204</v>
      </c>
      <c r="O2945">
        <v>129</v>
      </c>
      <c r="P2945" t="s">
        <v>681</v>
      </c>
      <c r="Q2945" t="s">
        <v>683</v>
      </c>
      <c r="R2945" t="s">
        <v>689</v>
      </c>
      <c r="S2945" t="s">
        <v>681</v>
      </c>
      <c r="T2945" t="s">
        <v>690</v>
      </c>
      <c r="U2945" s="11">
        <f>COUNTIFS(Table2[Call Type], "Inbound", Table2[Call Abandoned], "Yes") / COUNTIFS(L2945:L7944, "Inbound") * 100</f>
        <v>59.413369713506135</v>
      </c>
    </row>
    <row r="2946" spans="1:21" x14ac:dyDescent="0.3">
      <c r="A2946">
        <v>2945</v>
      </c>
      <c r="B2946" t="s">
        <v>22</v>
      </c>
      <c r="C2946" s="1">
        <v>45730</v>
      </c>
      <c r="D2946" t="s">
        <v>481</v>
      </c>
      <c r="E2946" t="s">
        <v>387</v>
      </c>
      <c r="F2946">
        <v>9</v>
      </c>
      <c r="G2946" t="s">
        <v>663</v>
      </c>
      <c r="H2946" t="s">
        <v>670</v>
      </c>
      <c r="I2946" t="s">
        <v>672</v>
      </c>
      <c r="J2946" t="s">
        <v>676</v>
      </c>
      <c r="K2946">
        <v>5</v>
      </c>
      <c r="L2946" t="s">
        <v>679</v>
      </c>
      <c r="M2946" t="s">
        <v>680</v>
      </c>
      <c r="N2946">
        <v>51</v>
      </c>
      <c r="O2946">
        <v>103</v>
      </c>
      <c r="P2946" t="s">
        <v>680</v>
      </c>
      <c r="Q2946" t="s">
        <v>682</v>
      </c>
      <c r="R2946" t="s">
        <v>688</v>
      </c>
      <c r="S2946" t="s">
        <v>680</v>
      </c>
      <c r="T2946" t="s">
        <v>695</v>
      </c>
      <c r="U2946" s="11">
        <f>COUNTIFS(Table2[Call Type], "Inbound", Table2[Call Abandoned], "Yes") / COUNTIFS(L2946:L7945, "Inbound") * 100</f>
        <v>59.413369713506135</v>
      </c>
    </row>
    <row r="2947" spans="1:21" x14ac:dyDescent="0.3">
      <c r="A2947">
        <v>2946</v>
      </c>
      <c r="B2947" t="s">
        <v>26</v>
      </c>
      <c r="C2947" s="1">
        <v>45691</v>
      </c>
      <c r="D2947" t="s">
        <v>342</v>
      </c>
      <c r="E2947" t="s">
        <v>300</v>
      </c>
      <c r="F2947">
        <v>23</v>
      </c>
      <c r="G2947" t="s">
        <v>661</v>
      </c>
      <c r="H2947" t="s">
        <v>666</v>
      </c>
      <c r="I2947" t="s">
        <v>671</v>
      </c>
      <c r="J2947" t="s">
        <v>676</v>
      </c>
      <c r="K2947">
        <v>3</v>
      </c>
      <c r="L2947" t="s">
        <v>678</v>
      </c>
      <c r="M2947" t="s">
        <v>681</v>
      </c>
      <c r="N2947">
        <v>137</v>
      </c>
      <c r="O2947">
        <v>141</v>
      </c>
      <c r="P2947" t="s">
        <v>680</v>
      </c>
      <c r="Q2947" t="s">
        <v>682</v>
      </c>
      <c r="R2947" t="s">
        <v>686</v>
      </c>
      <c r="S2947" t="s">
        <v>680</v>
      </c>
      <c r="T2947" t="s">
        <v>691</v>
      </c>
      <c r="U2947" s="11">
        <f>COUNTIFS(Table2[Call Type], "Inbound", Table2[Call Abandoned], "Yes") / COUNTIFS(L2947:L7946, "Inbound") * 100</f>
        <v>59.413369713506135</v>
      </c>
    </row>
    <row r="2948" spans="1:21" x14ac:dyDescent="0.3">
      <c r="A2948">
        <v>2947</v>
      </c>
      <c r="B2948" t="s">
        <v>21</v>
      </c>
      <c r="C2948" s="1">
        <v>45798</v>
      </c>
      <c r="D2948" t="s">
        <v>345</v>
      </c>
      <c r="E2948" t="s">
        <v>654</v>
      </c>
      <c r="F2948">
        <v>27</v>
      </c>
      <c r="G2948" t="s">
        <v>661</v>
      </c>
      <c r="H2948" t="s">
        <v>668</v>
      </c>
      <c r="I2948" t="s">
        <v>674</v>
      </c>
      <c r="J2948" t="s">
        <v>674</v>
      </c>
      <c r="K2948">
        <v>5</v>
      </c>
      <c r="L2948" t="s">
        <v>678</v>
      </c>
      <c r="M2948" t="s">
        <v>680</v>
      </c>
      <c r="N2948">
        <v>73</v>
      </c>
      <c r="O2948">
        <v>147</v>
      </c>
      <c r="P2948" t="s">
        <v>680</v>
      </c>
      <c r="Q2948" t="s">
        <v>685</v>
      </c>
      <c r="R2948" t="s">
        <v>687</v>
      </c>
      <c r="S2948" t="s">
        <v>680</v>
      </c>
      <c r="T2948" t="s">
        <v>694</v>
      </c>
      <c r="U2948" s="11">
        <f>COUNTIFS(Table2[Call Type], "Inbound", Table2[Call Abandoned], "Yes") / COUNTIFS(L2948:L7947, "Inbound") * 100</f>
        <v>59.453924914675774</v>
      </c>
    </row>
    <row r="2949" spans="1:21" x14ac:dyDescent="0.3">
      <c r="A2949">
        <v>2948</v>
      </c>
      <c r="B2949" t="s">
        <v>23</v>
      </c>
      <c r="C2949" s="1">
        <v>45801</v>
      </c>
      <c r="D2949" t="s">
        <v>398</v>
      </c>
      <c r="E2949" t="s">
        <v>556</v>
      </c>
      <c r="F2949">
        <v>12</v>
      </c>
      <c r="G2949" t="s">
        <v>661</v>
      </c>
      <c r="H2949" t="s">
        <v>666</v>
      </c>
      <c r="I2949" t="s">
        <v>673</v>
      </c>
      <c r="J2949" t="s">
        <v>677</v>
      </c>
      <c r="K2949">
        <v>3</v>
      </c>
      <c r="L2949" t="s">
        <v>678</v>
      </c>
      <c r="M2949" t="s">
        <v>680</v>
      </c>
      <c r="N2949">
        <v>40</v>
      </c>
      <c r="O2949">
        <v>88</v>
      </c>
      <c r="P2949" t="s">
        <v>681</v>
      </c>
      <c r="Q2949" t="s">
        <v>684</v>
      </c>
      <c r="R2949" t="s">
        <v>686</v>
      </c>
      <c r="S2949" t="s">
        <v>680</v>
      </c>
      <c r="T2949" t="s">
        <v>695</v>
      </c>
      <c r="U2949" s="11">
        <f>COUNTIFS(Table2[Call Type], "Inbound", Table2[Call Abandoned], "Yes") / COUNTIFS(L2949:L7948, "Inbound") * 100</f>
        <v>59.494535519125677</v>
      </c>
    </row>
    <row r="2950" spans="1:21" x14ac:dyDescent="0.3">
      <c r="A2950">
        <v>2949</v>
      </c>
      <c r="B2950" t="s">
        <v>22</v>
      </c>
      <c r="C2950" s="1">
        <v>45836</v>
      </c>
      <c r="D2950" t="s">
        <v>415</v>
      </c>
      <c r="E2950" t="s">
        <v>199</v>
      </c>
      <c r="F2950">
        <v>9</v>
      </c>
      <c r="G2950" t="s">
        <v>664</v>
      </c>
      <c r="H2950" t="s">
        <v>667</v>
      </c>
      <c r="I2950" t="s">
        <v>674</v>
      </c>
      <c r="J2950" t="s">
        <v>677</v>
      </c>
      <c r="K2950">
        <v>5</v>
      </c>
      <c r="L2950" t="s">
        <v>678</v>
      </c>
      <c r="M2950" t="s">
        <v>680</v>
      </c>
      <c r="N2950">
        <v>76</v>
      </c>
      <c r="O2950">
        <v>48</v>
      </c>
      <c r="P2950" t="s">
        <v>680</v>
      </c>
      <c r="Q2950" t="s">
        <v>682</v>
      </c>
      <c r="R2950" t="s">
        <v>686</v>
      </c>
      <c r="S2950" t="s">
        <v>680</v>
      </c>
      <c r="T2950" t="s">
        <v>693</v>
      </c>
      <c r="U2950" s="11">
        <f>COUNTIFS(Table2[Call Type], "Inbound", Table2[Call Abandoned], "Yes") / COUNTIFS(L2950:L7949, "Inbound") * 100</f>
        <v>59.535201640464798</v>
      </c>
    </row>
    <row r="2951" spans="1:21" x14ac:dyDescent="0.3">
      <c r="A2951">
        <v>2950</v>
      </c>
      <c r="B2951" t="s">
        <v>26</v>
      </c>
      <c r="C2951" s="1">
        <v>45734</v>
      </c>
      <c r="D2951" t="s">
        <v>199</v>
      </c>
      <c r="E2951" t="s">
        <v>205</v>
      </c>
      <c r="F2951">
        <v>25</v>
      </c>
      <c r="G2951" t="s">
        <v>662</v>
      </c>
      <c r="H2951" t="s">
        <v>667</v>
      </c>
      <c r="I2951" t="s">
        <v>673</v>
      </c>
      <c r="J2951" t="s">
        <v>675</v>
      </c>
      <c r="K2951">
        <v>2</v>
      </c>
      <c r="L2951" t="s">
        <v>679</v>
      </c>
      <c r="M2951" t="s">
        <v>680</v>
      </c>
      <c r="N2951">
        <v>186</v>
      </c>
      <c r="O2951">
        <v>135</v>
      </c>
      <c r="P2951" t="s">
        <v>680</v>
      </c>
      <c r="Q2951" t="s">
        <v>683</v>
      </c>
      <c r="R2951" t="s">
        <v>689</v>
      </c>
      <c r="S2951" t="s">
        <v>680</v>
      </c>
      <c r="T2951" t="s">
        <v>696</v>
      </c>
      <c r="U2951" s="11">
        <f>COUNTIFS(Table2[Call Type], "Inbound", Table2[Call Abandoned], "Yes") / COUNTIFS(L2951:L7950, "Inbound") * 100</f>
        <v>59.575923392612864</v>
      </c>
    </row>
    <row r="2952" spans="1:21" x14ac:dyDescent="0.3">
      <c r="A2952">
        <v>2951</v>
      </c>
      <c r="B2952" t="s">
        <v>20</v>
      </c>
      <c r="C2952" s="1">
        <v>45789</v>
      </c>
      <c r="D2952" t="s">
        <v>438</v>
      </c>
      <c r="E2952" t="s">
        <v>518</v>
      </c>
      <c r="F2952">
        <v>21</v>
      </c>
      <c r="G2952" t="s">
        <v>656</v>
      </c>
      <c r="H2952" t="s">
        <v>669</v>
      </c>
      <c r="I2952" t="s">
        <v>673</v>
      </c>
      <c r="J2952" t="s">
        <v>675</v>
      </c>
      <c r="K2952">
        <v>2</v>
      </c>
      <c r="L2952" t="s">
        <v>679</v>
      </c>
      <c r="M2952" t="s">
        <v>680</v>
      </c>
      <c r="N2952">
        <v>51</v>
      </c>
      <c r="O2952">
        <v>173</v>
      </c>
      <c r="P2952" t="s">
        <v>680</v>
      </c>
      <c r="Q2952" t="s">
        <v>682</v>
      </c>
      <c r="R2952" t="s">
        <v>687</v>
      </c>
      <c r="S2952" t="s">
        <v>681</v>
      </c>
      <c r="T2952" t="s">
        <v>696</v>
      </c>
      <c r="U2952" s="11">
        <f>COUNTIFS(Table2[Call Type], "Inbound", Table2[Call Abandoned], "Yes") / COUNTIFS(L2952:L7951, "Inbound") * 100</f>
        <v>59.575923392612864</v>
      </c>
    </row>
    <row r="2953" spans="1:21" x14ac:dyDescent="0.3">
      <c r="A2953">
        <v>2952</v>
      </c>
      <c r="B2953" t="s">
        <v>21</v>
      </c>
      <c r="C2953" s="1">
        <v>45742</v>
      </c>
      <c r="D2953" t="s">
        <v>189</v>
      </c>
      <c r="E2953" t="s">
        <v>408</v>
      </c>
      <c r="F2953">
        <v>14</v>
      </c>
      <c r="G2953" t="s">
        <v>659</v>
      </c>
      <c r="H2953" t="s">
        <v>669</v>
      </c>
      <c r="I2953" t="s">
        <v>671</v>
      </c>
      <c r="J2953" t="s">
        <v>676</v>
      </c>
      <c r="K2953">
        <v>1</v>
      </c>
      <c r="L2953" t="s">
        <v>678</v>
      </c>
      <c r="M2953" t="s">
        <v>681</v>
      </c>
      <c r="N2953">
        <v>86</v>
      </c>
      <c r="O2953">
        <v>148</v>
      </c>
      <c r="P2953" t="s">
        <v>681</v>
      </c>
      <c r="Q2953" t="s">
        <v>683</v>
      </c>
      <c r="R2953" t="s">
        <v>686</v>
      </c>
      <c r="S2953" t="s">
        <v>680</v>
      </c>
      <c r="T2953" t="s">
        <v>696</v>
      </c>
      <c r="U2953" s="11">
        <f>COUNTIFS(Table2[Call Type], "Inbound", Table2[Call Abandoned], "Yes") / COUNTIFS(L2953:L7952, "Inbound") * 100</f>
        <v>59.575923392612864</v>
      </c>
    </row>
    <row r="2954" spans="1:21" x14ac:dyDescent="0.3">
      <c r="A2954">
        <v>2953</v>
      </c>
      <c r="B2954" t="s">
        <v>26</v>
      </c>
      <c r="C2954" s="1">
        <v>45836</v>
      </c>
      <c r="D2954" t="s">
        <v>498</v>
      </c>
      <c r="E2954" t="s">
        <v>30</v>
      </c>
      <c r="F2954">
        <v>23</v>
      </c>
      <c r="G2954" t="s">
        <v>657</v>
      </c>
      <c r="H2954" t="s">
        <v>669</v>
      </c>
      <c r="I2954" t="s">
        <v>674</v>
      </c>
      <c r="J2954" t="s">
        <v>677</v>
      </c>
      <c r="K2954">
        <v>4</v>
      </c>
      <c r="L2954" t="s">
        <v>679</v>
      </c>
      <c r="M2954" t="s">
        <v>680</v>
      </c>
      <c r="N2954">
        <v>108</v>
      </c>
      <c r="O2954">
        <v>86</v>
      </c>
      <c r="P2954" t="s">
        <v>680</v>
      </c>
      <c r="Q2954" t="s">
        <v>685</v>
      </c>
      <c r="R2954" t="s">
        <v>687</v>
      </c>
      <c r="S2954" t="s">
        <v>680</v>
      </c>
      <c r="T2954" t="s">
        <v>690</v>
      </c>
      <c r="U2954" s="11">
        <f>COUNTIFS(Table2[Call Type], "Inbound", Table2[Call Abandoned], "Yes") / COUNTIFS(L2954:L7953, "Inbound") * 100</f>
        <v>59.616700889801507</v>
      </c>
    </row>
    <row r="2955" spans="1:21" x14ac:dyDescent="0.3">
      <c r="A2955">
        <v>2954</v>
      </c>
      <c r="B2955" t="s">
        <v>26</v>
      </c>
      <c r="C2955" s="1">
        <v>45664</v>
      </c>
      <c r="D2955" t="s">
        <v>225</v>
      </c>
      <c r="E2955" t="s">
        <v>132</v>
      </c>
      <c r="F2955">
        <v>21</v>
      </c>
      <c r="G2955" t="s">
        <v>664</v>
      </c>
      <c r="H2955" t="s">
        <v>670</v>
      </c>
      <c r="I2955" t="s">
        <v>673</v>
      </c>
      <c r="J2955" t="s">
        <v>676</v>
      </c>
      <c r="K2955">
        <v>4</v>
      </c>
      <c r="L2955" t="s">
        <v>678</v>
      </c>
      <c r="M2955" t="s">
        <v>681</v>
      </c>
      <c r="N2955">
        <v>224</v>
      </c>
      <c r="O2955">
        <v>159</v>
      </c>
      <c r="P2955" t="s">
        <v>681</v>
      </c>
      <c r="Q2955" t="s">
        <v>684</v>
      </c>
      <c r="R2955" t="s">
        <v>688</v>
      </c>
      <c r="S2955" t="s">
        <v>680</v>
      </c>
      <c r="T2955" t="s">
        <v>694</v>
      </c>
      <c r="U2955" s="11">
        <f>COUNTIFS(Table2[Call Type], "Inbound", Table2[Call Abandoned], "Yes") / COUNTIFS(L2955:L7954, "Inbound") * 100</f>
        <v>59.616700889801507</v>
      </c>
    </row>
    <row r="2956" spans="1:21" x14ac:dyDescent="0.3">
      <c r="A2956">
        <v>2955</v>
      </c>
      <c r="B2956" t="s">
        <v>22</v>
      </c>
      <c r="C2956" s="1">
        <v>45831</v>
      </c>
      <c r="D2956" t="s">
        <v>478</v>
      </c>
      <c r="E2956" t="s">
        <v>475</v>
      </c>
      <c r="F2956">
        <v>12</v>
      </c>
      <c r="G2956" t="s">
        <v>664</v>
      </c>
      <c r="H2956" t="s">
        <v>669</v>
      </c>
      <c r="I2956" t="s">
        <v>672</v>
      </c>
      <c r="J2956" t="s">
        <v>676</v>
      </c>
      <c r="K2956">
        <v>5</v>
      </c>
      <c r="L2956" t="s">
        <v>679</v>
      </c>
      <c r="M2956" t="s">
        <v>680</v>
      </c>
      <c r="N2956">
        <v>247</v>
      </c>
      <c r="O2956">
        <v>7</v>
      </c>
      <c r="P2956" t="s">
        <v>680</v>
      </c>
      <c r="Q2956" t="s">
        <v>682</v>
      </c>
      <c r="R2956" t="s">
        <v>689</v>
      </c>
      <c r="S2956" t="s">
        <v>680</v>
      </c>
      <c r="T2956" t="s">
        <v>694</v>
      </c>
      <c r="U2956" s="11">
        <f>COUNTIFS(Table2[Call Type], "Inbound", Table2[Call Abandoned], "Yes") / COUNTIFS(L2956:L7955, "Inbound") * 100</f>
        <v>59.657534246575338</v>
      </c>
    </row>
    <row r="2957" spans="1:21" x14ac:dyDescent="0.3">
      <c r="A2957">
        <v>2956</v>
      </c>
      <c r="B2957" t="s">
        <v>23</v>
      </c>
      <c r="C2957" s="1">
        <v>45759</v>
      </c>
      <c r="D2957" t="s">
        <v>402</v>
      </c>
      <c r="E2957" t="s">
        <v>146</v>
      </c>
      <c r="F2957">
        <v>6</v>
      </c>
      <c r="G2957" t="s">
        <v>664</v>
      </c>
      <c r="H2957" t="s">
        <v>666</v>
      </c>
      <c r="I2957" t="s">
        <v>673</v>
      </c>
      <c r="J2957" t="s">
        <v>675</v>
      </c>
      <c r="K2957">
        <v>5</v>
      </c>
      <c r="L2957" t="s">
        <v>678</v>
      </c>
      <c r="M2957" t="s">
        <v>680</v>
      </c>
      <c r="N2957">
        <v>68</v>
      </c>
      <c r="O2957">
        <v>100</v>
      </c>
      <c r="P2957" t="s">
        <v>680</v>
      </c>
      <c r="Q2957" t="s">
        <v>684</v>
      </c>
      <c r="R2957" t="s">
        <v>687</v>
      </c>
      <c r="S2957" t="s">
        <v>681</v>
      </c>
      <c r="T2957" t="s">
        <v>691</v>
      </c>
      <c r="U2957" s="11">
        <f>COUNTIFS(Table2[Call Type], "Inbound", Table2[Call Abandoned], "Yes") / COUNTIFS(L2957:L7956, "Inbound") * 100</f>
        <v>59.657534246575338</v>
      </c>
    </row>
    <row r="2958" spans="1:21" x14ac:dyDescent="0.3">
      <c r="A2958">
        <v>2957</v>
      </c>
      <c r="B2958" t="s">
        <v>26</v>
      </c>
      <c r="C2958" s="1">
        <v>45756</v>
      </c>
      <c r="D2958" t="s">
        <v>167</v>
      </c>
      <c r="E2958" t="s">
        <v>326</v>
      </c>
      <c r="F2958">
        <v>9</v>
      </c>
      <c r="G2958" t="s">
        <v>658</v>
      </c>
      <c r="H2958" t="s">
        <v>670</v>
      </c>
      <c r="I2958" t="s">
        <v>674</v>
      </c>
      <c r="J2958" t="s">
        <v>677</v>
      </c>
      <c r="K2958">
        <v>1</v>
      </c>
      <c r="L2958" t="s">
        <v>679</v>
      </c>
      <c r="M2958" t="s">
        <v>680</v>
      </c>
      <c r="N2958">
        <v>119</v>
      </c>
      <c r="O2958">
        <v>15</v>
      </c>
      <c r="P2958" t="s">
        <v>680</v>
      </c>
      <c r="Q2958" t="s">
        <v>683</v>
      </c>
      <c r="R2958" t="s">
        <v>687</v>
      </c>
      <c r="S2958" t="s">
        <v>680</v>
      </c>
      <c r="T2958" t="s">
        <v>691</v>
      </c>
      <c r="U2958" s="11">
        <f>COUNTIFS(Table2[Call Type], "Inbound", Table2[Call Abandoned], "Yes") / COUNTIFS(L2958:L7957, "Inbound") * 100</f>
        <v>59.698423577793015</v>
      </c>
    </row>
    <row r="2959" spans="1:21" x14ac:dyDescent="0.3">
      <c r="A2959">
        <v>2958</v>
      </c>
      <c r="B2959" t="s">
        <v>25</v>
      </c>
      <c r="C2959" s="1">
        <v>45833</v>
      </c>
      <c r="D2959" t="s">
        <v>422</v>
      </c>
      <c r="E2959" t="s">
        <v>350</v>
      </c>
      <c r="F2959">
        <v>18</v>
      </c>
      <c r="G2959" t="s">
        <v>662</v>
      </c>
      <c r="H2959" t="s">
        <v>667</v>
      </c>
      <c r="I2959" t="s">
        <v>673</v>
      </c>
      <c r="J2959" t="s">
        <v>674</v>
      </c>
      <c r="K2959">
        <v>5</v>
      </c>
      <c r="L2959" t="s">
        <v>679</v>
      </c>
      <c r="M2959" t="s">
        <v>680</v>
      </c>
      <c r="N2959">
        <v>66</v>
      </c>
      <c r="O2959">
        <v>39</v>
      </c>
      <c r="P2959" t="s">
        <v>680</v>
      </c>
      <c r="Q2959" t="s">
        <v>683</v>
      </c>
      <c r="R2959" t="s">
        <v>689</v>
      </c>
      <c r="S2959" t="s">
        <v>681</v>
      </c>
      <c r="T2959" t="s">
        <v>694</v>
      </c>
      <c r="U2959" s="11">
        <f>COUNTIFS(Table2[Call Type], "Inbound", Table2[Call Abandoned], "Yes") / COUNTIFS(L2959:L7958, "Inbound") * 100</f>
        <v>59.698423577793015</v>
      </c>
    </row>
    <row r="2960" spans="1:21" x14ac:dyDescent="0.3">
      <c r="A2960">
        <v>2959</v>
      </c>
      <c r="B2960" t="s">
        <v>20</v>
      </c>
      <c r="C2960" s="1">
        <v>45741</v>
      </c>
      <c r="D2960" t="s">
        <v>31</v>
      </c>
      <c r="E2960" t="s">
        <v>553</v>
      </c>
      <c r="F2960">
        <v>20</v>
      </c>
      <c r="G2960" t="s">
        <v>657</v>
      </c>
      <c r="H2960" t="s">
        <v>669</v>
      </c>
      <c r="I2960" t="s">
        <v>673</v>
      </c>
      <c r="J2960" t="s">
        <v>674</v>
      </c>
      <c r="K2960">
        <v>3</v>
      </c>
      <c r="L2960" t="s">
        <v>678</v>
      </c>
      <c r="M2960" t="s">
        <v>680</v>
      </c>
      <c r="N2960">
        <v>60</v>
      </c>
      <c r="O2960">
        <v>105</v>
      </c>
      <c r="P2960" t="s">
        <v>680</v>
      </c>
      <c r="Q2960" t="s">
        <v>684</v>
      </c>
      <c r="R2960" t="s">
        <v>688</v>
      </c>
      <c r="S2960" t="s">
        <v>681</v>
      </c>
      <c r="T2960" t="s">
        <v>693</v>
      </c>
      <c r="U2960" s="11">
        <f>COUNTIFS(Table2[Call Type], "Inbound", Table2[Call Abandoned], "Yes") / COUNTIFS(L2960:L7959, "Inbound") * 100</f>
        <v>59.698423577793015</v>
      </c>
    </row>
    <row r="2961" spans="1:21" x14ac:dyDescent="0.3">
      <c r="A2961">
        <v>2960</v>
      </c>
      <c r="B2961" t="s">
        <v>26</v>
      </c>
      <c r="C2961" s="1">
        <v>45659</v>
      </c>
      <c r="D2961" t="s">
        <v>163</v>
      </c>
      <c r="E2961" t="s">
        <v>488</v>
      </c>
      <c r="F2961">
        <v>6</v>
      </c>
      <c r="G2961" t="s">
        <v>658</v>
      </c>
      <c r="H2961" t="s">
        <v>667</v>
      </c>
      <c r="I2961" t="s">
        <v>673</v>
      </c>
      <c r="J2961" t="s">
        <v>676</v>
      </c>
      <c r="K2961">
        <v>3</v>
      </c>
      <c r="L2961" t="s">
        <v>679</v>
      </c>
      <c r="M2961" t="s">
        <v>680</v>
      </c>
      <c r="N2961">
        <v>190</v>
      </c>
      <c r="O2961">
        <v>26</v>
      </c>
      <c r="P2961" t="s">
        <v>680</v>
      </c>
      <c r="Q2961" t="s">
        <v>685</v>
      </c>
      <c r="R2961" t="s">
        <v>687</v>
      </c>
      <c r="S2961" t="s">
        <v>681</v>
      </c>
      <c r="T2961" t="s">
        <v>690</v>
      </c>
      <c r="U2961" s="11">
        <f>COUNTIFS(Table2[Call Type], "Inbound", Table2[Call Abandoned], "Yes") / COUNTIFS(L2961:L7960, "Inbound") * 100</f>
        <v>59.739368998628265</v>
      </c>
    </row>
    <row r="2962" spans="1:21" x14ac:dyDescent="0.3">
      <c r="A2962">
        <v>2961</v>
      </c>
      <c r="B2962" t="s">
        <v>26</v>
      </c>
      <c r="C2962" s="1">
        <v>45732</v>
      </c>
      <c r="D2962" t="s">
        <v>576</v>
      </c>
      <c r="E2962" t="s">
        <v>80</v>
      </c>
      <c r="F2962">
        <v>16</v>
      </c>
      <c r="G2962" t="s">
        <v>658</v>
      </c>
      <c r="H2962" t="s">
        <v>670</v>
      </c>
      <c r="I2962" t="s">
        <v>674</v>
      </c>
      <c r="J2962" t="s">
        <v>675</v>
      </c>
      <c r="K2962">
        <v>1</v>
      </c>
      <c r="L2962" t="s">
        <v>678</v>
      </c>
      <c r="M2962" t="s">
        <v>680</v>
      </c>
      <c r="N2962">
        <v>188</v>
      </c>
      <c r="O2962">
        <v>103</v>
      </c>
      <c r="P2962" t="s">
        <v>680</v>
      </c>
      <c r="Q2962" t="s">
        <v>684</v>
      </c>
      <c r="R2962" t="s">
        <v>689</v>
      </c>
      <c r="S2962" t="s">
        <v>681</v>
      </c>
      <c r="T2962" t="s">
        <v>690</v>
      </c>
      <c r="U2962" s="11">
        <f>COUNTIFS(Table2[Call Type], "Inbound", Table2[Call Abandoned], "Yes") / COUNTIFS(L2962:L7961, "Inbound") * 100</f>
        <v>59.739368998628265</v>
      </c>
    </row>
    <row r="2963" spans="1:21" x14ac:dyDescent="0.3">
      <c r="A2963">
        <v>2962</v>
      </c>
      <c r="B2963" t="s">
        <v>25</v>
      </c>
      <c r="C2963" s="1">
        <v>45697</v>
      </c>
      <c r="D2963" t="s">
        <v>136</v>
      </c>
      <c r="E2963" t="s">
        <v>172</v>
      </c>
      <c r="F2963">
        <v>13</v>
      </c>
      <c r="G2963" t="s">
        <v>661</v>
      </c>
      <c r="H2963" t="s">
        <v>667</v>
      </c>
      <c r="I2963" t="s">
        <v>673</v>
      </c>
      <c r="J2963" t="s">
        <v>674</v>
      </c>
      <c r="K2963">
        <v>5</v>
      </c>
      <c r="L2963" t="s">
        <v>678</v>
      </c>
      <c r="M2963" t="s">
        <v>680</v>
      </c>
      <c r="N2963">
        <v>150</v>
      </c>
      <c r="O2963">
        <v>104</v>
      </c>
      <c r="P2963" t="s">
        <v>680</v>
      </c>
      <c r="Q2963" t="s">
        <v>684</v>
      </c>
      <c r="R2963" t="s">
        <v>686</v>
      </c>
      <c r="S2963" t="s">
        <v>680</v>
      </c>
      <c r="T2963" t="s">
        <v>690</v>
      </c>
      <c r="U2963" s="11">
        <f>COUNTIFS(Table2[Call Type], "Inbound", Table2[Call Abandoned], "Yes") / COUNTIFS(L2963:L7962, "Inbound") * 100</f>
        <v>59.780370624571034</v>
      </c>
    </row>
    <row r="2964" spans="1:21" x14ac:dyDescent="0.3">
      <c r="A2964">
        <v>2963</v>
      </c>
      <c r="B2964" t="s">
        <v>20</v>
      </c>
      <c r="C2964" s="1">
        <v>45659</v>
      </c>
      <c r="D2964" t="s">
        <v>127</v>
      </c>
      <c r="E2964" t="s">
        <v>331</v>
      </c>
      <c r="F2964">
        <v>30</v>
      </c>
      <c r="G2964" t="s">
        <v>656</v>
      </c>
      <c r="H2964" t="s">
        <v>667</v>
      </c>
      <c r="I2964" t="s">
        <v>673</v>
      </c>
      <c r="J2964" t="s">
        <v>677</v>
      </c>
      <c r="K2964">
        <v>5</v>
      </c>
      <c r="L2964" t="s">
        <v>678</v>
      </c>
      <c r="M2964" t="s">
        <v>680</v>
      </c>
      <c r="N2964">
        <v>285</v>
      </c>
      <c r="O2964">
        <v>145</v>
      </c>
      <c r="P2964" t="s">
        <v>680</v>
      </c>
      <c r="Q2964" t="s">
        <v>682</v>
      </c>
      <c r="R2964" t="s">
        <v>689</v>
      </c>
      <c r="S2964" t="s">
        <v>681</v>
      </c>
      <c r="T2964" t="s">
        <v>691</v>
      </c>
      <c r="U2964" s="11">
        <f>COUNTIFS(Table2[Call Type], "Inbound", Table2[Call Abandoned], "Yes") / COUNTIFS(L2964:L7963, "Inbound") * 100</f>
        <v>59.821428571428569</v>
      </c>
    </row>
    <row r="2965" spans="1:21" x14ac:dyDescent="0.3">
      <c r="A2965">
        <v>2964</v>
      </c>
      <c r="B2965" t="s">
        <v>25</v>
      </c>
      <c r="C2965" s="1">
        <v>45662</v>
      </c>
      <c r="D2965" t="s">
        <v>375</v>
      </c>
      <c r="E2965" t="s">
        <v>142</v>
      </c>
      <c r="F2965">
        <v>29</v>
      </c>
      <c r="G2965" t="s">
        <v>662</v>
      </c>
      <c r="H2965" t="s">
        <v>668</v>
      </c>
      <c r="I2965" t="s">
        <v>671</v>
      </c>
      <c r="J2965" t="s">
        <v>677</v>
      </c>
      <c r="K2965">
        <v>3</v>
      </c>
      <c r="L2965" t="s">
        <v>679</v>
      </c>
      <c r="M2965" t="s">
        <v>680</v>
      </c>
      <c r="N2965">
        <v>95</v>
      </c>
      <c r="O2965">
        <v>34</v>
      </c>
      <c r="P2965" t="s">
        <v>680</v>
      </c>
      <c r="Q2965" t="s">
        <v>682</v>
      </c>
      <c r="R2965" t="s">
        <v>686</v>
      </c>
      <c r="S2965" t="s">
        <v>681</v>
      </c>
      <c r="T2965" t="s">
        <v>690</v>
      </c>
      <c r="U2965" s="11">
        <f>COUNTIFS(Table2[Call Type], "Inbound", Table2[Call Abandoned], "Yes") / COUNTIFS(L2965:L7964, "Inbound") * 100</f>
        <v>59.862542955326461</v>
      </c>
    </row>
    <row r="2966" spans="1:21" x14ac:dyDescent="0.3">
      <c r="A2966">
        <v>2965</v>
      </c>
      <c r="B2966" t="s">
        <v>21</v>
      </c>
      <c r="C2966" s="1">
        <v>45663</v>
      </c>
      <c r="D2966" t="s">
        <v>100</v>
      </c>
      <c r="E2966" t="s">
        <v>581</v>
      </c>
      <c r="F2966">
        <v>18</v>
      </c>
      <c r="G2966" t="s">
        <v>657</v>
      </c>
      <c r="H2966" t="s">
        <v>670</v>
      </c>
      <c r="I2966" t="s">
        <v>672</v>
      </c>
      <c r="J2966" t="s">
        <v>676</v>
      </c>
      <c r="K2966">
        <v>2</v>
      </c>
      <c r="L2966" t="s">
        <v>679</v>
      </c>
      <c r="M2966" t="s">
        <v>680</v>
      </c>
      <c r="N2966">
        <v>262</v>
      </c>
      <c r="O2966">
        <v>112</v>
      </c>
      <c r="P2966" t="s">
        <v>681</v>
      </c>
      <c r="Q2966" t="s">
        <v>683</v>
      </c>
      <c r="R2966" t="s">
        <v>687</v>
      </c>
      <c r="S2966" t="s">
        <v>681</v>
      </c>
      <c r="T2966" t="s">
        <v>692</v>
      </c>
      <c r="U2966" s="11">
        <f>COUNTIFS(Table2[Call Type], "Inbound", Table2[Call Abandoned], "Yes") / COUNTIFS(L2966:L7965, "Inbound") * 100</f>
        <v>59.862542955326461</v>
      </c>
    </row>
    <row r="2967" spans="1:21" x14ac:dyDescent="0.3">
      <c r="A2967">
        <v>2966</v>
      </c>
      <c r="B2967" t="s">
        <v>22</v>
      </c>
      <c r="C2967" s="1">
        <v>45789</v>
      </c>
      <c r="D2967" t="s">
        <v>288</v>
      </c>
      <c r="E2967" t="s">
        <v>543</v>
      </c>
      <c r="F2967">
        <v>6</v>
      </c>
      <c r="G2967" t="s">
        <v>658</v>
      </c>
      <c r="H2967" t="s">
        <v>668</v>
      </c>
      <c r="I2967" t="s">
        <v>672</v>
      </c>
      <c r="J2967" t="s">
        <v>675</v>
      </c>
      <c r="K2967">
        <v>2</v>
      </c>
      <c r="L2967" t="s">
        <v>679</v>
      </c>
      <c r="M2967" t="s">
        <v>680</v>
      </c>
      <c r="N2967">
        <v>96</v>
      </c>
      <c r="O2967">
        <v>51</v>
      </c>
      <c r="P2967" t="s">
        <v>680</v>
      </c>
      <c r="Q2967" t="s">
        <v>682</v>
      </c>
      <c r="R2967" t="s">
        <v>687</v>
      </c>
      <c r="S2967" t="s">
        <v>680</v>
      </c>
      <c r="T2967" t="s">
        <v>692</v>
      </c>
      <c r="U2967" s="11">
        <f>COUNTIFS(Table2[Call Type], "Inbound", Table2[Call Abandoned], "Yes") / COUNTIFS(L2967:L7966, "Inbound") * 100</f>
        <v>59.862542955326461</v>
      </c>
    </row>
    <row r="2968" spans="1:21" x14ac:dyDescent="0.3">
      <c r="A2968">
        <v>2967</v>
      </c>
      <c r="B2968" t="s">
        <v>25</v>
      </c>
      <c r="C2968" s="1">
        <v>45813</v>
      </c>
      <c r="D2968" t="s">
        <v>30</v>
      </c>
      <c r="E2968" t="s">
        <v>70</v>
      </c>
      <c r="F2968">
        <v>28</v>
      </c>
      <c r="G2968" t="s">
        <v>664</v>
      </c>
      <c r="H2968" t="s">
        <v>668</v>
      </c>
      <c r="I2968" t="s">
        <v>673</v>
      </c>
      <c r="J2968" t="s">
        <v>675</v>
      </c>
      <c r="K2968">
        <v>1</v>
      </c>
      <c r="L2968" t="s">
        <v>679</v>
      </c>
      <c r="M2968" t="s">
        <v>680</v>
      </c>
      <c r="N2968">
        <v>112</v>
      </c>
      <c r="O2968">
        <v>142</v>
      </c>
      <c r="P2968" t="s">
        <v>681</v>
      </c>
      <c r="Q2968" t="s">
        <v>685</v>
      </c>
      <c r="R2968" t="s">
        <v>687</v>
      </c>
      <c r="S2968" t="s">
        <v>680</v>
      </c>
      <c r="T2968" t="s">
        <v>692</v>
      </c>
      <c r="U2968" s="11">
        <f>COUNTIFS(Table2[Call Type], "Inbound", Table2[Call Abandoned], "Yes") / COUNTIFS(L2968:L7967, "Inbound") * 100</f>
        <v>59.862542955326461</v>
      </c>
    </row>
    <row r="2969" spans="1:21" x14ac:dyDescent="0.3">
      <c r="A2969">
        <v>2968</v>
      </c>
      <c r="B2969" t="s">
        <v>22</v>
      </c>
      <c r="C2969" s="1">
        <v>45813</v>
      </c>
      <c r="D2969" t="s">
        <v>230</v>
      </c>
      <c r="E2969" t="s">
        <v>37</v>
      </c>
      <c r="F2969">
        <v>24</v>
      </c>
      <c r="G2969" t="s">
        <v>664</v>
      </c>
      <c r="H2969" t="s">
        <v>669</v>
      </c>
      <c r="I2969" t="s">
        <v>672</v>
      </c>
      <c r="J2969" t="s">
        <v>674</v>
      </c>
      <c r="K2969">
        <v>4</v>
      </c>
      <c r="L2969" t="s">
        <v>678</v>
      </c>
      <c r="M2969" t="s">
        <v>680</v>
      </c>
      <c r="N2969">
        <v>124</v>
      </c>
      <c r="O2969">
        <v>52</v>
      </c>
      <c r="P2969" t="s">
        <v>680</v>
      </c>
      <c r="Q2969" t="s">
        <v>685</v>
      </c>
      <c r="R2969" t="s">
        <v>688</v>
      </c>
      <c r="S2969" t="s">
        <v>680</v>
      </c>
      <c r="T2969" t="s">
        <v>690</v>
      </c>
      <c r="U2969" s="11">
        <f>COUNTIFS(Table2[Call Type], "Inbound", Table2[Call Abandoned], "Yes") / COUNTIFS(L2969:L7968, "Inbound") * 100</f>
        <v>59.862542955326461</v>
      </c>
    </row>
    <row r="2970" spans="1:21" x14ac:dyDescent="0.3">
      <c r="A2970">
        <v>2969</v>
      </c>
      <c r="B2970" t="s">
        <v>20</v>
      </c>
      <c r="C2970" s="1">
        <v>45744</v>
      </c>
      <c r="D2970" t="s">
        <v>204</v>
      </c>
      <c r="E2970" t="s">
        <v>149</v>
      </c>
      <c r="F2970">
        <v>22</v>
      </c>
      <c r="G2970" t="s">
        <v>658</v>
      </c>
      <c r="H2970" t="s">
        <v>669</v>
      </c>
      <c r="I2970" t="s">
        <v>674</v>
      </c>
      <c r="J2970" t="s">
        <v>675</v>
      </c>
      <c r="K2970">
        <v>3</v>
      </c>
      <c r="L2970" t="s">
        <v>679</v>
      </c>
      <c r="M2970" t="s">
        <v>680</v>
      </c>
      <c r="N2970">
        <v>131</v>
      </c>
      <c r="O2970">
        <v>90</v>
      </c>
      <c r="P2970" t="s">
        <v>680</v>
      </c>
      <c r="Q2970" t="s">
        <v>685</v>
      </c>
      <c r="R2970" t="s">
        <v>688</v>
      </c>
      <c r="S2970" t="s">
        <v>680</v>
      </c>
      <c r="T2970" t="s">
        <v>692</v>
      </c>
      <c r="U2970" s="11">
        <f>COUNTIFS(Table2[Call Type], "Inbound", Table2[Call Abandoned], "Yes") / COUNTIFS(L2970:L7969, "Inbound") * 100</f>
        <v>59.903713892709767</v>
      </c>
    </row>
    <row r="2971" spans="1:21" x14ac:dyDescent="0.3">
      <c r="A2971">
        <v>2970</v>
      </c>
      <c r="B2971" t="s">
        <v>25</v>
      </c>
      <c r="C2971" s="1">
        <v>45734</v>
      </c>
      <c r="D2971" t="s">
        <v>521</v>
      </c>
      <c r="E2971" t="s">
        <v>43</v>
      </c>
      <c r="F2971">
        <v>6</v>
      </c>
      <c r="G2971" t="s">
        <v>663</v>
      </c>
      <c r="H2971" t="s">
        <v>669</v>
      </c>
      <c r="I2971" t="s">
        <v>674</v>
      </c>
      <c r="J2971" t="s">
        <v>675</v>
      </c>
      <c r="K2971">
        <v>4</v>
      </c>
      <c r="L2971" t="s">
        <v>678</v>
      </c>
      <c r="M2971" t="s">
        <v>680</v>
      </c>
      <c r="N2971">
        <v>120</v>
      </c>
      <c r="O2971">
        <v>80</v>
      </c>
      <c r="P2971" t="s">
        <v>680</v>
      </c>
      <c r="Q2971" t="s">
        <v>683</v>
      </c>
      <c r="R2971" t="s">
        <v>686</v>
      </c>
      <c r="S2971" t="s">
        <v>680</v>
      </c>
      <c r="T2971" t="s">
        <v>694</v>
      </c>
      <c r="U2971" s="11">
        <f>COUNTIFS(Table2[Call Type], "Inbound", Table2[Call Abandoned], "Yes") / COUNTIFS(L2971:L7970, "Inbound") * 100</f>
        <v>59.903713892709767</v>
      </c>
    </row>
    <row r="2972" spans="1:21" x14ac:dyDescent="0.3">
      <c r="A2972">
        <v>2971</v>
      </c>
      <c r="B2972" t="s">
        <v>20</v>
      </c>
      <c r="C2972" s="1">
        <v>45804</v>
      </c>
      <c r="D2972" t="s">
        <v>304</v>
      </c>
      <c r="E2972" t="s">
        <v>491</v>
      </c>
      <c r="F2972">
        <v>20</v>
      </c>
      <c r="G2972" t="s">
        <v>664</v>
      </c>
      <c r="H2972" t="s">
        <v>670</v>
      </c>
      <c r="I2972" t="s">
        <v>671</v>
      </c>
      <c r="J2972" t="s">
        <v>674</v>
      </c>
      <c r="K2972">
        <v>4</v>
      </c>
      <c r="L2972" t="s">
        <v>678</v>
      </c>
      <c r="M2972" t="s">
        <v>680</v>
      </c>
      <c r="N2972">
        <v>196</v>
      </c>
      <c r="O2972">
        <v>103</v>
      </c>
      <c r="P2972" t="s">
        <v>680</v>
      </c>
      <c r="Q2972" t="s">
        <v>685</v>
      </c>
      <c r="R2972" t="s">
        <v>689</v>
      </c>
      <c r="S2972" t="s">
        <v>680</v>
      </c>
      <c r="T2972" t="s">
        <v>693</v>
      </c>
      <c r="U2972" s="11">
        <f>COUNTIFS(Table2[Call Type], "Inbound", Table2[Call Abandoned], "Yes") / COUNTIFS(L2972:L7971, "Inbound") * 100</f>
        <v>59.944941500344115</v>
      </c>
    </row>
    <row r="2973" spans="1:21" x14ac:dyDescent="0.3">
      <c r="A2973">
        <v>2972</v>
      </c>
      <c r="B2973" t="s">
        <v>26</v>
      </c>
      <c r="C2973" s="1">
        <v>45807</v>
      </c>
      <c r="D2973" t="s">
        <v>608</v>
      </c>
      <c r="E2973" t="s">
        <v>468</v>
      </c>
      <c r="F2973">
        <v>6</v>
      </c>
      <c r="G2973" t="s">
        <v>659</v>
      </c>
      <c r="H2973" t="s">
        <v>666</v>
      </c>
      <c r="I2973" t="s">
        <v>674</v>
      </c>
      <c r="J2973" t="s">
        <v>674</v>
      </c>
      <c r="K2973">
        <v>2</v>
      </c>
      <c r="L2973" t="s">
        <v>678</v>
      </c>
      <c r="M2973" t="s">
        <v>680</v>
      </c>
      <c r="N2973">
        <v>293</v>
      </c>
      <c r="O2973">
        <v>65</v>
      </c>
      <c r="P2973" t="s">
        <v>680</v>
      </c>
      <c r="Q2973" t="s">
        <v>685</v>
      </c>
      <c r="R2973" t="s">
        <v>686</v>
      </c>
      <c r="S2973" t="s">
        <v>680</v>
      </c>
      <c r="T2973" t="s">
        <v>690</v>
      </c>
      <c r="U2973" s="11">
        <f>COUNTIFS(Table2[Call Type], "Inbound", Table2[Call Abandoned], "Yes") / COUNTIFS(L2973:L7972, "Inbound") * 100</f>
        <v>59.986225895316799</v>
      </c>
    </row>
    <row r="2974" spans="1:21" x14ac:dyDescent="0.3">
      <c r="A2974">
        <v>2973</v>
      </c>
      <c r="B2974" t="s">
        <v>23</v>
      </c>
      <c r="C2974" s="1">
        <v>45695</v>
      </c>
      <c r="D2974" t="s">
        <v>268</v>
      </c>
      <c r="E2974" t="s">
        <v>170</v>
      </c>
      <c r="F2974">
        <v>30</v>
      </c>
      <c r="G2974" t="s">
        <v>658</v>
      </c>
      <c r="H2974" t="s">
        <v>667</v>
      </c>
      <c r="I2974" t="s">
        <v>672</v>
      </c>
      <c r="J2974" t="s">
        <v>674</v>
      </c>
      <c r="K2974">
        <v>3</v>
      </c>
      <c r="L2974" t="s">
        <v>679</v>
      </c>
      <c r="M2974" t="s">
        <v>680</v>
      </c>
      <c r="N2974">
        <v>121</v>
      </c>
      <c r="O2974">
        <v>112</v>
      </c>
      <c r="P2974" t="s">
        <v>681</v>
      </c>
      <c r="Q2974" t="s">
        <v>682</v>
      </c>
      <c r="R2974" t="s">
        <v>689</v>
      </c>
      <c r="S2974" t="s">
        <v>681</v>
      </c>
      <c r="T2974" t="s">
        <v>693</v>
      </c>
      <c r="U2974" s="11">
        <f>COUNTIFS(Table2[Call Type], "Inbound", Table2[Call Abandoned], "Yes") / COUNTIFS(L2974:L7973, "Inbound") * 100</f>
        <v>60.027567195037904</v>
      </c>
    </row>
    <row r="2975" spans="1:21" x14ac:dyDescent="0.3">
      <c r="A2975">
        <v>2974</v>
      </c>
      <c r="B2975" t="s">
        <v>23</v>
      </c>
      <c r="C2975" s="1">
        <v>45791</v>
      </c>
      <c r="D2975" t="s">
        <v>263</v>
      </c>
      <c r="E2975" t="s">
        <v>533</v>
      </c>
      <c r="F2975">
        <v>24</v>
      </c>
      <c r="G2975" t="s">
        <v>662</v>
      </c>
      <c r="H2975" t="s">
        <v>666</v>
      </c>
      <c r="I2975" t="s">
        <v>674</v>
      </c>
      <c r="J2975" t="s">
        <v>676</v>
      </c>
      <c r="K2975">
        <v>5</v>
      </c>
      <c r="L2975" t="s">
        <v>679</v>
      </c>
      <c r="M2975" t="s">
        <v>680</v>
      </c>
      <c r="N2975">
        <v>281</v>
      </c>
      <c r="O2975">
        <v>30</v>
      </c>
      <c r="P2975" t="s">
        <v>680</v>
      </c>
      <c r="Q2975" t="s">
        <v>683</v>
      </c>
      <c r="R2975" t="s">
        <v>687</v>
      </c>
      <c r="S2975" t="s">
        <v>680</v>
      </c>
      <c r="T2975" t="s">
        <v>692</v>
      </c>
      <c r="U2975" s="11">
        <f>COUNTIFS(Table2[Call Type], "Inbound", Table2[Call Abandoned], "Yes") / COUNTIFS(L2975:L7974, "Inbound") * 100</f>
        <v>60.027567195037904</v>
      </c>
    </row>
    <row r="2976" spans="1:21" x14ac:dyDescent="0.3">
      <c r="A2976">
        <v>2975</v>
      </c>
      <c r="B2976" t="s">
        <v>26</v>
      </c>
      <c r="C2976" s="1">
        <v>45668</v>
      </c>
      <c r="D2976" t="s">
        <v>330</v>
      </c>
      <c r="E2976" t="s">
        <v>377</v>
      </c>
      <c r="F2976">
        <v>8</v>
      </c>
      <c r="G2976" t="s">
        <v>662</v>
      </c>
      <c r="H2976" t="s">
        <v>669</v>
      </c>
      <c r="I2976" t="s">
        <v>674</v>
      </c>
      <c r="J2976" t="s">
        <v>677</v>
      </c>
      <c r="K2976">
        <v>4</v>
      </c>
      <c r="L2976" t="s">
        <v>678</v>
      </c>
      <c r="M2976" t="s">
        <v>680</v>
      </c>
      <c r="N2976">
        <v>259</v>
      </c>
      <c r="O2976">
        <v>60</v>
      </c>
      <c r="P2976" t="s">
        <v>680</v>
      </c>
      <c r="Q2976" t="s">
        <v>684</v>
      </c>
      <c r="R2976" t="s">
        <v>689</v>
      </c>
      <c r="S2976" t="s">
        <v>680</v>
      </c>
      <c r="T2976" t="s">
        <v>690</v>
      </c>
      <c r="U2976" s="11">
        <f>COUNTIFS(Table2[Call Type], "Inbound", Table2[Call Abandoned], "Yes") / COUNTIFS(L2976:L7975, "Inbound") * 100</f>
        <v>60.027567195037904</v>
      </c>
    </row>
    <row r="2977" spans="1:21" x14ac:dyDescent="0.3">
      <c r="A2977">
        <v>2976</v>
      </c>
      <c r="B2977" t="s">
        <v>23</v>
      </c>
      <c r="C2977" s="1">
        <v>45775</v>
      </c>
      <c r="D2977" t="s">
        <v>411</v>
      </c>
      <c r="E2977" t="s">
        <v>436</v>
      </c>
      <c r="F2977">
        <v>24</v>
      </c>
      <c r="G2977" t="s">
        <v>657</v>
      </c>
      <c r="H2977" t="s">
        <v>668</v>
      </c>
      <c r="I2977" t="s">
        <v>673</v>
      </c>
      <c r="J2977" t="s">
        <v>674</v>
      </c>
      <c r="K2977">
        <v>3</v>
      </c>
      <c r="L2977" t="s">
        <v>678</v>
      </c>
      <c r="M2977" t="s">
        <v>680</v>
      </c>
      <c r="N2977">
        <v>38</v>
      </c>
      <c r="O2977">
        <v>100</v>
      </c>
      <c r="P2977" t="s">
        <v>680</v>
      </c>
      <c r="Q2977" t="s">
        <v>685</v>
      </c>
      <c r="R2977" t="s">
        <v>688</v>
      </c>
      <c r="S2977" t="s">
        <v>680</v>
      </c>
      <c r="T2977" t="s">
        <v>695</v>
      </c>
      <c r="U2977" s="11">
        <f>COUNTIFS(Table2[Call Type], "Inbound", Table2[Call Abandoned], "Yes") / COUNTIFS(L2977:L7976, "Inbound") * 100</f>
        <v>60.068965517241381</v>
      </c>
    </row>
    <row r="2978" spans="1:21" x14ac:dyDescent="0.3">
      <c r="A2978">
        <v>2977</v>
      </c>
      <c r="B2978" t="s">
        <v>23</v>
      </c>
      <c r="C2978" s="1">
        <v>45833</v>
      </c>
      <c r="D2978" t="s">
        <v>333</v>
      </c>
      <c r="E2978" t="s">
        <v>105</v>
      </c>
      <c r="F2978">
        <v>28</v>
      </c>
      <c r="G2978" t="s">
        <v>660</v>
      </c>
      <c r="H2978" t="s">
        <v>667</v>
      </c>
      <c r="I2978" t="s">
        <v>672</v>
      </c>
      <c r="J2978" t="s">
        <v>674</v>
      </c>
      <c r="K2978">
        <v>2</v>
      </c>
      <c r="L2978" t="s">
        <v>679</v>
      </c>
      <c r="M2978" t="s">
        <v>680</v>
      </c>
      <c r="N2978">
        <v>53</v>
      </c>
      <c r="O2978">
        <v>104</v>
      </c>
      <c r="P2978" t="s">
        <v>681</v>
      </c>
      <c r="Q2978" t="s">
        <v>682</v>
      </c>
      <c r="R2978" t="s">
        <v>689</v>
      </c>
      <c r="S2978" t="s">
        <v>680</v>
      </c>
      <c r="T2978" t="s">
        <v>696</v>
      </c>
      <c r="U2978" s="11">
        <f>COUNTIFS(Table2[Call Type], "Inbound", Table2[Call Abandoned], "Yes") / COUNTIFS(L2978:L7977, "Inbound") * 100</f>
        <v>60.110420979986202</v>
      </c>
    </row>
    <row r="2979" spans="1:21" x14ac:dyDescent="0.3">
      <c r="A2979">
        <v>2978</v>
      </c>
      <c r="B2979" t="s">
        <v>22</v>
      </c>
      <c r="C2979" s="1">
        <v>45822</v>
      </c>
      <c r="D2979" t="s">
        <v>490</v>
      </c>
      <c r="E2979" t="s">
        <v>267</v>
      </c>
      <c r="F2979">
        <v>17</v>
      </c>
      <c r="G2979" t="s">
        <v>657</v>
      </c>
      <c r="H2979" t="s">
        <v>668</v>
      </c>
      <c r="I2979" t="s">
        <v>673</v>
      </c>
      <c r="J2979" t="s">
        <v>676</v>
      </c>
      <c r="K2979">
        <v>4</v>
      </c>
      <c r="L2979" t="s">
        <v>678</v>
      </c>
      <c r="M2979" t="s">
        <v>681</v>
      </c>
      <c r="N2979">
        <v>160</v>
      </c>
      <c r="O2979">
        <v>97</v>
      </c>
      <c r="P2979" t="s">
        <v>680</v>
      </c>
      <c r="Q2979" t="s">
        <v>684</v>
      </c>
      <c r="R2979" t="s">
        <v>689</v>
      </c>
      <c r="S2979" t="s">
        <v>681</v>
      </c>
      <c r="T2979" t="s">
        <v>695</v>
      </c>
      <c r="U2979" s="11">
        <f>COUNTIFS(Table2[Call Type], "Inbound", Table2[Call Abandoned], "Yes") / COUNTIFS(L2979:L7978, "Inbound") * 100</f>
        <v>60.110420979986202</v>
      </c>
    </row>
    <row r="2980" spans="1:21" x14ac:dyDescent="0.3">
      <c r="A2980">
        <v>2979</v>
      </c>
      <c r="B2980" t="s">
        <v>26</v>
      </c>
      <c r="C2980" s="1">
        <v>45720</v>
      </c>
      <c r="D2980" t="s">
        <v>557</v>
      </c>
      <c r="E2980" t="s">
        <v>587</v>
      </c>
      <c r="F2980">
        <v>10</v>
      </c>
      <c r="G2980" t="s">
        <v>659</v>
      </c>
      <c r="H2980" t="s">
        <v>670</v>
      </c>
      <c r="I2980" t="s">
        <v>673</v>
      </c>
      <c r="J2980" t="s">
        <v>674</v>
      </c>
      <c r="K2980">
        <v>5</v>
      </c>
      <c r="L2980" t="s">
        <v>679</v>
      </c>
      <c r="M2980" t="s">
        <v>680</v>
      </c>
      <c r="N2980">
        <v>288</v>
      </c>
      <c r="O2980">
        <v>33</v>
      </c>
      <c r="P2980" t="s">
        <v>680</v>
      </c>
      <c r="Q2980" t="s">
        <v>685</v>
      </c>
      <c r="R2980" t="s">
        <v>687</v>
      </c>
      <c r="S2980" t="s">
        <v>680</v>
      </c>
      <c r="T2980" t="s">
        <v>696</v>
      </c>
      <c r="U2980" s="11">
        <f>COUNTIFS(Table2[Call Type], "Inbound", Table2[Call Abandoned], "Yes") / COUNTIFS(L2980:L7979, "Inbound") * 100</f>
        <v>60.151933701657455</v>
      </c>
    </row>
    <row r="2981" spans="1:21" x14ac:dyDescent="0.3">
      <c r="A2981">
        <v>2980</v>
      </c>
      <c r="B2981" t="s">
        <v>25</v>
      </c>
      <c r="C2981" s="1">
        <v>45700</v>
      </c>
      <c r="D2981" t="s">
        <v>293</v>
      </c>
      <c r="E2981" t="s">
        <v>442</v>
      </c>
      <c r="F2981">
        <v>18</v>
      </c>
      <c r="G2981" t="s">
        <v>660</v>
      </c>
      <c r="H2981" t="s">
        <v>666</v>
      </c>
      <c r="I2981" t="s">
        <v>671</v>
      </c>
      <c r="J2981" t="s">
        <v>677</v>
      </c>
      <c r="K2981">
        <v>5</v>
      </c>
      <c r="L2981" t="s">
        <v>679</v>
      </c>
      <c r="M2981" t="s">
        <v>680</v>
      </c>
      <c r="N2981">
        <v>199</v>
      </c>
      <c r="O2981">
        <v>58</v>
      </c>
      <c r="P2981" t="s">
        <v>680</v>
      </c>
      <c r="Q2981" t="s">
        <v>684</v>
      </c>
      <c r="R2981" t="s">
        <v>687</v>
      </c>
      <c r="S2981" t="s">
        <v>680</v>
      </c>
      <c r="T2981" t="s">
        <v>696</v>
      </c>
      <c r="U2981" s="11">
        <f>COUNTIFS(Table2[Call Type], "Inbound", Table2[Call Abandoned], "Yes") / COUNTIFS(L2981:L7980, "Inbound") * 100</f>
        <v>60.151933701657455</v>
      </c>
    </row>
    <row r="2982" spans="1:21" x14ac:dyDescent="0.3">
      <c r="A2982">
        <v>2981</v>
      </c>
      <c r="B2982" t="s">
        <v>22</v>
      </c>
      <c r="C2982" s="1">
        <v>45707</v>
      </c>
      <c r="D2982" t="s">
        <v>55</v>
      </c>
      <c r="E2982" t="s">
        <v>380</v>
      </c>
      <c r="F2982">
        <v>17</v>
      </c>
      <c r="G2982" t="s">
        <v>664</v>
      </c>
      <c r="H2982" t="s">
        <v>666</v>
      </c>
      <c r="I2982" t="s">
        <v>671</v>
      </c>
      <c r="J2982" t="s">
        <v>674</v>
      </c>
      <c r="K2982">
        <v>4</v>
      </c>
      <c r="L2982" t="s">
        <v>678</v>
      </c>
      <c r="M2982" t="s">
        <v>680</v>
      </c>
      <c r="N2982">
        <v>275</v>
      </c>
      <c r="O2982">
        <v>2</v>
      </c>
      <c r="P2982" t="s">
        <v>680</v>
      </c>
      <c r="Q2982" t="s">
        <v>684</v>
      </c>
      <c r="R2982" t="s">
        <v>688</v>
      </c>
      <c r="S2982" t="s">
        <v>681</v>
      </c>
      <c r="T2982" t="s">
        <v>692</v>
      </c>
      <c r="U2982" s="11">
        <f>COUNTIFS(Table2[Call Type], "Inbound", Table2[Call Abandoned], "Yes") / COUNTIFS(L2982:L7981, "Inbound") * 100</f>
        <v>60.151933701657455</v>
      </c>
    </row>
    <row r="2983" spans="1:21" x14ac:dyDescent="0.3">
      <c r="A2983">
        <v>2982</v>
      </c>
      <c r="B2983" t="s">
        <v>26</v>
      </c>
      <c r="C2983" s="1">
        <v>45681</v>
      </c>
      <c r="D2983" t="s">
        <v>250</v>
      </c>
      <c r="E2983" t="s">
        <v>176</v>
      </c>
      <c r="F2983">
        <v>30</v>
      </c>
      <c r="G2983" t="s">
        <v>660</v>
      </c>
      <c r="H2983" t="s">
        <v>667</v>
      </c>
      <c r="I2983" t="s">
        <v>672</v>
      </c>
      <c r="J2983" t="s">
        <v>674</v>
      </c>
      <c r="K2983">
        <v>5</v>
      </c>
      <c r="L2983" t="s">
        <v>678</v>
      </c>
      <c r="M2983" t="s">
        <v>680</v>
      </c>
      <c r="N2983">
        <v>15</v>
      </c>
      <c r="O2983">
        <v>16</v>
      </c>
      <c r="P2983" t="s">
        <v>681</v>
      </c>
      <c r="Q2983" t="s">
        <v>683</v>
      </c>
      <c r="R2983" t="s">
        <v>689</v>
      </c>
      <c r="S2983" t="s">
        <v>681</v>
      </c>
      <c r="T2983" t="s">
        <v>696</v>
      </c>
      <c r="U2983" s="11">
        <f>COUNTIFS(Table2[Call Type], "Inbound", Table2[Call Abandoned], "Yes") / COUNTIFS(L2983:L7982, "Inbound") * 100</f>
        <v>60.19350380096752</v>
      </c>
    </row>
    <row r="2984" spans="1:21" x14ac:dyDescent="0.3">
      <c r="A2984">
        <v>2983</v>
      </c>
      <c r="B2984" t="s">
        <v>21</v>
      </c>
      <c r="C2984" s="1">
        <v>45695</v>
      </c>
      <c r="D2984" t="s">
        <v>427</v>
      </c>
      <c r="E2984" t="s">
        <v>164</v>
      </c>
      <c r="F2984">
        <v>16</v>
      </c>
      <c r="G2984" t="s">
        <v>657</v>
      </c>
      <c r="H2984" t="s">
        <v>669</v>
      </c>
      <c r="I2984" t="s">
        <v>671</v>
      </c>
      <c r="J2984" t="s">
        <v>677</v>
      </c>
      <c r="K2984">
        <v>5</v>
      </c>
      <c r="L2984" t="s">
        <v>679</v>
      </c>
      <c r="M2984" t="s">
        <v>680</v>
      </c>
      <c r="N2984">
        <v>172</v>
      </c>
      <c r="O2984">
        <v>77</v>
      </c>
      <c r="P2984" t="s">
        <v>680</v>
      </c>
      <c r="Q2984" t="s">
        <v>683</v>
      </c>
      <c r="R2984" t="s">
        <v>689</v>
      </c>
      <c r="S2984" t="s">
        <v>680</v>
      </c>
      <c r="T2984" t="s">
        <v>696</v>
      </c>
      <c r="U2984" s="11">
        <f>COUNTIFS(Table2[Call Type], "Inbound", Table2[Call Abandoned], "Yes") / COUNTIFS(L2984:L7983, "Inbound") * 100</f>
        <v>60.235131396957122</v>
      </c>
    </row>
    <row r="2985" spans="1:21" x14ac:dyDescent="0.3">
      <c r="A2985">
        <v>2984</v>
      </c>
      <c r="B2985" t="s">
        <v>20</v>
      </c>
      <c r="C2985" s="1">
        <v>45697</v>
      </c>
      <c r="D2985" t="s">
        <v>456</v>
      </c>
      <c r="E2985" t="s">
        <v>300</v>
      </c>
      <c r="F2985">
        <v>9</v>
      </c>
      <c r="G2985" t="s">
        <v>656</v>
      </c>
      <c r="H2985" t="s">
        <v>669</v>
      </c>
      <c r="I2985" t="s">
        <v>671</v>
      </c>
      <c r="J2985" t="s">
        <v>677</v>
      </c>
      <c r="K2985">
        <v>4</v>
      </c>
      <c r="L2985" t="s">
        <v>679</v>
      </c>
      <c r="M2985" t="s">
        <v>680</v>
      </c>
      <c r="N2985">
        <v>247</v>
      </c>
      <c r="O2985">
        <v>45</v>
      </c>
      <c r="P2985" t="s">
        <v>680</v>
      </c>
      <c r="Q2985" t="s">
        <v>685</v>
      </c>
      <c r="R2985" t="s">
        <v>689</v>
      </c>
      <c r="S2985" t="s">
        <v>681</v>
      </c>
      <c r="T2985" t="s">
        <v>695</v>
      </c>
      <c r="U2985" s="11">
        <f>COUNTIFS(Table2[Call Type], "Inbound", Table2[Call Abandoned], "Yes") / COUNTIFS(L2985:L7984, "Inbound") * 100</f>
        <v>60.235131396957122</v>
      </c>
    </row>
    <row r="2986" spans="1:21" x14ac:dyDescent="0.3">
      <c r="A2986">
        <v>2985</v>
      </c>
      <c r="B2986" t="s">
        <v>20</v>
      </c>
      <c r="C2986" s="1">
        <v>45817</v>
      </c>
      <c r="D2986" t="s">
        <v>305</v>
      </c>
      <c r="E2986" t="s">
        <v>107</v>
      </c>
      <c r="F2986">
        <v>23</v>
      </c>
      <c r="G2986" t="s">
        <v>665</v>
      </c>
      <c r="H2986" t="s">
        <v>666</v>
      </c>
      <c r="I2986" t="s">
        <v>673</v>
      </c>
      <c r="J2986" t="s">
        <v>675</v>
      </c>
      <c r="K2986">
        <v>1</v>
      </c>
      <c r="L2986" t="s">
        <v>678</v>
      </c>
      <c r="M2986" t="s">
        <v>680</v>
      </c>
      <c r="N2986">
        <v>217</v>
      </c>
      <c r="O2986">
        <v>165</v>
      </c>
      <c r="P2986" t="s">
        <v>680</v>
      </c>
      <c r="Q2986" t="s">
        <v>685</v>
      </c>
      <c r="R2986" t="s">
        <v>687</v>
      </c>
      <c r="S2986" t="s">
        <v>681</v>
      </c>
      <c r="T2986" t="s">
        <v>696</v>
      </c>
      <c r="U2986" s="11">
        <f>COUNTIFS(Table2[Call Type], "Inbound", Table2[Call Abandoned], "Yes") / COUNTIFS(L2986:L7985, "Inbound") * 100</f>
        <v>60.235131396957122</v>
      </c>
    </row>
    <row r="2987" spans="1:21" x14ac:dyDescent="0.3">
      <c r="A2987">
        <v>2986</v>
      </c>
      <c r="B2987" t="s">
        <v>22</v>
      </c>
      <c r="C2987" s="1">
        <v>45667</v>
      </c>
      <c r="D2987" t="s">
        <v>97</v>
      </c>
      <c r="E2987" t="s">
        <v>112</v>
      </c>
      <c r="F2987">
        <v>15</v>
      </c>
      <c r="G2987" t="s">
        <v>660</v>
      </c>
      <c r="H2987" t="s">
        <v>669</v>
      </c>
      <c r="I2987" t="s">
        <v>671</v>
      </c>
      <c r="J2987" t="s">
        <v>674</v>
      </c>
      <c r="K2987">
        <v>5</v>
      </c>
      <c r="L2987" t="s">
        <v>679</v>
      </c>
      <c r="M2987" t="s">
        <v>680</v>
      </c>
      <c r="N2987">
        <v>86</v>
      </c>
      <c r="O2987">
        <v>34</v>
      </c>
      <c r="P2987" t="s">
        <v>681</v>
      </c>
      <c r="Q2987" t="s">
        <v>683</v>
      </c>
      <c r="R2987" t="s">
        <v>688</v>
      </c>
      <c r="S2987" t="s">
        <v>681</v>
      </c>
      <c r="T2987" t="s">
        <v>690</v>
      </c>
      <c r="U2987" s="11">
        <f>COUNTIFS(Table2[Call Type], "Inbound", Table2[Call Abandoned], "Yes") / COUNTIFS(L2987:L7986, "Inbound") * 100</f>
        <v>60.27681660899654</v>
      </c>
    </row>
    <row r="2988" spans="1:21" x14ac:dyDescent="0.3">
      <c r="A2988">
        <v>2987</v>
      </c>
      <c r="B2988" t="s">
        <v>25</v>
      </c>
      <c r="C2988" s="1">
        <v>45777</v>
      </c>
      <c r="D2988" t="s">
        <v>195</v>
      </c>
      <c r="E2988" t="s">
        <v>384</v>
      </c>
      <c r="F2988">
        <v>23</v>
      </c>
      <c r="G2988" t="s">
        <v>661</v>
      </c>
      <c r="H2988" t="s">
        <v>669</v>
      </c>
      <c r="I2988" t="s">
        <v>673</v>
      </c>
      <c r="J2988" t="s">
        <v>677</v>
      </c>
      <c r="K2988">
        <v>3</v>
      </c>
      <c r="L2988" t="s">
        <v>678</v>
      </c>
      <c r="M2988" t="s">
        <v>680</v>
      </c>
      <c r="N2988">
        <v>81</v>
      </c>
      <c r="O2988">
        <v>128</v>
      </c>
      <c r="P2988" t="s">
        <v>680</v>
      </c>
      <c r="Q2988" t="s">
        <v>685</v>
      </c>
      <c r="R2988" t="s">
        <v>689</v>
      </c>
      <c r="S2988" t="s">
        <v>681</v>
      </c>
      <c r="T2988" t="s">
        <v>693</v>
      </c>
      <c r="U2988" s="11">
        <f>COUNTIFS(Table2[Call Type], "Inbound", Table2[Call Abandoned], "Yes") / COUNTIFS(L2988:L7987, "Inbound") * 100</f>
        <v>60.27681660899654</v>
      </c>
    </row>
    <row r="2989" spans="1:21" x14ac:dyDescent="0.3">
      <c r="A2989">
        <v>2988</v>
      </c>
      <c r="B2989" t="s">
        <v>23</v>
      </c>
      <c r="C2989" s="1">
        <v>45738</v>
      </c>
      <c r="D2989" t="s">
        <v>60</v>
      </c>
      <c r="E2989" t="s">
        <v>225</v>
      </c>
      <c r="F2989">
        <v>11</v>
      </c>
      <c r="G2989" t="s">
        <v>660</v>
      </c>
      <c r="H2989" t="s">
        <v>667</v>
      </c>
      <c r="I2989" t="s">
        <v>671</v>
      </c>
      <c r="J2989" t="s">
        <v>677</v>
      </c>
      <c r="K2989">
        <v>4</v>
      </c>
      <c r="L2989" t="s">
        <v>678</v>
      </c>
      <c r="M2989" t="s">
        <v>680</v>
      </c>
      <c r="N2989">
        <v>61</v>
      </c>
      <c r="O2989">
        <v>111</v>
      </c>
      <c r="P2989" t="s">
        <v>680</v>
      </c>
      <c r="Q2989" t="s">
        <v>685</v>
      </c>
      <c r="R2989" t="s">
        <v>689</v>
      </c>
      <c r="S2989" t="s">
        <v>681</v>
      </c>
      <c r="T2989" t="s">
        <v>694</v>
      </c>
      <c r="U2989" s="11">
        <f>COUNTIFS(Table2[Call Type], "Inbound", Table2[Call Abandoned], "Yes") / COUNTIFS(L2989:L7988, "Inbound") * 100</f>
        <v>60.318559556786703</v>
      </c>
    </row>
    <row r="2990" spans="1:21" x14ac:dyDescent="0.3">
      <c r="A2990">
        <v>2989</v>
      </c>
      <c r="B2990" t="s">
        <v>21</v>
      </c>
      <c r="C2990" s="1">
        <v>45711</v>
      </c>
      <c r="D2990" t="s">
        <v>35</v>
      </c>
      <c r="E2990" t="s">
        <v>133</v>
      </c>
      <c r="F2990">
        <v>21</v>
      </c>
      <c r="G2990" t="s">
        <v>661</v>
      </c>
      <c r="H2990" t="s">
        <v>670</v>
      </c>
      <c r="I2990" t="s">
        <v>673</v>
      </c>
      <c r="J2990" t="s">
        <v>675</v>
      </c>
      <c r="K2990">
        <v>1</v>
      </c>
      <c r="L2990" t="s">
        <v>679</v>
      </c>
      <c r="M2990" t="s">
        <v>680</v>
      </c>
      <c r="N2990">
        <v>286</v>
      </c>
      <c r="O2990">
        <v>156</v>
      </c>
      <c r="P2990" t="s">
        <v>680</v>
      </c>
      <c r="Q2990" t="s">
        <v>683</v>
      </c>
      <c r="R2990" t="s">
        <v>689</v>
      </c>
      <c r="S2990" t="s">
        <v>680</v>
      </c>
      <c r="T2990" t="s">
        <v>693</v>
      </c>
      <c r="U2990" s="11">
        <f>COUNTIFS(Table2[Call Type], "Inbound", Table2[Call Abandoned], "Yes") / COUNTIFS(L2990:L7989, "Inbound") * 100</f>
        <v>60.360360360360367</v>
      </c>
    </row>
    <row r="2991" spans="1:21" x14ac:dyDescent="0.3">
      <c r="A2991">
        <v>2990</v>
      </c>
      <c r="B2991" t="s">
        <v>21</v>
      </c>
      <c r="C2991" s="1">
        <v>45800</v>
      </c>
      <c r="D2991" t="s">
        <v>206</v>
      </c>
      <c r="E2991" t="s">
        <v>640</v>
      </c>
      <c r="F2991">
        <v>14</v>
      </c>
      <c r="G2991" t="s">
        <v>663</v>
      </c>
      <c r="H2991" t="s">
        <v>666</v>
      </c>
      <c r="I2991" t="s">
        <v>673</v>
      </c>
      <c r="J2991" t="s">
        <v>676</v>
      </c>
      <c r="K2991">
        <v>3</v>
      </c>
      <c r="L2991" t="s">
        <v>679</v>
      </c>
      <c r="M2991" t="s">
        <v>680</v>
      </c>
      <c r="N2991">
        <v>41</v>
      </c>
      <c r="O2991">
        <v>131</v>
      </c>
      <c r="P2991" t="s">
        <v>680</v>
      </c>
      <c r="Q2991" t="s">
        <v>684</v>
      </c>
      <c r="R2991" t="s">
        <v>689</v>
      </c>
      <c r="S2991" t="s">
        <v>681</v>
      </c>
      <c r="T2991" t="s">
        <v>690</v>
      </c>
      <c r="U2991" s="11">
        <f>COUNTIFS(Table2[Call Type], "Inbound", Table2[Call Abandoned], "Yes") / COUNTIFS(L2991:L7990, "Inbound") * 100</f>
        <v>60.360360360360367</v>
      </c>
    </row>
    <row r="2992" spans="1:21" x14ac:dyDescent="0.3">
      <c r="A2992">
        <v>2991</v>
      </c>
      <c r="B2992" t="s">
        <v>26</v>
      </c>
      <c r="C2992" s="1">
        <v>45787</v>
      </c>
      <c r="D2992" t="s">
        <v>581</v>
      </c>
      <c r="E2992" t="s">
        <v>515</v>
      </c>
      <c r="F2992">
        <v>22</v>
      </c>
      <c r="G2992" t="s">
        <v>656</v>
      </c>
      <c r="H2992" t="s">
        <v>667</v>
      </c>
      <c r="I2992" t="s">
        <v>671</v>
      </c>
      <c r="J2992" t="s">
        <v>676</v>
      </c>
      <c r="K2992">
        <v>4</v>
      </c>
      <c r="L2992" t="s">
        <v>678</v>
      </c>
      <c r="M2992" t="s">
        <v>681</v>
      </c>
      <c r="N2992">
        <v>11</v>
      </c>
      <c r="O2992">
        <v>60</v>
      </c>
      <c r="P2992" t="s">
        <v>681</v>
      </c>
      <c r="Q2992" t="s">
        <v>685</v>
      </c>
      <c r="R2992" t="s">
        <v>688</v>
      </c>
      <c r="S2992" t="s">
        <v>680</v>
      </c>
      <c r="T2992" t="s">
        <v>694</v>
      </c>
      <c r="U2992" s="11">
        <f>COUNTIFS(Table2[Call Type], "Inbound", Table2[Call Abandoned], "Yes") / COUNTIFS(L2992:L7991, "Inbound") * 100</f>
        <v>60.360360360360367</v>
      </c>
    </row>
    <row r="2993" spans="1:21" x14ac:dyDescent="0.3">
      <c r="A2993">
        <v>2992</v>
      </c>
      <c r="B2993" t="s">
        <v>20</v>
      </c>
      <c r="C2993" s="1">
        <v>45662</v>
      </c>
      <c r="D2993" t="s">
        <v>266</v>
      </c>
      <c r="E2993" t="s">
        <v>120</v>
      </c>
      <c r="F2993">
        <v>17</v>
      </c>
      <c r="G2993" t="s">
        <v>664</v>
      </c>
      <c r="H2993" t="s">
        <v>669</v>
      </c>
      <c r="I2993" t="s">
        <v>671</v>
      </c>
      <c r="J2993" t="s">
        <v>676</v>
      </c>
      <c r="K2993">
        <v>1</v>
      </c>
      <c r="L2993" t="s">
        <v>679</v>
      </c>
      <c r="M2993" t="s">
        <v>680</v>
      </c>
      <c r="N2993">
        <v>233</v>
      </c>
      <c r="O2993">
        <v>96</v>
      </c>
      <c r="P2993" t="s">
        <v>680</v>
      </c>
      <c r="Q2993" t="s">
        <v>682</v>
      </c>
      <c r="R2993" t="s">
        <v>688</v>
      </c>
      <c r="S2993" t="s">
        <v>681</v>
      </c>
      <c r="T2993" t="s">
        <v>692</v>
      </c>
      <c r="U2993" s="11">
        <f>COUNTIFS(Table2[Call Type], "Inbound", Table2[Call Abandoned], "Yes") / COUNTIFS(L2993:L7992, "Inbound") * 100</f>
        <v>60.402219140083211</v>
      </c>
    </row>
    <row r="2994" spans="1:21" x14ac:dyDescent="0.3">
      <c r="A2994">
        <v>2993</v>
      </c>
      <c r="B2994" t="s">
        <v>24</v>
      </c>
      <c r="C2994" s="1">
        <v>45687</v>
      </c>
      <c r="D2994" t="s">
        <v>541</v>
      </c>
      <c r="E2994" t="s">
        <v>181</v>
      </c>
      <c r="F2994">
        <v>25</v>
      </c>
      <c r="G2994" t="s">
        <v>661</v>
      </c>
      <c r="H2994" t="s">
        <v>667</v>
      </c>
      <c r="I2994" t="s">
        <v>671</v>
      </c>
      <c r="J2994" t="s">
        <v>676</v>
      </c>
      <c r="K2994">
        <v>5</v>
      </c>
      <c r="L2994" t="s">
        <v>678</v>
      </c>
      <c r="M2994" t="s">
        <v>681</v>
      </c>
      <c r="N2994">
        <v>130</v>
      </c>
      <c r="O2994">
        <v>144</v>
      </c>
      <c r="P2994" t="s">
        <v>680</v>
      </c>
      <c r="Q2994" t="s">
        <v>683</v>
      </c>
      <c r="R2994" t="s">
        <v>688</v>
      </c>
      <c r="S2994" t="s">
        <v>680</v>
      </c>
      <c r="T2994" t="s">
        <v>694</v>
      </c>
      <c r="U2994" s="11">
        <f>COUNTIFS(Table2[Call Type], "Inbound", Table2[Call Abandoned], "Yes") / COUNTIFS(L2994:L7993, "Inbound") * 100</f>
        <v>60.402219140083211</v>
      </c>
    </row>
    <row r="2995" spans="1:21" x14ac:dyDescent="0.3">
      <c r="A2995">
        <v>2994</v>
      </c>
      <c r="B2995" t="s">
        <v>22</v>
      </c>
      <c r="C2995" s="1">
        <v>45803</v>
      </c>
      <c r="D2995" t="s">
        <v>92</v>
      </c>
      <c r="E2995" t="s">
        <v>408</v>
      </c>
      <c r="F2995">
        <v>21</v>
      </c>
      <c r="G2995" t="s">
        <v>661</v>
      </c>
      <c r="H2995" t="s">
        <v>667</v>
      </c>
      <c r="I2995" t="s">
        <v>672</v>
      </c>
      <c r="J2995" t="s">
        <v>675</v>
      </c>
      <c r="K2995">
        <v>4</v>
      </c>
      <c r="L2995" t="s">
        <v>678</v>
      </c>
      <c r="M2995" t="s">
        <v>680</v>
      </c>
      <c r="N2995">
        <v>114</v>
      </c>
      <c r="O2995">
        <v>155</v>
      </c>
      <c r="P2995" t="s">
        <v>680</v>
      </c>
      <c r="Q2995" t="s">
        <v>685</v>
      </c>
      <c r="R2995" t="s">
        <v>687</v>
      </c>
      <c r="S2995" t="s">
        <v>680</v>
      </c>
      <c r="T2995" t="s">
        <v>694</v>
      </c>
      <c r="U2995" s="11">
        <f>COUNTIFS(Table2[Call Type], "Inbound", Table2[Call Abandoned], "Yes") / COUNTIFS(L2995:L7994, "Inbound") * 100</f>
        <v>60.444136016655101</v>
      </c>
    </row>
    <row r="2996" spans="1:21" x14ac:dyDescent="0.3">
      <c r="A2996">
        <v>2995</v>
      </c>
      <c r="B2996" t="s">
        <v>26</v>
      </c>
      <c r="C2996" s="1">
        <v>45824</v>
      </c>
      <c r="D2996" t="s">
        <v>328</v>
      </c>
      <c r="E2996" t="s">
        <v>169</v>
      </c>
      <c r="F2996">
        <v>5</v>
      </c>
      <c r="G2996" t="s">
        <v>664</v>
      </c>
      <c r="H2996" t="s">
        <v>668</v>
      </c>
      <c r="I2996" t="s">
        <v>671</v>
      </c>
      <c r="J2996" t="s">
        <v>675</v>
      </c>
      <c r="K2996">
        <v>5</v>
      </c>
      <c r="L2996" t="s">
        <v>678</v>
      </c>
      <c r="M2996" t="s">
        <v>680</v>
      </c>
      <c r="N2996">
        <v>217</v>
      </c>
      <c r="O2996">
        <v>177</v>
      </c>
      <c r="P2996" t="s">
        <v>680</v>
      </c>
      <c r="Q2996" t="s">
        <v>685</v>
      </c>
      <c r="R2996" t="s">
        <v>689</v>
      </c>
      <c r="S2996" t="s">
        <v>680</v>
      </c>
      <c r="T2996" t="s">
        <v>695</v>
      </c>
      <c r="U2996" s="11">
        <f>COUNTIFS(Table2[Call Type], "Inbound", Table2[Call Abandoned], "Yes") / COUNTIFS(L2996:L7995, "Inbound") * 100</f>
        <v>60.486111111111107</v>
      </c>
    </row>
    <row r="2997" spans="1:21" x14ac:dyDescent="0.3">
      <c r="A2997">
        <v>2996</v>
      </c>
      <c r="B2997" t="s">
        <v>22</v>
      </c>
      <c r="C2997" s="1">
        <v>45774</v>
      </c>
      <c r="D2997" t="s">
        <v>228</v>
      </c>
      <c r="E2997" t="s">
        <v>648</v>
      </c>
      <c r="F2997">
        <v>9</v>
      </c>
      <c r="G2997" t="s">
        <v>665</v>
      </c>
      <c r="H2997" t="s">
        <v>667</v>
      </c>
      <c r="I2997" t="s">
        <v>672</v>
      </c>
      <c r="J2997" t="s">
        <v>677</v>
      </c>
      <c r="K2997">
        <v>3</v>
      </c>
      <c r="L2997" t="s">
        <v>679</v>
      </c>
      <c r="M2997" t="s">
        <v>680</v>
      </c>
      <c r="N2997">
        <v>136</v>
      </c>
      <c r="O2997">
        <v>89</v>
      </c>
      <c r="P2997" t="s">
        <v>680</v>
      </c>
      <c r="Q2997" t="s">
        <v>683</v>
      </c>
      <c r="R2997" t="s">
        <v>689</v>
      </c>
      <c r="S2997" t="s">
        <v>680</v>
      </c>
      <c r="T2997" t="s">
        <v>694</v>
      </c>
      <c r="U2997" s="11">
        <f>COUNTIFS(Table2[Call Type], "Inbound", Table2[Call Abandoned], "Yes") / COUNTIFS(L2997:L7996, "Inbound") * 100</f>
        <v>60.528144544822794</v>
      </c>
    </row>
    <row r="2998" spans="1:21" x14ac:dyDescent="0.3">
      <c r="A2998">
        <v>2997</v>
      </c>
      <c r="B2998" t="s">
        <v>24</v>
      </c>
      <c r="C2998" s="1">
        <v>45799</v>
      </c>
      <c r="D2998" t="s">
        <v>249</v>
      </c>
      <c r="E2998" t="s">
        <v>96</v>
      </c>
      <c r="F2998">
        <v>12</v>
      </c>
      <c r="G2998" t="s">
        <v>660</v>
      </c>
      <c r="H2998" t="s">
        <v>669</v>
      </c>
      <c r="I2998" t="s">
        <v>674</v>
      </c>
      <c r="J2998" t="s">
        <v>677</v>
      </c>
      <c r="K2998">
        <v>3</v>
      </c>
      <c r="L2998" t="s">
        <v>678</v>
      </c>
      <c r="M2998" t="s">
        <v>680</v>
      </c>
      <c r="N2998">
        <v>105</v>
      </c>
      <c r="O2998">
        <v>135</v>
      </c>
      <c r="P2998" t="s">
        <v>680</v>
      </c>
      <c r="Q2998" t="s">
        <v>682</v>
      </c>
      <c r="R2998" t="s">
        <v>689</v>
      </c>
      <c r="S2998" t="s">
        <v>680</v>
      </c>
      <c r="T2998" t="s">
        <v>694</v>
      </c>
      <c r="U2998" s="11">
        <f>COUNTIFS(Table2[Call Type], "Inbound", Table2[Call Abandoned], "Yes") / COUNTIFS(L2998:L7997, "Inbound") * 100</f>
        <v>60.528144544822794</v>
      </c>
    </row>
    <row r="2999" spans="1:21" x14ac:dyDescent="0.3">
      <c r="A2999">
        <v>2998</v>
      </c>
      <c r="B2999" t="s">
        <v>26</v>
      </c>
      <c r="C2999" s="1">
        <v>45669</v>
      </c>
      <c r="D2999" t="s">
        <v>96</v>
      </c>
      <c r="E2999" t="s">
        <v>400</v>
      </c>
      <c r="F2999">
        <v>27</v>
      </c>
      <c r="G2999" t="s">
        <v>662</v>
      </c>
      <c r="H2999" t="s">
        <v>670</v>
      </c>
      <c r="I2999" t="s">
        <v>673</v>
      </c>
      <c r="J2999" t="s">
        <v>677</v>
      </c>
      <c r="K2999">
        <v>3</v>
      </c>
      <c r="L2999" t="s">
        <v>678</v>
      </c>
      <c r="M2999" t="s">
        <v>680</v>
      </c>
      <c r="N2999">
        <v>178</v>
      </c>
      <c r="O2999">
        <v>161</v>
      </c>
      <c r="P2999" t="s">
        <v>680</v>
      </c>
      <c r="Q2999" t="s">
        <v>682</v>
      </c>
      <c r="R2999" t="s">
        <v>689</v>
      </c>
      <c r="S2999" t="s">
        <v>680</v>
      </c>
      <c r="T2999" t="s">
        <v>691</v>
      </c>
      <c r="U2999" s="11">
        <f>COUNTIFS(Table2[Call Type], "Inbound", Table2[Call Abandoned], "Yes") / COUNTIFS(L2999:L7998, "Inbound") * 100</f>
        <v>60.570236439499304</v>
      </c>
    </row>
    <row r="3000" spans="1:21" x14ac:dyDescent="0.3">
      <c r="A3000">
        <v>2999</v>
      </c>
      <c r="B3000" t="s">
        <v>24</v>
      </c>
      <c r="C3000" s="1">
        <v>45790</v>
      </c>
      <c r="D3000" t="s">
        <v>283</v>
      </c>
      <c r="E3000" t="s">
        <v>456</v>
      </c>
      <c r="F3000">
        <v>11</v>
      </c>
      <c r="G3000" t="s">
        <v>662</v>
      </c>
      <c r="H3000" t="s">
        <v>668</v>
      </c>
      <c r="I3000" t="s">
        <v>673</v>
      </c>
      <c r="J3000" t="s">
        <v>677</v>
      </c>
      <c r="K3000">
        <v>3</v>
      </c>
      <c r="L3000" t="s">
        <v>678</v>
      </c>
      <c r="M3000" t="s">
        <v>680</v>
      </c>
      <c r="N3000">
        <v>15</v>
      </c>
      <c r="O3000">
        <v>58</v>
      </c>
      <c r="P3000" t="s">
        <v>680</v>
      </c>
      <c r="Q3000" t="s">
        <v>683</v>
      </c>
      <c r="R3000" t="s">
        <v>686</v>
      </c>
      <c r="S3000" t="s">
        <v>680</v>
      </c>
      <c r="T3000" t="s">
        <v>693</v>
      </c>
      <c r="U3000" s="11">
        <f>COUNTIFS(Table2[Call Type], "Inbound", Table2[Call Abandoned], "Yes") / COUNTIFS(L3000:L7999, "Inbound") * 100</f>
        <v>60.612386917188587</v>
      </c>
    </row>
    <row r="3001" spans="1:21" x14ac:dyDescent="0.3">
      <c r="A3001">
        <v>3000</v>
      </c>
      <c r="B3001" t="s">
        <v>22</v>
      </c>
      <c r="C3001" s="1">
        <v>45718</v>
      </c>
      <c r="D3001" t="s">
        <v>334</v>
      </c>
      <c r="E3001" t="s">
        <v>201</v>
      </c>
      <c r="F3001">
        <v>29</v>
      </c>
      <c r="G3001" t="s">
        <v>656</v>
      </c>
      <c r="H3001" t="s">
        <v>668</v>
      </c>
      <c r="I3001" t="s">
        <v>674</v>
      </c>
      <c r="J3001" t="s">
        <v>674</v>
      </c>
      <c r="K3001">
        <v>2</v>
      </c>
      <c r="L3001" t="s">
        <v>679</v>
      </c>
      <c r="M3001" t="s">
        <v>680</v>
      </c>
      <c r="N3001">
        <v>241</v>
      </c>
      <c r="O3001">
        <v>17</v>
      </c>
      <c r="P3001" t="s">
        <v>680</v>
      </c>
      <c r="Q3001" t="s">
        <v>682</v>
      </c>
      <c r="R3001" t="s">
        <v>688</v>
      </c>
      <c r="S3001" t="s">
        <v>681</v>
      </c>
      <c r="T3001" t="s">
        <v>695</v>
      </c>
      <c r="U3001" s="11">
        <f>COUNTIFS(Table2[Call Type], "Inbound", Table2[Call Abandoned], "Yes") / COUNTIFS(L3001:L8000, "Inbound") * 100</f>
        <v>60.654596100278546</v>
      </c>
    </row>
    <row r="3002" spans="1:21" x14ac:dyDescent="0.3">
      <c r="A3002">
        <v>3001</v>
      </c>
      <c r="B3002" t="s">
        <v>25</v>
      </c>
      <c r="C3002" s="1">
        <v>45745</v>
      </c>
      <c r="D3002" t="s">
        <v>583</v>
      </c>
      <c r="E3002" t="s">
        <v>368</v>
      </c>
      <c r="F3002">
        <v>26</v>
      </c>
      <c r="G3002" t="s">
        <v>662</v>
      </c>
      <c r="H3002" t="s">
        <v>668</v>
      </c>
      <c r="I3002" t="s">
        <v>674</v>
      </c>
      <c r="J3002" t="s">
        <v>676</v>
      </c>
      <c r="K3002">
        <v>5</v>
      </c>
      <c r="L3002" t="s">
        <v>678</v>
      </c>
      <c r="M3002" t="s">
        <v>681</v>
      </c>
      <c r="N3002">
        <v>225</v>
      </c>
      <c r="O3002">
        <v>94</v>
      </c>
      <c r="P3002" t="s">
        <v>680</v>
      </c>
      <c r="Q3002" t="s">
        <v>685</v>
      </c>
      <c r="R3002" t="s">
        <v>686</v>
      </c>
      <c r="S3002" t="s">
        <v>680</v>
      </c>
      <c r="T3002" t="s">
        <v>693</v>
      </c>
      <c r="U3002" s="11">
        <f>COUNTIFS(Table2[Call Type], "Inbound", Table2[Call Abandoned], "Yes") / COUNTIFS(L3002:L8001, "Inbound") * 100</f>
        <v>60.654596100278546</v>
      </c>
    </row>
    <row r="3003" spans="1:21" x14ac:dyDescent="0.3">
      <c r="A3003">
        <v>3002</v>
      </c>
      <c r="B3003" t="s">
        <v>21</v>
      </c>
      <c r="C3003" s="1">
        <v>45822</v>
      </c>
      <c r="D3003" t="s">
        <v>309</v>
      </c>
      <c r="E3003" t="s">
        <v>284</v>
      </c>
      <c r="F3003">
        <v>21</v>
      </c>
      <c r="G3003" t="s">
        <v>656</v>
      </c>
      <c r="H3003" t="s">
        <v>667</v>
      </c>
      <c r="I3003" t="s">
        <v>674</v>
      </c>
      <c r="J3003" t="s">
        <v>674</v>
      </c>
      <c r="K3003">
        <v>4</v>
      </c>
      <c r="L3003" t="s">
        <v>679</v>
      </c>
      <c r="M3003" t="s">
        <v>680</v>
      </c>
      <c r="N3003">
        <v>241</v>
      </c>
      <c r="O3003">
        <v>154</v>
      </c>
      <c r="P3003" t="s">
        <v>680</v>
      </c>
      <c r="Q3003" t="s">
        <v>682</v>
      </c>
      <c r="R3003" t="s">
        <v>686</v>
      </c>
      <c r="S3003" t="s">
        <v>680</v>
      </c>
      <c r="T3003" t="s">
        <v>691</v>
      </c>
      <c r="U3003" s="11">
        <f>COUNTIFS(Table2[Call Type], "Inbound", Table2[Call Abandoned], "Yes") / COUNTIFS(L3003:L8002, "Inbound") * 100</f>
        <v>60.696864111498257</v>
      </c>
    </row>
    <row r="3004" spans="1:21" x14ac:dyDescent="0.3">
      <c r="A3004">
        <v>3003</v>
      </c>
      <c r="B3004" t="s">
        <v>21</v>
      </c>
      <c r="C3004" s="1">
        <v>45725</v>
      </c>
      <c r="D3004" t="s">
        <v>268</v>
      </c>
      <c r="E3004" t="s">
        <v>540</v>
      </c>
      <c r="F3004">
        <v>14</v>
      </c>
      <c r="G3004" t="s">
        <v>660</v>
      </c>
      <c r="H3004" t="s">
        <v>666</v>
      </c>
      <c r="I3004" t="s">
        <v>671</v>
      </c>
      <c r="J3004" t="s">
        <v>675</v>
      </c>
      <c r="K3004">
        <v>3</v>
      </c>
      <c r="L3004" t="s">
        <v>678</v>
      </c>
      <c r="M3004" t="s">
        <v>680</v>
      </c>
      <c r="N3004">
        <v>140</v>
      </c>
      <c r="O3004">
        <v>15</v>
      </c>
      <c r="P3004" t="s">
        <v>680</v>
      </c>
      <c r="Q3004" t="s">
        <v>685</v>
      </c>
      <c r="R3004" t="s">
        <v>687</v>
      </c>
      <c r="S3004" t="s">
        <v>680</v>
      </c>
      <c r="T3004" t="s">
        <v>696</v>
      </c>
      <c r="U3004" s="11">
        <f>COUNTIFS(Table2[Call Type], "Inbound", Table2[Call Abandoned], "Yes") / COUNTIFS(L3004:L8003, "Inbound") * 100</f>
        <v>60.696864111498257</v>
      </c>
    </row>
    <row r="3005" spans="1:21" x14ac:dyDescent="0.3">
      <c r="A3005">
        <v>3004</v>
      </c>
      <c r="B3005" t="s">
        <v>23</v>
      </c>
      <c r="C3005" s="1">
        <v>45737</v>
      </c>
      <c r="D3005" t="s">
        <v>47</v>
      </c>
      <c r="E3005" t="s">
        <v>568</v>
      </c>
      <c r="F3005">
        <v>14</v>
      </c>
      <c r="G3005" t="s">
        <v>661</v>
      </c>
      <c r="H3005" t="s">
        <v>666</v>
      </c>
      <c r="I3005" t="s">
        <v>672</v>
      </c>
      <c r="J3005" t="s">
        <v>674</v>
      </c>
      <c r="K3005">
        <v>5</v>
      </c>
      <c r="L3005" t="s">
        <v>678</v>
      </c>
      <c r="M3005" t="s">
        <v>680</v>
      </c>
      <c r="N3005">
        <v>198</v>
      </c>
      <c r="O3005">
        <v>9</v>
      </c>
      <c r="P3005" t="s">
        <v>680</v>
      </c>
      <c r="Q3005" t="s">
        <v>684</v>
      </c>
      <c r="R3005" t="s">
        <v>687</v>
      </c>
      <c r="S3005" t="s">
        <v>680</v>
      </c>
      <c r="T3005" t="s">
        <v>691</v>
      </c>
      <c r="U3005" s="11">
        <f>COUNTIFS(Table2[Call Type], "Inbound", Table2[Call Abandoned], "Yes") / COUNTIFS(L3005:L8004, "Inbound") * 100</f>
        <v>60.739191073919109</v>
      </c>
    </row>
    <row r="3006" spans="1:21" x14ac:dyDescent="0.3">
      <c r="A3006">
        <v>3005</v>
      </c>
      <c r="B3006" t="s">
        <v>26</v>
      </c>
      <c r="C3006" s="1">
        <v>45670</v>
      </c>
      <c r="D3006" t="s">
        <v>409</v>
      </c>
      <c r="E3006" t="s">
        <v>567</v>
      </c>
      <c r="F3006">
        <v>17</v>
      </c>
      <c r="G3006" t="s">
        <v>661</v>
      </c>
      <c r="H3006" t="s">
        <v>670</v>
      </c>
      <c r="I3006" t="s">
        <v>673</v>
      </c>
      <c r="J3006" t="s">
        <v>675</v>
      </c>
      <c r="K3006">
        <v>4</v>
      </c>
      <c r="L3006" t="s">
        <v>678</v>
      </c>
      <c r="M3006" t="s">
        <v>680</v>
      </c>
      <c r="N3006">
        <v>111</v>
      </c>
      <c r="O3006">
        <v>103</v>
      </c>
      <c r="P3006" t="s">
        <v>680</v>
      </c>
      <c r="Q3006" t="s">
        <v>682</v>
      </c>
      <c r="R3006" t="s">
        <v>689</v>
      </c>
      <c r="S3006" t="s">
        <v>680</v>
      </c>
      <c r="T3006" t="s">
        <v>696</v>
      </c>
      <c r="U3006" s="11">
        <f>COUNTIFS(Table2[Call Type], "Inbound", Table2[Call Abandoned], "Yes") / COUNTIFS(L3006:L8005, "Inbound") * 100</f>
        <v>60.781577110956029</v>
      </c>
    </row>
    <row r="3007" spans="1:21" x14ac:dyDescent="0.3">
      <c r="A3007">
        <v>3006</v>
      </c>
      <c r="B3007" t="s">
        <v>22</v>
      </c>
      <c r="C3007" s="1">
        <v>45667</v>
      </c>
      <c r="D3007" t="s">
        <v>175</v>
      </c>
      <c r="E3007" t="s">
        <v>635</v>
      </c>
      <c r="F3007">
        <v>25</v>
      </c>
      <c r="G3007" t="s">
        <v>662</v>
      </c>
      <c r="H3007" t="s">
        <v>667</v>
      </c>
      <c r="I3007" t="s">
        <v>673</v>
      </c>
      <c r="J3007" t="s">
        <v>675</v>
      </c>
      <c r="K3007">
        <v>4</v>
      </c>
      <c r="L3007" t="s">
        <v>679</v>
      </c>
      <c r="M3007" t="s">
        <v>680</v>
      </c>
      <c r="N3007">
        <v>126</v>
      </c>
      <c r="O3007">
        <v>75</v>
      </c>
      <c r="P3007" t="s">
        <v>681</v>
      </c>
      <c r="Q3007" t="s">
        <v>684</v>
      </c>
      <c r="R3007" t="s">
        <v>686</v>
      </c>
      <c r="S3007" t="s">
        <v>681</v>
      </c>
      <c r="T3007" t="s">
        <v>693</v>
      </c>
      <c r="U3007" s="11">
        <f>COUNTIFS(Table2[Call Type], "Inbound", Table2[Call Abandoned], "Yes") / COUNTIFS(L3007:L8006, "Inbound") * 100</f>
        <v>60.824022346368714</v>
      </c>
    </row>
    <row r="3008" spans="1:21" x14ac:dyDescent="0.3">
      <c r="A3008">
        <v>3007</v>
      </c>
      <c r="B3008" t="s">
        <v>22</v>
      </c>
      <c r="C3008" s="1">
        <v>45694</v>
      </c>
      <c r="D3008" t="s">
        <v>275</v>
      </c>
      <c r="E3008" t="s">
        <v>94</v>
      </c>
      <c r="F3008">
        <v>25</v>
      </c>
      <c r="G3008" t="s">
        <v>657</v>
      </c>
      <c r="H3008" t="s">
        <v>670</v>
      </c>
      <c r="I3008" t="s">
        <v>673</v>
      </c>
      <c r="J3008" t="s">
        <v>674</v>
      </c>
      <c r="K3008">
        <v>5</v>
      </c>
      <c r="L3008" t="s">
        <v>679</v>
      </c>
      <c r="M3008" t="s">
        <v>680</v>
      </c>
      <c r="N3008">
        <v>20</v>
      </c>
      <c r="O3008">
        <v>149</v>
      </c>
      <c r="P3008" t="s">
        <v>680</v>
      </c>
      <c r="Q3008" t="s">
        <v>683</v>
      </c>
      <c r="R3008" t="s">
        <v>686</v>
      </c>
      <c r="S3008" t="s">
        <v>680</v>
      </c>
      <c r="T3008" t="s">
        <v>694</v>
      </c>
      <c r="U3008" s="11">
        <f>COUNTIFS(Table2[Call Type], "Inbound", Table2[Call Abandoned], "Yes") / COUNTIFS(L3008:L8007, "Inbound") * 100</f>
        <v>60.824022346368714</v>
      </c>
    </row>
    <row r="3009" spans="1:21" x14ac:dyDescent="0.3">
      <c r="A3009">
        <v>3008</v>
      </c>
      <c r="B3009" t="s">
        <v>25</v>
      </c>
      <c r="C3009" s="1">
        <v>45725</v>
      </c>
      <c r="D3009" t="s">
        <v>288</v>
      </c>
      <c r="E3009" t="s">
        <v>213</v>
      </c>
      <c r="F3009">
        <v>20</v>
      </c>
      <c r="G3009" t="s">
        <v>659</v>
      </c>
      <c r="H3009" t="s">
        <v>666</v>
      </c>
      <c r="I3009" t="s">
        <v>673</v>
      </c>
      <c r="J3009" t="s">
        <v>677</v>
      </c>
      <c r="K3009">
        <v>4</v>
      </c>
      <c r="L3009" t="s">
        <v>678</v>
      </c>
      <c r="M3009" t="s">
        <v>680</v>
      </c>
      <c r="N3009">
        <v>146</v>
      </c>
      <c r="O3009">
        <v>15</v>
      </c>
      <c r="P3009" t="s">
        <v>681</v>
      </c>
      <c r="Q3009" t="s">
        <v>682</v>
      </c>
      <c r="R3009" t="s">
        <v>688</v>
      </c>
      <c r="S3009" t="s">
        <v>680</v>
      </c>
      <c r="T3009" t="s">
        <v>695</v>
      </c>
      <c r="U3009" s="11">
        <f>COUNTIFS(Table2[Call Type], "Inbound", Table2[Call Abandoned], "Yes") / COUNTIFS(L3009:L8008, "Inbound") * 100</f>
        <v>60.824022346368714</v>
      </c>
    </row>
    <row r="3010" spans="1:21" x14ac:dyDescent="0.3">
      <c r="A3010">
        <v>3009</v>
      </c>
      <c r="B3010" t="s">
        <v>20</v>
      </c>
      <c r="C3010" s="1">
        <v>45734</v>
      </c>
      <c r="D3010" t="s">
        <v>425</v>
      </c>
      <c r="E3010" t="s">
        <v>494</v>
      </c>
      <c r="F3010">
        <v>7</v>
      </c>
      <c r="G3010" t="s">
        <v>664</v>
      </c>
      <c r="H3010" t="s">
        <v>670</v>
      </c>
      <c r="I3010" t="s">
        <v>673</v>
      </c>
      <c r="J3010" t="s">
        <v>676</v>
      </c>
      <c r="K3010">
        <v>4</v>
      </c>
      <c r="L3010" t="s">
        <v>678</v>
      </c>
      <c r="M3010" t="s">
        <v>681</v>
      </c>
      <c r="N3010">
        <v>88</v>
      </c>
      <c r="O3010">
        <v>11</v>
      </c>
      <c r="P3010" t="s">
        <v>680</v>
      </c>
      <c r="Q3010" t="s">
        <v>685</v>
      </c>
      <c r="R3010" t="s">
        <v>686</v>
      </c>
      <c r="S3010" t="s">
        <v>680</v>
      </c>
      <c r="T3010" t="s">
        <v>695</v>
      </c>
      <c r="U3010" s="11">
        <f>COUNTIFS(Table2[Call Type], "Inbound", Table2[Call Abandoned], "Yes") / COUNTIFS(L3010:L8009, "Inbound") * 100</f>
        <v>60.866526904262756</v>
      </c>
    </row>
    <row r="3011" spans="1:21" x14ac:dyDescent="0.3">
      <c r="A3011">
        <v>3010</v>
      </c>
      <c r="B3011" t="s">
        <v>23</v>
      </c>
      <c r="C3011" s="1">
        <v>45785</v>
      </c>
      <c r="D3011" t="s">
        <v>422</v>
      </c>
      <c r="E3011" t="s">
        <v>552</v>
      </c>
      <c r="F3011">
        <v>26</v>
      </c>
      <c r="G3011" t="s">
        <v>658</v>
      </c>
      <c r="H3011" t="s">
        <v>667</v>
      </c>
      <c r="I3011" t="s">
        <v>673</v>
      </c>
      <c r="J3011" t="s">
        <v>674</v>
      </c>
      <c r="K3011">
        <v>3</v>
      </c>
      <c r="L3011" t="s">
        <v>678</v>
      </c>
      <c r="M3011" t="s">
        <v>680</v>
      </c>
      <c r="N3011">
        <v>202</v>
      </c>
      <c r="O3011">
        <v>74</v>
      </c>
      <c r="P3011" t="s">
        <v>680</v>
      </c>
      <c r="Q3011" t="s">
        <v>682</v>
      </c>
      <c r="R3011" t="s">
        <v>687</v>
      </c>
      <c r="S3011" t="s">
        <v>680</v>
      </c>
      <c r="T3011" t="s">
        <v>692</v>
      </c>
      <c r="U3011" s="11">
        <f>COUNTIFS(Table2[Call Type], "Inbound", Table2[Call Abandoned], "Yes") / COUNTIFS(L3011:L8010, "Inbound") * 100</f>
        <v>60.909090909090914</v>
      </c>
    </row>
    <row r="3012" spans="1:21" x14ac:dyDescent="0.3">
      <c r="A3012">
        <v>3011</v>
      </c>
      <c r="B3012" t="s">
        <v>24</v>
      </c>
      <c r="C3012" s="1">
        <v>45773</v>
      </c>
      <c r="D3012" t="s">
        <v>182</v>
      </c>
      <c r="E3012" t="s">
        <v>502</v>
      </c>
      <c r="F3012">
        <v>24</v>
      </c>
      <c r="G3012" t="s">
        <v>665</v>
      </c>
      <c r="H3012" t="s">
        <v>669</v>
      </c>
      <c r="I3012" t="s">
        <v>672</v>
      </c>
      <c r="J3012" t="s">
        <v>675</v>
      </c>
      <c r="K3012">
        <v>5</v>
      </c>
      <c r="L3012" t="s">
        <v>678</v>
      </c>
      <c r="M3012" t="s">
        <v>680</v>
      </c>
      <c r="N3012">
        <v>84</v>
      </c>
      <c r="O3012">
        <v>178</v>
      </c>
      <c r="P3012" t="s">
        <v>680</v>
      </c>
      <c r="Q3012" t="s">
        <v>683</v>
      </c>
      <c r="R3012" t="s">
        <v>686</v>
      </c>
      <c r="S3012" t="s">
        <v>680</v>
      </c>
      <c r="T3012" t="s">
        <v>693</v>
      </c>
      <c r="U3012" s="11">
        <f>COUNTIFS(Table2[Call Type], "Inbound", Table2[Call Abandoned], "Yes") / COUNTIFS(L3012:L8011, "Inbound") * 100</f>
        <v>60.951714485654307</v>
      </c>
    </row>
    <row r="3013" spans="1:21" x14ac:dyDescent="0.3">
      <c r="A3013">
        <v>3012</v>
      </c>
      <c r="B3013" t="s">
        <v>20</v>
      </c>
      <c r="C3013" s="1">
        <v>45788</v>
      </c>
      <c r="D3013" t="s">
        <v>429</v>
      </c>
      <c r="E3013" t="s">
        <v>125</v>
      </c>
      <c r="F3013">
        <v>22</v>
      </c>
      <c r="G3013" t="s">
        <v>659</v>
      </c>
      <c r="H3013" t="s">
        <v>666</v>
      </c>
      <c r="I3013" t="s">
        <v>671</v>
      </c>
      <c r="J3013" t="s">
        <v>674</v>
      </c>
      <c r="K3013">
        <v>5</v>
      </c>
      <c r="L3013" t="s">
        <v>678</v>
      </c>
      <c r="M3013" t="s">
        <v>680</v>
      </c>
      <c r="N3013">
        <v>166</v>
      </c>
      <c r="O3013">
        <v>128</v>
      </c>
      <c r="P3013" t="s">
        <v>681</v>
      </c>
      <c r="Q3013" t="s">
        <v>683</v>
      </c>
      <c r="R3013" t="s">
        <v>687</v>
      </c>
      <c r="S3013" t="s">
        <v>681</v>
      </c>
      <c r="T3013" t="s">
        <v>692</v>
      </c>
      <c r="U3013" s="11">
        <f>COUNTIFS(Table2[Call Type], "Inbound", Table2[Call Abandoned], "Yes") / COUNTIFS(L3013:L8012, "Inbound") * 100</f>
        <v>60.994397759103649</v>
      </c>
    </row>
    <row r="3014" spans="1:21" x14ac:dyDescent="0.3">
      <c r="A3014">
        <v>3013</v>
      </c>
      <c r="B3014" t="s">
        <v>24</v>
      </c>
      <c r="C3014" s="1">
        <v>45801</v>
      </c>
      <c r="D3014" t="s">
        <v>559</v>
      </c>
      <c r="E3014" t="s">
        <v>431</v>
      </c>
      <c r="F3014">
        <v>27</v>
      </c>
      <c r="G3014" t="s">
        <v>665</v>
      </c>
      <c r="H3014" t="s">
        <v>666</v>
      </c>
      <c r="I3014" t="s">
        <v>672</v>
      </c>
      <c r="J3014" t="s">
        <v>676</v>
      </c>
      <c r="K3014">
        <v>4</v>
      </c>
      <c r="L3014" t="s">
        <v>678</v>
      </c>
      <c r="M3014" t="s">
        <v>681</v>
      </c>
      <c r="N3014">
        <v>71</v>
      </c>
      <c r="O3014">
        <v>26</v>
      </c>
      <c r="P3014" t="s">
        <v>680</v>
      </c>
      <c r="Q3014" t="s">
        <v>685</v>
      </c>
      <c r="R3014" t="s">
        <v>689</v>
      </c>
      <c r="S3014" t="s">
        <v>680</v>
      </c>
      <c r="T3014" t="s">
        <v>694</v>
      </c>
      <c r="U3014" s="11">
        <f>COUNTIFS(Table2[Call Type], "Inbound", Table2[Call Abandoned], "Yes") / COUNTIFS(L3014:L8013, "Inbound") * 100</f>
        <v>61.037140854940432</v>
      </c>
    </row>
    <row r="3015" spans="1:21" x14ac:dyDescent="0.3">
      <c r="A3015">
        <v>3014</v>
      </c>
      <c r="B3015" t="s">
        <v>24</v>
      </c>
      <c r="C3015" s="1">
        <v>45734</v>
      </c>
      <c r="D3015" t="s">
        <v>171</v>
      </c>
      <c r="E3015" t="s">
        <v>64</v>
      </c>
      <c r="F3015">
        <v>17</v>
      </c>
      <c r="G3015" t="s">
        <v>658</v>
      </c>
      <c r="H3015" t="s">
        <v>668</v>
      </c>
      <c r="I3015" t="s">
        <v>674</v>
      </c>
      <c r="J3015" t="s">
        <v>674</v>
      </c>
      <c r="K3015">
        <v>5</v>
      </c>
      <c r="L3015" t="s">
        <v>678</v>
      </c>
      <c r="M3015" t="s">
        <v>680</v>
      </c>
      <c r="N3015">
        <v>297</v>
      </c>
      <c r="O3015">
        <v>11</v>
      </c>
      <c r="P3015" t="s">
        <v>680</v>
      </c>
      <c r="Q3015" t="s">
        <v>682</v>
      </c>
      <c r="R3015" t="s">
        <v>687</v>
      </c>
      <c r="S3015" t="s">
        <v>680</v>
      </c>
      <c r="T3015" t="s">
        <v>693</v>
      </c>
      <c r="U3015" s="11">
        <f>COUNTIFS(Table2[Call Type], "Inbound", Table2[Call Abandoned], "Yes") / COUNTIFS(L3015:L8014, "Inbound") * 100</f>
        <v>61.079943899018232</v>
      </c>
    </row>
    <row r="3016" spans="1:21" x14ac:dyDescent="0.3">
      <c r="A3016">
        <v>3015</v>
      </c>
      <c r="B3016" t="s">
        <v>26</v>
      </c>
      <c r="C3016" s="1">
        <v>45795</v>
      </c>
      <c r="D3016" t="s">
        <v>289</v>
      </c>
      <c r="E3016" t="s">
        <v>99</v>
      </c>
      <c r="F3016">
        <v>23</v>
      </c>
      <c r="G3016" t="s">
        <v>659</v>
      </c>
      <c r="H3016" t="s">
        <v>669</v>
      </c>
      <c r="I3016" t="s">
        <v>672</v>
      </c>
      <c r="J3016" t="s">
        <v>674</v>
      </c>
      <c r="K3016">
        <v>4</v>
      </c>
      <c r="L3016" t="s">
        <v>678</v>
      </c>
      <c r="M3016" t="s">
        <v>680</v>
      </c>
      <c r="N3016">
        <v>8</v>
      </c>
      <c r="O3016">
        <v>29</v>
      </c>
      <c r="P3016" t="s">
        <v>680</v>
      </c>
      <c r="Q3016" t="s">
        <v>684</v>
      </c>
      <c r="R3016" t="s">
        <v>689</v>
      </c>
      <c r="S3016" t="s">
        <v>680</v>
      </c>
      <c r="T3016" t="s">
        <v>694</v>
      </c>
      <c r="U3016" s="11">
        <f>COUNTIFS(Table2[Call Type], "Inbound", Table2[Call Abandoned], "Yes") / COUNTIFS(L3016:L8015, "Inbound") * 100</f>
        <v>61.122807017543856</v>
      </c>
    </row>
    <row r="3017" spans="1:21" x14ac:dyDescent="0.3">
      <c r="A3017">
        <v>3016</v>
      </c>
      <c r="B3017" t="s">
        <v>26</v>
      </c>
      <c r="C3017" s="1">
        <v>45732</v>
      </c>
      <c r="D3017" t="s">
        <v>360</v>
      </c>
      <c r="E3017" t="s">
        <v>513</v>
      </c>
      <c r="F3017">
        <v>20</v>
      </c>
      <c r="G3017" t="s">
        <v>665</v>
      </c>
      <c r="H3017" t="s">
        <v>668</v>
      </c>
      <c r="I3017" t="s">
        <v>674</v>
      </c>
      <c r="J3017" t="s">
        <v>674</v>
      </c>
      <c r="K3017">
        <v>5</v>
      </c>
      <c r="L3017" t="s">
        <v>678</v>
      </c>
      <c r="M3017" t="s">
        <v>680</v>
      </c>
      <c r="N3017">
        <v>280</v>
      </c>
      <c r="O3017">
        <v>8</v>
      </c>
      <c r="P3017" t="s">
        <v>680</v>
      </c>
      <c r="Q3017" t="s">
        <v>683</v>
      </c>
      <c r="R3017" t="s">
        <v>688</v>
      </c>
      <c r="S3017" t="s">
        <v>680</v>
      </c>
      <c r="T3017" t="s">
        <v>696</v>
      </c>
      <c r="U3017" s="11">
        <f>COUNTIFS(Table2[Call Type], "Inbound", Table2[Call Abandoned], "Yes") / COUNTIFS(L3017:L8016, "Inbound") * 100</f>
        <v>61.165730337078649</v>
      </c>
    </row>
    <row r="3018" spans="1:21" x14ac:dyDescent="0.3">
      <c r="A3018">
        <v>3017</v>
      </c>
      <c r="B3018" t="s">
        <v>24</v>
      </c>
      <c r="C3018" s="1">
        <v>45797</v>
      </c>
      <c r="D3018" t="s">
        <v>161</v>
      </c>
      <c r="E3018" t="s">
        <v>312</v>
      </c>
      <c r="F3018">
        <v>25</v>
      </c>
      <c r="G3018" t="s">
        <v>662</v>
      </c>
      <c r="H3018" t="s">
        <v>670</v>
      </c>
      <c r="I3018" t="s">
        <v>671</v>
      </c>
      <c r="J3018" t="s">
        <v>677</v>
      </c>
      <c r="K3018">
        <v>1</v>
      </c>
      <c r="L3018" t="s">
        <v>679</v>
      </c>
      <c r="M3018" t="s">
        <v>680</v>
      </c>
      <c r="N3018">
        <v>257</v>
      </c>
      <c r="O3018">
        <v>52</v>
      </c>
      <c r="P3018" t="s">
        <v>681</v>
      </c>
      <c r="Q3018" t="s">
        <v>683</v>
      </c>
      <c r="R3018" t="s">
        <v>689</v>
      </c>
      <c r="S3018" t="s">
        <v>680</v>
      </c>
      <c r="T3018" t="s">
        <v>693</v>
      </c>
      <c r="U3018" s="11">
        <f>COUNTIFS(Table2[Call Type], "Inbound", Table2[Call Abandoned], "Yes") / COUNTIFS(L3018:L8017, "Inbound") * 100</f>
        <v>61.208713984539706</v>
      </c>
    </row>
    <row r="3019" spans="1:21" x14ac:dyDescent="0.3">
      <c r="A3019">
        <v>3018</v>
      </c>
      <c r="B3019" t="s">
        <v>20</v>
      </c>
      <c r="C3019" s="1">
        <v>45674</v>
      </c>
      <c r="D3019" t="s">
        <v>160</v>
      </c>
      <c r="E3019" t="s">
        <v>195</v>
      </c>
      <c r="F3019">
        <v>5</v>
      </c>
      <c r="G3019" t="s">
        <v>665</v>
      </c>
      <c r="H3019" t="s">
        <v>668</v>
      </c>
      <c r="I3019" t="s">
        <v>671</v>
      </c>
      <c r="J3019" t="s">
        <v>677</v>
      </c>
      <c r="K3019">
        <v>3</v>
      </c>
      <c r="L3019" t="s">
        <v>678</v>
      </c>
      <c r="M3019" t="s">
        <v>680</v>
      </c>
      <c r="N3019">
        <v>274</v>
      </c>
      <c r="O3019">
        <v>53</v>
      </c>
      <c r="P3019" t="s">
        <v>680</v>
      </c>
      <c r="Q3019" t="s">
        <v>685</v>
      </c>
      <c r="R3019" t="s">
        <v>686</v>
      </c>
      <c r="S3019" t="s">
        <v>680</v>
      </c>
      <c r="T3019" t="s">
        <v>693</v>
      </c>
      <c r="U3019" s="11">
        <f>COUNTIFS(Table2[Call Type], "Inbound", Table2[Call Abandoned], "Yes") / COUNTIFS(L3019:L8018, "Inbound") * 100</f>
        <v>61.208713984539706</v>
      </c>
    </row>
    <row r="3020" spans="1:21" x14ac:dyDescent="0.3">
      <c r="A3020">
        <v>3019</v>
      </c>
      <c r="B3020" t="s">
        <v>25</v>
      </c>
      <c r="C3020" s="1">
        <v>45802</v>
      </c>
      <c r="D3020" t="s">
        <v>32</v>
      </c>
      <c r="E3020" t="s">
        <v>176</v>
      </c>
      <c r="F3020">
        <v>7</v>
      </c>
      <c r="G3020" t="s">
        <v>661</v>
      </c>
      <c r="H3020" t="s">
        <v>666</v>
      </c>
      <c r="I3020" t="s">
        <v>674</v>
      </c>
      <c r="J3020" t="s">
        <v>674</v>
      </c>
      <c r="K3020">
        <v>4</v>
      </c>
      <c r="L3020" t="s">
        <v>678</v>
      </c>
      <c r="M3020" t="s">
        <v>680</v>
      </c>
      <c r="N3020">
        <v>237</v>
      </c>
      <c r="O3020">
        <v>164</v>
      </c>
      <c r="P3020" t="s">
        <v>680</v>
      </c>
      <c r="Q3020" t="s">
        <v>682</v>
      </c>
      <c r="R3020" t="s">
        <v>687</v>
      </c>
      <c r="S3020" t="s">
        <v>680</v>
      </c>
      <c r="T3020" t="s">
        <v>696</v>
      </c>
      <c r="U3020" s="11">
        <f>COUNTIFS(Table2[Call Type], "Inbound", Table2[Call Abandoned], "Yes") / COUNTIFS(L3020:L8019, "Inbound") * 100</f>
        <v>61.251758087201125</v>
      </c>
    </row>
    <row r="3021" spans="1:21" x14ac:dyDescent="0.3">
      <c r="A3021">
        <v>3020</v>
      </c>
      <c r="B3021" t="s">
        <v>23</v>
      </c>
      <c r="C3021" s="1">
        <v>45828</v>
      </c>
      <c r="D3021" t="s">
        <v>222</v>
      </c>
      <c r="E3021" t="s">
        <v>451</v>
      </c>
      <c r="F3021">
        <v>17</v>
      </c>
      <c r="G3021" t="s">
        <v>664</v>
      </c>
      <c r="H3021" t="s">
        <v>670</v>
      </c>
      <c r="I3021" t="s">
        <v>672</v>
      </c>
      <c r="J3021" t="s">
        <v>677</v>
      </c>
      <c r="K3021">
        <v>4</v>
      </c>
      <c r="L3021" t="s">
        <v>679</v>
      </c>
      <c r="M3021" t="s">
        <v>680</v>
      </c>
      <c r="N3021">
        <v>19</v>
      </c>
      <c r="O3021">
        <v>169</v>
      </c>
      <c r="P3021" t="s">
        <v>680</v>
      </c>
      <c r="Q3021" t="s">
        <v>684</v>
      </c>
      <c r="R3021" t="s">
        <v>689</v>
      </c>
      <c r="S3021" t="s">
        <v>680</v>
      </c>
      <c r="T3021" t="s">
        <v>690</v>
      </c>
      <c r="U3021" s="11">
        <f>COUNTIFS(Table2[Call Type], "Inbound", Table2[Call Abandoned], "Yes") / COUNTIFS(L3021:L8020, "Inbound") * 100</f>
        <v>61.294862772695282</v>
      </c>
    </row>
    <row r="3022" spans="1:21" x14ac:dyDescent="0.3">
      <c r="A3022">
        <v>3021</v>
      </c>
      <c r="B3022" t="s">
        <v>20</v>
      </c>
      <c r="C3022" s="1">
        <v>45773</v>
      </c>
      <c r="D3022" t="s">
        <v>445</v>
      </c>
      <c r="E3022" t="s">
        <v>593</v>
      </c>
      <c r="F3022">
        <v>5</v>
      </c>
      <c r="G3022" t="s">
        <v>664</v>
      </c>
      <c r="H3022" t="s">
        <v>666</v>
      </c>
      <c r="I3022" t="s">
        <v>673</v>
      </c>
      <c r="J3022" t="s">
        <v>674</v>
      </c>
      <c r="K3022">
        <v>5</v>
      </c>
      <c r="L3022" t="s">
        <v>678</v>
      </c>
      <c r="M3022" t="s">
        <v>680</v>
      </c>
      <c r="N3022">
        <v>232</v>
      </c>
      <c r="O3022">
        <v>48</v>
      </c>
      <c r="P3022" t="s">
        <v>680</v>
      </c>
      <c r="Q3022" t="s">
        <v>682</v>
      </c>
      <c r="R3022" t="s">
        <v>689</v>
      </c>
      <c r="S3022" t="s">
        <v>681</v>
      </c>
      <c r="T3022" t="s">
        <v>694</v>
      </c>
      <c r="U3022" s="11">
        <f>COUNTIFS(Table2[Call Type], "Inbound", Table2[Call Abandoned], "Yes") / COUNTIFS(L3022:L8021, "Inbound") * 100</f>
        <v>61.294862772695282</v>
      </c>
    </row>
    <row r="3023" spans="1:21" x14ac:dyDescent="0.3">
      <c r="A3023">
        <v>3022</v>
      </c>
      <c r="B3023" t="s">
        <v>23</v>
      </c>
      <c r="C3023" s="1">
        <v>45828</v>
      </c>
      <c r="D3023" t="s">
        <v>465</v>
      </c>
      <c r="E3023" t="s">
        <v>121</v>
      </c>
      <c r="F3023">
        <v>11</v>
      </c>
      <c r="G3023" t="s">
        <v>665</v>
      </c>
      <c r="H3023" t="s">
        <v>669</v>
      </c>
      <c r="I3023" t="s">
        <v>674</v>
      </c>
      <c r="J3023" t="s">
        <v>675</v>
      </c>
      <c r="K3023">
        <v>5</v>
      </c>
      <c r="L3023" t="s">
        <v>678</v>
      </c>
      <c r="M3023" t="s">
        <v>680</v>
      </c>
      <c r="N3023">
        <v>220</v>
      </c>
      <c r="O3023">
        <v>3</v>
      </c>
      <c r="P3023" t="s">
        <v>680</v>
      </c>
      <c r="Q3023" t="s">
        <v>682</v>
      </c>
      <c r="R3023" t="s">
        <v>689</v>
      </c>
      <c r="S3023" t="s">
        <v>680</v>
      </c>
      <c r="T3023" t="s">
        <v>690</v>
      </c>
      <c r="U3023" s="11">
        <f>COUNTIFS(Table2[Call Type], "Inbound", Table2[Call Abandoned], "Yes") / COUNTIFS(L3023:L8022, "Inbound") * 100</f>
        <v>61.338028169014081</v>
      </c>
    </row>
    <row r="3024" spans="1:21" x14ac:dyDescent="0.3">
      <c r="A3024">
        <v>3023</v>
      </c>
      <c r="B3024" t="s">
        <v>20</v>
      </c>
      <c r="C3024" s="1">
        <v>45805</v>
      </c>
      <c r="D3024" t="s">
        <v>345</v>
      </c>
      <c r="E3024" t="s">
        <v>638</v>
      </c>
      <c r="F3024">
        <v>17</v>
      </c>
      <c r="G3024" t="s">
        <v>661</v>
      </c>
      <c r="H3024" t="s">
        <v>667</v>
      </c>
      <c r="I3024" t="s">
        <v>672</v>
      </c>
      <c r="J3024" t="s">
        <v>677</v>
      </c>
      <c r="K3024">
        <v>5</v>
      </c>
      <c r="L3024" t="s">
        <v>678</v>
      </c>
      <c r="M3024" t="s">
        <v>680</v>
      </c>
      <c r="N3024">
        <v>16</v>
      </c>
      <c r="O3024">
        <v>78</v>
      </c>
      <c r="P3024" t="s">
        <v>680</v>
      </c>
      <c r="Q3024" t="s">
        <v>684</v>
      </c>
      <c r="R3024" t="s">
        <v>689</v>
      </c>
      <c r="S3024" t="s">
        <v>680</v>
      </c>
      <c r="T3024" t="s">
        <v>693</v>
      </c>
      <c r="U3024" s="11">
        <f>COUNTIFS(Table2[Call Type], "Inbound", Table2[Call Abandoned], "Yes") / COUNTIFS(L3024:L8023, "Inbound") * 100</f>
        <v>61.381254404510223</v>
      </c>
    </row>
    <row r="3025" spans="1:21" x14ac:dyDescent="0.3">
      <c r="A3025">
        <v>3024</v>
      </c>
      <c r="B3025" t="s">
        <v>24</v>
      </c>
      <c r="C3025" s="1">
        <v>45754</v>
      </c>
      <c r="D3025" t="s">
        <v>273</v>
      </c>
      <c r="E3025" t="s">
        <v>596</v>
      </c>
      <c r="F3025">
        <v>19</v>
      </c>
      <c r="G3025" t="s">
        <v>663</v>
      </c>
      <c r="H3025" t="s">
        <v>669</v>
      </c>
      <c r="I3025" t="s">
        <v>673</v>
      </c>
      <c r="J3025" t="s">
        <v>677</v>
      </c>
      <c r="K3025">
        <v>2</v>
      </c>
      <c r="L3025" t="s">
        <v>678</v>
      </c>
      <c r="M3025" t="s">
        <v>680</v>
      </c>
      <c r="N3025">
        <v>88</v>
      </c>
      <c r="O3025">
        <v>178</v>
      </c>
      <c r="P3025" t="s">
        <v>680</v>
      </c>
      <c r="Q3025" t="s">
        <v>685</v>
      </c>
      <c r="R3025" t="s">
        <v>689</v>
      </c>
      <c r="S3025" t="s">
        <v>680</v>
      </c>
      <c r="T3025" t="s">
        <v>690</v>
      </c>
      <c r="U3025" s="11">
        <f>COUNTIFS(Table2[Call Type], "Inbound", Table2[Call Abandoned], "Yes") / COUNTIFS(L3025:L8024, "Inbound") * 100</f>
        <v>61.424541607898455</v>
      </c>
    </row>
    <row r="3026" spans="1:21" x14ac:dyDescent="0.3">
      <c r="A3026">
        <v>3025</v>
      </c>
      <c r="B3026" t="s">
        <v>24</v>
      </c>
      <c r="C3026" s="1">
        <v>45677</v>
      </c>
      <c r="D3026" t="s">
        <v>570</v>
      </c>
      <c r="E3026" t="s">
        <v>558</v>
      </c>
      <c r="F3026">
        <v>9</v>
      </c>
      <c r="G3026" t="s">
        <v>663</v>
      </c>
      <c r="H3026" t="s">
        <v>666</v>
      </c>
      <c r="I3026" t="s">
        <v>674</v>
      </c>
      <c r="J3026" t="s">
        <v>676</v>
      </c>
      <c r="K3026">
        <v>5</v>
      </c>
      <c r="L3026" t="s">
        <v>678</v>
      </c>
      <c r="M3026" t="s">
        <v>681</v>
      </c>
      <c r="N3026">
        <v>195</v>
      </c>
      <c r="O3026">
        <v>90</v>
      </c>
      <c r="P3026" t="s">
        <v>680</v>
      </c>
      <c r="Q3026" t="s">
        <v>683</v>
      </c>
      <c r="R3026" t="s">
        <v>689</v>
      </c>
      <c r="S3026" t="s">
        <v>681</v>
      </c>
      <c r="T3026" t="s">
        <v>695</v>
      </c>
      <c r="U3026" s="11">
        <f>COUNTIFS(Table2[Call Type], "Inbound", Table2[Call Abandoned], "Yes") / COUNTIFS(L3026:L8025, "Inbound") * 100</f>
        <v>61.467889908256879</v>
      </c>
    </row>
    <row r="3027" spans="1:21" x14ac:dyDescent="0.3">
      <c r="A3027">
        <v>3026</v>
      </c>
      <c r="B3027" t="s">
        <v>20</v>
      </c>
      <c r="C3027" s="1">
        <v>45666</v>
      </c>
      <c r="D3027" t="s">
        <v>335</v>
      </c>
      <c r="E3027" t="s">
        <v>415</v>
      </c>
      <c r="F3027">
        <v>30</v>
      </c>
      <c r="G3027" t="s">
        <v>665</v>
      </c>
      <c r="H3027" t="s">
        <v>666</v>
      </c>
      <c r="I3027" t="s">
        <v>674</v>
      </c>
      <c r="J3027" t="s">
        <v>675</v>
      </c>
      <c r="K3027">
        <v>5</v>
      </c>
      <c r="L3027" t="s">
        <v>678</v>
      </c>
      <c r="M3027" t="s">
        <v>680</v>
      </c>
      <c r="N3027">
        <v>83</v>
      </c>
      <c r="O3027">
        <v>78</v>
      </c>
      <c r="P3027" t="s">
        <v>680</v>
      </c>
      <c r="Q3027" t="s">
        <v>685</v>
      </c>
      <c r="R3027" t="s">
        <v>687</v>
      </c>
      <c r="S3027" t="s">
        <v>680</v>
      </c>
      <c r="T3027" t="s">
        <v>693</v>
      </c>
      <c r="U3027" s="11">
        <f>COUNTIFS(Table2[Call Type], "Inbound", Table2[Call Abandoned], "Yes") / COUNTIFS(L3027:L8026, "Inbound") * 100</f>
        <v>61.511299435028242</v>
      </c>
    </row>
    <row r="3028" spans="1:21" x14ac:dyDescent="0.3">
      <c r="A3028">
        <v>3027</v>
      </c>
      <c r="B3028" t="s">
        <v>26</v>
      </c>
      <c r="C3028" s="1">
        <v>45676</v>
      </c>
      <c r="D3028" t="s">
        <v>471</v>
      </c>
      <c r="E3028" t="s">
        <v>456</v>
      </c>
      <c r="F3028">
        <v>28</v>
      </c>
      <c r="G3028" t="s">
        <v>660</v>
      </c>
      <c r="H3028" t="s">
        <v>666</v>
      </c>
      <c r="I3028" t="s">
        <v>673</v>
      </c>
      <c r="J3028" t="s">
        <v>677</v>
      </c>
      <c r="K3028">
        <v>4</v>
      </c>
      <c r="L3028" t="s">
        <v>679</v>
      </c>
      <c r="M3028" t="s">
        <v>680</v>
      </c>
      <c r="N3028">
        <v>86</v>
      </c>
      <c r="O3028">
        <v>158</v>
      </c>
      <c r="P3028" t="s">
        <v>680</v>
      </c>
      <c r="Q3028" t="s">
        <v>685</v>
      </c>
      <c r="R3028" t="s">
        <v>686</v>
      </c>
      <c r="S3028" t="s">
        <v>680</v>
      </c>
      <c r="T3028" t="s">
        <v>691</v>
      </c>
      <c r="U3028" s="11">
        <f>COUNTIFS(Table2[Call Type], "Inbound", Table2[Call Abandoned], "Yes") / COUNTIFS(L3028:L8027, "Inbound") * 100</f>
        <v>61.554770318021198</v>
      </c>
    </row>
    <row r="3029" spans="1:21" x14ac:dyDescent="0.3">
      <c r="A3029">
        <v>3028</v>
      </c>
      <c r="B3029" t="s">
        <v>26</v>
      </c>
      <c r="C3029" s="1">
        <v>45749</v>
      </c>
      <c r="D3029" t="s">
        <v>253</v>
      </c>
      <c r="E3029" t="s">
        <v>308</v>
      </c>
      <c r="F3029">
        <v>8</v>
      </c>
      <c r="G3029" t="s">
        <v>664</v>
      </c>
      <c r="H3029" t="s">
        <v>668</v>
      </c>
      <c r="I3029" t="s">
        <v>674</v>
      </c>
      <c r="J3029" t="s">
        <v>676</v>
      </c>
      <c r="K3029">
        <v>4</v>
      </c>
      <c r="L3029" t="s">
        <v>678</v>
      </c>
      <c r="M3029" t="s">
        <v>681</v>
      </c>
      <c r="N3029">
        <v>153</v>
      </c>
      <c r="O3029">
        <v>102</v>
      </c>
      <c r="P3029" t="s">
        <v>680</v>
      </c>
      <c r="Q3029" t="s">
        <v>682</v>
      </c>
      <c r="R3029" t="s">
        <v>686</v>
      </c>
      <c r="S3029" t="s">
        <v>680</v>
      </c>
      <c r="T3029" t="s">
        <v>696</v>
      </c>
      <c r="U3029" s="11">
        <f>COUNTIFS(Table2[Call Type], "Inbound", Table2[Call Abandoned], "Yes") / COUNTIFS(L3029:L8028, "Inbound") * 100</f>
        <v>61.554770318021198</v>
      </c>
    </row>
    <row r="3030" spans="1:21" x14ac:dyDescent="0.3">
      <c r="A3030">
        <v>3029</v>
      </c>
      <c r="B3030" t="s">
        <v>23</v>
      </c>
      <c r="C3030" s="1">
        <v>45820</v>
      </c>
      <c r="D3030" t="s">
        <v>533</v>
      </c>
      <c r="E3030" t="s">
        <v>499</v>
      </c>
      <c r="F3030">
        <v>13</v>
      </c>
      <c r="G3030" t="s">
        <v>657</v>
      </c>
      <c r="H3030" t="s">
        <v>670</v>
      </c>
      <c r="I3030" t="s">
        <v>671</v>
      </c>
      <c r="J3030" t="s">
        <v>676</v>
      </c>
      <c r="K3030">
        <v>5</v>
      </c>
      <c r="L3030" t="s">
        <v>678</v>
      </c>
      <c r="M3030" t="s">
        <v>681</v>
      </c>
      <c r="N3030">
        <v>227</v>
      </c>
      <c r="O3030">
        <v>110</v>
      </c>
      <c r="P3030" t="s">
        <v>680</v>
      </c>
      <c r="Q3030" t="s">
        <v>684</v>
      </c>
      <c r="R3030" t="s">
        <v>689</v>
      </c>
      <c r="S3030" t="s">
        <v>680</v>
      </c>
      <c r="T3030" t="s">
        <v>692</v>
      </c>
      <c r="U3030" s="11">
        <f>COUNTIFS(Table2[Call Type], "Inbound", Table2[Call Abandoned], "Yes") / COUNTIFS(L3030:L8029, "Inbound") * 100</f>
        <v>61.598302687411596</v>
      </c>
    </row>
    <row r="3031" spans="1:21" x14ac:dyDescent="0.3">
      <c r="A3031">
        <v>3030</v>
      </c>
      <c r="B3031" t="s">
        <v>23</v>
      </c>
      <c r="C3031" s="1">
        <v>45712</v>
      </c>
      <c r="D3031" t="s">
        <v>100</v>
      </c>
      <c r="E3031" t="s">
        <v>441</v>
      </c>
      <c r="F3031">
        <v>29</v>
      </c>
      <c r="G3031" t="s">
        <v>662</v>
      </c>
      <c r="H3031" t="s">
        <v>670</v>
      </c>
      <c r="I3031" t="s">
        <v>673</v>
      </c>
      <c r="J3031" t="s">
        <v>674</v>
      </c>
      <c r="K3031">
        <v>5</v>
      </c>
      <c r="L3031" t="s">
        <v>678</v>
      </c>
      <c r="M3031" t="s">
        <v>680</v>
      </c>
      <c r="N3031">
        <v>263</v>
      </c>
      <c r="O3031">
        <v>57</v>
      </c>
      <c r="P3031" t="s">
        <v>680</v>
      </c>
      <c r="Q3031" t="s">
        <v>683</v>
      </c>
      <c r="R3031" t="s">
        <v>687</v>
      </c>
      <c r="S3031" t="s">
        <v>680</v>
      </c>
      <c r="T3031" t="s">
        <v>696</v>
      </c>
      <c r="U3031" s="11">
        <f>COUNTIFS(Table2[Call Type], "Inbound", Table2[Call Abandoned], "Yes") / COUNTIFS(L3031:L8030, "Inbound") * 100</f>
        <v>61.641896673743815</v>
      </c>
    </row>
    <row r="3032" spans="1:21" x14ac:dyDescent="0.3">
      <c r="A3032">
        <v>3031</v>
      </c>
      <c r="B3032" t="s">
        <v>26</v>
      </c>
      <c r="C3032" s="1">
        <v>45769</v>
      </c>
      <c r="D3032" t="s">
        <v>563</v>
      </c>
      <c r="E3032" t="s">
        <v>464</v>
      </c>
      <c r="F3032">
        <v>9</v>
      </c>
      <c r="G3032" t="s">
        <v>659</v>
      </c>
      <c r="H3032" t="s">
        <v>668</v>
      </c>
      <c r="I3032" t="s">
        <v>673</v>
      </c>
      <c r="J3032" t="s">
        <v>676</v>
      </c>
      <c r="K3032">
        <v>5</v>
      </c>
      <c r="L3032" t="s">
        <v>678</v>
      </c>
      <c r="M3032" t="s">
        <v>681</v>
      </c>
      <c r="N3032">
        <v>222</v>
      </c>
      <c r="O3032">
        <v>81</v>
      </c>
      <c r="P3032" t="s">
        <v>680</v>
      </c>
      <c r="Q3032" t="s">
        <v>682</v>
      </c>
      <c r="R3032" t="s">
        <v>689</v>
      </c>
      <c r="S3032" t="s">
        <v>680</v>
      </c>
      <c r="T3032" t="s">
        <v>693</v>
      </c>
      <c r="U3032" s="11">
        <f>COUNTIFS(Table2[Call Type], "Inbound", Table2[Call Abandoned], "Yes") / COUNTIFS(L3032:L8031, "Inbound") * 100</f>
        <v>61.685552407932008</v>
      </c>
    </row>
    <row r="3033" spans="1:21" x14ac:dyDescent="0.3">
      <c r="A3033">
        <v>3032</v>
      </c>
      <c r="B3033" t="s">
        <v>21</v>
      </c>
      <c r="C3033" s="1">
        <v>45783</v>
      </c>
      <c r="D3033" t="s">
        <v>484</v>
      </c>
      <c r="E3033" t="s">
        <v>362</v>
      </c>
      <c r="F3033">
        <v>17</v>
      </c>
      <c r="G3033" t="s">
        <v>664</v>
      </c>
      <c r="H3033" t="s">
        <v>670</v>
      </c>
      <c r="I3033" t="s">
        <v>673</v>
      </c>
      <c r="J3033" t="s">
        <v>674</v>
      </c>
      <c r="K3033">
        <v>3</v>
      </c>
      <c r="L3033" t="s">
        <v>678</v>
      </c>
      <c r="M3033" t="s">
        <v>680</v>
      </c>
      <c r="N3033">
        <v>120</v>
      </c>
      <c r="O3033">
        <v>131</v>
      </c>
      <c r="P3033" t="s">
        <v>680</v>
      </c>
      <c r="Q3033" t="s">
        <v>683</v>
      </c>
      <c r="R3033" t="s">
        <v>688</v>
      </c>
      <c r="S3033" t="s">
        <v>680</v>
      </c>
      <c r="T3033" t="s">
        <v>691</v>
      </c>
      <c r="U3033" s="11">
        <f>COUNTIFS(Table2[Call Type], "Inbound", Table2[Call Abandoned], "Yes") / COUNTIFS(L3033:L8032, "Inbound") * 100</f>
        <v>61.72927002126152</v>
      </c>
    </row>
    <row r="3034" spans="1:21" x14ac:dyDescent="0.3">
      <c r="A3034">
        <v>3033</v>
      </c>
      <c r="B3034" t="s">
        <v>20</v>
      </c>
      <c r="C3034" s="1">
        <v>45749</v>
      </c>
      <c r="D3034" t="s">
        <v>175</v>
      </c>
      <c r="E3034" t="s">
        <v>641</v>
      </c>
      <c r="F3034">
        <v>29</v>
      </c>
      <c r="G3034" t="s">
        <v>662</v>
      </c>
      <c r="H3034" t="s">
        <v>669</v>
      </c>
      <c r="I3034" t="s">
        <v>673</v>
      </c>
      <c r="J3034" t="s">
        <v>674</v>
      </c>
      <c r="K3034">
        <v>2</v>
      </c>
      <c r="L3034" t="s">
        <v>679</v>
      </c>
      <c r="M3034" t="s">
        <v>680</v>
      </c>
      <c r="N3034">
        <v>172</v>
      </c>
      <c r="O3034">
        <v>21</v>
      </c>
      <c r="P3034" t="s">
        <v>680</v>
      </c>
      <c r="Q3034" t="s">
        <v>682</v>
      </c>
      <c r="R3034" t="s">
        <v>686</v>
      </c>
      <c r="S3034" t="s">
        <v>680</v>
      </c>
      <c r="T3034" t="s">
        <v>696</v>
      </c>
      <c r="U3034" s="11">
        <f>COUNTIFS(Table2[Call Type], "Inbound", Table2[Call Abandoned], "Yes") / COUNTIFS(L3034:L8033, "Inbound") * 100</f>
        <v>61.773049645390067</v>
      </c>
    </row>
    <row r="3035" spans="1:21" x14ac:dyDescent="0.3">
      <c r="A3035">
        <v>3034</v>
      </c>
      <c r="B3035" t="s">
        <v>20</v>
      </c>
      <c r="C3035" s="1">
        <v>45681</v>
      </c>
      <c r="D3035" t="s">
        <v>42</v>
      </c>
      <c r="E3035" t="s">
        <v>304</v>
      </c>
      <c r="F3035">
        <v>24</v>
      </c>
      <c r="G3035" t="s">
        <v>660</v>
      </c>
      <c r="H3035" t="s">
        <v>670</v>
      </c>
      <c r="I3035" t="s">
        <v>671</v>
      </c>
      <c r="J3035" t="s">
        <v>676</v>
      </c>
      <c r="K3035">
        <v>1</v>
      </c>
      <c r="L3035" t="s">
        <v>678</v>
      </c>
      <c r="M3035" t="s">
        <v>681</v>
      </c>
      <c r="N3035">
        <v>3</v>
      </c>
      <c r="O3035">
        <v>130</v>
      </c>
      <c r="P3035" t="s">
        <v>680</v>
      </c>
      <c r="Q3035" t="s">
        <v>684</v>
      </c>
      <c r="R3035" t="s">
        <v>689</v>
      </c>
      <c r="S3035" t="s">
        <v>681</v>
      </c>
      <c r="T3035" t="s">
        <v>692</v>
      </c>
      <c r="U3035" s="11">
        <f>COUNTIFS(Table2[Call Type], "Inbound", Table2[Call Abandoned], "Yes") / COUNTIFS(L3035:L8034, "Inbound") * 100</f>
        <v>61.773049645390067</v>
      </c>
    </row>
    <row r="3036" spans="1:21" x14ac:dyDescent="0.3">
      <c r="A3036">
        <v>3035</v>
      </c>
      <c r="B3036" t="s">
        <v>20</v>
      </c>
      <c r="C3036" s="1">
        <v>45743</v>
      </c>
      <c r="D3036" t="s">
        <v>544</v>
      </c>
      <c r="E3036" t="s">
        <v>453</v>
      </c>
      <c r="F3036">
        <v>7</v>
      </c>
      <c r="G3036" t="s">
        <v>657</v>
      </c>
      <c r="H3036" t="s">
        <v>670</v>
      </c>
      <c r="I3036" t="s">
        <v>674</v>
      </c>
      <c r="J3036" t="s">
        <v>677</v>
      </c>
      <c r="K3036">
        <v>5</v>
      </c>
      <c r="L3036" t="s">
        <v>678</v>
      </c>
      <c r="M3036" t="s">
        <v>680</v>
      </c>
      <c r="N3036">
        <v>127</v>
      </c>
      <c r="O3036">
        <v>78</v>
      </c>
      <c r="P3036" t="s">
        <v>680</v>
      </c>
      <c r="Q3036" t="s">
        <v>683</v>
      </c>
      <c r="R3036" t="s">
        <v>687</v>
      </c>
      <c r="S3036" t="s">
        <v>680</v>
      </c>
      <c r="T3036" t="s">
        <v>692</v>
      </c>
      <c r="U3036" s="11">
        <f>COUNTIFS(Table2[Call Type], "Inbound", Table2[Call Abandoned], "Yes") / COUNTIFS(L3036:L8035, "Inbound") * 100</f>
        <v>61.816891412349186</v>
      </c>
    </row>
    <row r="3037" spans="1:21" x14ac:dyDescent="0.3">
      <c r="A3037">
        <v>3036</v>
      </c>
      <c r="B3037" t="s">
        <v>21</v>
      </c>
      <c r="C3037" s="1">
        <v>45781</v>
      </c>
      <c r="D3037" t="s">
        <v>279</v>
      </c>
      <c r="E3037" t="s">
        <v>85</v>
      </c>
      <c r="F3037">
        <v>10</v>
      </c>
      <c r="G3037" t="s">
        <v>656</v>
      </c>
      <c r="H3037" t="s">
        <v>667</v>
      </c>
      <c r="I3037" t="s">
        <v>671</v>
      </c>
      <c r="J3037" t="s">
        <v>674</v>
      </c>
      <c r="K3037">
        <v>4</v>
      </c>
      <c r="L3037" t="s">
        <v>678</v>
      </c>
      <c r="M3037" t="s">
        <v>680</v>
      </c>
      <c r="N3037">
        <v>109</v>
      </c>
      <c r="O3037">
        <v>98</v>
      </c>
      <c r="P3037" t="s">
        <v>680</v>
      </c>
      <c r="Q3037" t="s">
        <v>683</v>
      </c>
      <c r="R3037" t="s">
        <v>686</v>
      </c>
      <c r="S3037" t="s">
        <v>680</v>
      </c>
      <c r="T3037" t="s">
        <v>691</v>
      </c>
      <c r="U3037" s="11">
        <f>COUNTIFS(Table2[Call Type], "Inbound", Table2[Call Abandoned], "Yes") / COUNTIFS(L3037:L8036, "Inbound") * 100</f>
        <v>61.86079545454546</v>
      </c>
    </row>
    <row r="3038" spans="1:21" x14ac:dyDescent="0.3">
      <c r="A3038">
        <v>3037</v>
      </c>
      <c r="B3038" t="s">
        <v>25</v>
      </c>
      <c r="C3038" s="1">
        <v>45778</v>
      </c>
      <c r="D3038" t="s">
        <v>103</v>
      </c>
      <c r="E3038" t="s">
        <v>121</v>
      </c>
      <c r="F3038">
        <v>12</v>
      </c>
      <c r="G3038" t="s">
        <v>657</v>
      </c>
      <c r="H3038" t="s">
        <v>669</v>
      </c>
      <c r="I3038" t="s">
        <v>671</v>
      </c>
      <c r="J3038" t="s">
        <v>674</v>
      </c>
      <c r="K3038">
        <v>1</v>
      </c>
      <c r="L3038" t="s">
        <v>678</v>
      </c>
      <c r="M3038" t="s">
        <v>680</v>
      </c>
      <c r="N3038">
        <v>36</v>
      </c>
      <c r="O3038">
        <v>174</v>
      </c>
      <c r="P3038" t="s">
        <v>680</v>
      </c>
      <c r="Q3038" t="s">
        <v>685</v>
      </c>
      <c r="R3038" t="s">
        <v>687</v>
      </c>
      <c r="S3038" t="s">
        <v>680</v>
      </c>
      <c r="T3038" t="s">
        <v>692</v>
      </c>
      <c r="U3038" s="11">
        <f>COUNTIFS(Table2[Call Type], "Inbound", Table2[Call Abandoned], "Yes") / COUNTIFS(L3038:L8037, "Inbound") * 100</f>
        <v>61.904761904761905</v>
      </c>
    </row>
    <row r="3039" spans="1:21" x14ac:dyDescent="0.3">
      <c r="A3039">
        <v>3038</v>
      </c>
      <c r="B3039" t="s">
        <v>20</v>
      </c>
      <c r="C3039" s="1">
        <v>45833</v>
      </c>
      <c r="D3039" t="s">
        <v>137</v>
      </c>
      <c r="E3039" t="s">
        <v>120</v>
      </c>
      <c r="F3039">
        <v>14</v>
      </c>
      <c r="G3039" t="s">
        <v>665</v>
      </c>
      <c r="H3039" t="s">
        <v>670</v>
      </c>
      <c r="I3039" t="s">
        <v>671</v>
      </c>
      <c r="J3039" t="s">
        <v>675</v>
      </c>
      <c r="K3039">
        <v>4</v>
      </c>
      <c r="L3039" t="s">
        <v>679</v>
      </c>
      <c r="M3039" t="s">
        <v>680</v>
      </c>
      <c r="N3039">
        <v>70</v>
      </c>
      <c r="O3039">
        <v>37</v>
      </c>
      <c r="P3039" t="s">
        <v>680</v>
      </c>
      <c r="Q3039" t="s">
        <v>682</v>
      </c>
      <c r="R3039" t="s">
        <v>688</v>
      </c>
      <c r="S3039" t="s">
        <v>680</v>
      </c>
      <c r="T3039" t="s">
        <v>695</v>
      </c>
      <c r="U3039" s="11">
        <f>COUNTIFS(Table2[Call Type], "Inbound", Table2[Call Abandoned], "Yes") / COUNTIFS(L3039:L8038, "Inbound") * 100</f>
        <v>61.948790896159323</v>
      </c>
    </row>
    <row r="3040" spans="1:21" x14ac:dyDescent="0.3">
      <c r="A3040">
        <v>3039</v>
      </c>
      <c r="B3040" t="s">
        <v>21</v>
      </c>
      <c r="C3040" s="1">
        <v>45724</v>
      </c>
      <c r="D3040" t="s">
        <v>190</v>
      </c>
      <c r="E3040" t="s">
        <v>575</v>
      </c>
      <c r="F3040">
        <v>21</v>
      </c>
      <c r="G3040" t="s">
        <v>658</v>
      </c>
      <c r="H3040" t="s">
        <v>666</v>
      </c>
      <c r="I3040" t="s">
        <v>671</v>
      </c>
      <c r="J3040" t="s">
        <v>676</v>
      </c>
      <c r="K3040">
        <v>4</v>
      </c>
      <c r="L3040" t="s">
        <v>678</v>
      </c>
      <c r="M3040" t="s">
        <v>681</v>
      </c>
      <c r="N3040">
        <v>288</v>
      </c>
      <c r="O3040">
        <v>160</v>
      </c>
      <c r="P3040" t="s">
        <v>681</v>
      </c>
      <c r="Q3040" t="s">
        <v>682</v>
      </c>
      <c r="R3040" t="s">
        <v>689</v>
      </c>
      <c r="S3040" t="s">
        <v>681</v>
      </c>
      <c r="T3040" t="s">
        <v>692</v>
      </c>
      <c r="U3040" s="11">
        <f>COUNTIFS(Table2[Call Type], "Inbound", Table2[Call Abandoned], "Yes") / COUNTIFS(L3040:L8039, "Inbound") * 100</f>
        <v>61.948790896159323</v>
      </c>
    </row>
    <row r="3041" spans="1:21" x14ac:dyDescent="0.3">
      <c r="A3041">
        <v>3040</v>
      </c>
      <c r="B3041" t="s">
        <v>25</v>
      </c>
      <c r="C3041" s="1">
        <v>45834</v>
      </c>
      <c r="D3041" t="s">
        <v>339</v>
      </c>
      <c r="E3041" t="s">
        <v>425</v>
      </c>
      <c r="F3041">
        <v>14</v>
      </c>
      <c r="G3041" t="s">
        <v>657</v>
      </c>
      <c r="H3041" t="s">
        <v>666</v>
      </c>
      <c r="I3041" t="s">
        <v>673</v>
      </c>
      <c r="J3041" t="s">
        <v>677</v>
      </c>
      <c r="K3041">
        <v>1</v>
      </c>
      <c r="L3041" t="s">
        <v>678</v>
      </c>
      <c r="M3041" t="s">
        <v>680</v>
      </c>
      <c r="N3041">
        <v>30</v>
      </c>
      <c r="O3041">
        <v>175</v>
      </c>
      <c r="P3041" t="s">
        <v>680</v>
      </c>
      <c r="Q3041" t="s">
        <v>682</v>
      </c>
      <c r="R3041" t="s">
        <v>688</v>
      </c>
      <c r="S3041" t="s">
        <v>681</v>
      </c>
      <c r="T3041" t="s">
        <v>694</v>
      </c>
      <c r="U3041" s="11">
        <f>COUNTIFS(Table2[Call Type], "Inbound", Table2[Call Abandoned], "Yes") / COUNTIFS(L3041:L8040, "Inbound") * 100</f>
        <v>61.992882562277586</v>
      </c>
    </row>
    <row r="3042" spans="1:21" x14ac:dyDescent="0.3">
      <c r="A3042">
        <v>3041</v>
      </c>
      <c r="B3042" t="s">
        <v>20</v>
      </c>
      <c r="C3042" s="1">
        <v>45824</v>
      </c>
      <c r="D3042" t="s">
        <v>260</v>
      </c>
      <c r="E3042" t="s">
        <v>273</v>
      </c>
      <c r="F3042">
        <v>18</v>
      </c>
      <c r="G3042" t="s">
        <v>659</v>
      </c>
      <c r="H3042" t="s">
        <v>667</v>
      </c>
      <c r="I3042" t="s">
        <v>674</v>
      </c>
      <c r="J3042" t="s">
        <v>675</v>
      </c>
      <c r="K3042">
        <v>1</v>
      </c>
      <c r="L3042" t="s">
        <v>678</v>
      </c>
      <c r="M3042" t="s">
        <v>680</v>
      </c>
      <c r="N3042">
        <v>267</v>
      </c>
      <c r="O3042">
        <v>116</v>
      </c>
      <c r="P3042" t="s">
        <v>681</v>
      </c>
      <c r="Q3042" t="s">
        <v>685</v>
      </c>
      <c r="R3042" t="s">
        <v>686</v>
      </c>
      <c r="S3042" t="s">
        <v>680</v>
      </c>
      <c r="T3042" t="s">
        <v>691</v>
      </c>
      <c r="U3042" s="11">
        <f>COUNTIFS(Table2[Call Type], "Inbound", Table2[Call Abandoned], "Yes") / COUNTIFS(L3042:L8041, "Inbound") * 100</f>
        <v>62.037037037037038</v>
      </c>
    </row>
    <row r="3043" spans="1:21" x14ac:dyDescent="0.3">
      <c r="A3043">
        <v>3042</v>
      </c>
      <c r="B3043" t="s">
        <v>26</v>
      </c>
      <c r="C3043" s="1">
        <v>45673</v>
      </c>
      <c r="D3043" t="s">
        <v>130</v>
      </c>
      <c r="E3043" t="s">
        <v>516</v>
      </c>
      <c r="F3043">
        <v>28</v>
      </c>
      <c r="G3043" t="s">
        <v>656</v>
      </c>
      <c r="H3043" t="s">
        <v>668</v>
      </c>
      <c r="I3043" t="s">
        <v>674</v>
      </c>
      <c r="J3043" t="s">
        <v>676</v>
      </c>
      <c r="K3043">
        <v>4</v>
      </c>
      <c r="L3043" t="s">
        <v>679</v>
      </c>
      <c r="M3043" t="s">
        <v>680</v>
      </c>
      <c r="N3043">
        <v>10</v>
      </c>
      <c r="O3043">
        <v>25</v>
      </c>
      <c r="P3043" t="s">
        <v>680</v>
      </c>
      <c r="Q3043" t="s">
        <v>685</v>
      </c>
      <c r="R3043" t="s">
        <v>689</v>
      </c>
      <c r="S3043" t="s">
        <v>680</v>
      </c>
      <c r="T3043" t="s">
        <v>691</v>
      </c>
      <c r="U3043" s="11">
        <f>COUNTIFS(Table2[Call Type], "Inbound", Table2[Call Abandoned], "Yes") / COUNTIFS(L3043:L8042, "Inbound") * 100</f>
        <v>62.081254454739842</v>
      </c>
    </row>
    <row r="3044" spans="1:21" x14ac:dyDescent="0.3">
      <c r="A3044">
        <v>3043</v>
      </c>
      <c r="B3044" t="s">
        <v>23</v>
      </c>
      <c r="C3044" s="1">
        <v>45807</v>
      </c>
      <c r="D3044" t="s">
        <v>78</v>
      </c>
      <c r="E3044" t="s">
        <v>144</v>
      </c>
      <c r="F3044">
        <v>15</v>
      </c>
      <c r="G3044" t="s">
        <v>657</v>
      </c>
      <c r="H3044" t="s">
        <v>666</v>
      </c>
      <c r="I3044" t="s">
        <v>673</v>
      </c>
      <c r="J3044" t="s">
        <v>677</v>
      </c>
      <c r="K3044">
        <v>1</v>
      </c>
      <c r="L3044" t="s">
        <v>678</v>
      </c>
      <c r="M3044" t="s">
        <v>680</v>
      </c>
      <c r="N3044">
        <v>31</v>
      </c>
      <c r="O3044">
        <v>135</v>
      </c>
      <c r="P3044" t="s">
        <v>680</v>
      </c>
      <c r="Q3044" t="s">
        <v>683</v>
      </c>
      <c r="R3044" t="s">
        <v>686</v>
      </c>
      <c r="S3044" t="s">
        <v>681</v>
      </c>
      <c r="T3044" t="s">
        <v>696</v>
      </c>
      <c r="U3044" s="11">
        <f>COUNTIFS(Table2[Call Type], "Inbound", Table2[Call Abandoned], "Yes") / COUNTIFS(L3044:L8043, "Inbound") * 100</f>
        <v>62.081254454739842</v>
      </c>
    </row>
    <row r="3045" spans="1:21" x14ac:dyDescent="0.3">
      <c r="A3045">
        <v>3044</v>
      </c>
      <c r="B3045" t="s">
        <v>22</v>
      </c>
      <c r="C3045" s="1">
        <v>45794</v>
      </c>
      <c r="D3045" t="s">
        <v>500</v>
      </c>
      <c r="E3045" t="s">
        <v>28</v>
      </c>
      <c r="F3045">
        <v>10</v>
      </c>
      <c r="G3045" t="s">
        <v>659</v>
      </c>
      <c r="H3045" t="s">
        <v>669</v>
      </c>
      <c r="I3045" t="s">
        <v>671</v>
      </c>
      <c r="J3045" t="s">
        <v>677</v>
      </c>
      <c r="K3045">
        <v>4</v>
      </c>
      <c r="L3045" t="s">
        <v>678</v>
      </c>
      <c r="M3045" t="s">
        <v>680</v>
      </c>
      <c r="N3045">
        <v>56</v>
      </c>
      <c r="O3045">
        <v>49</v>
      </c>
      <c r="P3045" t="s">
        <v>681</v>
      </c>
      <c r="Q3045" t="s">
        <v>682</v>
      </c>
      <c r="R3045" t="s">
        <v>689</v>
      </c>
      <c r="S3045" t="s">
        <v>680</v>
      </c>
      <c r="T3045" t="s">
        <v>692</v>
      </c>
      <c r="U3045" s="11">
        <f>COUNTIFS(Table2[Call Type], "Inbound", Table2[Call Abandoned], "Yes") / COUNTIFS(L3045:L8044, "Inbound") * 100</f>
        <v>62.125534950071327</v>
      </c>
    </row>
    <row r="3046" spans="1:21" x14ac:dyDescent="0.3">
      <c r="A3046">
        <v>3045</v>
      </c>
      <c r="B3046" t="s">
        <v>24</v>
      </c>
      <c r="C3046" s="1">
        <v>45682</v>
      </c>
      <c r="D3046" t="s">
        <v>207</v>
      </c>
      <c r="E3046" t="s">
        <v>58</v>
      </c>
      <c r="F3046">
        <v>24</v>
      </c>
      <c r="G3046" t="s">
        <v>660</v>
      </c>
      <c r="H3046" t="s">
        <v>670</v>
      </c>
      <c r="I3046" t="s">
        <v>673</v>
      </c>
      <c r="J3046" t="s">
        <v>674</v>
      </c>
      <c r="K3046">
        <v>4</v>
      </c>
      <c r="L3046" t="s">
        <v>679</v>
      </c>
      <c r="M3046" t="s">
        <v>680</v>
      </c>
      <c r="N3046">
        <v>165</v>
      </c>
      <c r="O3046">
        <v>37</v>
      </c>
      <c r="P3046" t="s">
        <v>680</v>
      </c>
      <c r="Q3046" t="s">
        <v>682</v>
      </c>
      <c r="R3046" t="s">
        <v>687</v>
      </c>
      <c r="S3046" t="s">
        <v>680</v>
      </c>
      <c r="T3046" t="s">
        <v>692</v>
      </c>
      <c r="U3046" s="11">
        <f>COUNTIFS(Table2[Call Type], "Inbound", Table2[Call Abandoned], "Yes") / COUNTIFS(L3046:L8045, "Inbound") * 100</f>
        <v>62.169878658101354</v>
      </c>
    </row>
    <row r="3047" spans="1:21" x14ac:dyDescent="0.3">
      <c r="A3047">
        <v>3046</v>
      </c>
      <c r="B3047" t="s">
        <v>23</v>
      </c>
      <c r="C3047" s="1">
        <v>45690</v>
      </c>
      <c r="D3047" t="s">
        <v>74</v>
      </c>
      <c r="E3047" t="s">
        <v>31</v>
      </c>
      <c r="F3047">
        <v>29</v>
      </c>
      <c r="G3047" t="s">
        <v>663</v>
      </c>
      <c r="H3047" t="s">
        <v>667</v>
      </c>
      <c r="I3047" t="s">
        <v>671</v>
      </c>
      <c r="J3047" t="s">
        <v>676</v>
      </c>
      <c r="K3047">
        <v>4</v>
      </c>
      <c r="L3047" t="s">
        <v>679</v>
      </c>
      <c r="M3047" t="s">
        <v>680</v>
      </c>
      <c r="N3047">
        <v>187</v>
      </c>
      <c r="O3047">
        <v>137</v>
      </c>
      <c r="P3047" t="s">
        <v>680</v>
      </c>
      <c r="Q3047" t="s">
        <v>683</v>
      </c>
      <c r="R3047" t="s">
        <v>686</v>
      </c>
      <c r="S3047" t="s">
        <v>680</v>
      </c>
      <c r="T3047" t="s">
        <v>693</v>
      </c>
      <c r="U3047" s="11">
        <f>COUNTIFS(Table2[Call Type], "Inbound", Table2[Call Abandoned], "Yes") / COUNTIFS(L3047:L8046, "Inbound") * 100</f>
        <v>62.169878658101354</v>
      </c>
    </row>
    <row r="3048" spans="1:21" x14ac:dyDescent="0.3">
      <c r="A3048">
        <v>3047</v>
      </c>
      <c r="B3048" t="s">
        <v>22</v>
      </c>
      <c r="C3048" s="1">
        <v>45767</v>
      </c>
      <c r="D3048" t="s">
        <v>95</v>
      </c>
      <c r="E3048" t="s">
        <v>646</v>
      </c>
      <c r="F3048">
        <v>26</v>
      </c>
      <c r="G3048" t="s">
        <v>661</v>
      </c>
      <c r="H3048" t="s">
        <v>670</v>
      </c>
      <c r="I3048" t="s">
        <v>674</v>
      </c>
      <c r="J3048" t="s">
        <v>676</v>
      </c>
      <c r="K3048">
        <v>2</v>
      </c>
      <c r="L3048" t="s">
        <v>678</v>
      </c>
      <c r="M3048" t="s">
        <v>681</v>
      </c>
      <c r="N3048">
        <v>18</v>
      </c>
      <c r="O3048">
        <v>41</v>
      </c>
      <c r="P3048" t="s">
        <v>680</v>
      </c>
      <c r="Q3048" t="s">
        <v>683</v>
      </c>
      <c r="R3048" t="s">
        <v>688</v>
      </c>
      <c r="S3048" t="s">
        <v>680</v>
      </c>
      <c r="T3048" t="s">
        <v>693</v>
      </c>
      <c r="U3048" s="11">
        <f>COUNTIFS(Table2[Call Type], "Inbound", Table2[Call Abandoned], "Yes") / COUNTIFS(L3048:L8047, "Inbound") * 100</f>
        <v>62.169878658101354</v>
      </c>
    </row>
    <row r="3049" spans="1:21" x14ac:dyDescent="0.3">
      <c r="A3049">
        <v>3048</v>
      </c>
      <c r="B3049" t="s">
        <v>23</v>
      </c>
      <c r="C3049" s="1">
        <v>45838</v>
      </c>
      <c r="D3049" t="s">
        <v>529</v>
      </c>
      <c r="E3049" t="s">
        <v>307</v>
      </c>
      <c r="F3049">
        <v>5</v>
      </c>
      <c r="G3049" t="s">
        <v>665</v>
      </c>
      <c r="H3049" t="s">
        <v>666</v>
      </c>
      <c r="I3049" t="s">
        <v>671</v>
      </c>
      <c r="J3049" t="s">
        <v>676</v>
      </c>
      <c r="K3049">
        <v>4</v>
      </c>
      <c r="L3049" t="s">
        <v>678</v>
      </c>
      <c r="M3049" t="s">
        <v>681</v>
      </c>
      <c r="N3049">
        <v>115</v>
      </c>
      <c r="O3049">
        <v>36</v>
      </c>
      <c r="P3049" t="s">
        <v>680</v>
      </c>
      <c r="Q3049" t="s">
        <v>683</v>
      </c>
      <c r="R3049" t="s">
        <v>688</v>
      </c>
      <c r="S3049" t="s">
        <v>680</v>
      </c>
      <c r="T3049" t="s">
        <v>691</v>
      </c>
      <c r="U3049" s="11">
        <f>COUNTIFS(Table2[Call Type], "Inbound", Table2[Call Abandoned], "Yes") / COUNTIFS(L3049:L8048, "Inbound") * 100</f>
        <v>62.214285714285708</v>
      </c>
    </row>
    <row r="3050" spans="1:21" x14ac:dyDescent="0.3">
      <c r="A3050">
        <v>3049</v>
      </c>
      <c r="B3050" t="s">
        <v>24</v>
      </c>
      <c r="C3050" s="1">
        <v>45786</v>
      </c>
      <c r="D3050" t="s">
        <v>154</v>
      </c>
      <c r="E3050" t="s">
        <v>195</v>
      </c>
      <c r="F3050">
        <v>15</v>
      </c>
      <c r="G3050" t="s">
        <v>658</v>
      </c>
      <c r="H3050" t="s">
        <v>668</v>
      </c>
      <c r="I3050" t="s">
        <v>674</v>
      </c>
      <c r="J3050" t="s">
        <v>676</v>
      </c>
      <c r="K3050">
        <v>5</v>
      </c>
      <c r="L3050" t="s">
        <v>678</v>
      </c>
      <c r="M3050" t="s">
        <v>681</v>
      </c>
      <c r="N3050">
        <v>183</v>
      </c>
      <c r="O3050">
        <v>153</v>
      </c>
      <c r="P3050" t="s">
        <v>680</v>
      </c>
      <c r="Q3050" t="s">
        <v>684</v>
      </c>
      <c r="R3050" t="s">
        <v>687</v>
      </c>
      <c r="S3050" t="s">
        <v>681</v>
      </c>
      <c r="T3050" t="s">
        <v>693</v>
      </c>
      <c r="U3050" s="11">
        <f>COUNTIFS(Table2[Call Type], "Inbound", Table2[Call Abandoned], "Yes") / COUNTIFS(L3050:L8049, "Inbound") * 100</f>
        <v>62.258756254467471</v>
      </c>
    </row>
    <row r="3051" spans="1:21" x14ac:dyDescent="0.3">
      <c r="A3051">
        <v>3050</v>
      </c>
      <c r="B3051" t="s">
        <v>25</v>
      </c>
      <c r="C3051" s="1">
        <v>45701</v>
      </c>
      <c r="D3051" t="s">
        <v>625</v>
      </c>
      <c r="E3051" t="s">
        <v>464</v>
      </c>
      <c r="F3051">
        <v>28</v>
      </c>
      <c r="G3051" t="s">
        <v>665</v>
      </c>
      <c r="H3051" t="s">
        <v>668</v>
      </c>
      <c r="I3051" t="s">
        <v>673</v>
      </c>
      <c r="J3051" t="s">
        <v>677</v>
      </c>
      <c r="K3051">
        <v>1</v>
      </c>
      <c r="L3051" t="s">
        <v>678</v>
      </c>
      <c r="M3051" t="s">
        <v>680</v>
      </c>
      <c r="N3051">
        <v>269</v>
      </c>
      <c r="O3051">
        <v>139</v>
      </c>
      <c r="P3051" t="s">
        <v>680</v>
      </c>
      <c r="Q3051" t="s">
        <v>684</v>
      </c>
      <c r="R3051" t="s">
        <v>687</v>
      </c>
      <c r="S3051" t="s">
        <v>680</v>
      </c>
      <c r="T3051" t="s">
        <v>696</v>
      </c>
      <c r="U3051" s="11">
        <f>COUNTIFS(Table2[Call Type], "Inbound", Table2[Call Abandoned], "Yes") / COUNTIFS(L3051:L8050, "Inbound") * 100</f>
        <v>62.303290414878397</v>
      </c>
    </row>
    <row r="3052" spans="1:21" x14ac:dyDescent="0.3">
      <c r="A3052">
        <v>3051</v>
      </c>
      <c r="B3052" t="s">
        <v>25</v>
      </c>
      <c r="C3052" s="1">
        <v>45780</v>
      </c>
      <c r="D3052" t="s">
        <v>470</v>
      </c>
      <c r="E3052" t="s">
        <v>268</v>
      </c>
      <c r="F3052">
        <v>8</v>
      </c>
      <c r="G3052" t="s">
        <v>658</v>
      </c>
      <c r="H3052" t="s">
        <v>667</v>
      </c>
      <c r="I3052" t="s">
        <v>672</v>
      </c>
      <c r="J3052" t="s">
        <v>675</v>
      </c>
      <c r="K3052">
        <v>3</v>
      </c>
      <c r="L3052" t="s">
        <v>678</v>
      </c>
      <c r="M3052" t="s">
        <v>680</v>
      </c>
      <c r="N3052">
        <v>32</v>
      </c>
      <c r="O3052">
        <v>48</v>
      </c>
      <c r="P3052" t="s">
        <v>680</v>
      </c>
      <c r="Q3052" t="s">
        <v>683</v>
      </c>
      <c r="R3052" t="s">
        <v>688</v>
      </c>
      <c r="S3052" t="s">
        <v>680</v>
      </c>
      <c r="T3052" t="s">
        <v>694</v>
      </c>
      <c r="U3052" s="11">
        <f>COUNTIFS(Table2[Call Type], "Inbound", Table2[Call Abandoned], "Yes") / COUNTIFS(L3052:L8051, "Inbound") * 100</f>
        <v>62.3478883321403</v>
      </c>
    </row>
    <row r="3053" spans="1:21" x14ac:dyDescent="0.3">
      <c r="A3053">
        <v>3052</v>
      </c>
      <c r="B3053" t="s">
        <v>20</v>
      </c>
      <c r="C3053" s="1">
        <v>45682</v>
      </c>
      <c r="D3053" t="s">
        <v>240</v>
      </c>
      <c r="E3053" t="s">
        <v>323</v>
      </c>
      <c r="F3053">
        <v>18</v>
      </c>
      <c r="G3053" t="s">
        <v>660</v>
      </c>
      <c r="H3053" t="s">
        <v>666</v>
      </c>
      <c r="I3053" t="s">
        <v>672</v>
      </c>
      <c r="J3053" t="s">
        <v>676</v>
      </c>
      <c r="K3053">
        <v>5</v>
      </c>
      <c r="L3053" t="s">
        <v>678</v>
      </c>
      <c r="M3053" t="s">
        <v>681</v>
      </c>
      <c r="N3053">
        <v>9</v>
      </c>
      <c r="O3053">
        <v>141</v>
      </c>
      <c r="P3053" t="s">
        <v>680</v>
      </c>
      <c r="Q3053" t="s">
        <v>685</v>
      </c>
      <c r="R3053" t="s">
        <v>687</v>
      </c>
      <c r="S3053" t="s">
        <v>680</v>
      </c>
      <c r="T3053" t="s">
        <v>696</v>
      </c>
      <c r="U3053" s="11">
        <f>COUNTIFS(Table2[Call Type], "Inbound", Table2[Call Abandoned], "Yes") / COUNTIFS(L3053:L8052, "Inbound") * 100</f>
        <v>62.392550143266476</v>
      </c>
    </row>
    <row r="3054" spans="1:21" x14ac:dyDescent="0.3">
      <c r="A3054">
        <v>3053</v>
      </c>
      <c r="B3054" t="s">
        <v>25</v>
      </c>
      <c r="C3054" s="1">
        <v>45692</v>
      </c>
      <c r="D3054" t="s">
        <v>30</v>
      </c>
      <c r="E3054" t="s">
        <v>161</v>
      </c>
      <c r="F3054">
        <v>6</v>
      </c>
      <c r="G3054" t="s">
        <v>656</v>
      </c>
      <c r="H3054" t="s">
        <v>667</v>
      </c>
      <c r="I3054" t="s">
        <v>672</v>
      </c>
      <c r="J3054" t="s">
        <v>676</v>
      </c>
      <c r="K3054">
        <v>1</v>
      </c>
      <c r="L3054" t="s">
        <v>678</v>
      </c>
      <c r="M3054" t="s">
        <v>681</v>
      </c>
      <c r="N3054">
        <v>79</v>
      </c>
      <c r="O3054">
        <v>45</v>
      </c>
      <c r="P3054" t="s">
        <v>680</v>
      </c>
      <c r="Q3054" t="s">
        <v>685</v>
      </c>
      <c r="R3054" t="s">
        <v>689</v>
      </c>
      <c r="S3054" t="s">
        <v>681</v>
      </c>
      <c r="T3054" t="s">
        <v>695</v>
      </c>
      <c r="U3054" s="11">
        <f>COUNTIFS(Table2[Call Type], "Inbound", Table2[Call Abandoned], "Yes") / COUNTIFS(L3054:L8053, "Inbound") * 100</f>
        <v>62.437275985663085</v>
      </c>
    </row>
    <row r="3055" spans="1:21" x14ac:dyDescent="0.3">
      <c r="A3055">
        <v>3054</v>
      </c>
      <c r="B3055" t="s">
        <v>20</v>
      </c>
      <c r="C3055" s="1">
        <v>45828</v>
      </c>
      <c r="D3055" t="s">
        <v>318</v>
      </c>
      <c r="E3055" t="s">
        <v>627</v>
      </c>
      <c r="F3055">
        <v>6</v>
      </c>
      <c r="G3055" t="s">
        <v>659</v>
      </c>
      <c r="H3055" t="s">
        <v>668</v>
      </c>
      <c r="I3055" t="s">
        <v>671</v>
      </c>
      <c r="J3055" t="s">
        <v>675</v>
      </c>
      <c r="K3055">
        <v>3</v>
      </c>
      <c r="L3055" t="s">
        <v>678</v>
      </c>
      <c r="M3055" t="s">
        <v>680</v>
      </c>
      <c r="N3055">
        <v>191</v>
      </c>
      <c r="O3055">
        <v>162</v>
      </c>
      <c r="P3055" t="s">
        <v>680</v>
      </c>
      <c r="Q3055" t="s">
        <v>682</v>
      </c>
      <c r="R3055" t="s">
        <v>688</v>
      </c>
      <c r="S3055" t="s">
        <v>680</v>
      </c>
      <c r="T3055" t="s">
        <v>694</v>
      </c>
      <c r="U3055" s="11">
        <f>COUNTIFS(Table2[Call Type], "Inbound", Table2[Call Abandoned], "Yes") / COUNTIFS(L3055:L8054, "Inbound") * 100</f>
        <v>62.482065997130562</v>
      </c>
    </row>
    <row r="3056" spans="1:21" x14ac:dyDescent="0.3">
      <c r="A3056">
        <v>3055</v>
      </c>
      <c r="B3056" t="s">
        <v>20</v>
      </c>
      <c r="C3056" s="1">
        <v>45687</v>
      </c>
      <c r="D3056" t="s">
        <v>481</v>
      </c>
      <c r="E3056" t="s">
        <v>557</v>
      </c>
      <c r="F3056">
        <v>13</v>
      </c>
      <c r="G3056" t="s">
        <v>656</v>
      </c>
      <c r="H3056" t="s">
        <v>667</v>
      </c>
      <c r="I3056" t="s">
        <v>671</v>
      </c>
      <c r="J3056" t="s">
        <v>676</v>
      </c>
      <c r="K3056">
        <v>4</v>
      </c>
      <c r="L3056" t="s">
        <v>678</v>
      </c>
      <c r="M3056" t="s">
        <v>681</v>
      </c>
      <c r="N3056">
        <v>189</v>
      </c>
      <c r="O3056">
        <v>28</v>
      </c>
      <c r="P3056" t="s">
        <v>680</v>
      </c>
      <c r="Q3056" t="s">
        <v>684</v>
      </c>
      <c r="R3056" t="s">
        <v>686</v>
      </c>
      <c r="S3056" t="s">
        <v>680</v>
      </c>
      <c r="T3056" t="s">
        <v>695</v>
      </c>
      <c r="U3056" s="11">
        <f>COUNTIFS(Table2[Call Type], "Inbound", Table2[Call Abandoned], "Yes") / COUNTIFS(L3056:L8055, "Inbound") * 100</f>
        <v>62.526920315865041</v>
      </c>
    </row>
    <row r="3057" spans="1:21" x14ac:dyDescent="0.3">
      <c r="A3057">
        <v>3056</v>
      </c>
      <c r="B3057" t="s">
        <v>26</v>
      </c>
      <c r="C3057" s="1">
        <v>45716</v>
      </c>
      <c r="D3057" t="s">
        <v>149</v>
      </c>
      <c r="E3057" t="s">
        <v>56</v>
      </c>
      <c r="F3057">
        <v>16</v>
      </c>
      <c r="G3057" t="s">
        <v>661</v>
      </c>
      <c r="H3057" t="s">
        <v>666</v>
      </c>
      <c r="I3057" t="s">
        <v>672</v>
      </c>
      <c r="J3057" t="s">
        <v>676</v>
      </c>
      <c r="K3057">
        <v>2</v>
      </c>
      <c r="L3057" t="s">
        <v>679</v>
      </c>
      <c r="M3057" t="s">
        <v>680</v>
      </c>
      <c r="N3057">
        <v>67</v>
      </c>
      <c r="O3057">
        <v>11</v>
      </c>
      <c r="P3057" t="s">
        <v>680</v>
      </c>
      <c r="Q3057" t="s">
        <v>684</v>
      </c>
      <c r="R3057" t="s">
        <v>688</v>
      </c>
      <c r="S3057" t="s">
        <v>680</v>
      </c>
      <c r="T3057" t="s">
        <v>691</v>
      </c>
      <c r="U3057" s="11">
        <f>COUNTIFS(Table2[Call Type], "Inbound", Table2[Call Abandoned], "Yes") / COUNTIFS(L3057:L8056, "Inbound") * 100</f>
        <v>62.571839080459768</v>
      </c>
    </row>
    <row r="3058" spans="1:21" x14ac:dyDescent="0.3">
      <c r="A3058">
        <v>3057</v>
      </c>
      <c r="B3058" t="s">
        <v>26</v>
      </c>
      <c r="C3058" s="1">
        <v>45811</v>
      </c>
      <c r="D3058" t="s">
        <v>131</v>
      </c>
      <c r="E3058" t="s">
        <v>400</v>
      </c>
      <c r="F3058">
        <v>15</v>
      </c>
      <c r="G3058" t="s">
        <v>657</v>
      </c>
      <c r="H3058" t="s">
        <v>670</v>
      </c>
      <c r="I3058" t="s">
        <v>672</v>
      </c>
      <c r="J3058" t="s">
        <v>676</v>
      </c>
      <c r="K3058">
        <v>5</v>
      </c>
      <c r="L3058" t="s">
        <v>678</v>
      </c>
      <c r="M3058" t="s">
        <v>681</v>
      </c>
      <c r="N3058">
        <v>124</v>
      </c>
      <c r="O3058">
        <v>115</v>
      </c>
      <c r="P3058" t="s">
        <v>680</v>
      </c>
      <c r="Q3058" t="s">
        <v>683</v>
      </c>
      <c r="R3058" t="s">
        <v>687</v>
      </c>
      <c r="S3058" t="s">
        <v>681</v>
      </c>
      <c r="T3058" t="s">
        <v>696</v>
      </c>
      <c r="U3058" s="11">
        <f>COUNTIFS(Table2[Call Type], "Inbound", Table2[Call Abandoned], "Yes") / COUNTIFS(L3058:L8057, "Inbound") * 100</f>
        <v>62.571839080459768</v>
      </c>
    </row>
    <row r="3059" spans="1:21" x14ac:dyDescent="0.3">
      <c r="A3059">
        <v>3058</v>
      </c>
      <c r="B3059" t="s">
        <v>22</v>
      </c>
      <c r="C3059" s="1">
        <v>45735</v>
      </c>
      <c r="D3059" t="s">
        <v>482</v>
      </c>
      <c r="E3059" t="s">
        <v>239</v>
      </c>
      <c r="F3059">
        <v>21</v>
      </c>
      <c r="G3059" t="s">
        <v>657</v>
      </c>
      <c r="H3059" t="s">
        <v>667</v>
      </c>
      <c r="I3059" t="s">
        <v>673</v>
      </c>
      <c r="J3059" t="s">
        <v>677</v>
      </c>
      <c r="K3059">
        <v>3</v>
      </c>
      <c r="L3059" t="s">
        <v>678</v>
      </c>
      <c r="M3059" t="s">
        <v>680</v>
      </c>
      <c r="N3059">
        <v>58</v>
      </c>
      <c r="O3059">
        <v>81</v>
      </c>
      <c r="P3059" t="s">
        <v>680</v>
      </c>
      <c r="Q3059" t="s">
        <v>683</v>
      </c>
      <c r="R3059" t="s">
        <v>689</v>
      </c>
      <c r="S3059" t="s">
        <v>680</v>
      </c>
      <c r="T3059" t="s">
        <v>696</v>
      </c>
      <c r="U3059" s="11">
        <f>COUNTIFS(Table2[Call Type], "Inbound", Table2[Call Abandoned], "Yes") / COUNTIFS(L3059:L8058, "Inbound") * 100</f>
        <v>62.616822429906534</v>
      </c>
    </row>
    <row r="3060" spans="1:21" x14ac:dyDescent="0.3">
      <c r="A3060">
        <v>3059</v>
      </c>
      <c r="B3060" t="s">
        <v>26</v>
      </c>
      <c r="C3060" s="1">
        <v>45659</v>
      </c>
      <c r="D3060" t="s">
        <v>331</v>
      </c>
      <c r="E3060" t="s">
        <v>482</v>
      </c>
      <c r="F3060">
        <v>13</v>
      </c>
      <c r="G3060" t="s">
        <v>663</v>
      </c>
      <c r="H3060" t="s">
        <v>666</v>
      </c>
      <c r="I3060" t="s">
        <v>674</v>
      </c>
      <c r="J3060" t="s">
        <v>676</v>
      </c>
      <c r="K3060">
        <v>4</v>
      </c>
      <c r="L3060" t="s">
        <v>678</v>
      </c>
      <c r="M3060" t="s">
        <v>681</v>
      </c>
      <c r="N3060">
        <v>96</v>
      </c>
      <c r="O3060">
        <v>43</v>
      </c>
      <c r="P3060" t="s">
        <v>680</v>
      </c>
      <c r="Q3060" t="s">
        <v>683</v>
      </c>
      <c r="R3060" t="s">
        <v>686</v>
      </c>
      <c r="S3060" t="s">
        <v>681</v>
      </c>
      <c r="T3060" t="s">
        <v>695</v>
      </c>
      <c r="U3060" s="11">
        <f>COUNTIFS(Table2[Call Type], "Inbound", Table2[Call Abandoned], "Yes") / COUNTIFS(L3060:L8059, "Inbound") * 100</f>
        <v>62.661870503597115</v>
      </c>
    </row>
    <row r="3061" spans="1:21" x14ac:dyDescent="0.3">
      <c r="A3061">
        <v>3060</v>
      </c>
      <c r="B3061" t="s">
        <v>22</v>
      </c>
      <c r="C3061" s="1">
        <v>45671</v>
      </c>
      <c r="D3061" t="s">
        <v>476</v>
      </c>
      <c r="E3061" t="s">
        <v>633</v>
      </c>
      <c r="F3061">
        <v>16</v>
      </c>
      <c r="G3061" t="s">
        <v>662</v>
      </c>
      <c r="H3061" t="s">
        <v>669</v>
      </c>
      <c r="I3061" t="s">
        <v>672</v>
      </c>
      <c r="J3061" t="s">
        <v>674</v>
      </c>
      <c r="K3061">
        <v>3</v>
      </c>
      <c r="L3061" t="s">
        <v>679</v>
      </c>
      <c r="M3061" t="s">
        <v>680</v>
      </c>
      <c r="N3061">
        <v>274</v>
      </c>
      <c r="O3061">
        <v>1</v>
      </c>
      <c r="P3061" t="s">
        <v>681</v>
      </c>
      <c r="Q3061" t="s">
        <v>683</v>
      </c>
      <c r="R3061" t="s">
        <v>688</v>
      </c>
      <c r="S3061" t="s">
        <v>680</v>
      </c>
      <c r="T3061" t="s">
        <v>694</v>
      </c>
      <c r="U3061" s="11">
        <f>COUNTIFS(Table2[Call Type], "Inbound", Table2[Call Abandoned], "Yes") / COUNTIFS(L3061:L8060, "Inbound") * 100</f>
        <v>62.706983441324695</v>
      </c>
    </row>
    <row r="3062" spans="1:21" x14ac:dyDescent="0.3">
      <c r="A3062">
        <v>3061</v>
      </c>
      <c r="B3062" t="s">
        <v>25</v>
      </c>
      <c r="C3062" s="1">
        <v>45827</v>
      </c>
      <c r="D3062" t="s">
        <v>223</v>
      </c>
      <c r="E3062" t="s">
        <v>640</v>
      </c>
      <c r="F3062">
        <v>22</v>
      </c>
      <c r="G3062" t="s">
        <v>665</v>
      </c>
      <c r="H3062" t="s">
        <v>667</v>
      </c>
      <c r="I3062" t="s">
        <v>673</v>
      </c>
      <c r="J3062" t="s">
        <v>676</v>
      </c>
      <c r="K3062">
        <v>4</v>
      </c>
      <c r="L3062" t="s">
        <v>678</v>
      </c>
      <c r="M3062" t="s">
        <v>681</v>
      </c>
      <c r="N3062">
        <v>148</v>
      </c>
      <c r="O3062">
        <v>16</v>
      </c>
      <c r="P3062" t="s">
        <v>680</v>
      </c>
      <c r="Q3062" t="s">
        <v>683</v>
      </c>
      <c r="R3062" t="s">
        <v>688</v>
      </c>
      <c r="S3062" t="s">
        <v>680</v>
      </c>
      <c r="T3062" t="s">
        <v>693</v>
      </c>
      <c r="U3062" s="11">
        <f>COUNTIFS(Table2[Call Type], "Inbound", Table2[Call Abandoned], "Yes") / COUNTIFS(L3062:L8061, "Inbound") * 100</f>
        <v>62.706983441324695</v>
      </c>
    </row>
    <row r="3063" spans="1:21" x14ac:dyDescent="0.3">
      <c r="A3063">
        <v>3062</v>
      </c>
      <c r="B3063" t="s">
        <v>24</v>
      </c>
      <c r="C3063" s="1">
        <v>45749</v>
      </c>
      <c r="D3063" t="s">
        <v>165</v>
      </c>
      <c r="E3063" t="s">
        <v>98</v>
      </c>
      <c r="F3063">
        <v>29</v>
      </c>
      <c r="G3063" t="s">
        <v>665</v>
      </c>
      <c r="H3063" t="s">
        <v>669</v>
      </c>
      <c r="I3063" t="s">
        <v>673</v>
      </c>
      <c r="J3063" t="s">
        <v>674</v>
      </c>
      <c r="K3063">
        <v>1</v>
      </c>
      <c r="L3063" t="s">
        <v>678</v>
      </c>
      <c r="M3063" t="s">
        <v>680</v>
      </c>
      <c r="N3063">
        <v>277</v>
      </c>
      <c r="O3063">
        <v>137</v>
      </c>
      <c r="P3063" t="s">
        <v>680</v>
      </c>
      <c r="Q3063" t="s">
        <v>685</v>
      </c>
      <c r="R3063" t="s">
        <v>686</v>
      </c>
      <c r="S3063" t="s">
        <v>680</v>
      </c>
      <c r="T3063" t="s">
        <v>695</v>
      </c>
      <c r="U3063" s="11">
        <f>COUNTIFS(Table2[Call Type], "Inbound", Table2[Call Abandoned], "Yes") / COUNTIFS(L3063:L8062, "Inbound") * 100</f>
        <v>62.752161383285298</v>
      </c>
    </row>
    <row r="3064" spans="1:21" x14ac:dyDescent="0.3">
      <c r="A3064">
        <v>3063</v>
      </c>
      <c r="B3064" t="s">
        <v>22</v>
      </c>
      <c r="C3064" s="1">
        <v>45743</v>
      </c>
      <c r="D3064" t="s">
        <v>296</v>
      </c>
      <c r="E3064" t="s">
        <v>247</v>
      </c>
      <c r="F3064">
        <v>7</v>
      </c>
      <c r="G3064" t="s">
        <v>663</v>
      </c>
      <c r="H3064" t="s">
        <v>666</v>
      </c>
      <c r="I3064" t="s">
        <v>674</v>
      </c>
      <c r="J3064" t="s">
        <v>676</v>
      </c>
      <c r="K3064">
        <v>3</v>
      </c>
      <c r="L3064" t="s">
        <v>678</v>
      </c>
      <c r="M3064" t="s">
        <v>681</v>
      </c>
      <c r="N3064">
        <v>264</v>
      </c>
      <c r="O3064">
        <v>17</v>
      </c>
      <c r="P3064" t="s">
        <v>680</v>
      </c>
      <c r="Q3064" t="s">
        <v>685</v>
      </c>
      <c r="R3064" t="s">
        <v>689</v>
      </c>
      <c r="S3064" t="s">
        <v>680</v>
      </c>
      <c r="T3064" t="s">
        <v>691</v>
      </c>
      <c r="U3064" s="11">
        <f>COUNTIFS(Table2[Call Type], "Inbound", Table2[Call Abandoned], "Yes") / COUNTIFS(L3064:L8063, "Inbound") * 100</f>
        <v>62.797404470079307</v>
      </c>
    </row>
    <row r="3065" spans="1:21" x14ac:dyDescent="0.3">
      <c r="A3065">
        <v>3064</v>
      </c>
      <c r="B3065" t="s">
        <v>26</v>
      </c>
      <c r="C3065" s="1">
        <v>45821</v>
      </c>
      <c r="D3065" t="s">
        <v>340</v>
      </c>
      <c r="E3065" t="s">
        <v>301</v>
      </c>
      <c r="F3065">
        <v>6</v>
      </c>
      <c r="G3065" t="s">
        <v>663</v>
      </c>
      <c r="H3065" t="s">
        <v>670</v>
      </c>
      <c r="I3065" t="s">
        <v>671</v>
      </c>
      <c r="J3065" t="s">
        <v>674</v>
      </c>
      <c r="K3065">
        <v>4</v>
      </c>
      <c r="L3065" t="s">
        <v>678</v>
      </c>
      <c r="M3065" t="s">
        <v>680</v>
      </c>
      <c r="N3065">
        <v>8</v>
      </c>
      <c r="O3065">
        <v>21</v>
      </c>
      <c r="P3065" t="s">
        <v>680</v>
      </c>
      <c r="Q3065" t="s">
        <v>683</v>
      </c>
      <c r="R3065" t="s">
        <v>687</v>
      </c>
      <c r="S3065" t="s">
        <v>680</v>
      </c>
      <c r="T3065" t="s">
        <v>694</v>
      </c>
      <c r="U3065" s="11">
        <f>COUNTIFS(Table2[Call Type], "Inbound", Table2[Call Abandoned], "Yes") / COUNTIFS(L3065:L8064, "Inbound") * 100</f>
        <v>62.842712842712842</v>
      </c>
    </row>
    <row r="3066" spans="1:21" x14ac:dyDescent="0.3">
      <c r="A3066">
        <v>3065</v>
      </c>
      <c r="B3066" t="s">
        <v>22</v>
      </c>
      <c r="C3066" s="1">
        <v>45779</v>
      </c>
      <c r="D3066" t="s">
        <v>329</v>
      </c>
      <c r="E3066" t="s">
        <v>427</v>
      </c>
      <c r="F3066">
        <v>12</v>
      </c>
      <c r="G3066" t="s">
        <v>664</v>
      </c>
      <c r="H3066" t="s">
        <v>670</v>
      </c>
      <c r="I3066" t="s">
        <v>672</v>
      </c>
      <c r="J3066" t="s">
        <v>674</v>
      </c>
      <c r="K3066">
        <v>3</v>
      </c>
      <c r="L3066" t="s">
        <v>678</v>
      </c>
      <c r="M3066" t="s">
        <v>680</v>
      </c>
      <c r="N3066">
        <v>282</v>
      </c>
      <c r="O3066">
        <v>82</v>
      </c>
      <c r="P3066" t="s">
        <v>681</v>
      </c>
      <c r="Q3066" t="s">
        <v>685</v>
      </c>
      <c r="R3066" t="s">
        <v>687</v>
      </c>
      <c r="S3066" t="s">
        <v>680</v>
      </c>
      <c r="T3066" t="s">
        <v>696</v>
      </c>
      <c r="U3066" s="11">
        <f>COUNTIFS(Table2[Call Type], "Inbound", Table2[Call Abandoned], "Yes") / COUNTIFS(L3066:L8065, "Inbound") * 100</f>
        <v>62.888086642599283</v>
      </c>
    </row>
    <row r="3067" spans="1:21" x14ac:dyDescent="0.3">
      <c r="A3067">
        <v>3066</v>
      </c>
      <c r="B3067" t="s">
        <v>24</v>
      </c>
      <c r="C3067" s="1">
        <v>45771</v>
      </c>
      <c r="D3067" t="s">
        <v>560</v>
      </c>
      <c r="E3067" t="s">
        <v>219</v>
      </c>
      <c r="F3067">
        <v>29</v>
      </c>
      <c r="G3067" t="s">
        <v>658</v>
      </c>
      <c r="H3067" t="s">
        <v>666</v>
      </c>
      <c r="I3067" t="s">
        <v>674</v>
      </c>
      <c r="J3067" t="s">
        <v>676</v>
      </c>
      <c r="K3067">
        <v>3</v>
      </c>
      <c r="L3067" t="s">
        <v>678</v>
      </c>
      <c r="M3067" t="s">
        <v>681</v>
      </c>
      <c r="N3067">
        <v>272</v>
      </c>
      <c r="O3067">
        <v>57</v>
      </c>
      <c r="P3067" t="s">
        <v>681</v>
      </c>
      <c r="Q3067" t="s">
        <v>683</v>
      </c>
      <c r="R3067" t="s">
        <v>687</v>
      </c>
      <c r="S3067" t="s">
        <v>681</v>
      </c>
      <c r="T3067" t="s">
        <v>691</v>
      </c>
      <c r="U3067" s="11">
        <f>COUNTIFS(Table2[Call Type], "Inbound", Table2[Call Abandoned], "Yes") / COUNTIFS(L3067:L8066, "Inbound") * 100</f>
        <v>62.933526011560694</v>
      </c>
    </row>
    <row r="3068" spans="1:21" x14ac:dyDescent="0.3">
      <c r="A3068">
        <v>3067</v>
      </c>
      <c r="B3068" t="s">
        <v>26</v>
      </c>
      <c r="C3068" s="1">
        <v>45801</v>
      </c>
      <c r="D3068" t="s">
        <v>206</v>
      </c>
      <c r="E3068" t="s">
        <v>635</v>
      </c>
      <c r="F3068">
        <v>27</v>
      </c>
      <c r="G3068" t="s">
        <v>665</v>
      </c>
      <c r="H3068" t="s">
        <v>667</v>
      </c>
      <c r="I3068" t="s">
        <v>674</v>
      </c>
      <c r="J3068" t="s">
        <v>676</v>
      </c>
      <c r="K3068">
        <v>4</v>
      </c>
      <c r="L3068" t="s">
        <v>678</v>
      </c>
      <c r="M3068" t="s">
        <v>681</v>
      </c>
      <c r="N3068">
        <v>7</v>
      </c>
      <c r="O3068">
        <v>52</v>
      </c>
      <c r="P3068" t="s">
        <v>680</v>
      </c>
      <c r="Q3068" t="s">
        <v>683</v>
      </c>
      <c r="R3068" t="s">
        <v>687</v>
      </c>
      <c r="S3068" t="s">
        <v>681</v>
      </c>
      <c r="T3068" t="s">
        <v>695</v>
      </c>
      <c r="U3068" s="11">
        <f>COUNTIFS(Table2[Call Type], "Inbound", Table2[Call Abandoned], "Yes") / COUNTIFS(L3068:L8067, "Inbound") * 100</f>
        <v>62.979031091829349</v>
      </c>
    </row>
    <row r="3069" spans="1:21" x14ac:dyDescent="0.3">
      <c r="A3069">
        <v>3068</v>
      </c>
      <c r="B3069" t="s">
        <v>24</v>
      </c>
      <c r="C3069" s="1">
        <v>45697</v>
      </c>
      <c r="D3069" t="s">
        <v>479</v>
      </c>
      <c r="E3069" t="s">
        <v>426</v>
      </c>
      <c r="F3069">
        <v>11</v>
      </c>
      <c r="G3069" t="s">
        <v>663</v>
      </c>
      <c r="H3069" t="s">
        <v>669</v>
      </c>
      <c r="I3069" t="s">
        <v>672</v>
      </c>
      <c r="J3069" t="s">
        <v>674</v>
      </c>
      <c r="K3069">
        <v>5</v>
      </c>
      <c r="L3069" t="s">
        <v>679</v>
      </c>
      <c r="M3069" t="s">
        <v>680</v>
      </c>
      <c r="N3069">
        <v>207</v>
      </c>
      <c r="O3069">
        <v>0</v>
      </c>
      <c r="P3069" t="s">
        <v>680</v>
      </c>
      <c r="Q3069" t="s">
        <v>684</v>
      </c>
      <c r="R3069" t="s">
        <v>686</v>
      </c>
      <c r="S3069" t="s">
        <v>680</v>
      </c>
      <c r="T3069" t="s">
        <v>692</v>
      </c>
      <c r="U3069" s="11">
        <f>COUNTIFS(Table2[Call Type], "Inbound", Table2[Call Abandoned], "Yes") / COUNTIFS(L3069:L8068, "Inbound") * 100</f>
        <v>63.024602026049202</v>
      </c>
    </row>
    <row r="3070" spans="1:21" x14ac:dyDescent="0.3">
      <c r="A3070">
        <v>3069</v>
      </c>
      <c r="B3070" t="s">
        <v>24</v>
      </c>
      <c r="C3070" s="1">
        <v>45684</v>
      </c>
      <c r="D3070" t="s">
        <v>622</v>
      </c>
      <c r="E3070" t="s">
        <v>317</v>
      </c>
      <c r="F3070">
        <v>20</v>
      </c>
      <c r="G3070" t="s">
        <v>662</v>
      </c>
      <c r="H3070" t="s">
        <v>669</v>
      </c>
      <c r="I3070" t="s">
        <v>672</v>
      </c>
      <c r="J3070" t="s">
        <v>676</v>
      </c>
      <c r="K3070">
        <v>1</v>
      </c>
      <c r="L3070" t="s">
        <v>678</v>
      </c>
      <c r="M3070" t="s">
        <v>681</v>
      </c>
      <c r="N3070">
        <v>124</v>
      </c>
      <c r="O3070">
        <v>60</v>
      </c>
      <c r="P3070" t="s">
        <v>680</v>
      </c>
      <c r="Q3070" t="s">
        <v>685</v>
      </c>
      <c r="R3070" t="s">
        <v>689</v>
      </c>
      <c r="S3070" t="s">
        <v>680</v>
      </c>
      <c r="T3070" t="s">
        <v>695</v>
      </c>
      <c r="U3070" s="11">
        <f>COUNTIFS(Table2[Call Type], "Inbound", Table2[Call Abandoned], "Yes") / COUNTIFS(L3070:L8069, "Inbound") * 100</f>
        <v>63.024602026049202</v>
      </c>
    </row>
    <row r="3071" spans="1:21" x14ac:dyDescent="0.3">
      <c r="A3071">
        <v>3070</v>
      </c>
      <c r="B3071" t="s">
        <v>25</v>
      </c>
      <c r="C3071" s="1">
        <v>45740</v>
      </c>
      <c r="D3071" t="s">
        <v>560</v>
      </c>
      <c r="E3071" t="s">
        <v>180</v>
      </c>
      <c r="F3071">
        <v>11</v>
      </c>
      <c r="G3071" t="s">
        <v>663</v>
      </c>
      <c r="H3071" t="s">
        <v>667</v>
      </c>
      <c r="I3071" t="s">
        <v>674</v>
      </c>
      <c r="J3071" t="s">
        <v>677</v>
      </c>
      <c r="K3071">
        <v>5</v>
      </c>
      <c r="L3071" t="s">
        <v>678</v>
      </c>
      <c r="M3071" t="s">
        <v>680</v>
      </c>
      <c r="N3071">
        <v>122</v>
      </c>
      <c r="O3071">
        <v>158</v>
      </c>
      <c r="P3071" t="s">
        <v>680</v>
      </c>
      <c r="Q3071" t="s">
        <v>685</v>
      </c>
      <c r="R3071" t="s">
        <v>689</v>
      </c>
      <c r="S3071" t="s">
        <v>681</v>
      </c>
      <c r="T3071" t="s">
        <v>696</v>
      </c>
      <c r="U3071" s="11">
        <f>COUNTIFS(Table2[Call Type], "Inbound", Table2[Call Abandoned], "Yes") / COUNTIFS(L3071:L8070, "Inbound") * 100</f>
        <v>63.070238957277333</v>
      </c>
    </row>
    <row r="3072" spans="1:21" x14ac:dyDescent="0.3">
      <c r="A3072">
        <v>3071</v>
      </c>
      <c r="B3072" t="s">
        <v>23</v>
      </c>
      <c r="C3072" s="1">
        <v>45721</v>
      </c>
      <c r="D3072" t="s">
        <v>210</v>
      </c>
      <c r="E3072" t="s">
        <v>175</v>
      </c>
      <c r="F3072">
        <v>5</v>
      </c>
      <c r="G3072" t="s">
        <v>663</v>
      </c>
      <c r="H3072" t="s">
        <v>667</v>
      </c>
      <c r="I3072" t="s">
        <v>672</v>
      </c>
      <c r="J3072" t="s">
        <v>674</v>
      </c>
      <c r="K3072">
        <v>4</v>
      </c>
      <c r="L3072" t="s">
        <v>679</v>
      </c>
      <c r="M3072" t="s">
        <v>680</v>
      </c>
      <c r="N3072">
        <v>32</v>
      </c>
      <c r="O3072">
        <v>30</v>
      </c>
      <c r="P3072" t="s">
        <v>680</v>
      </c>
      <c r="Q3072" t="s">
        <v>684</v>
      </c>
      <c r="R3072" t="s">
        <v>688</v>
      </c>
      <c r="S3072" t="s">
        <v>680</v>
      </c>
      <c r="T3072" t="s">
        <v>691</v>
      </c>
      <c r="U3072" s="11">
        <f>COUNTIFS(Table2[Call Type], "Inbound", Table2[Call Abandoned], "Yes") / COUNTIFS(L3072:L8071, "Inbound") * 100</f>
        <v>63.115942028985508</v>
      </c>
    </row>
    <row r="3073" spans="1:21" x14ac:dyDescent="0.3">
      <c r="A3073">
        <v>3072</v>
      </c>
      <c r="B3073" t="s">
        <v>21</v>
      </c>
      <c r="C3073" s="1">
        <v>45802</v>
      </c>
      <c r="D3073" t="s">
        <v>119</v>
      </c>
      <c r="E3073" t="s">
        <v>141</v>
      </c>
      <c r="F3073">
        <v>23</v>
      </c>
      <c r="G3073" t="s">
        <v>664</v>
      </c>
      <c r="H3073" t="s">
        <v>667</v>
      </c>
      <c r="I3073" t="s">
        <v>671</v>
      </c>
      <c r="J3073" t="s">
        <v>677</v>
      </c>
      <c r="K3073">
        <v>4</v>
      </c>
      <c r="L3073" t="s">
        <v>678</v>
      </c>
      <c r="M3073" t="s">
        <v>680</v>
      </c>
      <c r="N3073">
        <v>0</v>
      </c>
      <c r="O3073">
        <v>65</v>
      </c>
      <c r="P3073" t="s">
        <v>680</v>
      </c>
      <c r="Q3073" t="s">
        <v>685</v>
      </c>
      <c r="R3073" t="s">
        <v>688</v>
      </c>
      <c r="S3073" t="s">
        <v>680</v>
      </c>
      <c r="T3073" t="s">
        <v>693</v>
      </c>
      <c r="U3073" s="11">
        <f>COUNTIFS(Table2[Call Type], "Inbound", Table2[Call Abandoned], "Yes") / COUNTIFS(L3073:L8072, "Inbound") * 100</f>
        <v>63.115942028985508</v>
      </c>
    </row>
    <row r="3074" spans="1:21" x14ac:dyDescent="0.3">
      <c r="A3074">
        <v>3073</v>
      </c>
      <c r="B3074" t="s">
        <v>21</v>
      </c>
      <c r="C3074" s="1">
        <v>45682</v>
      </c>
      <c r="D3074" t="s">
        <v>226</v>
      </c>
      <c r="E3074" t="s">
        <v>432</v>
      </c>
      <c r="F3074">
        <v>12</v>
      </c>
      <c r="G3074" t="s">
        <v>661</v>
      </c>
      <c r="H3074" t="s">
        <v>668</v>
      </c>
      <c r="I3074" t="s">
        <v>673</v>
      </c>
      <c r="J3074" t="s">
        <v>676</v>
      </c>
      <c r="K3074">
        <v>4</v>
      </c>
      <c r="L3074" t="s">
        <v>678</v>
      </c>
      <c r="M3074" t="s">
        <v>681</v>
      </c>
      <c r="N3074">
        <v>203</v>
      </c>
      <c r="O3074">
        <v>146</v>
      </c>
      <c r="P3074" t="s">
        <v>680</v>
      </c>
      <c r="Q3074" t="s">
        <v>684</v>
      </c>
      <c r="R3074" t="s">
        <v>689</v>
      </c>
      <c r="S3074" t="s">
        <v>680</v>
      </c>
      <c r="T3074" t="s">
        <v>693</v>
      </c>
      <c r="U3074" s="11">
        <f>COUNTIFS(Table2[Call Type], "Inbound", Table2[Call Abandoned], "Yes") / COUNTIFS(L3074:L8073, "Inbound") * 100</f>
        <v>63.161711385061636</v>
      </c>
    </row>
    <row r="3075" spans="1:21" x14ac:dyDescent="0.3">
      <c r="A3075">
        <v>3074</v>
      </c>
      <c r="B3075" t="s">
        <v>23</v>
      </c>
      <c r="C3075" s="1">
        <v>45835</v>
      </c>
      <c r="D3075" t="s">
        <v>90</v>
      </c>
      <c r="E3075" t="s">
        <v>232</v>
      </c>
      <c r="F3075">
        <v>7</v>
      </c>
      <c r="G3075" t="s">
        <v>662</v>
      </c>
      <c r="H3075" t="s">
        <v>666</v>
      </c>
      <c r="I3075" t="s">
        <v>673</v>
      </c>
      <c r="J3075" t="s">
        <v>676</v>
      </c>
      <c r="K3075">
        <v>1</v>
      </c>
      <c r="L3075" t="s">
        <v>678</v>
      </c>
      <c r="M3075" t="s">
        <v>681</v>
      </c>
      <c r="N3075">
        <v>5</v>
      </c>
      <c r="O3075">
        <v>52</v>
      </c>
      <c r="P3075" t="s">
        <v>680</v>
      </c>
      <c r="Q3075" t="s">
        <v>682</v>
      </c>
      <c r="R3075" t="s">
        <v>688</v>
      </c>
      <c r="S3075" t="s">
        <v>681</v>
      </c>
      <c r="T3075" t="s">
        <v>696</v>
      </c>
      <c r="U3075" s="11">
        <f>COUNTIFS(Table2[Call Type], "Inbound", Table2[Call Abandoned], "Yes") / COUNTIFS(L3075:L8074, "Inbound") * 100</f>
        <v>63.20754716981132</v>
      </c>
    </row>
    <row r="3076" spans="1:21" x14ac:dyDescent="0.3">
      <c r="A3076">
        <v>3075</v>
      </c>
      <c r="B3076" t="s">
        <v>22</v>
      </c>
      <c r="C3076" s="1">
        <v>45755</v>
      </c>
      <c r="D3076" t="s">
        <v>48</v>
      </c>
      <c r="E3076" t="s">
        <v>44</v>
      </c>
      <c r="F3076">
        <v>20</v>
      </c>
      <c r="G3076" t="s">
        <v>659</v>
      </c>
      <c r="H3076" t="s">
        <v>668</v>
      </c>
      <c r="I3076" t="s">
        <v>674</v>
      </c>
      <c r="J3076" t="s">
        <v>677</v>
      </c>
      <c r="K3076">
        <v>4</v>
      </c>
      <c r="L3076" t="s">
        <v>678</v>
      </c>
      <c r="M3076" t="s">
        <v>680</v>
      </c>
      <c r="N3076">
        <v>296</v>
      </c>
      <c r="O3076">
        <v>94</v>
      </c>
      <c r="P3076" t="s">
        <v>680</v>
      </c>
      <c r="Q3076" t="s">
        <v>685</v>
      </c>
      <c r="R3076" t="s">
        <v>689</v>
      </c>
      <c r="S3076" t="s">
        <v>680</v>
      </c>
      <c r="T3076" t="s">
        <v>695</v>
      </c>
      <c r="U3076" s="11">
        <f>COUNTIFS(Table2[Call Type], "Inbound", Table2[Call Abandoned], "Yes") / COUNTIFS(L3076:L8075, "Inbound") * 100</f>
        <v>63.253449527959326</v>
      </c>
    </row>
    <row r="3077" spans="1:21" x14ac:dyDescent="0.3">
      <c r="A3077">
        <v>3076</v>
      </c>
      <c r="B3077" t="s">
        <v>20</v>
      </c>
      <c r="C3077" s="1">
        <v>45781</v>
      </c>
      <c r="D3077" t="s">
        <v>468</v>
      </c>
      <c r="E3077" t="s">
        <v>206</v>
      </c>
      <c r="F3077">
        <v>27</v>
      </c>
      <c r="G3077" t="s">
        <v>663</v>
      </c>
      <c r="H3077" t="s">
        <v>670</v>
      </c>
      <c r="I3077" t="s">
        <v>672</v>
      </c>
      <c r="J3077" t="s">
        <v>675</v>
      </c>
      <c r="K3077">
        <v>1</v>
      </c>
      <c r="L3077" t="s">
        <v>679</v>
      </c>
      <c r="M3077" t="s">
        <v>680</v>
      </c>
      <c r="N3077">
        <v>4</v>
      </c>
      <c r="O3077">
        <v>149</v>
      </c>
      <c r="P3077" t="s">
        <v>681</v>
      </c>
      <c r="Q3077" t="s">
        <v>683</v>
      </c>
      <c r="R3077" t="s">
        <v>686</v>
      </c>
      <c r="S3077" t="s">
        <v>680</v>
      </c>
      <c r="T3077" t="s">
        <v>695</v>
      </c>
      <c r="U3077" s="11">
        <f>COUNTIFS(Table2[Call Type], "Inbound", Table2[Call Abandoned], "Yes") / COUNTIFS(L3077:L8076, "Inbound") * 100</f>
        <v>63.299418604651159</v>
      </c>
    </row>
    <row r="3078" spans="1:21" x14ac:dyDescent="0.3">
      <c r="A3078">
        <v>3077</v>
      </c>
      <c r="B3078" t="s">
        <v>20</v>
      </c>
      <c r="C3078" s="1">
        <v>45691</v>
      </c>
      <c r="D3078" t="s">
        <v>145</v>
      </c>
      <c r="E3078" t="s">
        <v>262</v>
      </c>
      <c r="F3078">
        <v>14</v>
      </c>
      <c r="G3078" t="s">
        <v>664</v>
      </c>
      <c r="H3078" t="s">
        <v>670</v>
      </c>
      <c r="I3078" t="s">
        <v>673</v>
      </c>
      <c r="J3078" t="s">
        <v>677</v>
      </c>
      <c r="K3078">
        <v>3</v>
      </c>
      <c r="L3078" t="s">
        <v>679</v>
      </c>
      <c r="M3078" t="s">
        <v>680</v>
      </c>
      <c r="N3078">
        <v>79</v>
      </c>
      <c r="O3078">
        <v>22</v>
      </c>
      <c r="P3078" t="s">
        <v>680</v>
      </c>
      <c r="Q3078" t="s">
        <v>684</v>
      </c>
      <c r="R3078" t="s">
        <v>686</v>
      </c>
      <c r="S3078" t="s">
        <v>680</v>
      </c>
      <c r="T3078" t="s">
        <v>690</v>
      </c>
      <c r="U3078" s="11">
        <f>COUNTIFS(Table2[Call Type], "Inbound", Table2[Call Abandoned], "Yes") / COUNTIFS(L3078:L8077, "Inbound") * 100</f>
        <v>63.299418604651159</v>
      </c>
    </row>
    <row r="3079" spans="1:21" x14ac:dyDescent="0.3">
      <c r="A3079">
        <v>3078</v>
      </c>
      <c r="B3079" t="s">
        <v>20</v>
      </c>
      <c r="C3079" s="1">
        <v>45705</v>
      </c>
      <c r="D3079" t="s">
        <v>43</v>
      </c>
      <c r="E3079" t="s">
        <v>286</v>
      </c>
      <c r="F3079">
        <v>25</v>
      </c>
      <c r="G3079" t="s">
        <v>664</v>
      </c>
      <c r="H3079" t="s">
        <v>666</v>
      </c>
      <c r="I3079" t="s">
        <v>673</v>
      </c>
      <c r="J3079" t="s">
        <v>674</v>
      </c>
      <c r="K3079">
        <v>3</v>
      </c>
      <c r="L3079" t="s">
        <v>678</v>
      </c>
      <c r="M3079" t="s">
        <v>680</v>
      </c>
      <c r="N3079">
        <v>273</v>
      </c>
      <c r="O3079">
        <v>142</v>
      </c>
      <c r="P3079" t="s">
        <v>680</v>
      </c>
      <c r="Q3079" t="s">
        <v>683</v>
      </c>
      <c r="R3079" t="s">
        <v>687</v>
      </c>
      <c r="S3079" t="s">
        <v>680</v>
      </c>
      <c r="T3079" t="s">
        <v>695</v>
      </c>
      <c r="U3079" s="11">
        <f>COUNTIFS(Table2[Call Type], "Inbound", Table2[Call Abandoned], "Yes") / COUNTIFS(L3079:L8078, "Inbound") * 100</f>
        <v>63.299418604651159</v>
      </c>
    </row>
    <row r="3080" spans="1:21" x14ac:dyDescent="0.3">
      <c r="A3080">
        <v>3079</v>
      </c>
      <c r="B3080" t="s">
        <v>20</v>
      </c>
      <c r="C3080" s="1">
        <v>45746</v>
      </c>
      <c r="D3080" t="s">
        <v>196</v>
      </c>
      <c r="E3080" t="s">
        <v>572</v>
      </c>
      <c r="F3080">
        <v>11</v>
      </c>
      <c r="G3080" t="s">
        <v>664</v>
      </c>
      <c r="H3080" t="s">
        <v>668</v>
      </c>
      <c r="I3080" t="s">
        <v>673</v>
      </c>
      <c r="J3080" t="s">
        <v>676</v>
      </c>
      <c r="K3080">
        <v>5</v>
      </c>
      <c r="L3080" t="s">
        <v>678</v>
      </c>
      <c r="M3080" t="s">
        <v>681</v>
      </c>
      <c r="N3080">
        <v>176</v>
      </c>
      <c r="O3080">
        <v>153</v>
      </c>
      <c r="P3080" t="s">
        <v>680</v>
      </c>
      <c r="Q3080" t="s">
        <v>683</v>
      </c>
      <c r="R3080" t="s">
        <v>689</v>
      </c>
      <c r="S3080" t="s">
        <v>680</v>
      </c>
      <c r="T3080" t="s">
        <v>696</v>
      </c>
      <c r="U3080" s="11">
        <f>COUNTIFS(Table2[Call Type], "Inbound", Table2[Call Abandoned], "Yes") / COUNTIFS(L3080:L8079, "Inbound") * 100</f>
        <v>63.345454545454551</v>
      </c>
    </row>
    <row r="3081" spans="1:21" x14ac:dyDescent="0.3">
      <c r="A3081">
        <v>3080</v>
      </c>
      <c r="B3081" t="s">
        <v>22</v>
      </c>
      <c r="C3081" s="1">
        <v>45807</v>
      </c>
      <c r="D3081" t="s">
        <v>426</v>
      </c>
      <c r="E3081" t="s">
        <v>70</v>
      </c>
      <c r="F3081">
        <v>5</v>
      </c>
      <c r="G3081" t="s">
        <v>664</v>
      </c>
      <c r="H3081" t="s">
        <v>670</v>
      </c>
      <c r="I3081" t="s">
        <v>671</v>
      </c>
      <c r="J3081" t="s">
        <v>675</v>
      </c>
      <c r="K3081">
        <v>3</v>
      </c>
      <c r="L3081" t="s">
        <v>679</v>
      </c>
      <c r="M3081" t="s">
        <v>680</v>
      </c>
      <c r="N3081">
        <v>135</v>
      </c>
      <c r="O3081">
        <v>130</v>
      </c>
      <c r="P3081" t="s">
        <v>680</v>
      </c>
      <c r="Q3081" t="s">
        <v>685</v>
      </c>
      <c r="R3081" t="s">
        <v>686</v>
      </c>
      <c r="S3081" t="s">
        <v>680</v>
      </c>
      <c r="T3081" t="s">
        <v>694</v>
      </c>
      <c r="U3081" s="11">
        <f>COUNTIFS(Table2[Call Type], "Inbound", Table2[Call Abandoned], "Yes") / COUNTIFS(L3081:L8080, "Inbound") * 100</f>
        <v>63.391557496360996</v>
      </c>
    </row>
    <row r="3082" spans="1:21" x14ac:dyDescent="0.3">
      <c r="A3082">
        <v>3081</v>
      </c>
      <c r="B3082" t="s">
        <v>24</v>
      </c>
      <c r="C3082" s="1">
        <v>45704</v>
      </c>
      <c r="D3082" t="s">
        <v>229</v>
      </c>
      <c r="E3082" t="s">
        <v>84</v>
      </c>
      <c r="F3082">
        <v>27</v>
      </c>
      <c r="G3082" t="s">
        <v>657</v>
      </c>
      <c r="H3082" t="s">
        <v>667</v>
      </c>
      <c r="I3082" t="s">
        <v>673</v>
      </c>
      <c r="J3082" t="s">
        <v>675</v>
      </c>
      <c r="K3082">
        <v>5</v>
      </c>
      <c r="L3082" t="s">
        <v>679</v>
      </c>
      <c r="M3082" t="s">
        <v>680</v>
      </c>
      <c r="N3082">
        <v>24</v>
      </c>
      <c r="O3082">
        <v>86</v>
      </c>
      <c r="P3082" t="s">
        <v>680</v>
      </c>
      <c r="Q3082" t="s">
        <v>684</v>
      </c>
      <c r="R3082" t="s">
        <v>689</v>
      </c>
      <c r="S3082" t="s">
        <v>680</v>
      </c>
      <c r="T3082" t="s">
        <v>694</v>
      </c>
      <c r="U3082" s="11">
        <f>COUNTIFS(Table2[Call Type], "Inbound", Table2[Call Abandoned], "Yes") / COUNTIFS(L3082:L8081, "Inbound") * 100</f>
        <v>63.391557496360996</v>
      </c>
    </row>
    <row r="3083" spans="1:21" x14ac:dyDescent="0.3">
      <c r="A3083">
        <v>3082</v>
      </c>
      <c r="B3083" t="s">
        <v>23</v>
      </c>
      <c r="C3083" s="1">
        <v>45816</v>
      </c>
      <c r="D3083" t="s">
        <v>326</v>
      </c>
      <c r="E3083" t="s">
        <v>97</v>
      </c>
      <c r="F3083">
        <v>19</v>
      </c>
      <c r="G3083" t="s">
        <v>663</v>
      </c>
      <c r="H3083" t="s">
        <v>667</v>
      </c>
      <c r="I3083" t="s">
        <v>672</v>
      </c>
      <c r="J3083" t="s">
        <v>676</v>
      </c>
      <c r="K3083">
        <v>5</v>
      </c>
      <c r="L3083" t="s">
        <v>679</v>
      </c>
      <c r="M3083" t="s">
        <v>680</v>
      </c>
      <c r="N3083">
        <v>182</v>
      </c>
      <c r="O3083">
        <v>147</v>
      </c>
      <c r="P3083" t="s">
        <v>681</v>
      </c>
      <c r="Q3083" t="s">
        <v>682</v>
      </c>
      <c r="R3083" t="s">
        <v>688</v>
      </c>
      <c r="S3083" t="s">
        <v>680</v>
      </c>
      <c r="T3083" t="s">
        <v>691</v>
      </c>
      <c r="U3083" s="11">
        <f>COUNTIFS(Table2[Call Type], "Inbound", Table2[Call Abandoned], "Yes") / COUNTIFS(L3083:L8082, "Inbound") * 100</f>
        <v>63.391557496360996</v>
      </c>
    </row>
    <row r="3084" spans="1:21" x14ac:dyDescent="0.3">
      <c r="A3084">
        <v>3083</v>
      </c>
      <c r="B3084" t="s">
        <v>23</v>
      </c>
      <c r="C3084" s="1">
        <v>45742</v>
      </c>
      <c r="D3084" t="s">
        <v>557</v>
      </c>
      <c r="E3084" t="s">
        <v>81</v>
      </c>
      <c r="F3084">
        <v>24</v>
      </c>
      <c r="G3084" t="s">
        <v>663</v>
      </c>
      <c r="H3084" t="s">
        <v>668</v>
      </c>
      <c r="I3084" t="s">
        <v>672</v>
      </c>
      <c r="J3084" t="s">
        <v>674</v>
      </c>
      <c r="K3084">
        <v>2</v>
      </c>
      <c r="L3084" t="s">
        <v>678</v>
      </c>
      <c r="M3084" t="s">
        <v>680</v>
      </c>
      <c r="N3084">
        <v>167</v>
      </c>
      <c r="O3084">
        <v>124</v>
      </c>
      <c r="P3084" t="s">
        <v>681</v>
      </c>
      <c r="Q3084" t="s">
        <v>683</v>
      </c>
      <c r="R3084" t="s">
        <v>689</v>
      </c>
      <c r="S3084" t="s">
        <v>680</v>
      </c>
      <c r="T3084" t="s">
        <v>691</v>
      </c>
      <c r="U3084" s="11">
        <f>COUNTIFS(Table2[Call Type], "Inbound", Table2[Call Abandoned], "Yes") / COUNTIFS(L3084:L8083, "Inbound") * 100</f>
        <v>63.391557496360996</v>
      </c>
    </row>
    <row r="3085" spans="1:21" x14ac:dyDescent="0.3">
      <c r="A3085">
        <v>3084</v>
      </c>
      <c r="B3085" t="s">
        <v>24</v>
      </c>
      <c r="C3085" s="1">
        <v>45804</v>
      </c>
      <c r="D3085" t="s">
        <v>541</v>
      </c>
      <c r="E3085" t="s">
        <v>129</v>
      </c>
      <c r="F3085">
        <v>8</v>
      </c>
      <c r="G3085" t="s">
        <v>656</v>
      </c>
      <c r="H3085" t="s">
        <v>667</v>
      </c>
      <c r="I3085" t="s">
        <v>674</v>
      </c>
      <c r="J3085" t="s">
        <v>675</v>
      </c>
      <c r="K3085">
        <v>4</v>
      </c>
      <c r="L3085" t="s">
        <v>678</v>
      </c>
      <c r="M3085" t="s">
        <v>680</v>
      </c>
      <c r="N3085">
        <v>177</v>
      </c>
      <c r="O3085">
        <v>108</v>
      </c>
      <c r="P3085" t="s">
        <v>680</v>
      </c>
      <c r="Q3085" t="s">
        <v>683</v>
      </c>
      <c r="R3085" t="s">
        <v>687</v>
      </c>
      <c r="S3085" t="s">
        <v>680</v>
      </c>
      <c r="T3085" t="s">
        <v>690</v>
      </c>
      <c r="U3085" s="11">
        <f>COUNTIFS(Table2[Call Type], "Inbound", Table2[Call Abandoned], "Yes") / COUNTIFS(L3085:L8084, "Inbound") * 100</f>
        <v>63.43772760378733</v>
      </c>
    </row>
    <row r="3086" spans="1:21" x14ac:dyDescent="0.3">
      <c r="A3086">
        <v>3085</v>
      </c>
      <c r="B3086" t="s">
        <v>25</v>
      </c>
      <c r="C3086" s="1">
        <v>45678</v>
      </c>
      <c r="D3086" t="s">
        <v>480</v>
      </c>
      <c r="E3086" t="s">
        <v>239</v>
      </c>
      <c r="F3086">
        <v>12</v>
      </c>
      <c r="G3086" t="s">
        <v>656</v>
      </c>
      <c r="H3086" t="s">
        <v>669</v>
      </c>
      <c r="I3086" t="s">
        <v>673</v>
      </c>
      <c r="J3086" t="s">
        <v>677</v>
      </c>
      <c r="K3086">
        <v>3</v>
      </c>
      <c r="L3086" t="s">
        <v>679</v>
      </c>
      <c r="M3086" t="s">
        <v>680</v>
      </c>
      <c r="N3086">
        <v>94</v>
      </c>
      <c r="O3086">
        <v>39</v>
      </c>
      <c r="P3086" t="s">
        <v>680</v>
      </c>
      <c r="Q3086" t="s">
        <v>682</v>
      </c>
      <c r="R3086" t="s">
        <v>687</v>
      </c>
      <c r="S3086" t="s">
        <v>681</v>
      </c>
      <c r="T3086" t="s">
        <v>693</v>
      </c>
      <c r="U3086" s="11">
        <f>COUNTIFS(Table2[Call Type], "Inbound", Table2[Call Abandoned], "Yes") / COUNTIFS(L3086:L8085, "Inbound") * 100</f>
        <v>63.483965014577258</v>
      </c>
    </row>
    <row r="3087" spans="1:21" x14ac:dyDescent="0.3">
      <c r="A3087">
        <v>3086</v>
      </c>
      <c r="B3087" t="s">
        <v>22</v>
      </c>
      <c r="C3087" s="1">
        <v>45826</v>
      </c>
      <c r="D3087" t="s">
        <v>392</v>
      </c>
      <c r="E3087" t="s">
        <v>249</v>
      </c>
      <c r="F3087">
        <v>26</v>
      </c>
      <c r="G3087" t="s">
        <v>661</v>
      </c>
      <c r="H3087" t="s">
        <v>670</v>
      </c>
      <c r="I3087" t="s">
        <v>671</v>
      </c>
      <c r="J3087" t="s">
        <v>674</v>
      </c>
      <c r="K3087">
        <v>3</v>
      </c>
      <c r="L3087" t="s">
        <v>678</v>
      </c>
      <c r="M3087" t="s">
        <v>680</v>
      </c>
      <c r="N3087">
        <v>32</v>
      </c>
      <c r="O3087">
        <v>120</v>
      </c>
      <c r="P3087" t="s">
        <v>680</v>
      </c>
      <c r="Q3087" t="s">
        <v>684</v>
      </c>
      <c r="R3087" t="s">
        <v>686</v>
      </c>
      <c r="S3087" t="s">
        <v>681</v>
      </c>
      <c r="T3087" t="s">
        <v>696</v>
      </c>
      <c r="U3087" s="11">
        <f>COUNTIFS(Table2[Call Type], "Inbound", Table2[Call Abandoned], "Yes") / COUNTIFS(L3087:L8086, "Inbound") * 100</f>
        <v>63.483965014577258</v>
      </c>
    </row>
    <row r="3088" spans="1:21" x14ac:dyDescent="0.3">
      <c r="A3088">
        <v>3087</v>
      </c>
      <c r="B3088" t="s">
        <v>26</v>
      </c>
      <c r="C3088" s="1">
        <v>45680</v>
      </c>
      <c r="D3088" t="s">
        <v>363</v>
      </c>
      <c r="E3088" t="s">
        <v>58</v>
      </c>
      <c r="F3088">
        <v>7</v>
      </c>
      <c r="G3088" t="s">
        <v>664</v>
      </c>
      <c r="H3088" t="s">
        <v>666</v>
      </c>
      <c r="I3088" t="s">
        <v>671</v>
      </c>
      <c r="J3088" t="s">
        <v>675</v>
      </c>
      <c r="K3088">
        <v>5</v>
      </c>
      <c r="L3088" t="s">
        <v>678</v>
      </c>
      <c r="M3088" t="s">
        <v>680</v>
      </c>
      <c r="N3088">
        <v>110</v>
      </c>
      <c r="O3088">
        <v>38</v>
      </c>
      <c r="P3088" t="s">
        <v>680</v>
      </c>
      <c r="Q3088" t="s">
        <v>685</v>
      </c>
      <c r="R3088" t="s">
        <v>688</v>
      </c>
      <c r="S3088" t="s">
        <v>680</v>
      </c>
      <c r="T3088" t="s">
        <v>695</v>
      </c>
      <c r="U3088" s="11">
        <f>COUNTIFS(Table2[Call Type], "Inbound", Table2[Call Abandoned], "Yes") / COUNTIFS(L3088:L8087, "Inbound") * 100</f>
        <v>63.530269876002919</v>
      </c>
    </row>
    <row r="3089" spans="1:21" x14ac:dyDescent="0.3">
      <c r="A3089">
        <v>3088</v>
      </c>
      <c r="B3089" t="s">
        <v>23</v>
      </c>
      <c r="C3089" s="1">
        <v>45722</v>
      </c>
      <c r="D3089" t="s">
        <v>116</v>
      </c>
      <c r="E3089" t="s">
        <v>203</v>
      </c>
      <c r="F3089">
        <v>7</v>
      </c>
      <c r="G3089" t="s">
        <v>657</v>
      </c>
      <c r="H3089" t="s">
        <v>667</v>
      </c>
      <c r="I3089" t="s">
        <v>671</v>
      </c>
      <c r="J3089" t="s">
        <v>675</v>
      </c>
      <c r="K3089">
        <v>2</v>
      </c>
      <c r="L3089" t="s">
        <v>678</v>
      </c>
      <c r="M3089" t="s">
        <v>680</v>
      </c>
      <c r="N3089">
        <v>145</v>
      </c>
      <c r="O3089">
        <v>119</v>
      </c>
      <c r="P3089" t="s">
        <v>680</v>
      </c>
      <c r="Q3089" t="s">
        <v>683</v>
      </c>
      <c r="R3089" t="s">
        <v>688</v>
      </c>
      <c r="S3089" t="s">
        <v>681</v>
      </c>
      <c r="T3089" t="s">
        <v>692</v>
      </c>
      <c r="U3089" s="11">
        <f>COUNTIFS(Table2[Call Type], "Inbound", Table2[Call Abandoned], "Yes") / COUNTIFS(L3089:L8088, "Inbound") * 100</f>
        <v>63.576642335766422</v>
      </c>
    </row>
    <row r="3090" spans="1:21" x14ac:dyDescent="0.3">
      <c r="A3090">
        <v>3089</v>
      </c>
      <c r="B3090" t="s">
        <v>20</v>
      </c>
      <c r="C3090" s="1">
        <v>45670</v>
      </c>
      <c r="D3090" t="s">
        <v>418</v>
      </c>
      <c r="E3090" t="s">
        <v>493</v>
      </c>
      <c r="F3090">
        <v>25</v>
      </c>
      <c r="G3090" t="s">
        <v>659</v>
      </c>
      <c r="H3090" t="s">
        <v>666</v>
      </c>
      <c r="I3090" t="s">
        <v>673</v>
      </c>
      <c r="J3090" t="s">
        <v>677</v>
      </c>
      <c r="K3090">
        <v>5</v>
      </c>
      <c r="L3090" t="s">
        <v>678</v>
      </c>
      <c r="M3090" t="s">
        <v>680</v>
      </c>
      <c r="N3090">
        <v>230</v>
      </c>
      <c r="O3090">
        <v>17</v>
      </c>
      <c r="P3090" t="s">
        <v>680</v>
      </c>
      <c r="Q3090" t="s">
        <v>685</v>
      </c>
      <c r="R3090" t="s">
        <v>689</v>
      </c>
      <c r="S3090" t="s">
        <v>680</v>
      </c>
      <c r="T3090" t="s">
        <v>691</v>
      </c>
      <c r="U3090" s="11">
        <f>COUNTIFS(Table2[Call Type], "Inbound", Table2[Call Abandoned], "Yes") / COUNTIFS(L3090:L8089, "Inbound") * 100</f>
        <v>63.623082542001463</v>
      </c>
    </row>
    <row r="3091" spans="1:21" x14ac:dyDescent="0.3">
      <c r="A3091">
        <v>3090</v>
      </c>
      <c r="B3091" t="s">
        <v>24</v>
      </c>
      <c r="C3091" s="1">
        <v>45688</v>
      </c>
      <c r="D3091" t="s">
        <v>513</v>
      </c>
      <c r="E3091" t="s">
        <v>485</v>
      </c>
      <c r="F3091">
        <v>22</v>
      </c>
      <c r="G3091" t="s">
        <v>661</v>
      </c>
      <c r="H3091" t="s">
        <v>667</v>
      </c>
      <c r="I3091" t="s">
        <v>671</v>
      </c>
      <c r="J3091" t="s">
        <v>676</v>
      </c>
      <c r="K3091">
        <v>5</v>
      </c>
      <c r="L3091" t="s">
        <v>678</v>
      </c>
      <c r="M3091" t="s">
        <v>681</v>
      </c>
      <c r="N3091">
        <v>271</v>
      </c>
      <c r="O3091">
        <v>168</v>
      </c>
      <c r="P3091" t="s">
        <v>680</v>
      </c>
      <c r="Q3091" t="s">
        <v>684</v>
      </c>
      <c r="R3091" t="s">
        <v>688</v>
      </c>
      <c r="S3091" t="s">
        <v>680</v>
      </c>
      <c r="T3091" t="s">
        <v>696</v>
      </c>
      <c r="U3091" s="11">
        <f>COUNTIFS(Table2[Call Type], "Inbound", Table2[Call Abandoned], "Yes") / COUNTIFS(L3091:L8090, "Inbound") * 100</f>
        <v>63.669590643274852</v>
      </c>
    </row>
    <row r="3092" spans="1:21" x14ac:dyDescent="0.3">
      <c r="A3092">
        <v>3091</v>
      </c>
      <c r="B3092" t="s">
        <v>22</v>
      </c>
      <c r="C3092" s="1">
        <v>45732</v>
      </c>
      <c r="D3092" t="s">
        <v>127</v>
      </c>
      <c r="E3092" t="s">
        <v>439</v>
      </c>
      <c r="F3092">
        <v>8</v>
      </c>
      <c r="G3092" t="s">
        <v>656</v>
      </c>
      <c r="H3092" t="s">
        <v>670</v>
      </c>
      <c r="I3092" t="s">
        <v>674</v>
      </c>
      <c r="J3092" t="s">
        <v>674</v>
      </c>
      <c r="K3092">
        <v>5</v>
      </c>
      <c r="L3092" t="s">
        <v>678</v>
      </c>
      <c r="M3092" t="s">
        <v>680</v>
      </c>
      <c r="N3092">
        <v>37</v>
      </c>
      <c r="O3092">
        <v>154</v>
      </c>
      <c r="P3092" t="s">
        <v>681</v>
      </c>
      <c r="Q3092" t="s">
        <v>682</v>
      </c>
      <c r="R3092" t="s">
        <v>687</v>
      </c>
      <c r="S3092" t="s">
        <v>680</v>
      </c>
      <c r="T3092" t="s">
        <v>694</v>
      </c>
      <c r="U3092" s="11">
        <f>COUNTIFS(Table2[Call Type], "Inbound", Table2[Call Abandoned], "Yes") / COUNTIFS(L3092:L8091, "Inbound") * 100</f>
        <v>63.716166788588147</v>
      </c>
    </row>
    <row r="3093" spans="1:21" x14ac:dyDescent="0.3">
      <c r="A3093">
        <v>3092</v>
      </c>
      <c r="B3093" t="s">
        <v>20</v>
      </c>
      <c r="C3093" s="1">
        <v>45799</v>
      </c>
      <c r="D3093" t="s">
        <v>72</v>
      </c>
      <c r="E3093" t="s">
        <v>99</v>
      </c>
      <c r="F3093">
        <v>9</v>
      </c>
      <c r="G3093" t="s">
        <v>658</v>
      </c>
      <c r="H3093" t="s">
        <v>666</v>
      </c>
      <c r="I3093" t="s">
        <v>671</v>
      </c>
      <c r="J3093" t="s">
        <v>677</v>
      </c>
      <c r="K3093">
        <v>5</v>
      </c>
      <c r="L3093" t="s">
        <v>679</v>
      </c>
      <c r="M3093" t="s">
        <v>680</v>
      </c>
      <c r="N3093">
        <v>134</v>
      </c>
      <c r="O3093">
        <v>142</v>
      </c>
      <c r="P3093" t="s">
        <v>681</v>
      </c>
      <c r="Q3093" t="s">
        <v>685</v>
      </c>
      <c r="R3093" t="s">
        <v>686</v>
      </c>
      <c r="S3093" t="s">
        <v>681</v>
      </c>
      <c r="T3093" t="s">
        <v>690</v>
      </c>
      <c r="U3093" s="11">
        <f>COUNTIFS(Table2[Call Type], "Inbound", Table2[Call Abandoned], "Yes") / COUNTIFS(L3093:L8092, "Inbound") * 100</f>
        <v>63.762811127379202</v>
      </c>
    </row>
    <row r="3094" spans="1:21" x14ac:dyDescent="0.3">
      <c r="A3094">
        <v>3093</v>
      </c>
      <c r="B3094" t="s">
        <v>23</v>
      </c>
      <c r="C3094" s="1">
        <v>45673</v>
      </c>
      <c r="D3094" t="s">
        <v>575</v>
      </c>
      <c r="E3094" t="s">
        <v>346</v>
      </c>
      <c r="F3094">
        <v>23</v>
      </c>
      <c r="G3094" t="s">
        <v>662</v>
      </c>
      <c r="H3094" t="s">
        <v>667</v>
      </c>
      <c r="I3094" t="s">
        <v>671</v>
      </c>
      <c r="J3094" t="s">
        <v>676</v>
      </c>
      <c r="K3094">
        <v>5</v>
      </c>
      <c r="L3094" t="s">
        <v>678</v>
      </c>
      <c r="M3094" t="s">
        <v>681</v>
      </c>
      <c r="N3094">
        <v>234</v>
      </c>
      <c r="O3094">
        <v>36</v>
      </c>
      <c r="P3094" t="s">
        <v>680</v>
      </c>
      <c r="Q3094" t="s">
        <v>684</v>
      </c>
      <c r="R3094" t="s">
        <v>686</v>
      </c>
      <c r="S3094" t="s">
        <v>680</v>
      </c>
      <c r="T3094" t="s">
        <v>692</v>
      </c>
      <c r="U3094" s="11">
        <f>COUNTIFS(Table2[Call Type], "Inbound", Table2[Call Abandoned], "Yes") / COUNTIFS(L3094:L8093, "Inbound") * 100</f>
        <v>63.762811127379202</v>
      </c>
    </row>
    <row r="3095" spans="1:21" x14ac:dyDescent="0.3">
      <c r="A3095">
        <v>3094</v>
      </c>
      <c r="B3095" t="s">
        <v>22</v>
      </c>
      <c r="C3095" s="1">
        <v>45797</v>
      </c>
      <c r="D3095" t="s">
        <v>549</v>
      </c>
      <c r="E3095" t="s">
        <v>507</v>
      </c>
      <c r="F3095">
        <v>6</v>
      </c>
      <c r="G3095" t="s">
        <v>662</v>
      </c>
      <c r="H3095" t="s">
        <v>668</v>
      </c>
      <c r="I3095" t="s">
        <v>671</v>
      </c>
      <c r="J3095" t="s">
        <v>677</v>
      </c>
      <c r="K3095">
        <v>1</v>
      </c>
      <c r="L3095" t="s">
        <v>679</v>
      </c>
      <c r="M3095" t="s">
        <v>680</v>
      </c>
      <c r="N3095">
        <v>159</v>
      </c>
      <c r="O3095">
        <v>4</v>
      </c>
      <c r="P3095" t="s">
        <v>680</v>
      </c>
      <c r="Q3095" t="s">
        <v>685</v>
      </c>
      <c r="R3095" t="s">
        <v>686</v>
      </c>
      <c r="S3095" t="s">
        <v>680</v>
      </c>
      <c r="T3095" t="s">
        <v>693</v>
      </c>
      <c r="U3095" s="11">
        <f>COUNTIFS(Table2[Call Type], "Inbound", Table2[Call Abandoned], "Yes") / COUNTIFS(L3095:L8094, "Inbound") * 100</f>
        <v>63.809523809523803</v>
      </c>
    </row>
    <row r="3096" spans="1:21" x14ac:dyDescent="0.3">
      <c r="A3096">
        <v>3095</v>
      </c>
      <c r="B3096" t="s">
        <v>23</v>
      </c>
      <c r="C3096" s="1">
        <v>45687</v>
      </c>
      <c r="D3096" t="s">
        <v>224</v>
      </c>
      <c r="E3096" t="s">
        <v>614</v>
      </c>
      <c r="F3096">
        <v>9</v>
      </c>
      <c r="G3096" t="s">
        <v>664</v>
      </c>
      <c r="H3096" t="s">
        <v>670</v>
      </c>
      <c r="I3096" t="s">
        <v>671</v>
      </c>
      <c r="J3096" t="s">
        <v>676</v>
      </c>
      <c r="K3096">
        <v>5</v>
      </c>
      <c r="L3096" t="s">
        <v>678</v>
      </c>
      <c r="M3096" t="s">
        <v>681</v>
      </c>
      <c r="N3096">
        <v>37</v>
      </c>
      <c r="O3096">
        <v>72</v>
      </c>
      <c r="P3096" t="s">
        <v>680</v>
      </c>
      <c r="Q3096" t="s">
        <v>685</v>
      </c>
      <c r="R3096" t="s">
        <v>688</v>
      </c>
      <c r="S3096" t="s">
        <v>680</v>
      </c>
      <c r="T3096" t="s">
        <v>696</v>
      </c>
      <c r="U3096" s="11">
        <f>COUNTIFS(Table2[Call Type], "Inbound", Table2[Call Abandoned], "Yes") / COUNTIFS(L3096:L8095, "Inbound") * 100</f>
        <v>63.809523809523803</v>
      </c>
    </row>
    <row r="3097" spans="1:21" x14ac:dyDescent="0.3">
      <c r="A3097">
        <v>3096</v>
      </c>
      <c r="B3097" t="s">
        <v>20</v>
      </c>
      <c r="C3097" s="1">
        <v>45735</v>
      </c>
      <c r="D3097" t="s">
        <v>140</v>
      </c>
      <c r="E3097" t="s">
        <v>437</v>
      </c>
      <c r="F3097">
        <v>26</v>
      </c>
      <c r="G3097" t="s">
        <v>660</v>
      </c>
      <c r="H3097" t="s">
        <v>667</v>
      </c>
      <c r="I3097" t="s">
        <v>671</v>
      </c>
      <c r="J3097" t="s">
        <v>674</v>
      </c>
      <c r="K3097">
        <v>5</v>
      </c>
      <c r="L3097" t="s">
        <v>678</v>
      </c>
      <c r="M3097" t="s">
        <v>680</v>
      </c>
      <c r="N3097">
        <v>149</v>
      </c>
      <c r="O3097">
        <v>134</v>
      </c>
      <c r="P3097" t="s">
        <v>680</v>
      </c>
      <c r="Q3097" t="s">
        <v>683</v>
      </c>
      <c r="R3097" t="s">
        <v>688</v>
      </c>
      <c r="S3097" t="s">
        <v>680</v>
      </c>
      <c r="T3097" t="s">
        <v>695</v>
      </c>
      <c r="U3097" s="11">
        <f>COUNTIFS(Table2[Call Type], "Inbound", Table2[Call Abandoned], "Yes") / COUNTIFS(L3097:L8096, "Inbound") * 100</f>
        <v>63.856304985337239</v>
      </c>
    </row>
    <row r="3098" spans="1:21" x14ac:dyDescent="0.3">
      <c r="A3098">
        <v>3097</v>
      </c>
      <c r="B3098" t="s">
        <v>26</v>
      </c>
      <c r="C3098" s="1">
        <v>45681</v>
      </c>
      <c r="D3098" t="s">
        <v>402</v>
      </c>
      <c r="E3098" t="s">
        <v>484</v>
      </c>
      <c r="F3098">
        <v>9</v>
      </c>
      <c r="G3098" t="s">
        <v>657</v>
      </c>
      <c r="H3098" t="s">
        <v>670</v>
      </c>
      <c r="I3098" t="s">
        <v>672</v>
      </c>
      <c r="J3098" t="s">
        <v>677</v>
      </c>
      <c r="K3098">
        <v>5</v>
      </c>
      <c r="L3098" t="s">
        <v>679</v>
      </c>
      <c r="M3098" t="s">
        <v>680</v>
      </c>
      <c r="N3098">
        <v>28</v>
      </c>
      <c r="O3098">
        <v>40</v>
      </c>
      <c r="P3098" t="s">
        <v>680</v>
      </c>
      <c r="Q3098" t="s">
        <v>685</v>
      </c>
      <c r="R3098" t="s">
        <v>687</v>
      </c>
      <c r="S3098" t="s">
        <v>680</v>
      </c>
      <c r="T3098" t="s">
        <v>693</v>
      </c>
      <c r="U3098" s="11">
        <f>COUNTIFS(Table2[Call Type], "Inbound", Table2[Call Abandoned], "Yes") / COUNTIFS(L3098:L8097, "Inbound") * 100</f>
        <v>63.903154805575937</v>
      </c>
    </row>
    <row r="3099" spans="1:21" x14ac:dyDescent="0.3">
      <c r="A3099">
        <v>3098</v>
      </c>
      <c r="B3099" t="s">
        <v>20</v>
      </c>
      <c r="C3099" s="1">
        <v>45836</v>
      </c>
      <c r="D3099" t="s">
        <v>325</v>
      </c>
      <c r="E3099" t="s">
        <v>303</v>
      </c>
      <c r="F3099">
        <v>29</v>
      </c>
      <c r="G3099" t="s">
        <v>663</v>
      </c>
      <c r="H3099" t="s">
        <v>669</v>
      </c>
      <c r="I3099" t="s">
        <v>674</v>
      </c>
      <c r="J3099" t="s">
        <v>677</v>
      </c>
      <c r="K3099">
        <v>5</v>
      </c>
      <c r="L3099" t="s">
        <v>678</v>
      </c>
      <c r="M3099" t="s">
        <v>680</v>
      </c>
      <c r="N3099">
        <v>143</v>
      </c>
      <c r="O3099">
        <v>9</v>
      </c>
      <c r="P3099" t="s">
        <v>680</v>
      </c>
      <c r="Q3099" t="s">
        <v>683</v>
      </c>
      <c r="R3099" t="s">
        <v>689</v>
      </c>
      <c r="S3099" t="s">
        <v>680</v>
      </c>
      <c r="T3099" t="s">
        <v>694</v>
      </c>
      <c r="U3099" s="11">
        <f>COUNTIFS(Table2[Call Type], "Inbound", Table2[Call Abandoned], "Yes") / COUNTIFS(L3099:L8098, "Inbound") * 100</f>
        <v>63.903154805575937</v>
      </c>
    </row>
    <row r="3100" spans="1:21" x14ac:dyDescent="0.3">
      <c r="A3100">
        <v>3099</v>
      </c>
      <c r="B3100" t="s">
        <v>23</v>
      </c>
      <c r="C3100" s="1">
        <v>45755</v>
      </c>
      <c r="D3100" t="s">
        <v>365</v>
      </c>
      <c r="E3100" t="s">
        <v>418</v>
      </c>
      <c r="F3100">
        <v>18</v>
      </c>
      <c r="G3100" t="s">
        <v>656</v>
      </c>
      <c r="H3100" t="s">
        <v>667</v>
      </c>
      <c r="I3100" t="s">
        <v>671</v>
      </c>
      <c r="J3100" t="s">
        <v>675</v>
      </c>
      <c r="K3100">
        <v>2</v>
      </c>
      <c r="L3100" t="s">
        <v>678</v>
      </c>
      <c r="M3100" t="s">
        <v>680</v>
      </c>
      <c r="N3100">
        <v>75</v>
      </c>
      <c r="O3100">
        <v>153</v>
      </c>
      <c r="P3100" t="s">
        <v>680</v>
      </c>
      <c r="Q3100" t="s">
        <v>684</v>
      </c>
      <c r="R3100" t="s">
        <v>689</v>
      </c>
      <c r="S3100" t="s">
        <v>681</v>
      </c>
      <c r="T3100" t="s">
        <v>691</v>
      </c>
      <c r="U3100" s="11">
        <f>COUNTIFS(Table2[Call Type], "Inbound", Table2[Call Abandoned], "Yes") / COUNTIFS(L3100:L8099, "Inbound") * 100</f>
        <v>63.950073421439058</v>
      </c>
    </row>
    <row r="3101" spans="1:21" x14ac:dyDescent="0.3">
      <c r="A3101">
        <v>3100</v>
      </c>
      <c r="B3101" t="s">
        <v>23</v>
      </c>
      <c r="C3101" s="1">
        <v>45821</v>
      </c>
      <c r="D3101" t="s">
        <v>37</v>
      </c>
      <c r="E3101" t="s">
        <v>569</v>
      </c>
      <c r="F3101">
        <v>14</v>
      </c>
      <c r="G3101" t="s">
        <v>663</v>
      </c>
      <c r="H3101" t="s">
        <v>668</v>
      </c>
      <c r="I3101" t="s">
        <v>674</v>
      </c>
      <c r="J3101" t="s">
        <v>676</v>
      </c>
      <c r="K3101">
        <v>4</v>
      </c>
      <c r="L3101" t="s">
        <v>678</v>
      </c>
      <c r="M3101" t="s">
        <v>681</v>
      </c>
      <c r="N3101">
        <v>144</v>
      </c>
      <c r="O3101">
        <v>67</v>
      </c>
      <c r="P3101" t="s">
        <v>681</v>
      </c>
      <c r="Q3101" t="s">
        <v>684</v>
      </c>
      <c r="R3101" t="s">
        <v>686</v>
      </c>
      <c r="S3101" t="s">
        <v>680</v>
      </c>
      <c r="T3101" t="s">
        <v>694</v>
      </c>
      <c r="U3101" s="11">
        <f>COUNTIFS(Table2[Call Type], "Inbound", Table2[Call Abandoned], "Yes") / COUNTIFS(L3101:L8100, "Inbound") * 100</f>
        <v>63.997060984570162</v>
      </c>
    </row>
    <row r="3102" spans="1:21" x14ac:dyDescent="0.3">
      <c r="A3102">
        <v>3101</v>
      </c>
      <c r="B3102" t="s">
        <v>23</v>
      </c>
      <c r="C3102" s="1">
        <v>45721</v>
      </c>
      <c r="D3102" t="s">
        <v>439</v>
      </c>
      <c r="E3102" t="s">
        <v>235</v>
      </c>
      <c r="F3102">
        <v>8</v>
      </c>
      <c r="G3102" t="s">
        <v>661</v>
      </c>
      <c r="H3102" t="s">
        <v>666</v>
      </c>
      <c r="I3102" t="s">
        <v>671</v>
      </c>
      <c r="J3102" t="s">
        <v>674</v>
      </c>
      <c r="K3102">
        <v>3</v>
      </c>
      <c r="L3102" t="s">
        <v>678</v>
      </c>
      <c r="M3102" t="s">
        <v>680</v>
      </c>
      <c r="N3102">
        <v>228</v>
      </c>
      <c r="O3102">
        <v>23</v>
      </c>
      <c r="P3102" t="s">
        <v>681</v>
      </c>
      <c r="Q3102" t="s">
        <v>683</v>
      </c>
      <c r="R3102" t="s">
        <v>686</v>
      </c>
      <c r="S3102" t="s">
        <v>680</v>
      </c>
      <c r="T3102" t="s">
        <v>695</v>
      </c>
      <c r="U3102" s="11">
        <f>COUNTIFS(Table2[Call Type], "Inbound", Table2[Call Abandoned], "Yes") / COUNTIFS(L3102:L8101, "Inbound") * 100</f>
        <v>64.044117647058812</v>
      </c>
    </row>
    <row r="3103" spans="1:21" x14ac:dyDescent="0.3">
      <c r="A3103">
        <v>3102</v>
      </c>
      <c r="B3103" t="s">
        <v>24</v>
      </c>
      <c r="C3103" s="1">
        <v>45713</v>
      </c>
      <c r="D3103" t="s">
        <v>191</v>
      </c>
      <c r="E3103" t="s">
        <v>292</v>
      </c>
      <c r="F3103">
        <v>6</v>
      </c>
      <c r="G3103" t="s">
        <v>663</v>
      </c>
      <c r="H3103" t="s">
        <v>666</v>
      </c>
      <c r="I3103" t="s">
        <v>673</v>
      </c>
      <c r="J3103" t="s">
        <v>675</v>
      </c>
      <c r="K3103">
        <v>4</v>
      </c>
      <c r="L3103" t="s">
        <v>679</v>
      </c>
      <c r="M3103" t="s">
        <v>680</v>
      </c>
      <c r="N3103">
        <v>63</v>
      </c>
      <c r="O3103">
        <v>77</v>
      </c>
      <c r="P3103" t="s">
        <v>680</v>
      </c>
      <c r="Q3103" t="s">
        <v>682</v>
      </c>
      <c r="R3103" t="s">
        <v>688</v>
      </c>
      <c r="S3103" t="s">
        <v>680</v>
      </c>
      <c r="T3103" t="s">
        <v>690</v>
      </c>
      <c r="U3103" s="11">
        <f>COUNTIFS(Table2[Call Type], "Inbound", Table2[Call Abandoned], "Yes") / COUNTIFS(L3103:L8102, "Inbound") * 100</f>
        <v>64.091243561442241</v>
      </c>
    </row>
    <row r="3104" spans="1:21" x14ac:dyDescent="0.3">
      <c r="A3104">
        <v>3103</v>
      </c>
      <c r="B3104" t="s">
        <v>25</v>
      </c>
      <c r="C3104" s="1">
        <v>45762</v>
      </c>
      <c r="D3104" t="s">
        <v>608</v>
      </c>
      <c r="E3104" t="s">
        <v>38</v>
      </c>
      <c r="F3104">
        <v>13</v>
      </c>
      <c r="G3104" t="s">
        <v>665</v>
      </c>
      <c r="H3104" t="s">
        <v>670</v>
      </c>
      <c r="I3104" t="s">
        <v>672</v>
      </c>
      <c r="J3104" t="s">
        <v>677</v>
      </c>
      <c r="K3104">
        <v>5</v>
      </c>
      <c r="L3104" t="s">
        <v>679</v>
      </c>
      <c r="M3104" t="s">
        <v>680</v>
      </c>
      <c r="N3104">
        <v>268</v>
      </c>
      <c r="O3104">
        <v>168</v>
      </c>
      <c r="P3104" t="s">
        <v>680</v>
      </c>
      <c r="Q3104" t="s">
        <v>685</v>
      </c>
      <c r="R3104" t="s">
        <v>686</v>
      </c>
      <c r="S3104" t="s">
        <v>681</v>
      </c>
      <c r="T3104" t="s">
        <v>691</v>
      </c>
      <c r="U3104" s="11">
        <f>COUNTIFS(Table2[Call Type], "Inbound", Table2[Call Abandoned], "Yes") / COUNTIFS(L3104:L8103, "Inbound") * 100</f>
        <v>64.091243561442241</v>
      </c>
    </row>
    <row r="3105" spans="1:21" x14ac:dyDescent="0.3">
      <c r="A3105">
        <v>3104</v>
      </c>
      <c r="B3105" t="s">
        <v>25</v>
      </c>
      <c r="C3105" s="1">
        <v>45737</v>
      </c>
      <c r="D3105" t="s">
        <v>325</v>
      </c>
      <c r="E3105" t="s">
        <v>393</v>
      </c>
      <c r="F3105">
        <v>5</v>
      </c>
      <c r="G3105" t="s">
        <v>657</v>
      </c>
      <c r="H3105" t="s">
        <v>669</v>
      </c>
      <c r="I3105" t="s">
        <v>671</v>
      </c>
      <c r="J3105" t="s">
        <v>677</v>
      </c>
      <c r="K3105">
        <v>2</v>
      </c>
      <c r="L3105" t="s">
        <v>678</v>
      </c>
      <c r="M3105" t="s">
        <v>680</v>
      </c>
      <c r="N3105">
        <v>183</v>
      </c>
      <c r="O3105">
        <v>144</v>
      </c>
      <c r="P3105" t="s">
        <v>681</v>
      </c>
      <c r="Q3105" t="s">
        <v>684</v>
      </c>
      <c r="R3105" t="s">
        <v>687</v>
      </c>
      <c r="S3105" t="s">
        <v>680</v>
      </c>
      <c r="T3105" t="s">
        <v>692</v>
      </c>
      <c r="U3105" s="11">
        <f>COUNTIFS(Table2[Call Type], "Inbound", Table2[Call Abandoned], "Yes") / COUNTIFS(L3105:L8104, "Inbound") * 100</f>
        <v>64.091243561442241</v>
      </c>
    </row>
    <row r="3106" spans="1:21" x14ac:dyDescent="0.3">
      <c r="A3106">
        <v>3105</v>
      </c>
      <c r="B3106" t="s">
        <v>25</v>
      </c>
      <c r="C3106" s="1">
        <v>45807</v>
      </c>
      <c r="D3106" t="s">
        <v>86</v>
      </c>
      <c r="E3106" t="s">
        <v>158</v>
      </c>
      <c r="F3106">
        <v>24</v>
      </c>
      <c r="G3106" t="s">
        <v>660</v>
      </c>
      <c r="H3106" t="s">
        <v>667</v>
      </c>
      <c r="I3106" t="s">
        <v>674</v>
      </c>
      <c r="J3106" t="s">
        <v>677</v>
      </c>
      <c r="K3106">
        <v>5</v>
      </c>
      <c r="L3106" t="s">
        <v>678</v>
      </c>
      <c r="M3106" t="s">
        <v>680</v>
      </c>
      <c r="N3106">
        <v>260</v>
      </c>
      <c r="O3106">
        <v>108</v>
      </c>
      <c r="P3106" t="s">
        <v>681</v>
      </c>
      <c r="Q3106" t="s">
        <v>684</v>
      </c>
      <c r="R3106" t="s">
        <v>687</v>
      </c>
      <c r="S3106" t="s">
        <v>680</v>
      </c>
      <c r="T3106" t="s">
        <v>691</v>
      </c>
      <c r="U3106" s="11">
        <f>COUNTIFS(Table2[Call Type], "Inbound", Table2[Call Abandoned], "Yes") / COUNTIFS(L3106:L8105, "Inbound") * 100</f>
        <v>64.138438880706929</v>
      </c>
    </row>
    <row r="3107" spans="1:21" x14ac:dyDescent="0.3">
      <c r="A3107">
        <v>3106</v>
      </c>
      <c r="B3107" t="s">
        <v>21</v>
      </c>
      <c r="C3107" s="1">
        <v>45757</v>
      </c>
      <c r="D3107" t="s">
        <v>115</v>
      </c>
      <c r="E3107" t="s">
        <v>265</v>
      </c>
      <c r="F3107">
        <v>21</v>
      </c>
      <c r="G3107" t="s">
        <v>656</v>
      </c>
      <c r="H3107" t="s">
        <v>668</v>
      </c>
      <c r="I3107" t="s">
        <v>671</v>
      </c>
      <c r="J3107" t="s">
        <v>674</v>
      </c>
      <c r="K3107">
        <v>4</v>
      </c>
      <c r="L3107" t="s">
        <v>678</v>
      </c>
      <c r="M3107" t="s">
        <v>680</v>
      </c>
      <c r="N3107">
        <v>267</v>
      </c>
      <c r="O3107">
        <v>23</v>
      </c>
      <c r="P3107" t="s">
        <v>680</v>
      </c>
      <c r="Q3107" t="s">
        <v>682</v>
      </c>
      <c r="R3107" t="s">
        <v>686</v>
      </c>
      <c r="S3107" t="s">
        <v>680</v>
      </c>
      <c r="T3107" t="s">
        <v>694</v>
      </c>
      <c r="U3107" s="11">
        <f>COUNTIFS(Table2[Call Type], "Inbound", Table2[Call Abandoned], "Yes") / COUNTIFS(L3107:L8106, "Inbound") * 100</f>
        <v>64.185703758290344</v>
      </c>
    </row>
    <row r="3108" spans="1:21" x14ac:dyDescent="0.3">
      <c r="A3108">
        <v>3107</v>
      </c>
      <c r="B3108" t="s">
        <v>24</v>
      </c>
      <c r="C3108" s="1">
        <v>45685</v>
      </c>
      <c r="D3108" t="s">
        <v>254</v>
      </c>
      <c r="E3108" t="s">
        <v>317</v>
      </c>
      <c r="F3108">
        <v>18</v>
      </c>
      <c r="G3108" t="s">
        <v>663</v>
      </c>
      <c r="H3108" t="s">
        <v>666</v>
      </c>
      <c r="I3108" t="s">
        <v>674</v>
      </c>
      <c r="J3108" t="s">
        <v>674</v>
      </c>
      <c r="K3108">
        <v>4</v>
      </c>
      <c r="L3108" t="s">
        <v>679</v>
      </c>
      <c r="M3108" t="s">
        <v>680</v>
      </c>
      <c r="N3108">
        <v>168</v>
      </c>
      <c r="O3108">
        <v>154</v>
      </c>
      <c r="P3108" t="s">
        <v>680</v>
      </c>
      <c r="Q3108" t="s">
        <v>684</v>
      </c>
      <c r="R3108" t="s">
        <v>686</v>
      </c>
      <c r="S3108" t="s">
        <v>680</v>
      </c>
      <c r="T3108" t="s">
        <v>695</v>
      </c>
      <c r="U3108" s="11">
        <f>COUNTIFS(Table2[Call Type], "Inbound", Table2[Call Abandoned], "Yes") / COUNTIFS(L3108:L8107, "Inbound") * 100</f>
        <v>64.233038348082587</v>
      </c>
    </row>
    <row r="3109" spans="1:21" x14ac:dyDescent="0.3">
      <c r="A3109">
        <v>3108</v>
      </c>
      <c r="B3109" t="s">
        <v>20</v>
      </c>
      <c r="C3109" s="1">
        <v>45787</v>
      </c>
      <c r="D3109" t="s">
        <v>623</v>
      </c>
      <c r="E3109" t="s">
        <v>70</v>
      </c>
      <c r="F3109">
        <v>9</v>
      </c>
      <c r="G3109" t="s">
        <v>662</v>
      </c>
      <c r="H3109" t="s">
        <v>668</v>
      </c>
      <c r="I3109" t="s">
        <v>673</v>
      </c>
      <c r="J3109" t="s">
        <v>676</v>
      </c>
      <c r="K3109">
        <v>5</v>
      </c>
      <c r="L3109" t="s">
        <v>678</v>
      </c>
      <c r="M3109" t="s">
        <v>681</v>
      </c>
      <c r="N3109">
        <v>258</v>
      </c>
      <c r="O3109">
        <v>6</v>
      </c>
      <c r="P3109" t="s">
        <v>680</v>
      </c>
      <c r="Q3109" t="s">
        <v>683</v>
      </c>
      <c r="R3109" t="s">
        <v>686</v>
      </c>
      <c r="S3109" t="s">
        <v>681</v>
      </c>
      <c r="T3109" t="s">
        <v>693</v>
      </c>
      <c r="U3109" s="11">
        <f>COUNTIFS(Table2[Call Type], "Inbound", Table2[Call Abandoned], "Yes") / COUNTIFS(L3109:L8108, "Inbound") * 100</f>
        <v>64.233038348082587</v>
      </c>
    </row>
    <row r="3110" spans="1:21" x14ac:dyDescent="0.3">
      <c r="A3110">
        <v>3109</v>
      </c>
      <c r="B3110" t="s">
        <v>25</v>
      </c>
      <c r="C3110" s="1">
        <v>45757</v>
      </c>
      <c r="D3110" t="s">
        <v>513</v>
      </c>
      <c r="E3110" t="s">
        <v>500</v>
      </c>
      <c r="F3110">
        <v>9</v>
      </c>
      <c r="G3110" t="s">
        <v>663</v>
      </c>
      <c r="H3110" t="s">
        <v>670</v>
      </c>
      <c r="I3110" t="s">
        <v>671</v>
      </c>
      <c r="J3110" t="s">
        <v>674</v>
      </c>
      <c r="K3110">
        <v>5</v>
      </c>
      <c r="L3110" t="s">
        <v>678</v>
      </c>
      <c r="M3110" t="s">
        <v>680</v>
      </c>
      <c r="N3110">
        <v>226</v>
      </c>
      <c r="O3110">
        <v>72</v>
      </c>
      <c r="P3110" t="s">
        <v>681</v>
      </c>
      <c r="Q3110" t="s">
        <v>682</v>
      </c>
      <c r="R3110" t="s">
        <v>686</v>
      </c>
      <c r="S3110" t="s">
        <v>680</v>
      </c>
      <c r="T3110" t="s">
        <v>696</v>
      </c>
      <c r="U3110" s="11">
        <f>COUNTIFS(Table2[Call Type], "Inbound", Table2[Call Abandoned], "Yes") / COUNTIFS(L3110:L8109, "Inbound") * 100</f>
        <v>64.280442804428034</v>
      </c>
    </row>
    <row r="3111" spans="1:21" x14ac:dyDescent="0.3">
      <c r="A3111">
        <v>3110</v>
      </c>
      <c r="B3111" t="s">
        <v>23</v>
      </c>
      <c r="C3111" s="1">
        <v>45755</v>
      </c>
      <c r="D3111" t="s">
        <v>339</v>
      </c>
      <c r="E3111" t="s">
        <v>541</v>
      </c>
      <c r="F3111">
        <v>20</v>
      </c>
      <c r="G3111" t="s">
        <v>661</v>
      </c>
      <c r="H3111" t="s">
        <v>670</v>
      </c>
      <c r="I3111" t="s">
        <v>674</v>
      </c>
      <c r="J3111" t="s">
        <v>675</v>
      </c>
      <c r="K3111">
        <v>1</v>
      </c>
      <c r="L3111" t="s">
        <v>678</v>
      </c>
      <c r="M3111" t="s">
        <v>680</v>
      </c>
      <c r="N3111">
        <v>32</v>
      </c>
      <c r="O3111">
        <v>106</v>
      </c>
      <c r="P3111" t="s">
        <v>680</v>
      </c>
      <c r="Q3111" t="s">
        <v>684</v>
      </c>
      <c r="R3111" t="s">
        <v>686</v>
      </c>
      <c r="S3111" t="s">
        <v>680</v>
      </c>
      <c r="T3111" t="s">
        <v>694</v>
      </c>
      <c r="U3111" s="11">
        <f>COUNTIFS(Table2[Call Type], "Inbound", Table2[Call Abandoned], "Yes") / COUNTIFS(L3111:L8110, "Inbound") * 100</f>
        <v>64.327917282127032</v>
      </c>
    </row>
    <row r="3112" spans="1:21" x14ac:dyDescent="0.3">
      <c r="A3112">
        <v>3111</v>
      </c>
      <c r="B3112" t="s">
        <v>26</v>
      </c>
      <c r="C3112" s="1">
        <v>45714</v>
      </c>
      <c r="D3112" t="s">
        <v>391</v>
      </c>
      <c r="E3112" t="s">
        <v>425</v>
      </c>
      <c r="F3112">
        <v>17</v>
      </c>
      <c r="G3112" t="s">
        <v>665</v>
      </c>
      <c r="H3112" t="s">
        <v>670</v>
      </c>
      <c r="I3112" t="s">
        <v>671</v>
      </c>
      <c r="J3112" t="s">
        <v>677</v>
      </c>
      <c r="K3112">
        <v>4</v>
      </c>
      <c r="L3112" t="s">
        <v>678</v>
      </c>
      <c r="M3112" t="s">
        <v>680</v>
      </c>
      <c r="N3112">
        <v>213</v>
      </c>
      <c r="O3112">
        <v>98</v>
      </c>
      <c r="P3112" t="s">
        <v>680</v>
      </c>
      <c r="Q3112" t="s">
        <v>682</v>
      </c>
      <c r="R3112" t="s">
        <v>687</v>
      </c>
      <c r="S3112" t="s">
        <v>681</v>
      </c>
      <c r="T3112" t="s">
        <v>696</v>
      </c>
      <c r="U3112" s="11">
        <f>COUNTIFS(Table2[Call Type], "Inbound", Table2[Call Abandoned], "Yes") / COUNTIFS(L3112:L8111, "Inbound") * 100</f>
        <v>64.375461936437546</v>
      </c>
    </row>
    <row r="3113" spans="1:21" x14ac:dyDescent="0.3">
      <c r="A3113">
        <v>3112</v>
      </c>
      <c r="B3113" t="s">
        <v>22</v>
      </c>
      <c r="C3113" s="1">
        <v>45684</v>
      </c>
      <c r="D3113" t="s">
        <v>391</v>
      </c>
      <c r="E3113" t="s">
        <v>558</v>
      </c>
      <c r="F3113">
        <v>5</v>
      </c>
      <c r="G3113" t="s">
        <v>663</v>
      </c>
      <c r="H3113" t="s">
        <v>669</v>
      </c>
      <c r="I3113" t="s">
        <v>671</v>
      </c>
      <c r="J3113" t="s">
        <v>674</v>
      </c>
      <c r="K3113">
        <v>5</v>
      </c>
      <c r="L3113" t="s">
        <v>678</v>
      </c>
      <c r="M3113" t="s">
        <v>680</v>
      </c>
      <c r="N3113">
        <v>49</v>
      </c>
      <c r="O3113">
        <v>121</v>
      </c>
      <c r="P3113" t="s">
        <v>680</v>
      </c>
      <c r="Q3113" t="s">
        <v>682</v>
      </c>
      <c r="R3113" t="s">
        <v>689</v>
      </c>
      <c r="S3113" t="s">
        <v>681</v>
      </c>
      <c r="T3113" t="s">
        <v>696</v>
      </c>
      <c r="U3113" s="11">
        <f>COUNTIFS(Table2[Call Type], "Inbound", Table2[Call Abandoned], "Yes") / COUNTIFS(L3113:L8112, "Inbound") * 100</f>
        <v>64.423076923076934</v>
      </c>
    </row>
    <row r="3114" spans="1:21" x14ac:dyDescent="0.3">
      <c r="A3114">
        <v>3113</v>
      </c>
      <c r="B3114" t="s">
        <v>23</v>
      </c>
      <c r="C3114" s="1">
        <v>45683</v>
      </c>
      <c r="D3114" t="s">
        <v>49</v>
      </c>
      <c r="E3114" t="s">
        <v>101</v>
      </c>
      <c r="F3114">
        <v>9</v>
      </c>
      <c r="G3114" t="s">
        <v>662</v>
      </c>
      <c r="H3114" t="s">
        <v>669</v>
      </c>
      <c r="I3114" t="s">
        <v>672</v>
      </c>
      <c r="J3114" t="s">
        <v>676</v>
      </c>
      <c r="K3114">
        <v>4</v>
      </c>
      <c r="L3114" t="s">
        <v>679</v>
      </c>
      <c r="M3114" t="s">
        <v>680</v>
      </c>
      <c r="N3114">
        <v>209</v>
      </c>
      <c r="O3114">
        <v>11</v>
      </c>
      <c r="P3114" t="s">
        <v>680</v>
      </c>
      <c r="Q3114" t="s">
        <v>684</v>
      </c>
      <c r="R3114" t="s">
        <v>687</v>
      </c>
      <c r="S3114" t="s">
        <v>680</v>
      </c>
      <c r="T3114" t="s">
        <v>694</v>
      </c>
      <c r="U3114" s="11">
        <f>COUNTIFS(Table2[Call Type], "Inbound", Table2[Call Abandoned], "Yes") / COUNTIFS(L3114:L8113, "Inbound") * 100</f>
        <v>64.470762398223542</v>
      </c>
    </row>
    <row r="3115" spans="1:21" x14ac:dyDescent="0.3">
      <c r="A3115">
        <v>3114</v>
      </c>
      <c r="B3115" t="s">
        <v>22</v>
      </c>
      <c r="C3115" s="1">
        <v>45786</v>
      </c>
      <c r="D3115" t="s">
        <v>434</v>
      </c>
      <c r="E3115" t="s">
        <v>357</v>
      </c>
      <c r="F3115">
        <v>8</v>
      </c>
      <c r="G3115" t="s">
        <v>665</v>
      </c>
      <c r="H3115" t="s">
        <v>666</v>
      </c>
      <c r="I3115" t="s">
        <v>672</v>
      </c>
      <c r="J3115" t="s">
        <v>676</v>
      </c>
      <c r="K3115">
        <v>3</v>
      </c>
      <c r="L3115" t="s">
        <v>678</v>
      </c>
      <c r="M3115" t="s">
        <v>681</v>
      </c>
      <c r="N3115">
        <v>28</v>
      </c>
      <c r="O3115">
        <v>84</v>
      </c>
      <c r="P3115" t="s">
        <v>680</v>
      </c>
      <c r="Q3115" t="s">
        <v>684</v>
      </c>
      <c r="R3115" t="s">
        <v>687</v>
      </c>
      <c r="S3115" t="s">
        <v>681</v>
      </c>
      <c r="T3115" t="s">
        <v>694</v>
      </c>
      <c r="U3115" s="11">
        <f>COUNTIFS(Table2[Call Type], "Inbound", Table2[Call Abandoned], "Yes") / COUNTIFS(L3115:L8114, "Inbound") * 100</f>
        <v>64.470762398223542</v>
      </c>
    </row>
    <row r="3116" spans="1:21" x14ac:dyDescent="0.3">
      <c r="A3116">
        <v>3115</v>
      </c>
      <c r="B3116" t="s">
        <v>20</v>
      </c>
      <c r="C3116" s="1">
        <v>45799</v>
      </c>
      <c r="D3116" t="s">
        <v>147</v>
      </c>
      <c r="E3116" t="s">
        <v>41</v>
      </c>
      <c r="F3116">
        <v>10</v>
      </c>
      <c r="G3116" t="s">
        <v>657</v>
      </c>
      <c r="H3116" t="s">
        <v>668</v>
      </c>
      <c r="I3116" t="s">
        <v>674</v>
      </c>
      <c r="J3116" t="s">
        <v>677</v>
      </c>
      <c r="K3116">
        <v>2</v>
      </c>
      <c r="L3116" t="s">
        <v>678</v>
      </c>
      <c r="M3116" t="s">
        <v>680</v>
      </c>
      <c r="N3116">
        <v>38</v>
      </c>
      <c r="O3116">
        <v>2</v>
      </c>
      <c r="P3116" t="s">
        <v>680</v>
      </c>
      <c r="Q3116" t="s">
        <v>684</v>
      </c>
      <c r="R3116" t="s">
        <v>686</v>
      </c>
      <c r="S3116" t="s">
        <v>680</v>
      </c>
      <c r="T3116" t="s">
        <v>694</v>
      </c>
      <c r="U3116" s="11">
        <f>COUNTIFS(Table2[Call Type], "Inbound", Table2[Call Abandoned], "Yes") / COUNTIFS(L3116:L8115, "Inbound") * 100</f>
        <v>64.518518518518519</v>
      </c>
    </row>
    <row r="3117" spans="1:21" x14ac:dyDescent="0.3">
      <c r="A3117">
        <v>3116</v>
      </c>
      <c r="B3117" t="s">
        <v>21</v>
      </c>
      <c r="C3117" s="1">
        <v>45741</v>
      </c>
      <c r="D3117" t="s">
        <v>594</v>
      </c>
      <c r="E3117" t="s">
        <v>318</v>
      </c>
      <c r="F3117">
        <v>21</v>
      </c>
      <c r="G3117" t="s">
        <v>664</v>
      </c>
      <c r="H3117" t="s">
        <v>667</v>
      </c>
      <c r="I3117" t="s">
        <v>674</v>
      </c>
      <c r="J3117" t="s">
        <v>675</v>
      </c>
      <c r="K3117">
        <v>2</v>
      </c>
      <c r="L3117" t="s">
        <v>679</v>
      </c>
      <c r="M3117" t="s">
        <v>680</v>
      </c>
      <c r="N3117">
        <v>99</v>
      </c>
      <c r="O3117">
        <v>78</v>
      </c>
      <c r="P3117" t="s">
        <v>680</v>
      </c>
      <c r="Q3117" t="s">
        <v>682</v>
      </c>
      <c r="R3117" t="s">
        <v>689</v>
      </c>
      <c r="S3117" t="s">
        <v>680</v>
      </c>
      <c r="T3117" t="s">
        <v>690</v>
      </c>
      <c r="U3117" s="11">
        <f>COUNTIFS(Table2[Call Type], "Inbound", Table2[Call Abandoned], "Yes") / COUNTIFS(L3117:L8116, "Inbound") * 100</f>
        <v>64.566345441067455</v>
      </c>
    </row>
    <row r="3118" spans="1:21" x14ac:dyDescent="0.3">
      <c r="A3118">
        <v>3117</v>
      </c>
      <c r="B3118" t="s">
        <v>22</v>
      </c>
      <c r="C3118" s="1">
        <v>45658</v>
      </c>
      <c r="D3118" t="s">
        <v>88</v>
      </c>
      <c r="E3118" t="s">
        <v>545</v>
      </c>
      <c r="F3118">
        <v>7</v>
      </c>
      <c r="G3118" t="s">
        <v>660</v>
      </c>
      <c r="H3118" t="s">
        <v>670</v>
      </c>
      <c r="I3118" t="s">
        <v>673</v>
      </c>
      <c r="J3118" t="s">
        <v>675</v>
      </c>
      <c r="K3118">
        <v>1</v>
      </c>
      <c r="L3118" t="s">
        <v>679</v>
      </c>
      <c r="M3118" t="s">
        <v>680</v>
      </c>
      <c r="N3118">
        <v>172</v>
      </c>
      <c r="O3118">
        <v>84</v>
      </c>
      <c r="P3118" t="s">
        <v>680</v>
      </c>
      <c r="Q3118" t="s">
        <v>683</v>
      </c>
      <c r="R3118" t="s">
        <v>686</v>
      </c>
      <c r="S3118" t="s">
        <v>680</v>
      </c>
      <c r="T3118" t="s">
        <v>690</v>
      </c>
      <c r="U3118" s="11">
        <f>COUNTIFS(Table2[Call Type], "Inbound", Table2[Call Abandoned], "Yes") / COUNTIFS(L3118:L8117, "Inbound") * 100</f>
        <v>64.566345441067455</v>
      </c>
    </row>
    <row r="3119" spans="1:21" x14ac:dyDescent="0.3">
      <c r="A3119">
        <v>3118</v>
      </c>
      <c r="B3119" t="s">
        <v>23</v>
      </c>
      <c r="C3119" s="1">
        <v>45716</v>
      </c>
      <c r="D3119" t="s">
        <v>173</v>
      </c>
      <c r="E3119" t="s">
        <v>240</v>
      </c>
      <c r="F3119">
        <v>30</v>
      </c>
      <c r="G3119" t="s">
        <v>656</v>
      </c>
      <c r="H3119" t="s">
        <v>670</v>
      </c>
      <c r="I3119" t="s">
        <v>671</v>
      </c>
      <c r="J3119" t="s">
        <v>674</v>
      </c>
      <c r="K3119">
        <v>2</v>
      </c>
      <c r="L3119" t="s">
        <v>678</v>
      </c>
      <c r="M3119" t="s">
        <v>680</v>
      </c>
      <c r="N3119">
        <v>16</v>
      </c>
      <c r="O3119">
        <v>9</v>
      </c>
      <c r="P3119" t="s">
        <v>680</v>
      </c>
      <c r="Q3119" t="s">
        <v>683</v>
      </c>
      <c r="R3119" t="s">
        <v>687</v>
      </c>
      <c r="S3119" t="s">
        <v>680</v>
      </c>
      <c r="T3119" t="s">
        <v>696</v>
      </c>
      <c r="U3119" s="11">
        <f>COUNTIFS(Table2[Call Type], "Inbound", Table2[Call Abandoned], "Yes") / COUNTIFS(L3119:L8118, "Inbound") * 100</f>
        <v>64.566345441067455</v>
      </c>
    </row>
    <row r="3120" spans="1:21" x14ac:dyDescent="0.3">
      <c r="A3120">
        <v>3119</v>
      </c>
      <c r="B3120" t="s">
        <v>20</v>
      </c>
      <c r="C3120" s="1">
        <v>45707</v>
      </c>
      <c r="D3120" t="s">
        <v>241</v>
      </c>
      <c r="E3120" t="s">
        <v>404</v>
      </c>
      <c r="F3120">
        <v>29</v>
      </c>
      <c r="G3120" t="s">
        <v>665</v>
      </c>
      <c r="H3120" t="s">
        <v>667</v>
      </c>
      <c r="I3120" t="s">
        <v>672</v>
      </c>
      <c r="J3120" t="s">
        <v>675</v>
      </c>
      <c r="K3120">
        <v>5</v>
      </c>
      <c r="L3120" t="s">
        <v>678</v>
      </c>
      <c r="M3120" t="s">
        <v>680</v>
      </c>
      <c r="N3120">
        <v>55</v>
      </c>
      <c r="O3120">
        <v>32</v>
      </c>
      <c r="P3120" t="s">
        <v>680</v>
      </c>
      <c r="Q3120" t="s">
        <v>685</v>
      </c>
      <c r="R3120" t="s">
        <v>689</v>
      </c>
      <c r="S3120" t="s">
        <v>680</v>
      </c>
      <c r="T3120" t="s">
        <v>692</v>
      </c>
      <c r="U3120" s="11">
        <f>COUNTIFS(Table2[Call Type], "Inbound", Table2[Call Abandoned], "Yes") / COUNTIFS(L3120:L8119, "Inbound") * 100</f>
        <v>64.614243323442139</v>
      </c>
    </row>
    <row r="3121" spans="1:21" x14ac:dyDescent="0.3">
      <c r="A3121">
        <v>3120</v>
      </c>
      <c r="B3121" t="s">
        <v>24</v>
      </c>
      <c r="C3121" s="1">
        <v>45769</v>
      </c>
      <c r="D3121" t="s">
        <v>479</v>
      </c>
      <c r="E3121" t="s">
        <v>609</v>
      </c>
      <c r="F3121">
        <v>8</v>
      </c>
      <c r="G3121" t="s">
        <v>658</v>
      </c>
      <c r="H3121" t="s">
        <v>669</v>
      </c>
      <c r="I3121" t="s">
        <v>671</v>
      </c>
      <c r="J3121" t="s">
        <v>677</v>
      </c>
      <c r="K3121">
        <v>4</v>
      </c>
      <c r="L3121" t="s">
        <v>678</v>
      </c>
      <c r="M3121" t="s">
        <v>680</v>
      </c>
      <c r="N3121">
        <v>225</v>
      </c>
      <c r="O3121">
        <v>45</v>
      </c>
      <c r="P3121" t="s">
        <v>680</v>
      </c>
      <c r="Q3121" t="s">
        <v>684</v>
      </c>
      <c r="R3121" t="s">
        <v>688</v>
      </c>
      <c r="S3121" t="s">
        <v>681</v>
      </c>
      <c r="T3121" t="s">
        <v>695</v>
      </c>
      <c r="U3121" s="11">
        <f>COUNTIFS(Table2[Call Type], "Inbound", Table2[Call Abandoned], "Yes") / COUNTIFS(L3121:L8120, "Inbound") * 100</f>
        <v>64.662212323682255</v>
      </c>
    </row>
    <row r="3122" spans="1:21" x14ac:dyDescent="0.3">
      <c r="A3122">
        <v>3121</v>
      </c>
      <c r="B3122" t="s">
        <v>21</v>
      </c>
      <c r="C3122" s="1">
        <v>45792</v>
      </c>
      <c r="D3122" t="s">
        <v>103</v>
      </c>
      <c r="E3122" t="s">
        <v>100</v>
      </c>
      <c r="F3122">
        <v>5</v>
      </c>
      <c r="G3122" t="s">
        <v>659</v>
      </c>
      <c r="H3122" t="s">
        <v>668</v>
      </c>
      <c r="I3122" t="s">
        <v>671</v>
      </c>
      <c r="J3122" t="s">
        <v>674</v>
      </c>
      <c r="K3122">
        <v>2</v>
      </c>
      <c r="L3122" t="s">
        <v>678</v>
      </c>
      <c r="M3122" t="s">
        <v>680</v>
      </c>
      <c r="N3122">
        <v>45</v>
      </c>
      <c r="O3122">
        <v>58</v>
      </c>
      <c r="P3122" t="s">
        <v>680</v>
      </c>
      <c r="Q3122" t="s">
        <v>683</v>
      </c>
      <c r="R3122" t="s">
        <v>686</v>
      </c>
      <c r="S3122" t="s">
        <v>680</v>
      </c>
      <c r="T3122" t="s">
        <v>692</v>
      </c>
      <c r="U3122" s="11">
        <f>COUNTIFS(Table2[Call Type], "Inbound", Table2[Call Abandoned], "Yes") / COUNTIFS(L3122:L8121, "Inbound") * 100</f>
        <v>64.710252600297181</v>
      </c>
    </row>
    <row r="3123" spans="1:21" x14ac:dyDescent="0.3">
      <c r="A3123">
        <v>3122</v>
      </c>
      <c r="B3123" t="s">
        <v>20</v>
      </c>
      <c r="C3123" s="1">
        <v>45684</v>
      </c>
      <c r="D3123" t="s">
        <v>445</v>
      </c>
      <c r="E3123" t="s">
        <v>60</v>
      </c>
      <c r="F3123">
        <v>27</v>
      </c>
      <c r="G3123" t="s">
        <v>657</v>
      </c>
      <c r="H3123" t="s">
        <v>668</v>
      </c>
      <c r="I3123" t="s">
        <v>674</v>
      </c>
      <c r="J3123" t="s">
        <v>676</v>
      </c>
      <c r="K3123">
        <v>5</v>
      </c>
      <c r="L3123" t="s">
        <v>678</v>
      </c>
      <c r="M3123" t="s">
        <v>681</v>
      </c>
      <c r="N3123">
        <v>66</v>
      </c>
      <c r="O3123">
        <v>51</v>
      </c>
      <c r="P3123" t="s">
        <v>680</v>
      </c>
      <c r="Q3123" t="s">
        <v>685</v>
      </c>
      <c r="R3123" t="s">
        <v>688</v>
      </c>
      <c r="S3123" t="s">
        <v>680</v>
      </c>
      <c r="T3123" t="s">
        <v>694</v>
      </c>
      <c r="U3123" s="11">
        <f>COUNTIFS(Table2[Call Type], "Inbound", Table2[Call Abandoned], "Yes") / COUNTIFS(L3123:L8122, "Inbound") * 100</f>
        <v>64.758364312267659</v>
      </c>
    </row>
    <row r="3124" spans="1:21" x14ac:dyDescent="0.3">
      <c r="A3124">
        <v>3123</v>
      </c>
      <c r="B3124" t="s">
        <v>26</v>
      </c>
      <c r="C3124" s="1">
        <v>45788</v>
      </c>
      <c r="D3124" t="s">
        <v>412</v>
      </c>
      <c r="E3124" t="s">
        <v>402</v>
      </c>
      <c r="F3124">
        <v>25</v>
      </c>
      <c r="G3124" t="s">
        <v>660</v>
      </c>
      <c r="H3124" t="s">
        <v>669</v>
      </c>
      <c r="I3124" t="s">
        <v>673</v>
      </c>
      <c r="J3124" t="s">
        <v>674</v>
      </c>
      <c r="K3124">
        <v>3</v>
      </c>
      <c r="L3124" t="s">
        <v>678</v>
      </c>
      <c r="M3124" t="s">
        <v>680</v>
      </c>
      <c r="N3124">
        <v>196</v>
      </c>
      <c r="O3124">
        <v>5</v>
      </c>
      <c r="P3124" t="s">
        <v>680</v>
      </c>
      <c r="Q3124" t="s">
        <v>685</v>
      </c>
      <c r="R3124" t="s">
        <v>688</v>
      </c>
      <c r="S3124" t="s">
        <v>680</v>
      </c>
      <c r="T3124" t="s">
        <v>694</v>
      </c>
      <c r="U3124" s="11">
        <f>COUNTIFS(Table2[Call Type], "Inbound", Table2[Call Abandoned], "Yes") / COUNTIFS(L3124:L8123, "Inbound") * 100</f>
        <v>64.80654761904762</v>
      </c>
    </row>
    <row r="3125" spans="1:21" x14ac:dyDescent="0.3">
      <c r="A3125">
        <v>3124</v>
      </c>
      <c r="B3125" t="s">
        <v>23</v>
      </c>
      <c r="C3125" s="1">
        <v>45818</v>
      </c>
      <c r="D3125" t="s">
        <v>484</v>
      </c>
      <c r="E3125" t="s">
        <v>341</v>
      </c>
      <c r="F3125">
        <v>22</v>
      </c>
      <c r="G3125" t="s">
        <v>660</v>
      </c>
      <c r="H3125" t="s">
        <v>667</v>
      </c>
      <c r="I3125" t="s">
        <v>672</v>
      </c>
      <c r="J3125" t="s">
        <v>675</v>
      </c>
      <c r="K3125">
        <v>1</v>
      </c>
      <c r="L3125" t="s">
        <v>678</v>
      </c>
      <c r="M3125" t="s">
        <v>680</v>
      </c>
      <c r="N3125">
        <v>141</v>
      </c>
      <c r="O3125">
        <v>129</v>
      </c>
      <c r="P3125" t="s">
        <v>681</v>
      </c>
      <c r="Q3125" t="s">
        <v>684</v>
      </c>
      <c r="R3125" t="s">
        <v>688</v>
      </c>
      <c r="S3125" t="s">
        <v>681</v>
      </c>
      <c r="T3125" t="s">
        <v>696</v>
      </c>
      <c r="U3125" s="11">
        <f>COUNTIFS(Table2[Call Type], "Inbound", Table2[Call Abandoned], "Yes") / COUNTIFS(L3125:L8124, "Inbound") * 100</f>
        <v>64.854802680565896</v>
      </c>
    </row>
    <row r="3126" spans="1:21" x14ac:dyDescent="0.3">
      <c r="A3126">
        <v>3125</v>
      </c>
      <c r="B3126" t="s">
        <v>21</v>
      </c>
      <c r="C3126" s="1">
        <v>45756</v>
      </c>
      <c r="D3126" t="s">
        <v>342</v>
      </c>
      <c r="E3126" t="s">
        <v>407</v>
      </c>
      <c r="F3126">
        <v>29</v>
      </c>
      <c r="G3126" t="s">
        <v>659</v>
      </c>
      <c r="H3126" t="s">
        <v>666</v>
      </c>
      <c r="I3126" t="s">
        <v>673</v>
      </c>
      <c r="J3126" t="s">
        <v>675</v>
      </c>
      <c r="K3126">
        <v>3</v>
      </c>
      <c r="L3126" t="s">
        <v>679</v>
      </c>
      <c r="M3126" t="s">
        <v>680</v>
      </c>
      <c r="N3126">
        <v>22</v>
      </c>
      <c r="O3126">
        <v>28</v>
      </c>
      <c r="P3126" t="s">
        <v>681</v>
      </c>
      <c r="Q3126" t="s">
        <v>685</v>
      </c>
      <c r="R3126" t="s">
        <v>688</v>
      </c>
      <c r="S3126" t="s">
        <v>681</v>
      </c>
      <c r="T3126" t="s">
        <v>695</v>
      </c>
      <c r="U3126" s="11">
        <f>COUNTIFS(Table2[Call Type], "Inbound", Table2[Call Abandoned], "Yes") / COUNTIFS(L3126:L8125, "Inbound") * 100</f>
        <v>64.903129657228021</v>
      </c>
    </row>
    <row r="3127" spans="1:21" x14ac:dyDescent="0.3">
      <c r="A3127">
        <v>3126</v>
      </c>
      <c r="B3127" t="s">
        <v>24</v>
      </c>
      <c r="C3127" s="1">
        <v>45828</v>
      </c>
      <c r="D3127" t="s">
        <v>440</v>
      </c>
      <c r="E3127" t="s">
        <v>124</v>
      </c>
      <c r="F3127">
        <v>8</v>
      </c>
      <c r="G3127" t="s">
        <v>664</v>
      </c>
      <c r="H3127" t="s">
        <v>669</v>
      </c>
      <c r="I3127" t="s">
        <v>674</v>
      </c>
      <c r="J3127" t="s">
        <v>676</v>
      </c>
      <c r="K3127">
        <v>3</v>
      </c>
      <c r="L3127" t="s">
        <v>678</v>
      </c>
      <c r="M3127" t="s">
        <v>681</v>
      </c>
      <c r="N3127">
        <v>93</v>
      </c>
      <c r="O3127">
        <v>118</v>
      </c>
      <c r="P3127" t="s">
        <v>680</v>
      </c>
      <c r="Q3127" t="s">
        <v>683</v>
      </c>
      <c r="R3127" t="s">
        <v>689</v>
      </c>
      <c r="S3127" t="s">
        <v>680</v>
      </c>
      <c r="T3127" t="s">
        <v>690</v>
      </c>
      <c r="U3127" s="11">
        <f>COUNTIFS(Table2[Call Type], "Inbound", Table2[Call Abandoned], "Yes") / COUNTIFS(L3127:L8126, "Inbound") * 100</f>
        <v>64.903129657228021</v>
      </c>
    </row>
    <row r="3128" spans="1:21" x14ac:dyDescent="0.3">
      <c r="A3128">
        <v>3127</v>
      </c>
      <c r="B3128" t="s">
        <v>25</v>
      </c>
      <c r="C3128" s="1">
        <v>45761</v>
      </c>
      <c r="D3128" t="s">
        <v>534</v>
      </c>
      <c r="E3128" t="s">
        <v>206</v>
      </c>
      <c r="F3128">
        <v>5</v>
      </c>
      <c r="G3128" t="s">
        <v>660</v>
      </c>
      <c r="H3128" t="s">
        <v>670</v>
      </c>
      <c r="I3128" t="s">
        <v>674</v>
      </c>
      <c r="J3128" t="s">
        <v>677</v>
      </c>
      <c r="K3128">
        <v>3</v>
      </c>
      <c r="L3128" t="s">
        <v>678</v>
      </c>
      <c r="M3128" t="s">
        <v>680</v>
      </c>
      <c r="N3128">
        <v>241</v>
      </c>
      <c r="O3128">
        <v>167</v>
      </c>
      <c r="P3128" t="s">
        <v>680</v>
      </c>
      <c r="Q3128" t="s">
        <v>685</v>
      </c>
      <c r="R3128" t="s">
        <v>686</v>
      </c>
      <c r="S3128" t="s">
        <v>680</v>
      </c>
      <c r="T3128" t="s">
        <v>691</v>
      </c>
      <c r="U3128" s="11">
        <f>COUNTIFS(Table2[Call Type], "Inbound", Table2[Call Abandoned], "Yes") / COUNTIFS(L3128:L8127, "Inbound") * 100</f>
        <v>64.951528709917966</v>
      </c>
    </row>
    <row r="3129" spans="1:21" x14ac:dyDescent="0.3">
      <c r="A3129">
        <v>3128</v>
      </c>
      <c r="B3129" t="s">
        <v>23</v>
      </c>
      <c r="C3129" s="1">
        <v>45753</v>
      </c>
      <c r="D3129" t="s">
        <v>338</v>
      </c>
      <c r="E3129" t="s">
        <v>345</v>
      </c>
      <c r="F3129">
        <v>14</v>
      </c>
      <c r="G3129" t="s">
        <v>660</v>
      </c>
      <c r="H3129" t="s">
        <v>670</v>
      </c>
      <c r="I3129" t="s">
        <v>672</v>
      </c>
      <c r="J3129" t="s">
        <v>675</v>
      </c>
      <c r="K3129">
        <v>4</v>
      </c>
      <c r="L3129" t="s">
        <v>678</v>
      </c>
      <c r="M3129" t="s">
        <v>680</v>
      </c>
      <c r="N3129">
        <v>236</v>
      </c>
      <c r="O3129">
        <v>96</v>
      </c>
      <c r="P3129" t="s">
        <v>680</v>
      </c>
      <c r="Q3129" t="s">
        <v>685</v>
      </c>
      <c r="R3129" t="s">
        <v>689</v>
      </c>
      <c r="S3129" t="s">
        <v>680</v>
      </c>
      <c r="T3129" t="s">
        <v>691</v>
      </c>
      <c r="U3129" s="11">
        <f>COUNTIFS(Table2[Call Type], "Inbound", Table2[Call Abandoned], "Yes") / COUNTIFS(L3129:L8128, "Inbound") * 100</f>
        <v>65</v>
      </c>
    </row>
    <row r="3130" spans="1:21" x14ac:dyDescent="0.3">
      <c r="A3130">
        <v>3129</v>
      </c>
      <c r="B3130" t="s">
        <v>24</v>
      </c>
      <c r="C3130" s="1">
        <v>45765</v>
      </c>
      <c r="D3130" t="s">
        <v>193</v>
      </c>
      <c r="E3130" t="s">
        <v>273</v>
      </c>
      <c r="F3130">
        <v>23</v>
      </c>
      <c r="G3130" t="s">
        <v>657</v>
      </c>
      <c r="H3130" t="s">
        <v>670</v>
      </c>
      <c r="I3130" t="s">
        <v>672</v>
      </c>
      <c r="J3130" t="s">
        <v>677</v>
      </c>
      <c r="K3130">
        <v>4</v>
      </c>
      <c r="L3130" t="s">
        <v>679</v>
      </c>
      <c r="M3130" t="s">
        <v>680</v>
      </c>
      <c r="N3130">
        <v>53</v>
      </c>
      <c r="O3130">
        <v>67</v>
      </c>
      <c r="P3130" t="s">
        <v>680</v>
      </c>
      <c r="Q3130" t="s">
        <v>683</v>
      </c>
      <c r="R3130" t="s">
        <v>686</v>
      </c>
      <c r="S3130" t="s">
        <v>680</v>
      </c>
      <c r="T3130" t="s">
        <v>695</v>
      </c>
      <c r="U3130" s="11">
        <f>COUNTIFS(Table2[Call Type], "Inbound", Table2[Call Abandoned], "Yes") / COUNTIFS(L3130:L8129, "Inbound") * 100</f>
        <v>65.048543689320397</v>
      </c>
    </row>
    <row r="3131" spans="1:21" x14ac:dyDescent="0.3">
      <c r="A3131">
        <v>3130</v>
      </c>
      <c r="B3131" t="s">
        <v>26</v>
      </c>
      <c r="C3131" s="1">
        <v>45661</v>
      </c>
      <c r="D3131" t="s">
        <v>237</v>
      </c>
      <c r="E3131" t="s">
        <v>360</v>
      </c>
      <c r="F3131">
        <v>7</v>
      </c>
      <c r="G3131" t="s">
        <v>658</v>
      </c>
      <c r="H3131" t="s">
        <v>669</v>
      </c>
      <c r="I3131" t="s">
        <v>673</v>
      </c>
      <c r="J3131" t="s">
        <v>676</v>
      </c>
      <c r="K3131">
        <v>5</v>
      </c>
      <c r="L3131" t="s">
        <v>679</v>
      </c>
      <c r="M3131" t="s">
        <v>680</v>
      </c>
      <c r="N3131">
        <v>137</v>
      </c>
      <c r="O3131">
        <v>156</v>
      </c>
      <c r="P3131" t="s">
        <v>680</v>
      </c>
      <c r="Q3131" t="s">
        <v>685</v>
      </c>
      <c r="R3131" t="s">
        <v>686</v>
      </c>
      <c r="S3131" t="s">
        <v>680</v>
      </c>
      <c r="T3131" t="s">
        <v>692</v>
      </c>
      <c r="U3131" s="11">
        <f>COUNTIFS(Table2[Call Type], "Inbound", Table2[Call Abandoned], "Yes") / COUNTIFS(L3131:L8130, "Inbound") * 100</f>
        <v>65.048543689320397</v>
      </c>
    </row>
    <row r="3132" spans="1:21" x14ac:dyDescent="0.3">
      <c r="A3132">
        <v>3131</v>
      </c>
      <c r="B3132" t="s">
        <v>26</v>
      </c>
      <c r="C3132" s="1">
        <v>45717</v>
      </c>
      <c r="D3132" t="s">
        <v>273</v>
      </c>
      <c r="E3132" t="s">
        <v>353</v>
      </c>
      <c r="F3132">
        <v>29</v>
      </c>
      <c r="G3132" t="s">
        <v>659</v>
      </c>
      <c r="H3132" t="s">
        <v>668</v>
      </c>
      <c r="I3132" t="s">
        <v>673</v>
      </c>
      <c r="J3132" t="s">
        <v>674</v>
      </c>
      <c r="K3132">
        <v>3</v>
      </c>
      <c r="L3132" t="s">
        <v>679</v>
      </c>
      <c r="M3132" t="s">
        <v>680</v>
      </c>
      <c r="N3132">
        <v>271</v>
      </c>
      <c r="O3132">
        <v>59</v>
      </c>
      <c r="P3132" t="s">
        <v>680</v>
      </c>
      <c r="Q3132" t="s">
        <v>685</v>
      </c>
      <c r="R3132" t="s">
        <v>686</v>
      </c>
      <c r="S3132" t="s">
        <v>681</v>
      </c>
      <c r="T3132" t="s">
        <v>695</v>
      </c>
      <c r="U3132" s="11">
        <f>COUNTIFS(Table2[Call Type], "Inbound", Table2[Call Abandoned], "Yes") / COUNTIFS(L3132:L8131, "Inbound") * 100</f>
        <v>65.048543689320397</v>
      </c>
    </row>
    <row r="3133" spans="1:21" x14ac:dyDescent="0.3">
      <c r="A3133">
        <v>3132</v>
      </c>
      <c r="B3133" t="s">
        <v>20</v>
      </c>
      <c r="C3133" s="1">
        <v>45694</v>
      </c>
      <c r="D3133" t="s">
        <v>282</v>
      </c>
      <c r="E3133" t="s">
        <v>90</v>
      </c>
      <c r="F3133">
        <v>18</v>
      </c>
      <c r="G3133" t="s">
        <v>663</v>
      </c>
      <c r="H3133" t="s">
        <v>667</v>
      </c>
      <c r="I3133" t="s">
        <v>671</v>
      </c>
      <c r="J3133" t="s">
        <v>674</v>
      </c>
      <c r="K3133">
        <v>1</v>
      </c>
      <c r="L3133" t="s">
        <v>679</v>
      </c>
      <c r="M3133" t="s">
        <v>680</v>
      </c>
      <c r="N3133">
        <v>40</v>
      </c>
      <c r="O3133">
        <v>123</v>
      </c>
      <c r="P3133" t="s">
        <v>680</v>
      </c>
      <c r="Q3133" t="s">
        <v>682</v>
      </c>
      <c r="R3133" t="s">
        <v>689</v>
      </c>
      <c r="S3133" t="s">
        <v>680</v>
      </c>
      <c r="T3133" t="s">
        <v>692</v>
      </c>
      <c r="U3133" s="11">
        <f>COUNTIFS(Table2[Call Type], "Inbound", Table2[Call Abandoned], "Yes") / COUNTIFS(L3133:L8132, "Inbound") * 100</f>
        <v>65.048543689320397</v>
      </c>
    </row>
    <row r="3134" spans="1:21" x14ac:dyDescent="0.3">
      <c r="A3134">
        <v>3133</v>
      </c>
      <c r="B3134" t="s">
        <v>20</v>
      </c>
      <c r="C3134" s="1">
        <v>45808</v>
      </c>
      <c r="D3134" t="s">
        <v>32</v>
      </c>
      <c r="E3134" t="s">
        <v>343</v>
      </c>
      <c r="F3134">
        <v>6</v>
      </c>
      <c r="G3134" t="s">
        <v>659</v>
      </c>
      <c r="H3134" t="s">
        <v>667</v>
      </c>
      <c r="I3134" t="s">
        <v>674</v>
      </c>
      <c r="J3134" t="s">
        <v>676</v>
      </c>
      <c r="K3134">
        <v>2</v>
      </c>
      <c r="L3134" t="s">
        <v>679</v>
      </c>
      <c r="M3134" t="s">
        <v>680</v>
      </c>
      <c r="N3134">
        <v>97</v>
      </c>
      <c r="O3134">
        <v>83</v>
      </c>
      <c r="P3134" t="s">
        <v>681</v>
      </c>
      <c r="Q3134" t="s">
        <v>685</v>
      </c>
      <c r="R3134" t="s">
        <v>687</v>
      </c>
      <c r="S3134" t="s">
        <v>680</v>
      </c>
      <c r="T3134" t="s">
        <v>694</v>
      </c>
      <c r="U3134" s="11">
        <f>COUNTIFS(Table2[Call Type], "Inbound", Table2[Call Abandoned], "Yes") / COUNTIFS(L3134:L8133, "Inbound") * 100</f>
        <v>65.048543689320397</v>
      </c>
    </row>
    <row r="3135" spans="1:21" x14ac:dyDescent="0.3">
      <c r="A3135">
        <v>3134</v>
      </c>
      <c r="B3135" t="s">
        <v>24</v>
      </c>
      <c r="C3135" s="1">
        <v>45780</v>
      </c>
      <c r="D3135" t="s">
        <v>46</v>
      </c>
      <c r="E3135" t="s">
        <v>28</v>
      </c>
      <c r="F3135">
        <v>24</v>
      </c>
      <c r="G3135" t="s">
        <v>664</v>
      </c>
      <c r="H3135" t="s">
        <v>669</v>
      </c>
      <c r="I3135" t="s">
        <v>674</v>
      </c>
      <c r="J3135" t="s">
        <v>674</v>
      </c>
      <c r="K3135">
        <v>4</v>
      </c>
      <c r="L3135" t="s">
        <v>678</v>
      </c>
      <c r="M3135" t="s">
        <v>680</v>
      </c>
      <c r="N3135">
        <v>182</v>
      </c>
      <c r="O3135">
        <v>40</v>
      </c>
      <c r="P3135" t="s">
        <v>680</v>
      </c>
      <c r="Q3135" t="s">
        <v>685</v>
      </c>
      <c r="R3135" t="s">
        <v>688</v>
      </c>
      <c r="S3135" t="s">
        <v>681</v>
      </c>
      <c r="T3135" t="s">
        <v>693</v>
      </c>
      <c r="U3135" s="11">
        <f>COUNTIFS(Table2[Call Type], "Inbound", Table2[Call Abandoned], "Yes") / COUNTIFS(L3135:L8134, "Inbound") * 100</f>
        <v>65.048543689320397</v>
      </c>
    </row>
    <row r="3136" spans="1:21" x14ac:dyDescent="0.3">
      <c r="A3136">
        <v>3135</v>
      </c>
      <c r="B3136" t="s">
        <v>22</v>
      </c>
      <c r="C3136" s="1">
        <v>45735</v>
      </c>
      <c r="D3136" t="s">
        <v>293</v>
      </c>
      <c r="E3136" t="s">
        <v>291</v>
      </c>
      <c r="F3136">
        <v>29</v>
      </c>
      <c r="G3136" t="s">
        <v>665</v>
      </c>
      <c r="H3136" t="s">
        <v>670</v>
      </c>
      <c r="I3136" t="s">
        <v>671</v>
      </c>
      <c r="J3136" t="s">
        <v>674</v>
      </c>
      <c r="K3136">
        <v>5</v>
      </c>
      <c r="L3136" t="s">
        <v>678</v>
      </c>
      <c r="M3136" t="s">
        <v>680</v>
      </c>
      <c r="N3136">
        <v>127</v>
      </c>
      <c r="O3136">
        <v>112</v>
      </c>
      <c r="P3136" t="s">
        <v>680</v>
      </c>
      <c r="Q3136" t="s">
        <v>682</v>
      </c>
      <c r="R3136" t="s">
        <v>687</v>
      </c>
      <c r="S3136" t="s">
        <v>681</v>
      </c>
      <c r="T3136" t="s">
        <v>692</v>
      </c>
      <c r="U3136" s="11">
        <f>COUNTIFS(Table2[Call Type], "Inbound", Table2[Call Abandoned], "Yes") / COUNTIFS(L3136:L8135, "Inbound") * 100</f>
        <v>65.097159940209266</v>
      </c>
    </row>
    <row r="3137" spans="1:21" x14ac:dyDescent="0.3">
      <c r="A3137">
        <v>3136</v>
      </c>
      <c r="B3137" t="s">
        <v>25</v>
      </c>
      <c r="C3137" s="1">
        <v>45830</v>
      </c>
      <c r="D3137" t="s">
        <v>502</v>
      </c>
      <c r="E3137" t="s">
        <v>529</v>
      </c>
      <c r="F3137">
        <v>12</v>
      </c>
      <c r="G3137" t="s">
        <v>665</v>
      </c>
      <c r="H3137" t="s">
        <v>666</v>
      </c>
      <c r="I3137" t="s">
        <v>674</v>
      </c>
      <c r="J3137" t="s">
        <v>675</v>
      </c>
      <c r="K3137">
        <v>5</v>
      </c>
      <c r="L3137" t="s">
        <v>678</v>
      </c>
      <c r="M3137" t="s">
        <v>680</v>
      </c>
      <c r="N3137">
        <v>228</v>
      </c>
      <c r="O3137">
        <v>64</v>
      </c>
      <c r="P3137" t="s">
        <v>681</v>
      </c>
      <c r="Q3137" t="s">
        <v>682</v>
      </c>
      <c r="R3137" t="s">
        <v>687</v>
      </c>
      <c r="S3137" t="s">
        <v>680</v>
      </c>
      <c r="T3137" t="s">
        <v>691</v>
      </c>
      <c r="U3137" s="11">
        <f>COUNTIFS(Table2[Call Type], "Inbound", Table2[Call Abandoned], "Yes") / COUNTIFS(L3137:L8136, "Inbound") * 100</f>
        <v>65.145848915482418</v>
      </c>
    </row>
    <row r="3138" spans="1:21" x14ac:dyDescent="0.3">
      <c r="A3138">
        <v>3137</v>
      </c>
      <c r="B3138" t="s">
        <v>20</v>
      </c>
      <c r="C3138" s="1">
        <v>45666</v>
      </c>
      <c r="D3138" t="s">
        <v>441</v>
      </c>
      <c r="E3138" t="s">
        <v>263</v>
      </c>
      <c r="F3138">
        <v>7</v>
      </c>
      <c r="G3138" t="s">
        <v>657</v>
      </c>
      <c r="H3138" t="s">
        <v>668</v>
      </c>
      <c r="I3138" t="s">
        <v>674</v>
      </c>
      <c r="J3138" t="s">
        <v>674</v>
      </c>
      <c r="K3138">
        <v>4</v>
      </c>
      <c r="L3138" t="s">
        <v>679</v>
      </c>
      <c r="M3138" t="s">
        <v>680</v>
      </c>
      <c r="N3138">
        <v>85</v>
      </c>
      <c r="O3138">
        <v>78</v>
      </c>
      <c r="P3138" t="s">
        <v>680</v>
      </c>
      <c r="Q3138" t="s">
        <v>682</v>
      </c>
      <c r="R3138" t="s">
        <v>687</v>
      </c>
      <c r="S3138" t="s">
        <v>680</v>
      </c>
      <c r="T3138" t="s">
        <v>690</v>
      </c>
      <c r="U3138" s="11">
        <f>COUNTIFS(Table2[Call Type], "Inbound", Table2[Call Abandoned], "Yes") / COUNTIFS(L3138:L8137, "Inbound") * 100</f>
        <v>65.194610778443121</v>
      </c>
    </row>
    <row r="3139" spans="1:21" x14ac:dyDescent="0.3">
      <c r="A3139">
        <v>3138</v>
      </c>
      <c r="B3139" t="s">
        <v>21</v>
      </c>
      <c r="C3139" s="1">
        <v>45721</v>
      </c>
      <c r="D3139" t="s">
        <v>128</v>
      </c>
      <c r="E3139" t="s">
        <v>512</v>
      </c>
      <c r="F3139">
        <v>24</v>
      </c>
      <c r="G3139" t="s">
        <v>658</v>
      </c>
      <c r="H3139" t="s">
        <v>670</v>
      </c>
      <c r="I3139" t="s">
        <v>673</v>
      </c>
      <c r="J3139" t="s">
        <v>674</v>
      </c>
      <c r="K3139">
        <v>2</v>
      </c>
      <c r="L3139" t="s">
        <v>679</v>
      </c>
      <c r="M3139" t="s">
        <v>680</v>
      </c>
      <c r="N3139">
        <v>255</v>
      </c>
      <c r="O3139">
        <v>62</v>
      </c>
      <c r="P3139" t="s">
        <v>680</v>
      </c>
      <c r="Q3139" t="s">
        <v>684</v>
      </c>
      <c r="R3139" t="s">
        <v>688</v>
      </c>
      <c r="S3139" t="s">
        <v>681</v>
      </c>
      <c r="T3139" t="s">
        <v>696</v>
      </c>
      <c r="U3139" s="11">
        <f>COUNTIFS(Table2[Call Type], "Inbound", Table2[Call Abandoned], "Yes") / COUNTIFS(L3139:L8138, "Inbound") * 100</f>
        <v>65.194610778443121</v>
      </c>
    </row>
    <row r="3140" spans="1:21" x14ac:dyDescent="0.3">
      <c r="A3140">
        <v>3139</v>
      </c>
      <c r="B3140" t="s">
        <v>26</v>
      </c>
      <c r="C3140" s="1">
        <v>45807</v>
      </c>
      <c r="D3140" t="s">
        <v>494</v>
      </c>
      <c r="E3140" t="s">
        <v>207</v>
      </c>
      <c r="F3140">
        <v>17</v>
      </c>
      <c r="G3140" t="s">
        <v>664</v>
      </c>
      <c r="H3140" t="s">
        <v>669</v>
      </c>
      <c r="I3140" t="s">
        <v>671</v>
      </c>
      <c r="J3140" t="s">
        <v>676</v>
      </c>
      <c r="K3140">
        <v>2</v>
      </c>
      <c r="L3140" t="s">
        <v>678</v>
      </c>
      <c r="M3140" t="s">
        <v>681</v>
      </c>
      <c r="N3140">
        <v>208</v>
      </c>
      <c r="O3140">
        <v>175</v>
      </c>
      <c r="P3140" t="s">
        <v>680</v>
      </c>
      <c r="Q3140" t="s">
        <v>684</v>
      </c>
      <c r="R3140" t="s">
        <v>687</v>
      </c>
      <c r="S3140" t="s">
        <v>680</v>
      </c>
      <c r="T3140" t="s">
        <v>694</v>
      </c>
      <c r="U3140" s="11">
        <f>COUNTIFS(Table2[Call Type], "Inbound", Table2[Call Abandoned], "Yes") / COUNTIFS(L3140:L8139, "Inbound") * 100</f>
        <v>65.194610778443121</v>
      </c>
    </row>
    <row r="3141" spans="1:21" x14ac:dyDescent="0.3">
      <c r="A3141">
        <v>3140</v>
      </c>
      <c r="B3141" t="s">
        <v>20</v>
      </c>
      <c r="C3141" s="1">
        <v>45729</v>
      </c>
      <c r="D3141" t="s">
        <v>274</v>
      </c>
      <c r="E3141" t="s">
        <v>157</v>
      </c>
      <c r="F3141">
        <v>16</v>
      </c>
      <c r="G3141" t="s">
        <v>656</v>
      </c>
      <c r="H3141" t="s">
        <v>666</v>
      </c>
      <c r="I3141" t="s">
        <v>672</v>
      </c>
      <c r="J3141" t="s">
        <v>674</v>
      </c>
      <c r="K3141">
        <v>4</v>
      </c>
      <c r="L3141" t="s">
        <v>678</v>
      </c>
      <c r="M3141" t="s">
        <v>680</v>
      </c>
      <c r="N3141">
        <v>214</v>
      </c>
      <c r="O3141">
        <v>147</v>
      </c>
      <c r="P3141" t="s">
        <v>680</v>
      </c>
      <c r="Q3141" t="s">
        <v>683</v>
      </c>
      <c r="R3141" t="s">
        <v>688</v>
      </c>
      <c r="S3141" t="s">
        <v>681</v>
      </c>
      <c r="T3141" t="s">
        <v>690</v>
      </c>
      <c r="U3141" s="11">
        <f>COUNTIFS(Table2[Call Type], "Inbound", Table2[Call Abandoned], "Yes") / COUNTIFS(L3141:L8140, "Inbound") * 100</f>
        <v>65.243445692883896</v>
      </c>
    </row>
    <row r="3142" spans="1:21" x14ac:dyDescent="0.3">
      <c r="A3142">
        <v>3141</v>
      </c>
      <c r="B3142" t="s">
        <v>20</v>
      </c>
      <c r="C3142" s="1">
        <v>45830</v>
      </c>
      <c r="D3142" t="s">
        <v>359</v>
      </c>
      <c r="E3142" t="s">
        <v>563</v>
      </c>
      <c r="F3142">
        <v>16</v>
      </c>
      <c r="G3142" t="s">
        <v>661</v>
      </c>
      <c r="H3142" t="s">
        <v>670</v>
      </c>
      <c r="I3142" t="s">
        <v>672</v>
      </c>
      <c r="J3142" t="s">
        <v>677</v>
      </c>
      <c r="K3142">
        <v>2</v>
      </c>
      <c r="L3142" t="s">
        <v>678</v>
      </c>
      <c r="M3142" t="s">
        <v>680</v>
      </c>
      <c r="N3142">
        <v>99</v>
      </c>
      <c r="O3142">
        <v>117</v>
      </c>
      <c r="P3142" t="s">
        <v>681</v>
      </c>
      <c r="Q3142" t="s">
        <v>685</v>
      </c>
      <c r="R3142" t="s">
        <v>688</v>
      </c>
      <c r="S3142" t="s">
        <v>681</v>
      </c>
      <c r="T3142" t="s">
        <v>696</v>
      </c>
      <c r="U3142" s="11">
        <f>COUNTIFS(Table2[Call Type], "Inbound", Table2[Call Abandoned], "Yes") / COUNTIFS(L3142:L8141, "Inbound") * 100</f>
        <v>65.292353823088462</v>
      </c>
    </row>
    <row r="3143" spans="1:21" x14ac:dyDescent="0.3">
      <c r="A3143">
        <v>3142</v>
      </c>
      <c r="B3143" t="s">
        <v>22</v>
      </c>
      <c r="C3143" s="1">
        <v>45715</v>
      </c>
      <c r="D3143" t="s">
        <v>551</v>
      </c>
      <c r="E3143" t="s">
        <v>48</v>
      </c>
      <c r="F3143">
        <v>13</v>
      </c>
      <c r="G3143" t="s">
        <v>665</v>
      </c>
      <c r="H3143" t="s">
        <v>667</v>
      </c>
      <c r="I3143" t="s">
        <v>673</v>
      </c>
      <c r="J3143" t="s">
        <v>677</v>
      </c>
      <c r="K3143">
        <v>1</v>
      </c>
      <c r="L3143" t="s">
        <v>679</v>
      </c>
      <c r="M3143" t="s">
        <v>680</v>
      </c>
      <c r="N3143">
        <v>48</v>
      </c>
      <c r="O3143">
        <v>36</v>
      </c>
      <c r="P3143" t="s">
        <v>681</v>
      </c>
      <c r="Q3143" t="s">
        <v>683</v>
      </c>
      <c r="R3143" t="s">
        <v>688</v>
      </c>
      <c r="S3143" t="s">
        <v>680</v>
      </c>
      <c r="T3143" t="s">
        <v>693</v>
      </c>
      <c r="U3143" s="11">
        <f>COUNTIFS(Table2[Call Type], "Inbound", Table2[Call Abandoned], "Yes") / COUNTIFS(L3143:L8142, "Inbound") * 100</f>
        <v>65.341335333833456</v>
      </c>
    </row>
    <row r="3144" spans="1:21" x14ac:dyDescent="0.3">
      <c r="A3144">
        <v>3143</v>
      </c>
      <c r="B3144" t="s">
        <v>26</v>
      </c>
      <c r="C3144" s="1">
        <v>45705</v>
      </c>
      <c r="D3144" t="s">
        <v>171</v>
      </c>
      <c r="E3144" t="s">
        <v>542</v>
      </c>
      <c r="F3144">
        <v>19</v>
      </c>
      <c r="G3144" t="s">
        <v>657</v>
      </c>
      <c r="H3144" t="s">
        <v>666</v>
      </c>
      <c r="I3144" t="s">
        <v>672</v>
      </c>
      <c r="J3144" t="s">
        <v>676</v>
      </c>
      <c r="K3144">
        <v>2</v>
      </c>
      <c r="L3144" t="s">
        <v>678</v>
      </c>
      <c r="M3144" t="s">
        <v>681</v>
      </c>
      <c r="N3144">
        <v>200</v>
      </c>
      <c r="O3144">
        <v>63</v>
      </c>
      <c r="P3144" t="s">
        <v>680</v>
      </c>
      <c r="Q3144" t="s">
        <v>684</v>
      </c>
      <c r="R3144" t="s">
        <v>686</v>
      </c>
      <c r="S3144" t="s">
        <v>681</v>
      </c>
      <c r="T3144" t="s">
        <v>691</v>
      </c>
      <c r="U3144" s="11">
        <f>COUNTIFS(Table2[Call Type], "Inbound", Table2[Call Abandoned], "Yes") / COUNTIFS(L3144:L8143, "Inbound") * 100</f>
        <v>65.341335333833456</v>
      </c>
    </row>
    <row r="3145" spans="1:21" x14ac:dyDescent="0.3">
      <c r="A3145">
        <v>3144</v>
      </c>
      <c r="B3145" t="s">
        <v>21</v>
      </c>
      <c r="C3145" s="1">
        <v>45664</v>
      </c>
      <c r="D3145" t="s">
        <v>108</v>
      </c>
      <c r="E3145" t="s">
        <v>517</v>
      </c>
      <c r="F3145">
        <v>7</v>
      </c>
      <c r="G3145" t="s">
        <v>665</v>
      </c>
      <c r="H3145" t="s">
        <v>668</v>
      </c>
      <c r="I3145" t="s">
        <v>674</v>
      </c>
      <c r="J3145" t="s">
        <v>676</v>
      </c>
      <c r="K3145">
        <v>4</v>
      </c>
      <c r="L3145" t="s">
        <v>678</v>
      </c>
      <c r="M3145" t="s">
        <v>681</v>
      </c>
      <c r="N3145">
        <v>257</v>
      </c>
      <c r="O3145">
        <v>85</v>
      </c>
      <c r="P3145" t="s">
        <v>680</v>
      </c>
      <c r="Q3145" t="s">
        <v>685</v>
      </c>
      <c r="R3145" t="s">
        <v>686</v>
      </c>
      <c r="S3145" t="s">
        <v>680</v>
      </c>
      <c r="T3145" t="s">
        <v>694</v>
      </c>
      <c r="U3145" s="11">
        <f>COUNTIFS(Table2[Call Type], "Inbound", Table2[Call Abandoned], "Yes") / COUNTIFS(L3145:L8144, "Inbound") * 100</f>
        <v>65.39039039039038</v>
      </c>
    </row>
    <row r="3146" spans="1:21" x14ac:dyDescent="0.3">
      <c r="A3146">
        <v>3145</v>
      </c>
      <c r="B3146" t="s">
        <v>20</v>
      </c>
      <c r="C3146" s="1">
        <v>45809</v>
      </c>
      <c r="D3146" t="s">
        <v>318</v>
      </c>
      <c r="E3146" t="s">
        <v>106</v>
      </c>
      <c r="F3146">
        <v>17</v>
      </c>
      <c r="G3146" t="s">
        <v>662</v>
      </c>
      <c r="H3146" t="s">
        <v>668</v>
      </c>
      <c r="I3146" t="s">
        <v>673</v>
      </c>
      <c r="J3146" t="s">
        <v>676</v>
      </c>
      <c r="K3146">
        <v>3</v>
      </c>
      <c r="L3146" t="s">
        <v>678</v>
      </c>
      <c r="M3146" t="s">
        <v>681</v>
      </c>
      <c r="N3146">
        <v>177</v>
      </c>
      <c r="O3146">
        <v>132</v>
      </c>
      <c r="P3146" t="s">
        <v>680</v>
      </c>
      <c r="Q3146" t="s">
        <v>685</v>
      </c>
      <c r="R3146" t="s">
        <v>687</v>
      </c>
      <c r="S3146" t="s">
        <v>680</v>
      </c>
      <c r="T3146" t="s">
        <v>696</v>
      </c>
      <c r="U3146" s="11">
        <f>COUNTIFS(Table2[Call Type], "Inbound", Table2[Call Abandoned], "Yes") / COUNTIFS(L3146:L8145, "Inbound") * 100</f>
        <v>65.439519158527432</v>
      </c>
    </row>
    <row r="3147" spans="1:21" x14ac:dyDescent="0.3">
      <c r="A3147">
        <v>3146</v>
      </c>
      <c r="B3147" t="s">
        <v>20</v>
      </c>
      <c r="C3147" s="1">
        <v>45690</v>
      </c>
      <c r="D3147" t="s">
        <v>487</v>
      </c>
      <c r="E3147" t="s">
        <v>316</v>
      </c>
      <c r="F3147">
        <v>29</v>
      </c>
      <c r="G3147" t="s">
        <v>661</v>
      </c>
      <c r="H3147" t="s">
        <v>666</v>
      </c>
      <c r="I3147" t="s">
        <v>672</v>
      </c>
      <c r="J3147" t="s">
        <v>675</v>
      </c>
      <c r="K3147">
        <v>1</v>
      </c>
      <c r="L3147" t="s">
        <v>678</v>
      </c>
      <c r="M3147" t="s">
        <v>680</v>
      </c>
      <c r="N3147">
        <v>244</v>
      </c>
      <c r="O3147">
        <v>33</v>
      </c>
      <c r="P3147" t="s">
        <v>680</v>
      </c>
      <c r="Q3147" t="s">
        <v>682</v>
      </c>
      <c r="R3147" t="s">
        <v>686</v>
      </c>
      <c r="S3147" t="s">
        <v>681</v>
      </c>
      <c r="T3147" t="s">
        <v>693</v>
      </c>
      <c r="U3147" s="11">
        <f>COUNTIFS(Table2[Call Type], "Inbound", Table2[Call Abandoned], "Yes") / COUNTIFS(L3147:L8146, "Inbound") * 100</f>
        <v>65.488721804511272</v>
      </c>
    </row>
    <row r="3148" spans="1:21" x14ac:dyDescent="0.3">
      <c r="A3148">
        <v>3147</v>
      </c>
      <c r="B3148" t="s">
        <v>25</v>
      </c>
      <c r="C3148" s="1">
        <v>45735</v>
      </c>
      <c r="D3148" t="s">
        <v>552</v>
      </c>
      <c r="E3148" t="s">
        <v>408</v>
      </c>
      <c r="F3148">
        <v>29</v>
      </c>
      <c r="G3148" t="s">
        <v>659</v>
      </c>
      <c r="H3148" t="s">
        <v>666</v>
      </c>
      <c r="I3148" t="s">
        <v>672</v>
      </c>
      <c r="J3148" t="s">
        <v>675</v>
      </c>
      <c r="K3148">
        <v>5</v>
      </c>
      <c r="L3148" t="s">
        <v>679</v>
      </c>
      <c r="M3148" t="s">
        <v>680</v>
      </c>
      <c r="N3148">
        <v>122</v>
      </c>
      <c r="O3148">
        <v>38</v>
      </c>
      <c r="P3148" t="s">
        <v>680</v>
      </c>
      <c r="Q3148" t="s">
        <v>684</v>
      </c>
      <c r="R3148" t="s">
        <v>688</v>
      </c>
      <c r="S3148" t="s">
        <v>680</v>
      </c>
      <c r="T3148" t="s">
        <v>694</v>
      </c>
      <c r="U3148" s="11">
        <f>COUNTIFS(Table2[Call Type], "Inbound", Table2[Call Abandoned], "Yes") / COUNTIFS(L3148:L8147, "Inbound") * 100</f>
        <v>65.537998495109107</v>
      </c>
    </row>
    <row r="3149" spans="1:21" x14ac:dyDescent="0.3">
      <c r="A3149">
        <v>3148</v>
      </c>
      <c r="B3149" t="s">
        <v>23</v>
      </c>
      <c r="C3149" s="1">
        <v>45765</v>
      </c>
      <c r="D3149" t="s">
        <v>412</v>
      </c>
      <c r="E3149" t="s">
        <v>537</v>
      </c>
      <c r="F3149">
        <v>26</v>
      </c>
      <c r="G3149" t="s">
        <v>664</v>
      </c>
      <c r="H3149" t="s">
        <v>666</v>
      </c>
      <c r="I3149" t="s">
        <v>672</v>
      </c>
      <c r="J3149" t="s">
        <v>676</v>
      </c>
      <c r="K3149">
        <v>4</v>
      </c>
      <c r="L3149" t="s">
        <v>678</v>
      </c>
      <c r="M3149" t="s">
        <v>681</v>
      </c>
      <c r="N3149">
        <v>170</v>
      </c>
      <c r="O3149">
        <v>66</v>
      </c>
      <c r="P3149" t="s">
        <v>681</v>
      </c>
      <c r="Q3149" t="s">
        <v>685</v>
      </c>
      <c r="R3149" t="s">
        <v>686</v>
      </c>
      <c r="S3149" t="s">
        <v>680</v>
      </c>
      <c r="T3149" t="s">
        <v>692</v>
      </c>
      <c r="U3149" s="11">
        <f>COUNTIFS(Table2[Call Type], "Inbound", Table2[Call Abandoned], "Yes") / COUNTIFS(L3149:L8148, "Inbound") * 100</f>
        <v>65.537998495109107</v>
      </c>
    </row>
    <row r="3150" spans="1:21" x14ac:dyDescent="0.3">
      <c r="A3150">
        <v>3149</v>
      </c>
      <c r="B3150" t="s">
        <v>23</v>
      </c>
      <c r="C3150" s="1">
        <v>45753</v>
      </c>
      <c r="D3150" t="s">
        <v>138</v>
      </c>
      <c r="E3150" t="s">
        <v>100</v>
      </c>
      <c r="F3150">
        <v>20</v>
      </c>
      <c r="G3150" t="s">
        <v>664</v>
      </c>
      <c r="H3150" t="s">
        <v>668</v>
      </c>
      <c r="I3150" t="s">
        <v>671</v>
      </c>
      <c r="J3150" t="s">
        <v>675</v>
      </c>
      <c r="K3150">
        <v>4</v>
      </c>
      <c r="L3150" t="s">
        <v>679</v>
      </c>
      <c r="M3150" t="s">
        <v>680</v>
      </c>
      <c r="N3150">
        <v>135</v>
      </c>
      <c r="O3150">
        <v>61</v>
      </c>
      <c r="P3150" t="s">
        <v>680</v>
      </c>
      <c r="Q3150" t="s">
        <v>682</v>
      </c>
      <c r="R3150" t="s">
        <v>688</v>
      </c>
      <c r="S3150" t="s">
        <v>680</v>
      </c>
      <c r="T3150" t="s">
        <v>695</v>
      </c>
      <c r="U3150" s="11">
        <f>COUNTIFS(Table2[Call Type], "Inbound", Table2[Call Abandoned], "Yes") / COUNTIFS(L3150:L8149, "Inbound") * 100</f>
        <v>65.587349397590373</v>
      </c>
    </row>
    <row r="3151" spans="1:21" x14ac:dyDescent="0.3">
      <c r="A3151">
        <v>3150</v>
      </c>
      <c r="B3151" t="s">
        <v>24</v>
      </c>
      <c r="C3151" s="1">
        <v>45823</v>
      </c>
      <c r="D3151" t="s">
        <v>425</v>
      </c>
      <c r="E3151" t="s">
        <v>36</v>
      </c>
      <c r="F3151">
        <v>10</v>
      </c>
      <c r="G3151" t="s">
        <v>658</v>
      </c>
      <c r="H3151" t="s">
        <v>669</v>
      </c>
      <c r="I3151" t="s">
        <v>671</v>
      </c>
      <c r="J3151" t="s">
        <v>677</v>
      </c>
      <c r="K3151">
        <v>5</v>
      </c>
      <c r="L3151" t="s">
        <v>678</v>
      </c>
      <c r="M3151" t="s">
        <v>680</v>
      </c>
      <c r="N3151">
        <v>58</v>
      </c>
      <c r="O3151">
        <v>87</v>
      </c>
      <c r="P3151" t="s">
        <v>680</v>
      </c>
      <c r="Q3151" t="s">
        <v>685</v>
      </c>
      <c r="R3151" t="s">
        <v>689</v>
      </c>
      <c r="S3151" t="s">
        <v>680</v>
      </c>
      <c r="T3151" t="s">
        <v>694</v>
      </c>
      <c r="U3151" s="11">
        <f>COUNTIFS(Table2[Call Type], "Inbound", Table2[Call Abandoned], "Yes") / COUNTIFS(L3151:L8150, "Inbound") * 100</f>
        <v>65.587349397590373</v>
      </c>
    </row>
    <row r="3152" spans="1:21" x14ac:dyDescent="0.3">
      <c r="A3152">
        <v>3151</v>
      </c>
      <c r="B3152" t="s">
        <v>24</v>
      </c>
      <c r="C3152" s="1">
        <v>45695</v>
      </c>
      <c r="D3152" t="s">
        <v>502</v>
      </c>
      <c r="E3152" t="s">
        <v>409</v>
      </c>
      <c r="F3152">
        <v>15</v>
      </c>
      <c r="G3152" t="s">
        <v>657</v>
      </c>
      <c r="H3152" t="s">
        <v>669</v>
      </c>
      <c r="I3152" t="s">
        <v>671</v>
      </c>
      <c r="J3152" t="s">
        <v>674</v>
      </c>
      <c r="K3152">
        <v>3</v>
      </c>
      <c r="L3152" t="s">
        <v>678</v>
      </c>
      <c r="M3152" t="s">
        <v>680</v>
      </c>
      <c r="N3152">
        <v>192</v>
      </c>
      <c r="O3152">
        <v>151</v>
      </c>
      <c r="P3152" t="s">
        <v>680</v>
      </c>
      <c r="Q3152" t="s">
        <v>684</v>
      </c>
      <c r="R3152" t="s">
        <v>686</v>
      </c>
      <c r="S3152" t="s">
        <v>680</v>
      </c>
      <c r="T3152" t="s">
        <v>694</v>
      </c>
      <c r="U3152" s="11">
        <f>COUNTIFS(Table2[Call Type], "Inbound", Table2[Call Abandoned], "Yes") / COUNTIFS(L3152:L8151, "Inbound") * 100</f>
        <v>65.636774679728717</v>
      </c>
    </row>
    <row r="3153" spans="1:21" x14ac:dyDescent="0.3">
      <c r="A3153">
        <v>3152</v>
      </c>
      <c r="B3153" t="s">
        <v>21</v>
      </c>
      <c r="C3153" s="1">
        <v>45748</v>
      </c>
      <c r="D3153" t="s">
        <v>517</v>
      </c>
      <c r="E3153" t="s">
        <v>60</v>
      </c>
      <c r="F3153">
        <v>5</v>
      </c>
      <c r="G3153" t="s">
        <v>664</v>
      </c>
      <c r="H3153" t="s">
        <v>666</v>
      </c>
      <c r="I3153" t="s">
        <v>672</v>
      </c>
      <c r="J3153" t="s">
        <v>675</v>
      </c>
      <c r="K3153">
        <v>5</v>
      </c>
      <c r="L3153" t="s">
        <v>678</v>
      </c>
      <c r="M3153" t="s">
        <v>680</v>
      </c>
      <c r="N3153">
        <v>267</v>
      </c>
      <c r="O3153">
        <v>130</v>
      </c>
      <c r="P3153" t="s">
        <v>681</v>
      </c>
      <c r="Q3153" t="s">
        <v>683</v>
      </c>
      <c r="R3153" t="s">
        <v>687</v>
      </c>
      <c r="S3153" t="s">
        <v>681</v>
      </c>
      <c r="T3153" t="s">
        <v>696</v>
      </c>
      <c r="U3153" s="11">
        <f>COUNTIFS(Table2[Call Type], "Inbound", Table2[Call Abandoned], "Yes") / COUNTIFS(L3153:L8152, "Inbound") * 100</f>
        <v>65.686274509803923</v>
      </c>
    </row>
    <row r="3154" spans="1:21" x14ac:dyDescent="0.3">
      <c r="A3154">
        <v>3153</v>
      </c>
      <c r="B3154" t="s">
        <v>20</v>
      </c>
      <c r="C3154" s="1">
        <v>45731</v>
      </c>
      <c r="D3154" t="s">
        <v>527</v>
      </c>
      <c r="E3154" t="s">
        <v>403</v>
      </c>
      <c r="F3154">
        <v>28</v>
      </c>
      <c r="G3154" t="s">
        <v>665</v>
      </c>
      <c r="H3154" t="s">
        <v>666</v>
      </c>
      <c r="I3154" t="s">
        <v>671</v>
      </c>
      <c r="J3154" t="s">
        <v>677</v>
      </c>
      <c r="K3154">
        <v>5</v>
      </c>
      <c r="L3154" t="s">
        <v>679</v>
      </c>
      <c r="M3154" t="s">
        <v>680</v>
      </c>
      <c r="N3154">
        <v>259</v>
      </c>
      <c r="O3154">
        <v>108</v>
      </c>
      <c r="P3154" t="s">
        <v>680</v>
      </c>
      <c r="Q3154" t="s">
        <v>683</v>
      </c>
      <c r="R3154" t="s">
        <v>689</v>
      </c>
      <c r="S3154" t="s">
        <v>681</v>
      </c>
      <c r="T3154" t="s">
        <v>690</v>
      </c>
      <c r="U3154" s="11">
        <f>COUNTIFS(Table2[Call Type], "Inbound", Table2[Call Abandoned], "Yes") / COUNTIFS(L3154:L8153, "Inbound") * 100</f>
        <v>65.735849056603783</v>
      </c>
    </row>
    <row r="3155" spans="1:21" x14ac:dyDescent="0.3">
      <c r="A3155">
        <v>3154</v>
      </c>
      <c r="B3155" t="s">
        <v>21</v>
      </c>
      <c r="C3155" s="1">
        <v>45824</v>
      </c>
      <c r="D3155" t="s">
        <v>232</v>
      </c>
      <c r="E3155" t="s">
        <v>280</v>
      </c>
      <c r="F3155">
        <v>19</v>
      </c>
      <c r="G3155" t="s">
        <v>661</v>
      </c>
      <c r="H3155" t="s">
        <v>670</v>
      </c>
      <c r="I3155" t="s">
        <v>674</v>
      </c>
      <c r="J3155" t="s">
        <v>677</v>
      </c>
      <c r="K3155">
        <v>5</v>
      </c>
      <c r="L3155" t="s">
        <v>678</v>
      </c>
      <c r="M3155" t="s">
        <v>680</v>
      </c>
      <c r="N3155">
        <v>94</v>
      </c>
      <c r="O3155">
        <v>88</v>
      </c>
      <c r="P3155" t="s">
        <v>681</v>
      </c>
      <c r="Q3155" t="s">
        <v>685</v>
      </c>
      <c r="R3155" t="s">
        <v>689</v>
      </c>
      <c r="S3155" t="s">
        <v>680</v>
      </c>
      <c r="T3155" t="s">
        <v>691</v>
      </c>
      <c r="U3155" s="11">
        <f>COUNTIFS(Table2[Call Type], "Inbound", Table2[Call Abandoned], "Yes") / COUNTIFS(L3155:L8154, "Inbound") * 100</f>
        <v>65.735849056603783</v>
      </c>
    </row>
    <row r="3156" spans="1:21" x14ac:dyDescent="0.3">
      <c r="A3156">
        <v>3155</v>
      </c>
      <c r="B3156" t="s">
        <v>20</v>
      </c>
      <c r="C3156" s="1">
        <v>45732</v>
      </c>
      <c r="D3156" t="s">
        <v>110</v>
      </c>
      <c r="E3156" t="s">
        <v>232</v>
      </c>
      <c r="F3156">
        <v>28</v>
      </c>
      <c r="G3156" t="s">
        <v>662</v>
      </c>
      <c r="H3156" t="s">
        <v>668</v>
      </c>
      <c r="I3156" t="s">
        <v>671</v>
      </c>
      <c r="J3156" t="s">
        <v>674</v>
      </c>
      <c r="K3156">
        <v>3</v>
      </c>
      <c r="L3156" t="s">
        <v>678</v>
      </c>
      <c r="M3156" t="s">
        <v>680</v>
      </c>
      <c r="N3156">
        <v>124</v>
      </c>
      <c r="O3156">
        <v>66</v>
      </c>
      <c r="P3156" t="s">
        <v>680</v>
      </c>
      <c r="Q3156" t="s">
        <v>682</v>
      </c>
      <c r="R3156" t="s">
        <v>686</v>
      </c>
      <c r="S3156" t="s">
        <v>681</v>
      </c>
      <c r="T3156" t="s">
        <v>691</v>
      </c>
      <c r="U3156" s="11">
        <f>COUNTIFS(Table2[Call Type], "Inbound", Table2[Call Abandoned], "Yes") / COUNTIFS(L3156:L8155, "Inbound") * 100</f>
        <v>65.78549848942599</v>
      </c>
    </row>
    <row r="3157" spans="1:21" x14ac:dyDescent="0.3">
      <c r="A3157">
        <v>3156</v>
      </c>
      <c r="B3157" t="s">
        <v>23</v>
      </c>
      <c r="C3157" s="1">
        <v>45748</v>
      </c>
      <c r="D3157" t="s">
        <v>529</v>
      </c>
      <c r="E3157" t="s">
        <v>104</v>
      </c>
      <c r="F3157">
        <v>26</v>
      </c>
      <c r="G3157" t="s">
        <v>661</v>
      </c>
      <c r="H3157" t="s">
        <v>669</v>
      </c>
      <c r="I3157" t="s">
        <v>673</v>
      </c>
      <c r="J3157" t="s">
        <v>677</v>
      </c>
      <c r="K3157">
        <v>4</v>
      </c>
      <c r="L3157" t="s">
        <v>678</v>
      </c>
      <c r="M3157" t="s">
        <v>680</v>
      </c>
      <c r="N3157">
        <v>40</v>
      </c>
      <c r="O3157">
        <v>78</v>
      </c>
      <c r="P3157" t="s">
        <v>680</v>
      </c>
      <c r="Q3157" t="s">
        <v>682</v>
      </c>
      <c r="R3157" t="s">
        <v>686</v>
      </c>
      <c r="S3157" t="s">
        <v>680</v>
      </c>
      <c r="T3157" t="s">
        <v>694</v>
      </c>
      <c r="U3157" s="11">
        <f>COUNTIFS(Table2[Call Type], "Inbound", Table2[Call Abandoned], "Yes") / COUNTIFS(L3157:L8156, "Inbound") * 100</f>
        <v>65.835222978080125</v>
      </c>
    </row>
    <row r="3158" spans="1:21" x14ac:dyDescent="0.3">
      <c r="A3158">
        <v>3157</v>
      </c>
      <c r="B3158" t="s">
        <v>20</v>
      </c>
      <c r="C3158" s="1">
        <v>45765</v>
      </c>
      <c r="D3158" t="s">
        <v>97</v>
      </c>
      <c r="E3158" t="s">
        <v>112</v>
      </c>
      <c r="F3158">
        <v>15</v>
      </c>
      <c r="G3158" t="s">
        <v>662</v>
      </c>
      <c r="H3158" t="s">
        <v>669</v>
      </c>
      <c r="I3158" t="s">
        <v>671</v>
      </c>
      <c r="J3158" t="s">
        <v>676</v>
      </c>
      <c r="K3158">
        <v>1</v>
      </c>
      <c r="L3158" t="s">
        <v>679</v>
      </c>
      <c r="M3158" t="s">
        <v>680</v>
      </c>
      <c r="N3158">
        <v>253</v>
      </c>
      <c r="O3158">
        <v>177</v>
      </c>
      <c r="P3158" t="s">
        <v>681</v>
      </c>
      <c r="Q3158" t="s">
        <v>682</v>
      </c>
      <c r="R3158" t="s">
        <v>687</v>
      </c>
      <c r="S3158" t="s">
        <v>681</v>
      </c>
      <c r="T3158" t="s">
        <v>694</v>
      </c>
      <c r="U3158" s="11">
        <f>COUNTIFS(Table2[Call Type], "Inbound", Table2[Call Abandoned], "Yes") / COUNTIFS(L3158:L8157, "Inbound") * 100</f>
        <v>65.885022692889564</v>
      </c>
    </row>
    <row r="3159" spans="1:21" x14ac:dyDescent="0.3">
      <c r="A3159">
        <v>3158</v>
      </c>
      <c r="B3159" t="s">
        <v>22</v>
      </c>
      <c r="C3159" s="1">
        <v>45664</v>
      </c>
      <c r="D3159" t="s">
        <v>534</v>
      </c>
      <c r="E3159" t="s">
        <v>345</v>
      </c>
      <c r="F3159">
        <v>10</v>
      </c>
      <c r="G3159" t="s">
        <v>658</v>
      </c>
      <c r="H3159" t="s">
        <v>669</v>
      </c>
      <c r="I3159" t="s">
        <v>671</v>
      </c>
      <c r="J3159" t="s">
        <v>677</v>
      </c>
      <c r="K3159">
        <v>4</v>
      </c>
      <c r="L3159" t="s">
        <v>678</v>
      </c>
      <c r="M3159" t="s">
        <v>680</v>
      </c>
      <c r="N3159">
        <v>6</v>
      </c>
      <c r="O3159">
        <v>28</v>
      </c>
      <c r="P3159" t="s">
        <v>680</v>
      </c>
      <c r="Q3159" t="s">
        <v>684</v>
      </c>
      <c r="R3159" t="s">
        <v>689</v>
      </c>
      <c r="S3159" t="s">
        <v>680</v>
      </c>
      <c r="T3159" t="s">
        <v>693</v>
      </c>
      <c r="U3159" s="11">
        <f>COUNTIFS(Table2[Call Type], "Inbound", Table2[Call Abandoned], "Yes") / COUNTIFS(L3159:L8158, "Inbound") * 100</f>
        <v>65.885022692889564</v>
      </c>
    </row>
    <row r="3160" spans="1:21" x14ac:dyDescent="0.3">
      <c r="A3160">
        <v>3159</v>
      </c>
      <c r="B3160" t="s">
        <v>23</v>
      </c>
      <c r="C3160" s="1">
        <v>45827</v>
      </c>
      <c r="D3160" t="s">
        <v>170</v>
      </c>
      <c r="E3160" t="s">
        <v>303</v>
      </c>
      <c r="F3160">
        <v>30</v>
      </c>
      <c r="G3160" t="s">
        <v>665</v>
      </c>
      <c r="H3160" t="s">
        <v>666</v>
      </c>
      <c r="I3160" t="s">
        <v>672</v>
      </c>
      <c r="J3160" t="s">
        <v>675</v>
      </c>
      <c r="K3160">
        <v>5</v>
      </c>
      <c r="L3160" t="s">
        <v>679</v>
      </c>
      <c r="M3160" t="s">
        <v>680</v>
      </c>
      <c r="N3160">
        <v>215</v>
      </c>
      <c r="O3160">
        <v>73</v>
      </c>
      <c r="P3160" t="s">
        <v>680</v>
      </c>
      <c r="Q3160" t="s">
        <v>683</v>
      </c>
      <c r="R3160" t="s">
        <v>688</v>
      </c>
      <c r="S3160" t="s">
        <v>681</v>
      </c>
      <c r="T3160" t="s">
        <v>695</v>
      </c>
      <c r="U3160" s="11">
        <f>COUNTIFS(Table2[Call Type], "Inbound", Table2[Call Abandoned], "Yes") / COUNTIFS(L3160:L8159, "Inbound") * 100</f>
        <v>65.934897804693421</v>
      </c>
    </row>
    <row r="3161" spans="1:21" x14ac:dyDescent="0.3">
      <c r="A3161">
        <v>3160</v>
      </c>
      <c r="B3161" t="s">
        <v>21</v>
      </c>
      <c r="C3161" s="1">
        <v>45830</v>
      </c>
      <c r="D3161" t="s">
        <v>284</v>
      </c>
      <c r="E3161" t="s">
        <v>310</v>
      </c>
      <c r="F3161">
        <v>17</v>
      </c>
      <c r="G3161" t="s">
        <v>662</v>
      </c>
      <c r="H3161" t="s">
        <v>668</v>
      </c>
      <c r="I3161" t="s">
        <v>673</v>
      </c>
      <c r="J3161" t="s">
        <v>677</v>
      </c>
      <c r="K3161">
        <v>4</v>
      </c>
      <c r="L3161" t="s">
        <v>678</v>
      </c>
      <c r="M3161" t="s">
        <v>680</v>
      </c>
      <c r="N3161">
        <v>68</v>
      </c>
      <c r="O3161">
        <v>31</v>
      </c>
      <c r="P3161" t="s">
        <v>680</v>
      </c>
      <c r="Q3161" t="s">
        <v>683</v>
      </c>
      <c r="R3161" t="s">
        <v>686</v>
      </c>
      <c r="S3161" t="s">
        <v>680</v>
      </c>
      <c r="T3161" t="s">
        <v>692</v>
      </c>
      <c r="U3161" s="11">
        <f>COUNTIFS(Table2[Call Type], "Inbound", Table2[Call Abandoned], "Yes") / COUNTIFS(L3161:L8160, "Inbound") * 100</f>
        <v>65.934897804693421</v>
      </c>
    </row>
    <row r="3162" spans="1:21" x14ac:dyDescent="0.3">
      <c r="A3162">
        <v>3161</v>
      </c>
      <c r="B3162" t="s">
        <v>20</v>
      </c>
      <c r="C3162" s="1">
        <v>45819</v>
      </c>
      <c r="D3162" t="s">
        <v>327</v>
      </c>
      <c r="E3162" t="s">
        <v>355</v>
      </c>
      <c r="F3162">
        <v>11</v>
      </c>
      <c r="G3162" t="s">
        <v>665</v>
      </c>
      <c r="H3162" t="s">
        <v>666</v>
      </c>
      <c r="I3162" t="s">
        <v>673</v>
      </c>
      <c r="J3162" t="s">
        <v>675</v>
      </c>
      <c r="K3162">
        <v>3</v>
      </c>
      <c r="L3162" t="s">
        <v>678</v>
      </c>
      <c r="M3162" t="s">
        <v>680</v>
      </c>
      <c r="N3162">
        <v>68</v>
      </c>
      <c r="O3162">
        <v>86</v>
      </c>
      <c r="P3162" t="s">
        <v>680</v>
      </c>
      <c r="Q3162" t="s">
        <v>685</v>
      </c>
      <c r="R3162" t="s">
        <v>689</v>
      </c>
      <c r="S3162" t="s">
        <v>680</v>
      </c>
      <c r="T3162" t="s">
        <v>694</v>
      </c>
      <c r="U3162" s="11">
        <f>COUNTIFS(Table2[Call Type], "Inbound", Table2[Call Abandoned], "Yes") / COUNTIFS(L3162:L8161, "Inbound") * 100</f>
        <v>65.984848484848484</v>
      </c>
    </row>
    <row r="3163" spans="1:21" x14ac:dyDescent="0.3">
      <c r="A3163">
        <v>3162</v>
      </c>
      <c r="B3163" t="s">
        <v>22</v>
      </c>
      <c r="C3163" s="1">
        <v>45796</v>
      </c>
      <c r="D3163" t="s">
        <v>454</v>
      </c>
      <c r="E3163" t="s">
        <v>553</v>
      </c>
      <c r="F3163">
        <v>23</v>
      </c>
      <c r="G3163" t="s">
        <v>665</v>
      </c>
      <c r="H3163" t="s">
        <v>669</v>
      </c>
      <c r="I3163" t="s">
        <v>674</v>
      </c>
      <c r="J3163" t="s">
        <v>674</v>
      </c>
      <c r="K3163">
        <v>2</v>
      </c>
      <c r="L3163" t="s">
        <v>678</v>
      </c>
      <c r="M3163" t="s">
        <v>680</v>
      </c>
      <c r="N3163">
        <v>80</v>
      </c>
      <c r="O3163">
        <v>38</v>
      </c>
      <c r="P3163" t="s">
        <v>680</v>
      </c>
      <c r="Q3163" t="s">
        <v>683</v>
      </c>
      <c r="R3163" t="s">
        <v>689</v>
      </c>
      <c r="S3163" t="s">
        <v>681</v>
      </c>
      <c r="T3163" t="s">
        <v>692</v>
      </c>
      <c r="U3163" s="11">
        <f>COUNTIFS(Table2[Call Type], "Inbound", Table2[Call Abandoned], "Yes") / COUNTIFS(L3163:L8162, "Inbound") * 100</f>
        <v>66.034874905231234</v>
      </c>
    </row>
    <row r="3164" spans="1:21" x14ac:dyDescent="0.3">
      <c r="A3164">
        <v>3163</v>
      </c>
      <c r="B3164" t="s">
        <v>25</v>
      </c>
      <c r="C3164" s="1">
        <v>45764</v>
      </c>
      <c r="D3164" t="s">
        <v>557</v>
      </c>
      <c r="E3164" t="s">
        <v>416</v>
      </c>
      <c r="F3164">
        <v>20</v>
      </c>
      <c r="G3164" t="s">
        <v>665</v>
      </c>
      <c r="H3164" t="s">
        <v>667</v>
      </c>
      <c r="I3164" t="s">
        <v>674</v>
      </c>
      <c r="J3164" t="s">
        <v>676</v>
      </c>
      <c r="K3164">
        <v>1</v>
      </c>
      <c r="L3164" t="s">
        <v>678</v>
      </c>
      <c r="M3164" t="s">
        <v>681</v>
      </c>
      <c r="N3164">
        <v>29</v>
      </c>
      <c r="O3164">
        <v>136</v>
      </c>
      <c r="P3164" t="s">
        <v>680</v>
      </c>
      <c r="Q3164" t="s">
        <v>682</v>
      </c>
      <c r="R3164" t="s">
        <v>688</v>
      </c>
      <c r="S3164" t="s">
        <v>680</v>
      </c>
      <c r="T3164" t="s">
        <v>691</v>
      </c>
      <c r="U3164" s="11">
        <f>COUNTIFS(Table2[Call Type], "Inbound", Table2[Call Abandoned], "Yes") / COUNTIFS(L3164:L8163, "Inbound") * 100</f>
        <v>66.084977238239759</v>
      </c>
    </row>
    <row r="3165" spans="1:21" x14ac:dyDescent="0.3">
      <c r="A3165">
        <v>3164</v>
      </c>
      <c r="B3165" t="s">
        <v>20</v>
      </c>
      <c r="C3165" s="1">
        <v>45663</v>
      </c>
      <c r="D3165" t="s">
        <v>366</v>
      </c>
      <c r="E3165" t="s">
        <v>207</v>
      </c>
      <c r="F3165">
        <v>5</v>
      </c>
      <c r="G3165" t="s">
        <v>662</v>
      </c>
      <c r="H3165" t="s">
        <v>670</v>
      </c>
      <c r="I3165" t="s">
        <v>672</v>
      </c>
      <c r="J3165" t="s">
        <v>676</v>
      </c>
      <c r="K3165">
        <v>5</v>
      </c>
      <c r="L3165" t="s">
        <v>678</v>
      </c>
      <c r="M3165" t="s">
        <v>681</v>
      </c>
      <c r="N3165">
        <v>72</v>
      </c>
      <c r="O3165">
        <v>100</v>
      </c>
      <c r="P3165" t="s">
        <v>681</v>
      </c>
      <c r="Q3165" t="s">
        <v>684</v>
      </c>
      <c r="R3165" t="s">
        <v>689</v>
      </c>
      <c r="S3165" t="s">
        <v>680</v>
      </c>
      <c r="T3165" t="s">
        <v>692</v>
      </c>
      <c r="U3165" s="11">
        <f>COUNTIFS(Table2[Call Type], "Inbound", Table2[Call Abandoned], "Yes") / COUNTIFS(L3165:L8164, "Inbound") * 100</f>
        <v>66.135155656795746</v>
      </c>
    </row>
    <row r="3166" spans="1:21" x14ac:dyDescent="0.3">
      <c r="A3166">
        <v>3165</v>
      </c>
      <c r="B3166" t="s">
        <v>26</v>
      </c>
      <c r="C3166" s="1">
        <v>45720</v>
      </c>
      <c r="D3166" t="s">
        <v>80</v>
      </c>
      <c r="E3166" t="s">
        <v>413</v>
      </c>
      <c r="F3166">
        <v>11</v>
      </c>
      <c r="G3166" t="s">
        <v>658</v>
      </c>
      <c r="H3166" t="s">
        <v>667</v>
      </c>
      <c r="I3166" t="s">
        <v>673</v>
      </c>
      <c r="J3166" t="s">
        <v>677</v>
      </c>
      <c r="K3166">
        <v>2</v>
      </c>
      <c r="L3166" t="s">
        <v>678</v>
      </c>
      <c r="M3166" t="s">
        <v>680</v>
      </c>
      <c r="N3166">
        <v>261</v>
      </c>
      <c r="O3166">
        <v>141</v>
      </c>
      <c r="P3166" t="s">
        <v>680</v>
      </c>
      <c r="Q3166" t="s">
        <v>682</v>
      </c>
      <c r="R3166" t="s">
        <v>686</v>
      </c>
      <c r="S3166" t="s">
        <v>680</v>
      </c>
      <c r="T3166" t="s">
        <v>694</v>
      </c>
      <c r="U3166" s="11">
        <f>COUNTIFS(Table2[Call Type], "Inbound", Table2[Call Abandoned], "Yes") / COUNTIFS(L3166:L8165, "Inbound") * 100</f>
        <v>66.1854103343465</v>
      </c>
    </row>
    <row r="3167" spans="1:21" x14ac:dyDescent="0.3">
      <c r="A3167">
        <v>3166</v>
      </c>
      <c r="B3167" t="s">
        <v>22</v>
      </c>
      <c r="C3167" s="1">
        <v>45814</v>
      </c>
      <c r="D3167" t="s">
        <v>471</v>
      </c>
      <c r="E3167" t="s">
        <v>361</v>
      </c>
      <c r="F3167">
        <v>9</v>
      </c>
      <c r="G3167" t="s">
        <v>660</v>
      </c>
      <c r="H3167" t="s">
        <v>670</v>
      </c>
      <c r="I3167" t="s">
        <v>671</v>
      </c>
      <c r="J3167" t="s">
        <v>677</v>
      </c>
      <c r="K3167">
        <v>5</v>
      </c>
      <c r="L3167" t="s">
        <v>678</v>
      </c>
      <c r="M3167" t="s">
        <v>680</v>
      </c>
      <c r="N3167">
        <v>88</v>
      </c>
      <c r="O3167">
        <v>67</v>
      </c>
      <c r="P3167" t="s">
        <v>681</v>
      </c>
      <c r="Q3167" t="s">
        <v>682</v>
      </c>
      <c r="R3167" t="s">
        <v>688</v>
      </c>
      <c r="S3167" t="s">
        <v>681</v>
      </c>
      <c r="T3167" t="s">
        <v>694</v>
      </c>
      <c r="U3167" s="11">
        <f>COUNTIFS(Table2[Call Type], "Inbound", Table2[Call Abandoned], "Yes") / COUNTIFS(L3167:L8166, "Inbound") * 100</f>
        <v>66.235741444866932</v>
      </c>
    </row>
    <row r="3168" spans="1:21" x14ac:dyDescent="0.3">
      <c r="A3168">
        <v>3167</v>
      </c>
      <c r="B3168" t="s">
        <v>26</v>
      </c>
      <c r="C3168" s="1">
        <v>45826</v>
      </c>
      <c r="D3168" t="s">
        <v>468</v>
      </c>
      <c r="E3168" t="s">
        <v>610</v>
      </c>
      <c r="F3168">
        <v>11</v>
      </c>
      <c r="G3168" t="s">
        <v>663</v>
      </c>
      <c r="H3168" t="s">
        <v>670</v>
      </c>
      <c r="I3168" t="s">
        <v>671</v>
      </c>
      <c r="J3168" t="s">
        <v>674</v>
      </c>
      <c r="K3168">
        <v>5</v>
      </c>
      <c r="L3168" t="s">
        <v>679</v>
      </c>
      <c r="M3168" t="s">
        <v>680</v>
      </c>
      <c r="N3168">
        <v>207</v>
      </c>
      <c r="O3168">
        <v>147</v>
      </c>
      <c r="P3168" t="s">
        <v>680</v>
      </c>
      <c r="Q3168" t="s">
        <v>683</v>
      </c>
      <c r="R3168" t="s">
        <v>686</v>
      </c>
      <c r="S3168" t="s">
        <v>680</v>
      </c>
      <c r="T3168" t="s">
        <v>693</v>
      </c>
      <c r="U3168" s="11">
        <f>COUNTIFS(Table2[Call Type], "Inbound", Table2[Call Abandoned], "Yes") / COUNTIFS(L3168:L8167, "Inbound") * 100</f>
        <v>66.286149162861491</v>
      </c>
    </row>
    <row r="3169" spans="1:21" x14ac:dyDescent="0.3">
      <c r="A3169">
        <v>3168</v>
      </c>
      <c r="B3169" t="s">
        <v>23</v>
      </c>
      <c r="C3169" s="1">
        <v>45711</v>
      </c>
      <c r="D3169" t="s">
        <v>350</v>
      </c>
      <c r="E3169" t="s">
        <v>536</v>
      </c>
      <c r="F3169">
        <v>9</v>
      </c>
      <c r="G3169" t="s">
        <v>657</v>
      </c>
      <c r="H3169" t="s">
        <v>668</v>
      </c>
      <c r="I3169" t="s">
        <v>673</v>
      </c>
      <c r="J3169" t="s">
        <v>674</v>
      </c>
      <c r="K3169">
        <v>1</v>
      </c>
      <c r="L3169" t="s">
        <v>678</v>
      </c>
      <c r="M3169" t="s">
        <v>680</v>
      </c>
      <c r="N3169">
        <v>212</v>
      </c>
      <c r="O3169">
        <v>27</v>
      </c>
      <c r="P3169" t="s">
        <v>680</v>
      </c>
      <c r="Q3169" t="s">
        <v>684</v>
      </c>
      <c r="R3169" t="s">
        <v>687</v>
      </c>
      <c r="S3169" t="s">
        <v>680</v>
      </c>
      <c r="T3169" t="s">
        <v>695</v>
      </c>
      <c r="U3169" s="11">
        <f>COUNTIFS(Table2[Call Type], "Inbound", Table2[Call Abandoned], "Yes") / COUNTIFS(L3169:L8168, "Inbound") * 100</f>
        <v>66.286149162861491</v>
      </c>
    </row>
    <row r="3170" spans="1:21" x14ac:dyDescent="0.3">
      <c r="A3170">
        <v>3169</v>
      </c>
      <c r="B3170" t="s">
        <v>26</v>
      </c>
      <c r="C3170" s="1">
        <v>45699</v>
      </c>
      <c r="D3170" t="s">
        <v>97</v>
      </c>
      <c r="E3170" t="s">
        <v>592</v>
      </c>
      <c r="F3170">
        <v>17</v>
      </c>
      <c r="G3170" t="s">
        <v>662</v>
      </c>
      <c r="H3170" t="s">
        <v>666</v>
      </c>
      <c r="I3170" t="s">
        <v>674</v>
      </c>
      <c r="J3170" t="s">
        <v>675</v>
      </c>
      <c r="K3170">
        <v>3</v>
      </c>
      <c r="L3170" t="s">
        <v>679</v>
      </c>
      <c r="M3170" t="s">
        <v>680</v>
      </c>
      <c r="N3170">
        <v>265</v>
      </c>
      <c r="O3170">
        <v>13</v>
      </c>
      <c r="P3170" t="s">
        <v>681</v>
      </c>
      <c r="Q3170" t="s">
        <v>684</v>
      </c>
      <c r="R3170" t="s">
        <v>689</v>
      </c>
      <c r="S3170" t="s">
        <v>681</v>
      </c>
      <c r="T3170" t="s">
        <v>691</v>
      </c>
      <c r="U3170" s="11">
        <f>COUNTIFS(Table2[Call Type], "Inbound", Table2[Call Abandoned], "Yes") / COUNTIFS(L3170:L8169, "Inbound") * 100</f>
        <v>66.336633663366342</v>
      </c>
    </row>
    <row r="3171" spans="1:21" x14ac:dyDescent="0.3">
      <c r="A3171">
        <v>3170</v>
      </c>
      <c r="B3171" t="s">
        <v>25</v>
      </c>
      <c r="C3171" s="1">
        <v>45694</v>
      </c>
      <c r="D3171" t="s">
        <v>291</v>
      </c>
      <c r="E3171" t="s">
        <v>211</v>
      </c>
      <c r="F3171">
        <v>10</v>
      </c>
      <c r="G3171" t="s">
        <v>658</v>
      </c>
      <c r="H3171" t="s">
        <v>666</v>
      </c>
      <c r="I3171" t="s">
        <v>672</v>
      </c>
      <c r="J3171" t="s">
        <v>677</v>
      </c>
      <c r="K3171">
        <v>5</v>
      </c>
      <c r="L3171" t="s">
        <v>678</v>
      </c>
      <c r="M3171" t="s">
        <v>680</v>
      </c>
      <c r="N3171">
        <v>292</v>
      </c>
      <c r="O3171">
        <v>171</v>
      </c>
      <c r="P3171" t="s">
        <v>681</v>
      </c>
      <c r="Q3171" t="s">
        <v>682</v>
      </c>
      <c r="R3171" t="s">
        <v>686</v>
      </c>
      <c r="S3171" t="s">
        <v>680</v>
      </c>
      <c r="T3171" t="s">
        <v>692</v>
      </c>
      <c r="U3171" s="11">
        <f>COUNTIFS(Table2[Call Type], "Inbound", Table2[Call Abandoned], "Yes") / COUNTIFS(L3171:L8170, "Inbound") * 100</f>
        <v>66.336633663366342</v>
      </c>
    </row>
    <row r="3172" spans="1:21" x14ac:dyDescent="0.3">
      <c r="A3172">
        <v>3171</v>
      </c>
      <c r="B3172" t="s">
        <v>26</v>
      </c>
      <c r="C3172" s="1">
        <v>45751</v>
      </c>
      <c r="D3172" t="s">
        <v>278</v>
      </c>
      <c r="E3172" t="s">
        <v>50</v>
      </c>
      <c r="F3172">
        <v>15</v>
      </c>
      <c r="G3172" t="s">
        <v>664</v>
      </c>
      <c r="H3172" t="s">
        <v>669</v>
      </c>
      <c r="I3172" t="s">
        <v>673</v>
      </c>
      <c r="J3172" t="s">
        <v>674</v>
      </c>
      <c r="K3172">
        <v>5</v>
      </c>
      <c r="L3172" t="s">
        <v>678</v>
      </c>
      <c r="M3172" t="s">
        <v>680</v>
      </c>
      <c r="N3172">
        <v>206</v>
      </c>
      <c r="O3172">
        <v>76</v>
      </c>
      <c r="P3172" t="s">
        <v>680</v>
      </c>
      <c r="Q3172" t="s">
        <v>685</v>
      </c>
      <c r="R3172" t="s">
        <v>686</v>
      </c>
      <c r="S3172" t="s">
        <v>681</v>
      </c>
      <c r="T3172" t="s">
        <v>696</v>
      </c>
      <c r="U3172" s="11">
        <f>COUNTIFS(Table2[Call Type], "Inbound", Table2[Call Abandoned], "Yes") / COUNTIFS(L3172:L8171, "Inbound") * 100</f>
        <v>66.387195121951208</v>
      </c>
    </row>
    <row r="3173" spans="1:21" x14ac:dyDescent="0.3">
      <c r="A3173">
        <v>3172</v>
      </c>
      <c r="B3173" t="s">
        <v>26</v>
      </c>
      <c r="C3173" s="1">
        <v>45793</v>
      </c>
      <c r="D3173" t="s">
        <v>110</v>
      </c>
      <c r="E3173" t="s">
        <v>90</v>
      </c>
      <c r="F3173">
        <v>21</v>
      </c>
      <c r="G3173" t="s">
        <v>665</v>
      </c>
      <c r="H3173" t="s">
        <v>666</v>
      </c>
      <c r="I3173" t="s">
        <v>674</v>
      </c>
      <c r="J3173" t="s">
        <v>674</v>
      </c>
      <c r="K3173">
        <v>3</v>
      </c>
      <c r="L3173" t="s">
        <v>678</v>
      </c>
      <c r="M3173" t="s">
        <v>680</v>
      </c>
      <c r="N3173">
        <v>76</v>
      </c>
      <c r="O3173">
        <v>115</v>
      </c>
      <c r="P3173" t="s">
        <v>680</v>
      </c>
      <c r="Q3173" t="s">
        <v>683</v>
      </c>
      <c r="R3173" t="s">
        <v>687</v>
      </c>
      <c r="S3173" t="s">
        <v>680</v>
      </c>
      <c r="T3173" t="s">
        <v>696</v>
      </c>
      <c r="U3173" s="11">
        <f>COUNTIFS(Table2[Call Type], "Inbound", Table2[Call Abandoned], "Yes") / COUNTIFS(L3173:L8172, "Inbound") * 100</f>
        <v>66.437833714721577</v>
      </c>
    </row>
    <row r="3174" spans="1:21" x14ac:dyDescent="0.3">
      <c r="A3174">
        <v>3173</v>
      </c>
      <c r="B3174" t="s">
        <v>24</v>
      </c>
      <c r="C3174" s="1">
        <v>45752</v>
      </c>
      <c r="D3174" t="s">
        <v>537</v>
      </c>
      <c r="E3174" t="s">
        <v>146</v>
      </c>
      <c r="F3174">
        <v>5</v>
      </c>
      <c r="G3174" t="s">
        <v>665</v>
      </c>
      <c r="H3174" t="s">
        <v>670</v>
      </c>
      <c r="I3174" t="s">
        <v>671</v>
      </c>
      <c r="J3174" t="s">
        <v>677</v>
      </c>
      <c r="K3174">
        <v>3</v>
      </c>
      <c r="L3174" t="s">
        <v>678</v>
      </c>
      <c r="M3174" t="s">
        <v>680</v>
      </c>
      <c r="N3174">
        <v>287</v>
      </c>
      <c r="O3174">
        <v>166</v>
      </c>
      <c r="P3174" t="s">
        <v>680</v>
      </c>
      <c r="Q3174" t="s">
        <v>685</v>
      </c>
      <c r="R3174" t="s">
        <v>689</v>
      </c>
      <c r="S3174" t="s">
        <v>680</v>
      </c>
      <c r="T3174" t="s">
        <v>693</v>
      </c>
      <c r="U3174" s="11">
        <f>COUNTIFS(Table2[Call Type], "Inbound", Table2[Call Abandoned], "Yes") / COUNTIFS(L3174:L8173, "Inbound") * 100</f>
        <v>66.488549618320619</v>
      </c>
    </row>
    <row r="3175" spans="1:21" x14ac:dyDescent="0.3">
      <c r="A3175">
        <v>3174</v>
      </c>
      <c r="B3175" t="s">
        <v>26</v>
      </c>
      <c r="C3175" s="1">
        <v>45806</v>
      </c>
      <c r="D3175" t="s">
        <v>201</v>
      </c>
      <c r="E3175" t="s">
        <v>439</v>
      </c>
      <c r="F3175">
        <v>23</v>
      </c>
      <c r="G3175" t="s">
        <v>660</v>
      </c>
      <c r="H3175" t="s">
        <v>670</v>
      </c>
      <c r="I3175" t="s">
        <v>671</v>
      </c>
      <c r="J3175" t="s">
        <v>676</v>
      </c>
      <c r="K3175">
        <v>4</v>
      </c>
      <c r="L3175" t="s">
        <v>678</v>
      </c>
      <c r="M3175" t="s">
        <v>681</v>
      </c>
      <c r="N3175">
        <v>46</v>
      </c>
      <c r="O3175">
        <v>27</v>
      </c>
      <c r="P3175" t="s">
        <v>680</v>
      </c>
      <c r="Q3175" t="s">
        <v>682</v>
      </c>
      <c r="R3175" t="s">
        <v>686</v>
      </c>
      <c r="S3175" t="s">
        <v>680</v>
      </c>
      <c r="T3175" t="s">
        <v>692</v>
      </c>
      <c r="U3175" s="11">
        <f>COUNTIFS(Table2[Call Type], "Inbound", Table2[Call Abandoned], "Yes") / COUNTIFS(L3175:L8174, "Inbound") * 100</f>
        <v>66.539343009931244</v>
      </c>
    </row>
    <row r="3176" spans="1:21" x14ac:dyDescent="0.3">
      <c r="A3176">
        <v>3175</v>
      </c>
      <c r="B3176" t="s">
        <v>22</v>
      </c>
      <c r="C3176" s="1">
        <v>45830</v>
      </c>
      <c r="D3176" t="s">
        <v>51</v>
      </c>
      <c r="E3176" t="s">
        <v>607</v>
      </c>
      <c r="F3176">
        <v>18</v>
      </c>
      <c r="G3176" t="s">
        <v>662</v>
      </c>
      <c r="H3176" t="s">
        <v>669</v>
      </c>
      <c r="I3176" t="s">
        <v>673</v>
      </c>
      <c r="J3176" t="s">
        <v>676</v>
      </c>
      <c r="K3176">
        <v>5</v>
      </c>
      <c r="L3176" t="s">
        <v>678</v>
      </c>
      <c r="M3176" t="s">
        <v>681</v>
      </c>
      <c r="N3176">
        <v>109</v>
      </c>
      <c r="O3176">
        <v>88</v>
      </c>
      <c r="P3176" t="s">
        <v>680</v>
      </c>
      <c r="Q3176" t="s">
        <v>683</v>
      </c>
      <c r="R3176" t="s">
        <v>688</v>
      </c>
      <c r="S3176" t="s">
        <v>680</v>
      </c>
      <c r="T3176" t="s">
        <v>696</v>
      </c>
      <c r="U3176" s="11">
        <f>COUNTIFS(Table2[Call Type], "Inbound", Table2[Call Abandoned], "Yes") / COUNTIFS(L3176:L8175, "Inbound") * 100</f>
        <v>66.590214067278282</v>
      </c>
    </row>
    <row r="3177" spans="1:21" x14ac:dyDescent="0.3">
      <c r="A3177">
        <v>3176</v>
      </c>
      <c r="B3177" t="s">
        <v>23</v>
      </c>
      <c r="C3177" s="1">
        <v>45810</v>
      </c>
      <c r="D3177" t="s">
        <v>249</v>
      </c>
      <c r="E3177" t="s">
        <v>337</v>
      </c>
      <c r="F3177">
        <v>28</v>
      </c>
      <c r="G3177" t="s">
        <v>664</v>
      </c>
      <c r="H3177" t="s">
        <v>669</v>
      </c>
      <c r="I3177" t="s">
        <v>672</v>
      </c>
      <c r="J3177" t="s">
        <v>674</v>
      </c>
      <c r="K3177">
        <v>3</v>
      </c>
      <c r="L3177" t="s">
        <v>678</v>
      </c>
      <c r="M3177" t="s">
        <v>680</v>
      </c>
      <c r="N3177">
        <v>199</v>
      </c>
      <c r="O3177">
        <v>31</v>
      </c>
      <c r="P3177" t="s">
        <v>680</v>
      </c>
      <c r="Q3177" t="s">
        <v>685</v>
      </c>
      <c r="R3177" t="s">
        <v>686</v>
      </c>
      <c r="S3177" t="s">
        <v>680</v>
      </c>
      <c r="T3177" t="s">
        <v>695</v>
      </c>
      <c r="U3177" s="11">
        <f>COUNTIFS(Table2[Call Type], "Inbound", Table2[Call Abandoned], "Yes") / COUNTIFS(L3177:L8176, "Inbound") * 100</f>
        <v>66.641162968630454</v>
      </c>
    </row>
    <row r="3178" spans="1:21" x14ac:dyDescent="0.3">
      <c r="A3178">
        <v>3177</v>
      </c>
      <c r="B3178" t="s">
        <v>21</v>
      </c>
      <c r="C3178" s="1">
        <v>45833</v>
      </c>
      <c r="D3178" t="s">
        <v>400</v>
      </c>
      <c r="E3178" t="s">
        <v>30</v>
      </c>
      <c r="F3178">
        <v>9</v>
      </c>
      <c r="G3178" t="s">
        <v>661</v>
      </c>
      <c r="H3178" t="s">
        <v>670</v>
      </c>
      <c r="I3178" t="s">
        <v>673</v>
      </c>
      <c r="J3178" t="s">
        <v>674</v>
      </c>
      <c r="K3178">
        <v>1</v>
      </c>
      <c r="L3178" t="s">
        <v>678</v>
      </c>
      <c r="M3178" t="s">
        <v>680</v>
      </c>
      <c r="N3178">
        <v>209</v>
      </c>
      <c r="O3178">
        <v>136</v>
      </c>
      <c r="P3178" t="s">
        <v>680</v>
      </c>
      <c r="Q3178" t="s">
        <v>685</v>
      </c>
      <c r="R3178" t="s">
        <v>686</v>
      </c>
      <c r="S3178" t="s">
        <v>680</v>
      </c>
      <c r="T3178" t="s">
        <v>690</v>
      </c>
      <c r="U3178" s="11">
        <f>COUNTIFS(Table2[Call Type], "Inbound", Table2[Call Abandoned], "Yes") / COUNTIFS(L3178:L8177, "Inbound") * 100</f>
        <v>66.692189892802446</v>
      </c>
    </row>
    <row r="3179" spans="1:21" x14ac:dyDescent="0.3">
      <c r="A3179">
        <v>3178</v>
      </c>
      <c r="B3179" t="s">
        <v>25</v>
      </c>
      <c r="C3179" s="1">
        <v>45659</v>
      </c>
      <c r="D3179" t="s">
        <v>482</v>
      </c>
      <c r="E3179" t="s">
        <v>480</v>
      </c>
      <c r="F3179">
        <v>9</v>
      </c>
      <c r="G3179" t="s">
        <v>662</v>
      </c>
      <c r="H3179" t="s">
        <v>669</v>
      </c>
      <c r="I3179" t="s">
        <v>671</v>
      </c>
      <c r="J3179" t="s">
        <v>674</v>
      </c>
      <c r="K3179">
        <v>5</v>
      </c>
      <c r="L3179" t="s">
        <v>679</v>
      </c>
      <c r="M3179" t="s">
        <v>680</v>
      </c>
      <c r="N3179">
        <v>153</v>
      </c>
      <c r="O3179">
        <v>155</v>
      </c>
      <c r="P3179" t="s">
        <v>680</v>
      </c>
      <c r="Q3179" t="s">
        <v>685</v>
      </c>
      <c r="R3179" t="s">
        <v>686</v>
      </c>
      <c r="S3179" t="s">
        <v>680</v>
      </c>
      <c r="T3179" t="s">
        <v>695</v>
      </c>
      <c r="U3179" s="11">
        <f>COUNTIFS(Table2[Call Type], "Inbound", Table2[Call Abandoned], "Yes") / COUNTIFS(L3179:L8178, "Inbound") * 100</f>
        <v>66.743295019157088</v>
      </c>
    </row>
    <row r="3180" spans="1:21" x14ac:dyDescent="0.3">
      <c r="A3180">
        <v>3179</v>
      </c>
      <c r="B3180" t="s">
        <v>22</v>
      </c>
      <c r="C3180" s="1">
        <v>45746</v>
      </c>
      <c r="D3180" t="s">
        <v>141</v>
      </c>
      <c r="E3180" t="s">
        <v>490</v>
      </c>
      <c r="F3180">
        <v>28</v>
      </c>
      <c r="G3180" t="s">
        <v>665</v>
      </c>
      <c r="H3180" t="s">
        <v>670</v>
      </c>
      <c r="I3180" t="s">
        <v>671</v>
      </c>
      <c r="J3180" t="s">
        <v>674</v>
      </c>
      <c r="K3180">
        <v>4</v>
      </c>
      <c r="L3180" t="s">
        <v>679</v>
      </c>
      <c r="M3180" t="s">
        <v>680</v>
      </c>
      <c r="N3180">
        <v>9</v>
      </c>
      <c r="O3180">
        <v>94</v>
      </c>
      <c r="P3180" t="s">
        <v>681</v>
      </c>
      <c r="Q3180" t="s">
        <v>683</v>
      </c>
      <c r="R3180" t="s">
        <v>686</v>
      </c>
      <c r="S3180" t="s">
        <v>680</v>
      </c>
      <c r="T3180" t="s">
        <v>693</v>
      </c>
      <c r="U3180" s="11">
        <f>COUNTIFS(Table2[Call Type], "Inbound", Table2[Call Abandoned], "Yes") / COUNTIFS(L3180:L8179, "Inbound") * 100</f>
        <v>66.743295019157088</v>
      </c>
    </row>
    <row r="3181" spans="1:21" x14ac:dyDescent="0.3">
      <c r="A3181">
        <v>3180</v>
      </c>
      <c r="B3181" t="s">
        <v>20</v>
      </c>
      <c r="C3181" s="1">
        <v>45836</v>
      </c>
      <c r="D3181" t="s">
        <v>181</v>
      </c>
      <c r="E3181" t="s">
        <v>539</v>
      </c>
      <c r="F3181">
        <v>19</v>
      </c>
      <c r="G3181" t="s">
        <v>664</v>
      </c>
      <c r="H3181" t="s">
        <v>667</v>
      </c>
      <c r="I3181" t="s">
        <v>672</v>
      </c>
      <c r="J3181" t="s">
        <v>675</v>
      </c>
      <c r="K3181">
        <v>1</v>
      </c>
      <c r="L3181" t="s">
        <v>678</v>
      </c>
      <c r="M3181" t="s">
        <v>680</v>
      </c>
      <c r="N3181">
        <v>156</v>
      </c>
      <c r="O3181">
        <v>16</v>
      </c>
      <c r="P3181" t="s">
        <v>680</v>
      </c>
      <c r="Q3181" t="s">
        <v>685</v>
      </c>
      <c r="R3181" t="s">
        <v>689</v>
      </c>
      <c r="S3181" t="s">
        <v>680</v>
      </c>
      <c r="T3181" t="s">
        <v>695</v>
      </c>
      <c r="U3181" s="11">
        <f>COUNTIFS(Table2[Call Type], "Inbound", Table2[Call Abandoned], "Yes") / COUNTIFS(L3181:L8180, "Inbound") * 100</f>
        <v>66.743295019157088</v>
      </c>
    </row>
    <row r="3182" spans="1:21" x14ac:dyDescent="0.3">
      <c r="A3182">
        <v>3181</v>
      </c>
      <c r="B3182" t="s">
        <v>20</v>
      </c>
      <c r="C3182" s="1">
        <v>45732</v>
      </c>
      <c r="D3182" t="s">
        <v>273</v>
      </c>
      <c r="E3182" t="s">
        <v>221</v>
      </c>
      <c r="F3182">
        <v>22</v>
      </c>
      <c r="G3182" t="s">
        <v>656</v>
      </c>
      <c r="H3182" t="s">
        <v>666</v>
      </c>
      <c r="I3182" t="s">
        <v>673</v>
      </c>
      <c r="J3182" t="s">
        <v>676</v>
      </c>
      <c r="K3182">
        <v>4</v>
      </c>
      <c r="L3182" t="s">
        <v>678</v>
      </c>
      <c r="M3182" t="s">
        <v>681</v>
      </c>
      <c r="N3182">
        <v>260</v>
      </c>
      <c r="O3182">
        <v>116</v>
      </c>
      <c r="P3182" t="s">
        <v>680</v>
      </c>
      <c r="Q3182" t="s">
        <v>684</v>
      </c>
      <c r="R3182" t="s">
        <v>686</v>
      </c>
      <c r="S3182" t="s">
        <v>680</v>
      </c>
      <c r="T3182" t="s">
        <v>692</v>
      </c>
      <c r="U3182" s="11">
        <f>COUNTIFS(Table2[Call Type], "Inbound", Table2[Call Abandoned], "Yes") / COUNTIFS(L3182:L8181, "Inbound") * 100</f>
        <v>66.794478527607353</v>
      </c>
    </row>
    <row r="3183" spans="1:21" x14ac:dyDescent="0.3">
      <c r="A3183">
        <v>3182</v>
      </c>
      <c r="B3183" t="s">
        <v>25</v>
      </c>
      <c r="C3183" s="1">
        <v>45835</v>
      </c>
      <c r="D3183" t="s">
        <v>495</v>
      </c>
      <c r="E3183" t="s">
        <v>44</v>
      </c>
      <c r="F3183">
        <v>23</v>
      </c>
      <c r="G3183" t="s">
        <v>658</v>
      </c>
      <c r="H3183" t="s">
        <v>668</v>
      </c>
      <c r="I3183" t="s">
        <v>673</v>
      </c>
      <c r="J3183" t="s">
        <v>677</v>
      </c>
      <c r="K3183">
        <v>4</v>
      </c>
      <c r="L3183" t="s">
        <v>678</v>
      </c>
      <c r="M3183" t="s">
        <v>680</v>
      </c>
      <c r="N3183">
        <v>76</v>
      </c>
      <c r="O3183">
        <v>76</v>
      </c>
      <c r="P3183" t="s">
        <v>681</v>
      </c>
      <c r="Q3183" t="s">
        <v>682</v>
      </c>
      <c r="R3183" t="s">
        <v>687</v>
      </c>
      <c r="S3183" t="s">
        <v>681</v>
      </c>
      <c r="T3183" t="s">
        <v>694</v>
      </c>
      <c r="U3183" s="11">
        <f>COUNTIFS(Table2[Call Type], "Inbound", Table2[Call Abandoned], "Yes") / COUNTIFS(L3183:L8182, "Inbound") * 100</f>
        <v>66.845740598618576</v>
      </c>
    </row>
    <row r="3184" spans="1:21" x14ac:dyDescent="0.3">
      <c r="A3184">
        <v>3183</v>
      </c>
      <c r="B3184" t="s">
        <v>26</v>
      </c>
      <c r="C3184" s="1">
        <v>45760</v>
      </c>
      <c r="D3184" t="s">
        <v>592</v>
      </c>
      <c r="E3184" t="s">
        <v>443</v>
      </c>
      <c r="F3184">
        <v>5</v>
      </c>
      <c r="G3184" t="s">
        <v>656</v>
      </c>
      <c r="H3184" t="s">
        <v>666</v>
      </c>
      <c r="I3184" t="s">
        <v>673</v>
      </c>
      <c r="J3184" t="s">
        <v>676</v>
      </c>
      <c r="K3184">
        <v>3</v>
      </c>
      <c r="L3184" t="s">
        <v>678</v>
      </c>
      <c r="M3184" t="s">
        <v>681</v>
      </c>
      <c r="N3184">
        <v>256</v>
      </c>
      <c r="O3184">
        <v>54</v>
      </c>
      <c r="P3184" t="s">
        <v>681</v>
      </c>
      <c r="Q3184" t="s">
        <v>683</v>
      </c>
      <c r="R3184" t="s">
        <v>686</v>
      </c>
      <c r="S3184" t="s">
        <v>680</v>
      </c>
      <c r="T3184" t="s">
        <v>695</v>
      </c>
      <c r="U3184" s="11">
        <f>COUNTIFS(Table2[Call Type], "Inbound", Table2[Call Abandoned], "Yes") / COUNTIFS(L3184:L8183, "Inbound") * 100</f>
        <v>66.897081413210444</v>
      </c>
    </row>
    <row r="3185" spans="1:21" x14ac:dyDescent="0.3">
      <c r="A3185">
        <v>3184</v>
      </c>
      <c r="B3185" t="s">
        <v>22</v>
      </c>
      <c r="C3185" s="1">
        <v>45659</v>
      </c>
      <c r="D3185" t="s">
        <v>433</v>
      </c>
      <c r="E3185" t="s">
        <v>402</v>
      </c>
      <c r="F3185">
        <v>7</v>
      </c>
      <c r="G3185" t="s">
        <v>665</v>
      </c>
      <c r="H3185" t="s">
        <v>668</v>
      </c>
      <c r="I3185" t="s">
        <v>671</v>
      </c>
      <c r="J3185" t="s">
        <v>674</v>
      </c>
      <c r="K3185">
        <v>5</v>
      </c>
      <c r="L3185" t="s">
        <v>678</v>
      </c>
      <c r="M3185" t="s">
        <v>680</v>
      </c>
      <c r="N3185">
        <v>130</v>
      </c>
      <c r="O3185">
        <v>9</v>
      </c>
      <c r="P3185" t="s">
        <v>680</v>
      </c>
      <c r="Q3185" t="s">
        <v>684</v>
      </c>
      <c r="R3185" t="s">
        <v>688</v>
      </c>
      <c r="S3185" t="s">
        <v>680</v>
      </c>
      <c r="T3185" t="s">
        <v>692</v>
      </c>
      <c r="U3185" s="11">
        <f>COUNTIFS(Table2[Call Type], "Inbound", Table2[Call Abandoned], "Yes") / COUNTIFS(L3185:L8184, "Inbound") * 100</f>
        <v>66.948501152959267</v>
      </c>
    </row>
    <row r="3186" spans="1:21" x14ac:dyDescent="0.3">
      <c r="A3186">
        <v>3185</v>
      </c>
      <c r="B3186" t="s">
        <v>25</v>
      </c>
      <c r="C3186" s="1">
        <v>45786</v>
      </c>
      <c r="D3186" t="s">
        <v>584</v>
      </c>
      <c r="E3186" t="s">
        <v>396</v>
      </c>
      <c r="F3186">
        <v>9</v>
      </c>
      <c r="G3186" t="s">
        <v>660</v>
      </c>
      <c r="H3186" t="s">
        <v>666</v>
      </c>
      <c r="I3186" t="s">
        <v>672</v>
      </c>
      <c r="J3186" t="s">
        <v>676</v>
      </c>
      <c r="K3186">
        <v>3</v>
      </c>
      <c r="L3186" t="s">
        <v>678</v>
      </c>
      <c r="M3186" t="s">
        <v>681</v>
      </c>
      <c r="N3186">
        <v>66</v>
      </c>
      <c r="O3186">
        <v>79</v>
      </c>
      <c r="P3186" t="s">
        <v>680</v>
      </c>
      <c r="Q3186" t="s">
        <v>685</v>
      </c>
      <c r="R3186" t="s">
        <v>688</v>
      </c>
      <c r="S3186" t="s">
        <v>681</v>
      </c>
      <c r="T3186" t="s">
        <v>691</v>
      </c>
      <c r="U3186" s="11">
        <f>COUNTIFS(Table2[Call Type], "Inbound", Table2[Call Abandoned], "Yes") / COUNTIFS(L3186:L8185, "Inbound") * 100</f>
        <v>67</v>
      </c>
    </row>
    <row r="3187" spans="1:21" x14ac:dyDescent="0.3">
      <c r="A3187">
        <v>3186</v>
      </c>
      <c r="B3187" t="s">
        <v>23</v>
      </c>
      <c r="C3187" s="1">
        <v>45766</v>
      </c>
      <c r="D3187" t="s">
        <v>290</v>
      </c>
      <c r="E3187" t="s">
        <v>442</v>
      </c>
      <c r="F3187">
        <v>26</v>
      </c>
      <c r="G3187" t="s">
        <v>660</v>
      </c>
      <c r="H3187" t="s">
        <v>666</v>
      </c>
      <c r="I3187" t="s">
        <v>673</v>
      </c>
      <c r="J3187" t="s">
        <v>677</v>
      </c>
      <c r="K3187">
        <v>4</v>
      </c>
      <c r="L3187" t="s">
        <v>678</v>
      </c>
      <c r="M3187" t="s">
        <v>680</v>
      </c>
      <c r="N3187">
        <v>227</v>
      </c>
      <c r="O3187">
        <v>133</v>
      </c>
      <c r="P3187" t="s">
        <v>681</v>
      </c>
      <c r="Q3187" t="s">
        <v>682</v>
      </c>
      <c r="R3187" t="s">
        <v>686</v>
      </c>
      <c r="S3187" t="s">
        <v>680</v>
      </c>
      <c r="T3187" t="s">
        <v>692</v>
      </c>
      <c r="U3187" s="11">
        <f>COUNTIFS(Table2[Call Type], "Inbound", Table2[Call Abandoned], "Yes") / COUNTIFS(L3187:L8186, "Inbound") * 100</f>
        <v>67.051578137028471</v>
      </c>
    </row>
    <row r="3188" spans="1:21" x14ac:dyDescent="0.3">
      <c r="A3188">
        <v>3187</v>
      </c>
      <c r="B3188" t="s">
        <v>23</v>
      </c>
      <c r="C3188" s="1">
        <v>45821</v>
      </c>
      <c r="D3188" t="s">
        <v>430</v>
      </c>
      <c r="E3188" t="s">
        <v>27</v>
      </c>
      <c r="F3188">
        <v>27</v>
      </c>
      <c r="G3188" t="s">
        <v>658</v>
      </c>
      <c r="H3188" t="s">
        <v>670</v>
      </c>
      <c r="I3188" t="s">
        <v>674</v>
      </c>
      <c r="J3188" t="s">
        <v>677</v>
      </c>
      <c r="K3188">
        <v>3</v>
      </c>
      <c r="L3188" t="s">
        <v>678</v>
      </c>
      <c r="M3188" t="s">
        <v>680</v>
      </c>
      <c r="N3188">
        <v>162</v>
      </c>
      <c r="O3188">
        <v>175</v>
      </c>
      <c r="P3188" t="s">
        <v>681</v>
      </c>
      <c r="Q3188" t="s">
        <v>685</v>
      </c>
      <c r="R3188" t="s">
        <v>686</v>
      </c>
      <c r="S3188" t="s">
        <v>680</v>
      </c>
      <c r="T3188" t="s">
        <v>693</v>
      </c>
      <c r="U3188" s="11">
        <f>COUNTIFS(Table2[Call Type], "Inbound", Table2[Call Abandoned], "Yes") / COUNTIFS(L3188:L8187, "Inbound") * 100</f>
        <v>67.103235747303543</v>
      </c>
    </row>
    <row r="3189" spans="1:21" x14ac:dyDescent="0.3">
      <c r="A3189">
        <v>3188</v>
      </c>
      <c r="B3189" t="s">
        <v>25</v>
      </c>
      <c r="C3189" s="1">
        <v>45811</v>
      </c>
      <c r="D3189" t="s">
        <v>523</v>
      </c>
      <c r="E3189" t="s">
        <v>39</v>
      </c>
      <c r="F3189">
        <v>5</v>
      </c>
      <c r="G3189" t="s">
        <v>663</v>
      </c>
      <c r="H3189" t="s">
        <v>670</v>
      </c>
      <c r="I3189" t="s">
        <v>671</v>
      </c>
      <c r="J3189" t="s">
        <v>675</v>
      </c>
      <c r="K3189">
        <v>4</v>
      </c>
      <c r="L3189" t="s">
        <v>678</v>
      </c>
      <c r="M3189" t="s">
        <v>680</v>
      </c>
      <c r="N3189">
        <v>14</v>
      </c>
      <c r="O3189">
        <v>115</v>
      </c>
      <c r="P3189" t="s">
        <v>681</v>
      </c>
      <c r="Q3189" t="s">
        <v>684</v>
      </c>
      <c r="R3189" t="s">
        <v>687</v>
      </c>
      <c r="S3189" t="s">
        <v>680</v>
      </c>
      <c r="T3189" t="s">
        <v>692</v>
      </c>
      <c r="U3189" s="11">
        <f>COUNTIFS(Table2[Call Type], "Inbound", Table2[Call Abandoned], "Yes") / COUNTIFS(L3189:L8188, "Inbound") * 100</f>
        <v>67.154973014649187</v>
      </c>
    </row>
    <row r="3190" spans="1:21" x14ac:dyDescent="0.3">
      <c r="A3190">
        <v>3189</v>
      </c>
      <c r="B3190" t="s">
        <v>22</v>
      </c>
      <c r="C3190" s="1">
        <v>45706</v>
      </c>
      <c r="D3190" t="s">
        <v>440</v>
      </c>
      <c r="E3190" t="s">
        <v>336</v>
      </c>
      <c r="F3190">
        <v>13</v>
      </c>
      <c r="G3190" t="s">
        <v>661</v>
      </c>
      <c r="H3190" t="s">
        <v>667</v>
      </c>
      <c r="I3190" t="s">
        <v>672</v>
      </c>
      <c r="J3190" t="s">
        <v>674</v>
      </c>
      <c r="K3190">
        <v>4</v>
      </c>
      <c r="L3190" t="s">
        <v>679</v>
      </c>
      <c r="M3190" t="s">
        <v>680</v>
      </c>
      <c r="N3190">
        <v>231</v>
      </c>
      <c r="O3190">
        <v>168</v>
      </c>
      <c r="P3190" t="s">
        <v>680</v>
      </c>
      <c r="Q3190" t="s">
        <v>685</v>
      </c>
      <c r="R3190" t="s">
        <v>687</v>
      </c>
      <c r="S3190" t="s">
        <v>680</v>
      </c>
      <c r="T3190" t="s">
        <v>691</v>
      </c>
      <c r="U3190" s="11">
        <f>COUNTIFS(Table2[Call Type], "Inbound", Table2[Call Abandoned], "Yes") / COUNTIFS(L3190:L8189, "Inbound") * 100</f>
        <v>67.206790123456798</v>
      </c>
    </row>
    <row r="3191" spans="1:21" x14ac:dyDescent="0.3">
      <c r="A3191">
        <v>3190</v>
      </c>
      <c r="B3191" t="s">
        <v>25</v>
      </c>
      <c r="C3191" s="1">
        <v>45670</v>
      </c>
      <c r="D3191" t="s">
        <v>395</v>
      </c>
      <c r="E3191" t="s">
        <v>163</v>
      </c>
      <c r="F3191">
        <v>7</v>
      </c>
      <c r="G3191" t="s">
        <v>657</v>
      </c>
      <c r="H3191" t="s">
        <v>669</v>
      </c>
      <c r="I3191" t="s">
        <v>671</v>
      </c>
      <c r="J3191" t="s">
        <v>677</v>
      </c>
      <c r="K3191">
        <v>2</v>
      </c>
      <c r="L3191" t="s">
        <v>679</v>
      </c>
      <c r="M3191" t="s">
        <v>680</v>
      </c>
      <c r="N3191">
        <v>194</v>
      </c>
      <c r="O3191">
        <v>78</v>
      </c>
      <c r="P3191" t="s">
        <v>680</v>
      </c>
      <c r="Q3191" t="s">
        <v>683</v>
      </c>
      <c r="R3191" t="s">
        <v>689</v>
      </c>
      <c r="S3191" t="s">
        <v>681</v>
      </c>
      <c r="T3191" t="s">
        <v>694</v>
      </c>
      <c r="U3191" s="11">
        <f>COUNTIFS(Table2[Call Type], "Inbound", Table2[Call Abandoned], "Yes") / COUNTIFS(L3191:L8190, "Inbound") * 100</f>
        <v>67.206790123456798</v>
      </c>
    </row>
    <row r="3192" spans="1:21" x14ac:dyDescent="0.3">
      <c r="A3192">
        <v>3191</v>
      </c>
      <c r="B3192" t="s">
        <v>24</v>
      </c>
      <c r="C3192" s="1">
        <v>45746</v>
      </c>
      <c r="D3192" t="s">
        <v>83</v>
      </c>
      <c r="E3192" t="s">
        <v>505</v>
      </c>
      <c r="F3192">
        <v>27</v>
      </c>
      <c r="G3192" t="s">
        <v>659</v>
      </c>
      <c r="H3192" t="s">
        <v>667</v>
      </c>
      <c r="I3192" t="s">
        <v>671</v>
      </c>
      <c r="J3192" t="s">
        <v>676</v>
      </c>
      <c r="K3192">
        <v>4</v>
      </c>
      <c r="L3192" t="s">
        <v>678</v>
      </c>
      <c r="M3192" t="s">
        <v>681</v>
      </c>
      <c r="N3192">
        <v>29</v>
      </c>
      <c r="O3192">
        <v>59</v>
      </c>
      <c r="P3192" t="s">
        <v>680</v>
      </c>
      <c r="Q3192" t="s">
        <v>684</v>
      </c>
      <c r="R3192" t="s">
        <v>689</v>
      </c>
      <c r="S3192" t="s">
        <v>680</v>
      </c>
      <c r="T3192" t="s">
        <v>690</v>
      </c>
      <c r="U3192" s="11">
        <f>COUNTIFS(Table2[Call Type], "Inbound", Table2[Call Abandoned], "Yes") / COUNTIFS(L3192:L8191, "Inbound") * 100</f>
        <v>67.206790123456798</v>
      </c>
    </row>
    <row r="3193" spans="1:21" x14ac:dyDescent="0.3">
      <c r="A3193">
        <v>3192</v>
      </c>
      <c r="B3193" t="s">
        <v>24</v>
      </c>
      <c r="C3193" s="1">
        <v>45792</v>
      </c>
      <c r="D3193" t="s">
        <v>217</v>
      </c>
      <c r="E3193" t="s">
        <v>552</v>
      </c>
      <c r="F3193">
        <v>23</v>
      </c>
      <c r="G3193" t="s">
        <v>659</v>
      </c>
      <c r="H3193" t="s">
        <v>670</v>
      </c>
      <c r="I3193" t="s">
        <v>674</v>
      </c>
      <c r="J3193" t="s">
        <v>675</v>
      </c>
      <c r="K3193">
        <v>4</v>
      </c>
      <c r="L3193" t="s">
        <v>679</v>
      </c>
      <c r="M3193" t="s">
        <v>680</v>
      </c>
      <c r="N3193">
        <v>295</v>
      </c>
      <c r="O3193">
        <v>41</v>
      </c>
      <c r="P3193" t="s">
        <v>681</v>
      </c>
      <c r="Q3193" t="s">
        <v>683</v>
      </c>
      <c r="R3193" t="s">
        <v>688</v>
      </c>
      <c r="S3193" t="s">
        <v>680</v>
      </c>
      <c r="T3193" t="s">
        <v>693</v>
      </c>
      <c r="U3193" s="11">
        <f>COUNTIFS(Table2[Call Type], "Inbound", Table2[Call Abandoned], "Yes") / COUNTIFS(L3193:L8192, "Inbound") * 100</f>
        <v>67.25868725868726</v>
      </c>
    </row>
    <row r="3194" spans="1:21" x14ac:dyDescent="0.3">
      <c r="A3194">
        <v>3193</v>
      </c>
      <c r="B3194" t="s">
        <v>23</v>
      </c>
      <c r="C3194" s="1">
        <v>45673</v>
      </c>
      <c r="D3194" t="s">
        <v>180</v>
      </c>
      <c r="E3194" t="s">
        <v>445</v>
      </c>
      <c r="F3194">
        <v>6</v>
      </c>
      <c r="G3194" t="s">
        <v>658</v>
      </c>
      <c r="H3194" t="s">
        <v>669</v>
      </c>
      <c r="I3194" t="s">
        <v>673</v>
      </c>
      <c r="J3194" t="s">
        <v>674</v>
      </c>
      <c r="K3194">
        <v>3</v>
      </c>
      <c r="L3194" t="s">
        <v>679</v>
      </c>
      <c r="M3194" t="s">
        <v>680</v>
      </c>
      <c r="N3194">
        <v>219</v>
      </c>
      <c r="O3194">
        <v>115</v>
      </c>
      <c r="P3194" t="s">
        <v>680</v>
      </c>
      <c r="Q3194" t="s">
        <v>682</v>
      </c>
      <c r="R3194" t="s">
        <v>686</v>
      </c>
      <c r="S3194" t="s">
        <v>680</v>
      </c>
      <c r="T3194" t="s">
        <v>691</v>
      </c>
      <c r="U3194" s="11">
        <f>COUNTIFS(Table2[Call Type], "Inbound", Table2[Call Abandoned], "Yes") / COUNTIFS(L3194:L8193, "Inbound") * 100</f>
        <v>67.25868725868726</v>
      </c>
    </row>
    <row r="3195" spans="1:21" x14ac:dyDescent="0.3">
      <c r="A3195">
        <v>3194</v>
      </c>
      <c r="B3195" t="s">
        <v>24</v>
      </c>
      <c r="C3195" s="1">
        <v>45677</v>
      </c>
      <c r="D3195" t="s">
        <v>371</v>
      </c>
      <c r="E3195" t="s">
        <v>33</v>
      </c>
      <c r="F3195">
        <v>15</v>
      </c>
      <c r="G3195" t="s">
        <v>661</v>
      </c>
      <c r="H3195" t="s">
        <v>670</v>
      </c>
      <c r="I3195" t="s">
        <v>672</v>
      </c>
      <c r="J3195" t="s">
        <v>677</v>
      </c>
      <c r="K3195">
        <v>2</v>
      </c>
      <c r="L3195" t="s">
        <v>678</v>
      </c>
      <c r="M3195" t="s">
        <v>680</v>
      </c>
      <c r="N3195">
        <v>146</v>
      </c>
      <c r="O3195">
        <v>108</v>
      </c>
      <c r="P3195" t="s">
        <v>681</v>
      </c>
      <c r="Q3195" t="s">
        <v>683</v>
      </c>
      <c r="R3195" t="s">
        <v>686</v>
      </c>
      <c r="S3195" t="s">
        <v>680</v>
      </c>
      <c r="T3195" t="s">
        <v>692</v>
      </c>
      <c r="U3195" s="11">
        <f>COUNTIFS(Table2[Call Type], "Inbound", Table2[Call Abandoned], "Yes") / COUNTIFS(L3195:L8194, "Inbound") * 100</f>
        <v>67.25868725868726</v>
      </c>
    </row>
    <row r="3196" spans="1:21" x14ac:dyDescent="0.3">
      <c r="A3196">
        <v>3195</v>
      </c>
      <c r="B3196" t="s">
        <v>23</v>
      </c>
      <c r="C3196" s="1">
        <v>45737</v>
      </c>
      <c r="D3196" t="s">
        <v>61</v>
      </c>
      <c r="E3196" t="s">
        <v>461</v>
      </c>
      <c r="F3196">
        <v>15</v>
      </c>
      <c r="G3196" t="s">
        <v>656</v>
      </c>
      <c r="H3196" t="s">
        <v>668</v>
      </c>
      <c r="I3196" t="s">
        <v>671</v>
      </c>
      <c r="J3196" t="s">
        <v>675</v>
      </c>
      <c r="K3196">
        <v>3</v>
      </c>
      <c r="L3196" t="s">
        <v>678</v>
      </c>
      <c r="M3196" t="s">
        <v>680</v>
      </c>
      <c r="N3196">
        <v>258</v>
      </c>
      <c r="O3196">
        <v>70</v>
      </c>
      <c r="P3196" t="s">
        <v>680</v>
      </c>
      <c r="Q3196" t="s">
        <v>683</v>
      </c>
      <c r="R3196" t="s">
        <v>687</v>
      </c>
      <c r="S3196" t="s">
        <v>681</v>
      </c>
      <c r="T3196" t="s">
        <v>693</v>
      </c>
      <c r="U3196" s="11">
        <f>COUNTIFS(Table2[Call Type], "Inbound", Table2[Call Abandoned], "Yes") / COUNTIFS(L3196:L8195, "Inbound") * 100</f>
        <v>67.310664605873257</v>
      </c>
    </row>
    <row r="3197" spans="1:21" x14ac:dyDescent="0.3">
      <c r="A3197">
        <v>3196</v>
      </c>
      <c r="B3197" t="s">
        <v>26</v>
      </c>
      <c r="C3197" s="1">
        <v>45761</v>
      </c>
      <c r="D3197" t="s">
        <v>452</v>
      </c>
      <c r="E3197" t="s">
        <v>83</v>
      </c>
      <c r="F3197">
        <v>15</v>
      </c>
      <c r="G3197" t="s">
        <v>661</v>
      </c>
      <c r="H3197" t="s">
        <v>669</v>
      </c>
      <c r="I3197" t="s">
        <v>673</v>
      </c>
      <c r="J3197" t="s">
        <v>674</v>
      </c>
      <c r="K3197">
        <v>3</v>
      </c>
      <c r="L3197" t="s">
        <v>678</v>
      </c>
      <c r="M3197" t="s">
        <v>680</v>
      </c>
      <c r="N3197">
        <v>291</v>
      </c>
      <c r="O3197">
        <v>155</v>
      </c>
      <c r="P3197" t="s">
        <v>680</v>
      </c>
      <c r="Q3197" t="s">
        <v>685</v>
      </c>
      <c r="R3197" t="s">
        <v>687</v>
      </c>
      <c r="S3197" t="s">
        <v>681</v>
      </c>
      <c r="T3197" t="s">
        <v>696</v>
      </c>
      <c r="U3197" s="11">
        <f>COUNTIFS(Table2[Call Type], "Inbound", Table2[Call Abandoned], "Yes") / COUNTIFS(L3197:L8196, "Inbound") * 100</f>
        <v>67.36272235112142</v>
      </c>
    </row>
    <row r="3198" spans="1:21" x14ac:dyDescent="0.3">
      <c r="A3198">
        <v>3197</v>
      </c>
      <c r="B3198" t="s">
        <v>26</v>
      </c>
      <c r="C3198" s="1">
        <v>45667</v>
      </c>
      <c r="D3198" t="s">
        <v>606</v>
      </c>
      <c r="E3198" t="s">
        <v>40</v>
      </c>
      <c r="F3198">
        <v>24</v>
      </c>
      <c r="G3198" t="s">
        <v>661</v>
      </c>
      <c r="H3198" t="s">
        <v>669</v>
      </c>
      <c r="I3198" t="s">
        <v>672</v>
      </c>
      <c r="J3198" t="s">
        <v>677</v>
      </c>
      <c r="K3198">
        <v>1</v>
      </c>
      <c r="L3198" t="s">
        <v>679</v>
      </c>
      <c r="M3198" t="s">
        <v>680</v>
      </c>
      <c r="N3198">
        <v>298</v>
      </c>
      <c r="O3198">
        <v>101</v>
      </c>
      <c r="P3198" t="s">
        <v>680</v>
      </c>
      <c r="Q3198" t="s">
        <v>685</v>
      </c>
      <c r="R3198" t="s">
        <v>689</v>
      </c>
      <c r="S3198" t="s">
        <v>680</v>
      </c>
      <c r="T3198" t="s">
        <v>692</v>
      </c>
      <c r="U3198" s="11">
        <f>COUNTIFS(Table2[Call Type], "Inbound", Table2[Call Abandoned], "Yes") / COUNTIFS(L3198:L8197, "Inbound") * 100</f>
        <v>67.414860681114547</v>
      </c>
    </row>
    <row r="3199" spans="1:21" x14ac:dyDescent="0.3">
      <c r="A3199">
        <v>3198</v>
      </c>
      <c r="B3199" t="s">
        <v>25</v>
      </c>
      <c r="C3199" s="1">
        <v>45837</v>
      </c>
      <c r="D3199" t="s">
        <v>303</v>
      </c>
      <c r="E3199" t="s">
        <v>537</v>
      </c>
      <c r="F3199">
        <v>18</v>
      </c>
      <c r="G3199" t="s">
        <v>660</v>
      </c>
      <c r="H3199" t="s">
        <v>669</v>
      </c>
      <c r="I3199" t="s">
        <v>673</v>
      </c>
      <c r="J3199" t="s">
        <v>677</v>
      </c>
      <c r="K3199">
        <v>1</v>
      </c>
      <c r="L3199" t="s">
        <v>679</v>
      </c>
      <c r="M3199" t="s">
        <v>680</v>
      </c>
      <c r="N3199">
        <v>142</v>
      </c>
      <c r="O3199">
        <v>12</v>
      </c>
      <c r="P3199" t="s">
        <v>680</v>
      </c>
      <c r="Q3199" t="s">
        <v>684</v>
      </c>
      <c r="R3199" t="s">
        <v>689</v>
      </c>
      <c r="S3199" t="s">
        <v>681</v>
      </c>
      <c r="T3199" t="s">
        <v>691</v>
      </c>
      <c r="U3199" s="11">
        <f>COUNTIFS(Table2[Call Type], "Inbound", Table2[Call Abandoned], "Yes") / COUNTIFS(L3199:L8198, "Inbound") * 100</f>
        <v>67.414860681114547</v>
      </c>
    </row>
    <row r="3200" spans="1:21" x14ac:dyDescent="0.3">
      <c r="A3200">
        <v>3199</v>
      </c>
      <c r="B3200" t="s">
        <v>22</v>
      </c>
      <c r="C3200" s="1">
        <v>45686</v>
      </c>
      <c r="D3200" t="s">
        <v>430</v>
      </c>
      <c r="E3200" t="s">
        <v>69</v>
      </c>
      <c r="F3200">
        <v>23</v>
      </c>
      <c r="G3200" t="s">
        <v>663</v>
      </c>
      <c r="H3200" t="s">
        <v>669</v>
      </c>
      <c r="I3200" t="s">
        <v>674</v>
      </c>
      <c r="J3200" t="s">
        <v>676</v>
      </c>
      <c r="K3200">
        <v>4</v>
      </c>
      <c r="L3200" t="s">
        <v>678</v>
      </c>
      <c r="M3200" t="s">
        <v>681</v>
      </c>
      <c r="N3200">
        <v>234</v>
      </c>
      <c r="O3200">
        <v>14</v>
      </c>
      <c r="P3200" t="s">
        <v>681</v>
      </c>
      <c r="Q3200" t="s">
        <v>682</v>
      </c>
      <c r="R3200" t="s">
        <v>688</v>
      </c>
      <c r="S3200" t="s">
        <v>680</v>
      </c>
      <c r="T3200" t="s">
        <v>692</v>
      </c>
      <c r="U3200" s="11">
        <f>COUNTIFS(Table2[Call Type], "Inbound", Table2[Call Abandoned], "Yes") / COUNTIFS(L3200:L8199, "Inbound") * 100</f>
        <v>67.414860681114547</v>
      </c>
    </row>
    <row r="3201" spans="1:21" x14ac:dyDescent="0.3">
      <c r="A3201">
        <v>3200</v>
      </c>
      <c r="B3201" t="s">
        <v>26</v>
      </c>
      <c r="C3201" s="1">
        <v>45827</v>
      </c>
      <c r="D3201" t="s">
        <v>409</v>
      </c>
      <c r="E3201" t="s">
        <v>471</v>
      </c>
      <c r="F3201">
        <v>10</v>
      </c>
      <c r="G3201" t="s">
        <v>659</v>
      </c>
      <c r="H3201" t="s">
        <v>670</v>
      </c>
      <c r="I3201" t="s">
        <v>671</v>
      </c>
      <c r="J3201" t="s">
        <v>674</v>
      </c>
      <c r="K3201">
        <v>4</v>
      </c>
      <c r="L3201" t="s">
        <v>678</v>
      </c>
      <c r="M3201" t="s">
        <v>680</v>
      </c>
      <c r="N3201">
        <v>114</v>
      </c>
      <c r="O3201">
        <v>35</v>
      </c>
      <c r="P3201" t="s">
        <v>680</v>
      </c>
      <c r="Q3201" t="s">
        <v>684</v>
      </c>
      <c r="R3201" t="s">
        <v>687</v>
      </c>
      <c r="S3201" t="s">
        <v>680</v>
      </c>
      <c r="T3201" t="s">
        <v>694</v>
      </c>
      <c r="U3201" s="11">
        <f>COUNTIFS(Table2[Call Type], "Inbound", Table2[Call Abandoned], "Yes") / COUNTIFS(L3201:L8200, "Inbound") * 100</f>
        <v>67.467079783113874</v>
      </c>
    </row>
    <row r="3202" spans="1:21" x14ac:dyDescent="0.3">
      <c r="A3202">
        <v>3201</v>
      </c>
      <c r="B3202" t="s">
        <v>25</v>
      </c>
      <c r="C3202" s="1">
        <v>45795</v>
      </c>
      <c r="D3202" t="s">
        <v>481</v>
      </c>
      <c r="E3202" t="s">
        <v>385</v>
      </c>
      <c r="F3202">
        <v>16</v>
      </c>
      <c r="G3202" t="s">
        <v>660</v>
      </c>
      <c r="H3202" t="s">
        <v>668</v>
      </c>
      <c r="I3202" t="s">
        <v>674</v>
      </c>
      <c r="J3202" t="s">
        <v>677</v>
      </c>
      <c r="K3202">
        <v>2</v>
      </c>
      <c r="L3202" t="s">
        <v>678</v>
      </c>
      <c r="M3202" t="s">
        <v>680</v>
      </c>
      <c r="N3202">
        <v>89</v>
      </c>
      <c r="O3202">
        <v>14</v>
      </c>
      <c r="P3202" t="s">
        <v>680</v>
      </c>
      <c r="Q3202" t="s">
        <v>682</v>
      </c>
      <c r="R3202" t="s">
        <v>686</v>
      </c>
      <c r="S3202" t="s">
        <v>680</v>
      </c>
      <c r="T3202" t="s">
        <v>691</v>
      </c>
      <c r="U3202" s="11">
        <f>COUNTIFS(Table2[Call Type], "Inbound", Table2[Call Abandoned], "Yes") / COUNTIFS(L3202:L8201, "Inbound") * 100</f>
        <v>67.519379844961236</v>
      </c>
    </row>
    <row r="3203" spans="1:21" x14ac:dyDescent="0.3">
      <c r="A3203">
        <v>3202</v>
      </c>
      <c r="B3203" t="s">
        <v>25</v>
      </c>
      <c r="C3203" s="1">
        <v>45741</v>
      </c>
      <c r="D3203" t="s">
        <v>84</v>
      </c>
      <c r="E3203" t="s">
        <v>367</v>
      </c>
      <c r="F3203">
        <v>27</v>
      </c>
      <c r="G3203" t="s">
        <v>656</v>
      </c>
      <c r="H3203" t="s">
        <v>670</v>
      </c>
      <c r="I3203" t="s">
        <v>672</v>
      </c>
      <c r="J3203" t="s">
        <v>676</v>
      </c>
      <c r="K3203">
        <v>2</v>
      </c>
      <c r="L3203" t="s">
        <v>678</v>
      </c>
      <c r="M3203" t="s">
        <v>681</v>
      </c>
      <c r="N3203">
        <v>207</v>
      </c>
      <c r="O3203">
        <v>116</v>
      </c>
      <c r="P3203" t="s">
        <v>680</v>
      </c>
      <c r="Q3203" t="s">
        <v>682</v>
      </c>
      <c r="R3203" t="s">
        <v>687</v>
      </c>
      <c r="S3203" t="s">
        <v>680</v>
      </c>
      <c r="T3203" t="s">
        <v>695</v>
      </c>
      <c r="U3203" s="11">
        <f>COUNTIFS(Table2[Call Type], "Inbound", Table2[Call Abandoned], "Yes") / COUNTIFS(L3203:L8202, "Inbound") * 100</f>
        <v>67.571761055081453</v>
      </c>
    </row>
    <row r="3204" spans="1:21" x14ac:dyDescent="0.3">
      <c r="A3204">
        <v>3203</v>
      </c>
      <c r="B3204" t="s">
        <v>26</v>
      </c>
      <c r="C3204" s="1">
        <v>45806</v>
      </c>
      <c r="D3204" t="s">
        <v>217</v>
      </c>
      <c r="E3204" t="s">
        <v>571</v>
      </c>
      <c r="F3204">
        <v>10</v>
      </c>
      <c r="G3204" t="s">
        <v>663</v>
      </c>
      <c r="H3204" t="s">
        <v>666</v>
      </c>
      <c r="I3204" t="s">
        <v>671</v>
      </c>
      <c r="J3204" t="s">
        <v>677</v>
      </c>
      <c r="K3204">
        <v>3</v>
      </c>
      <c r="L3204" t="s">
        <v>678</v>
      </c>
      <c r="M3204" t="s">
        <v>680</v>
      </c>
      <c r="N3204">
        <v>163</v>
      </c>
      <c r="O3204">
        <v>74</v>
      </c>
      <c r="P3204" t="s">
        <v>680</v>
      </c>
      <c r="Q3204" t="s">
        <v>683</v>
      </c>
      <c r="R3204" t="s">
        <v>687</v>
      </c>
      <c r="S3204" t="s">
        <v>680</v>
      </c>
      <c r="T3204" t="s">
        <v>690</v>
      </c>
      <c r="U3204" s="11">
        <f>COUNTIFS(Table2[Call Type], "Inbound", Table2[Call Abandoned], "Yes") / COUNTIFS(L3204:L8203, "Inbound") * 100</f>
        <v>67.624223602484463</v>
      </c>
    </row>
    <row r="3205" spans="1:21" x14ac:dyDescent="0.3">
      <c r="A3205">
        <v>3204</v>
      </c>
      <c r="B3205" t="s">
        <v>23</v>
      </c>
      <c r="C3205" s="1">
        <v>45837</v>
      </c>
      <c r="D3205" t="s">
        <v>137</v>
      </c>
      <c r="E3205" t="s">
        <v>451</v>
      </c>
      <c r="F3205">
        <v>15</v>
      </c>
      <c r="G3205" t="s">
        <v>658</v>
      </c>
      <c r="H3205" t="s">
        <v>667</v>
      </c>
      <c r="I3205" t="s">
        <v>674</v>
      </c>
      <c r="J3205" t="s">
        <v>677</v>
      </c>
      <c r="K3205">
        <v>4</v>
      </c>
      <c r="L3205" t="s">
        <v>679</v>
      </c>
      <c r="M3205" t="s">
        <v>680</v>
      </c>
      <c r="N3205">
        <v>83</v>
      </c>
      <c r="O3205">
        <v>55</v>
      </c>
      <c r="P3205" t="s">
        <v>680</v>
      </c>
      <c r="Q3205" t="s">
        <v>685</v>
      </c>
      <c r="R3205" t="s">
        <v>687</v>
      </c>
      <c r="S3205" t="s">
        <v>681</v>
      </c>
      <c r="T3205" t="s">
        <v>690</v>
      </c>
      <c r="U3205" s="11">
        <f>COUNTIFS(Table2[Call Type], "Inbound", Table2[Call Abandoned], "Yes") / COUNTIFS(L3205:L8204, "Inbound") * 100</f>
        <v>67.676767676767682</v>
      </c>
    </row>
    <row r="3206" spans="1:21" x14ac:dyDescent="0.3">
      <c r="A3206">
        <v>3205</v>
      </c>
      <c r="B3206" t="s">
        <v>20</v>
      </c>
      <c r="C3206" s="1">
        <v>45767</v>
      </c>
      <c r="D3206" t="s">
        <v>608</v>
      </c>
      <c r="E3206" t="s">
        <v>578</v>
      </c>
      <c r="F3206">
        <v>20</v>
      </c>
      <c r="G3206" t="s">
        <v>659</v>
      </c>
      <c r="H3206" t="s">
        <v>666</v>
      </c>
      <c r="I3206" t="s">
        <v>671</v>
      </c>
      <c r="J3206" t="s">
        <v>676</v>
      </c>
      <c r="K3206">
        <v>4</v>
      </c>
      <c r="L3206" t="s">
        <v>678</v>
      </c>
      <c r="M3206" t="s">
        <v>681</v>
      </c>
      <c r="N3206">
        <v>76</v>
      </c>
      <c r="O3206">
        <v>94</v>
      </c>
      <c r="P3206" t="s">
        <v>680</v>
      </c>
      <c r="Q3206" t="s">
        <v>682</v>
      </c>
      <c r="R3206" t="s">
        <v>689</v>
      </c>
      <c r="S3206" t="s">
        <v>680</v>
      </c>
      <c r="T3206" t="s">
        <v>693</v>
      </c>
      <c r="U3206" s="11">
        <f>COUNTIFS(Table2[Call Type], "Inbound", Table2[Call Abandoned], "Yes") / COUNTIFS(L3206:L8205, "Inbound") * 100</f>
        <v>67.676767676767682</v>
      </c>
    </row>
    <row r="3207" spans="1:21" x14ac:dyDescent="0.3">
      <c r="A3207">
        <v>3206</v>
      </c>
      <c r="B3207" t="s">
        <v>22</v>
      </c>
      <c r="C3207" s="1">
        <v>45789</v>
      </c>
      <c r="D3207" t="s">
        <v>491</v>
      </c>
      <c r="E3207" t="s">
        <v>135</v>
      </c>
      <c r="F3207">
        <v>11</v>
      </c>
      <c r="G3207" t="s">
        <v>662</v>
      </c>
      <c r="H3207" t="s">
        <v>666</v>
      </c>
      <c r="I3207" t="s">
        <v>673</v>
      </c>
      <c r="J3207" t="s">
        <v>677</v>
      </c>
      <c r="K3207">
        <v>2</v>
      </c>
      <c r="L3207" t="s">
        <v>679</v>
      </c>
      <c r="M3207" t="s">
        <v>680</v>
      </c>
      <c r="N3207">
        <v>160</v>
      </c>
      <c r="O3207">
        <v>131</v>
      </c>
      <c r="P3207" t="s">
        <v>680</v>
      </c>
      <c r="Q3207" t="s">
        <v>685</v>
      </c>
      <c r="R3207" t="s">
        <v>686</v>
      </c>
      <c r="S3207" t="s">
        <v>680</v>
      </c>
      <c r="T3207" t="s">
        <v>691</v>
      </c>
      <c r="U3207" s="11">
        <f>COUNTIFS(Table2[Call Type], "Inbound", Table2[Call Abandoned], "Yes") / COUNTIFS(L3207:L8206, "Inbound") * 100</f>
        <v>67.72939346811819</v>
      </c>
    </row>
    <row r="3208" spans="1:21" x14ac:dyDescent="0.3">
      <c r="A3208">
        <v>3207</v>
      </c>
      <c r="B3208" t="s">
        <v>25</v>
      </c>
      <c r="C3208" s="1">
        <v>45768</v>
      </c>
      <c r="D3208" t="s">
        <v>408</v>
      </c>
      <c r="E3208" t="s">
        <v>632</v>
      </c>
      <c r="F3208">
        <v>30</v>
      </c>
      <c r="G3208" t="s">
        <v>658</v>
      </c>
      <c r="H3208" t="s">
        <v>668</v>
      </c>
      <c r="I3208" t="s">
        <v>674</v>
      </c>
      <c r="J3208" t="s">
        <v>675</v>
      </c>
      <c r="K3208">
        <v>4</v>
      </c>
      <c r="L3208" t="s">
        <v>679</v>
      </c>
      <c r="M3208" t="s">
        <v>680</v>
      </c>
      <c r="N3208">
        <v>4</v>
      </c>
      <c r="O3208">
        <v>51</v>
      </c>
      <c r="P3208" t="s">
        <v>680</v>
      </c>
      <c r="Q3208" t="s">
        <v>682</v>
      </c>
      <c r="R3208" t="s">
        <v>686</v>
      </c>
      <c r="S3208" t="s">
        <v>680</v>
      </c>
      <c r="T3208" t="s">
        <v>690</v>
      </c>
      <c r="U3208" s="11">
        <f>COUNTIFS(Table2[Call Type], "Inbound", Table2[Call Abandoned], "Yes") / COUNTIFS(L3208:L8207, "Inbound") * 100</f>
        <v>67.72939346811819</v>
      </c>
    </row>
    <row r="3209" spans="1:21" x14ac:dyDescent="0.3">
      <c r="A3209">
        <v>3208</v>
      </c>
      <c r="B3209" t="s">
        <v>25</v>
      </c>
      <c r="C3209" s="1">
        <v>45700</v>
      </c>
      <c r="D3209" t="s">
        <v>322</v>
      </c>
      <c r="E3209" t="s">
        <v>528</v>
      </c>
      <c r="F3209">
        <v>9</v>
      </c>
      <c r="G3209" t="s">
        <v>657</v>
      </c>
      <c r="H3209" t="s">
        <v>669</v>
      </c>
      <c r="I3209" t="s">
        <v>671</v>
      </c>
      <c r="J3209" t="s">
        <v>676</v>
      </c>
      <c r="K3209">
        <v>5</v>
      </c>
      <c r="L3209" t="s">
        <v>679</v>
      </c>
      <c r="M3209" t="s">
        <v>680</v>
      </c>
      <c r="N3209">
        <v>77</v>
      </c>
      <c r="O3209">
        <v>137</v>
      </c>
      <c r="P3209" t="s">
        <v>680</v>
      </c>
      <c r="Q3209" t="s">
        <v>685</v>
      </c>
      <c r="R3209" t="s">
        <v>689</v>
      </c>
      <c r="S3209" t="s">
        <v>680</v>
      </c>
      <c r="T3209" t="s">
        <v>696</v>
      </c>
      <c r="U3209" s="11">
        <f>COUNTIFS(Table2[Call Type], "Inbound", Table2[Call Abandoned], "Yes") / COUNTIFS(L3209:L8208, "Inbound") * 100</f>
        <v>67.72939346811819</v>
      </c>
    </row>
    <row r="3210" spans="1:21" x14ac:dyDescent="0.3">
      <c r="A3210">
        <v>3209</v>
      </c>
      <c r="B3210" t="s">
        <v>23</v>
      </c>
      <c r="C3210" s="1">
        <v>45659</v>
      </c>
      <c r="D3210" t="s">
        <v>116</v>
      </c>
      <c r="E3210" t="s">
        <v>296</v>
      </c>
      <c r="F3210">
        <v>19</v>
      </c>
      <c r="G3210" t="s">
        <v>660</v>
      </c>
      <c r="H3210" t="s">
        <v>667</v>
      </c>
      <c r="I3210" t="s">
        <v>673</v>
      </c>
      <c r="J3210" t="s">
        <v>676</v>
      </c>
      <c r="K3210">
        <v>5</v>
      </c>
      <c r="L3210" t="s">
        <v>678</v>
      </c>
      <c r="M3210" t="s">
        <v>681</v>
      </c>
      <c r="N3210">
        <v>90</v>
      </c>
      <c r="O3210">
        <v>172</v>
      </c>
      <c r="P3210" t="s">
        <v>681</v>
      </c>
      <c r="Q3210" t="s">
        <v>684</v>
      </c>
      <c r="R3210" t="s">
        <v>689</v>
      </c>
      <c r="S3210" t="s">
        <v>680</v>
      </c>
      <c r="T3210" t="s">
        <v>693</v>
      </c>
      <c r="U3210" s="11">
        <f>COUNTIFS(Table2[Call Type], "Inbound", Table2[Call Abandoned], "Yes") / COUNTIFS(L3210:L8209, "Inbound") * 100</f>
        <v>67.72939346811819</v>
      </c>
    </row>
    <row r="3211" spans="1:21" x14ac:dyDescent="0.3">
      <c r="A3211">
        <v>3210</v>
      </c>
      <c r="B3211" t="s">
        <v>21</v>
      </c>
      <c r="C3211" s="1">
        <v>45660</v>
      </c>
      <c r="D3211" t="s">
        <v>218</v>
      </c>
      <c r="E3211" t="s">
        <v>580</v>
      </c>
      <c r="F3211">
        <v>29</v>
      </c>
      <c r="G3211" t="s">
        <v>665</v>
      </c>
      <c r="H3211" t="s">
        <v>669</v>
      </c>
      <c r="I3211" t="s">
        <v>673</v>
      </c>
      <c r="J3211" t="s">
        <v>677</v>
      </c>
      <c r="K3211">
        <v>5</v>
      </c>
      <c r="L3211" t="s">
        <v>678</v>
      </c>
      <c r="M3211" t="s">
        <v>680</v>
      </c>
      <c r="N3211">
        <v>86</v>
      </c>
      <c r="O3211">
        <v>83</v>
      </c>
      <c r="P3211" t="s">
        <v>680</v>
      </c>
      <c r="Q3211" t="s">
        <v>685</v>
      </c>
      <c r="R3211" t="s">
        <v>686</v>
      </c>
      <c r="S3211" t="s">
        <v>681</v>
      </c>
      <c r="T3211" t="s">
        <v>696</v>
      </c>
      <c r="U3211" s="11">
        <f>COUNTIFS(Table2[Call Type], "Inbound", Table2[Call Abandoned], "Yes") / COUNTIFS(L3211:L8210, "Inbound") * 100</f>
        <v>67.782101167315176</v>
      </c>
    </row>
    <row r="3212" spans="1:21" x14ac:dyDescent="0.3">
      <c r="A3212">
        <v>3211</v>
      </c>
      <c r="B3212" t="s">
        <v>21</v>
      </c>
      <c r="C3212" s="1">
        <v>45774</v>
      </c>
      <c r="D3212" t="s">
        <v>354</v>
      </c>
      <c r="E3212" t="s">
        <v>547</v>
      </c>
      <c r="F3212">
        <v>8</v>
      </c>
      <c r="G3212" t="s">
        <v>657</v>
      </c>
      <c r="H3212" t="s">
        <v>666</v>
      </c>
      <c r="I3212" t="s">
        <v>674</v>
      </c>
      <c r="J3212" t="s">
        <v>676</v>
      </c>
      <c r="K3212">
        <v>5</v>
      </c>
      <c r="L3212" t="s">
        <v>678</v>
      </c>
      <c r="M3212" t="s">
        <v>681</v>
      </c>
      <c r="N3212">
        <v>269</v>
      </c>
      <c r="O3212">
        <v>28</v>
      </c>
      <c r="P3212" t="s">
        <v>680</v>
      </c>
      <c r="Q3212" t="s">
        <v>683</v>
      </c>
      <c r="R3212" t="s">
        <v>688</v>
      </c>
      <c r="S3212" t="s">
        <v>681</v>
      </c>
      <c r="T3212" t="s">
        <v>690</v>
      </c>
      <c r="U3212" s="11">
        <f>COUNTIFS(Table2[Call Type], "Inbound", Table2[Call Abandoned], "Yes") / COUNTIFS(L3212:L8211, "Inbound") * 100</f>
        <v>67.834890965732086</v>
      </c>
    </row>
    <row r="3213" spans="1:21" x14ac:dyDescent="0.3">
      <c r="A3213">
        <v>3212</v>
      </c>
      <c r="B3213" t="s">
        <v>26</v>
      </c>
      <c r="C3213" s="1">
        <v>45835</v>
      </c>
      <c r="D3213" t="s">
        <v>353</v>
      </c>
      <c r="E3213" t="s">
        <v>152</v>
      </c>
      <c r="F3213">
        <v>25</v>
      </c>
      <c r="G3213" t="s">
        <v>656</v>
      </c>
      <c r="H3213" t="s">
        <v>668</v>
      </c>
      <c r="I3213" t="s">
        <v>671</v>
      </c>
      <c r="J3213" t="s">
        <v>675</v>
      </c>
      <c r="K3213">
        <v>4</v>
      </c>
      <c r="L3213" t="s">
        <v>678</v>
      </c>
      <c r="M3213" t="s">
        <v>680</v>
      </c>
      <c r="N3213">
        <v>103</v>
      </c>
      <c r="O3213">
        <v>52</v>
      </c>
      <c r="P3213" t="s">
        <v>680</v>
      </c>
      <c r="Q3213" t="s">
        <v>682</v>
      </c>
      <c r="R3213" t="s">
        <v>687</v>
      </c>
      <c r="S3213" t="s">
        <v>680</v>
      </c>
      <c r="T3213" t="s">
        <v>691</v>
      </c>
      <c r="U3213" s="11">
        <f>COUNTIFS(Table2[Call Type], "Inbound", Table2[Call Abandoned], "Yes") / COUNTIFS(L3213:L8212, "Inbound") * 100</f>
        <v>67.88776305533905</v>
      </c>
    </row>
    <row r="3214" spans="1:21" x14ac:dyDescent="0.3">
      <c r="A3214">
        <v>3213</v>
      </c>
      <c r="B3214" t="s">
        <v>22</v>
      </c>
      <c r="C3214" s="1">
        <v>45771</v>
      </c>
      <c r="D3214" t="s">
        <v>462</v>
      </c>
      <c r="E3214" t="s">
        <v>606</v>
      </c>
      <c r="F3214">
        <v>9</v>
      </c>
      <c r="G3214" t="s">
        <v>665</v>
      </c>
      <c r="H3214" t="s">
        <v>670</v>
      </c>
      <c r="I3214" t="s">
        <v>672</v>
      </c>
      <c r="J3214" t="s">
        <v>676</v>
      </c>
      <c r="K3214">
        <v>1</v>
      </c>
      <c r="L3214" t="s">
        <v>678</v>
      </c>
      <c r="M3214" t="s">
        <v>681</v>
      </c>
      <c r="N3214">
        <v>174</v>
      </c>
      <c r="O3214">
        <v>156</v>
      </c>
      <c r="P3214" t="s">
        <v>680</v>
      </c>
      <c r="Q3214" t="s">
        <v>683</v>
      </c>
      <c r="R3214" t="s">
        <v>686</v>
      </c>
      <c r="S3214" t="s">
        <v>681</v>
      </c>
      <c r="T3214" t="s">
        <v>693</v>
      </c>
      <c r="U3214" s="11">
        <f>COUNTIFS(Table2[Call Type], "Inbound", Table2[Call Abandoned], "Yes") / COUNTIFS(L3214:L8213, "Inbound") * 100</f>
        <v>67.940717628705144</v>
      </c>
    </row>
    <row r="3215" spans="1:21" x14ac:dyDescent="0.3">
      <c r="A3215">
        <v>3214</v>
      </c>
      <c r="B3215" t="s">
        <v>24</v>
      </c>
      <c r="C3215" s="1">
        <v>45733</v>
      </c>
      <c r="D3215" t="s">
        <v>381</v>
      </c>
      <c r="E3215" t="s">
        <v>79</v>
      </c>
      <c r="F3215">
        <v>20</v>
      </c>
      <c r="G3215" t="s">
        <v>659</v>
      </c>
      <c r="H3215" t="s">
        <v>670</v>
      </c>
      <c r="I3215" t="s">
        <v>673</v>
      </c>
      <c r="J3215" t="s">
        <v>677</v>
      </c>
      <c r="K3215">
        <v>3</v>
      </c>
      <c r="L3215" t="s">
        <v>678</v>
      </c>
      <c r="M3215" t="s">
        <v>680</v>
      </c>
      <c r="N3215">
        <v>53</v>
      </c>
      <c r="O3215">
        <v>150</v>
      </c>
      <c r="P3215" t="s">
        <v>681</v>
      </c>
      <c r="Q3215" t="s">
        <v>682</v>
      </c>
      <c r="R3215" t="s">
        <v>689</v>
      </c>
      <c r="S3215" t="s">
        <v>680</v>
      </c>
      <c r="T3215" t="s">
        <v>696</v>
      </c>
      <c r="U3215" s="11">
        <f>COUNTIFS(Table2[Call Type], "Inbound", Table2[Call Abandoned], "Yes") / COUNTIFS(L3215:L8214, "Inbound") * 100</f>
        <v>67.993754879000775</v>
      </c>
    </row>
    <row r="3216" spans="1:21" x14ac:dyDescent="0.3">
      <c r="A3216">
        <v>3215</v>
      </c>
      <c r="B3216" t="s">
        <v>22</v>
      </c>
      <c r="C3216" s="1">
        <v>45778</v>
      </c>
      <c r="D3216" t="s">
        <v>550</v>
      </c>
      <c r="E3216" t="s">
        <v>145</v>
      </c>
      <c r="F3216">
        <v>29</v>
      </c>
      <c r="G3216" t="s">
        <v>663</v>
      </c>
      <c r="H3216" t="s">
        <v>668</v>
      </c>
      <c r="I3216" t="s">
        <v>673</v>
      </c>
      <c r="J3216" t="s">
        <v>675</v>
      </c>
      <c r="K3216">
        <v>4</v>
      </c>
      <c r="L3216" t="s">
        <v>678</v>
      </c>
      <c r="M3216" t="s">
        <v>680</v>
      </c>
      <c r="N3216">
        <v>210</v>
      </c>
      <c r="O3216">
        <v>177</v>
      </c>
      <c r="P3216" t="s">
        <v>680</v>
      </c>
      <c r="Q3216" t="s">
        <v>683</v>
      </c>
      <c r="R3216" t="s">
        <v>686</v>
      </c>
      <c r="S3216" t="s">
        <v>680</v>
      </c>
      <c r="T3216" t="s">
        <v>694</v>
      </c>
      <c r="U3216" s="11">
        <f>COUNTIFS(Table2[Call Type], "Inbound", Table2[Call Abandoned], "Yes") / COUNTIFS(L3216:L8215, "Inbound") * 100</f>
        <v>68.046875</v>
      </c>
    </row>
    <row r="3217" spans="1:21" x14ac:dyDescent="0.3">
      <c r="A3217">
        <v>3216</v>
      </c>
      <c r="B3217" t="s">
        <v>25</v>
      </c>
      <c r="C3217" s="1">
        <v>45754</v>
      </c>
      <c r="D3217" t="s">
        <v>34</v>
      </c>
      <c r="E3217" t="s">
        <v>270</v>
      </c>
      <c r="F3217">
        <v>27</v>
      </c>
      <c r="G3217" t="s">
        <v>663</v>
      </c>
      <c r="H3217" t="s">
        <v>669</v>
      </c>
      <c r="I3217" t="s">
        <v>673</v>
      </c>
      <c r="J3217" t="s">
        <v>677</v>
      </c>
      <c r="K3217">
        <v>4</v>
      </c>
      <c r="L3217" t="s">
        <v>678</v>
      </c>
      <c r="M3217" t="s">
        <v>680</v>
      </c>
      <c r="N3217">
        <v>94</v>
      </c>
      <c r="O3217">
        <v>20</v>
      </c>
      <c r="P3217" t="s">
        <v>680</v>
      </c>
      <c r="Q3217" t="s">
        <v>682</v>
      </c>
      <c r="R3217" t="s">
        <v>687</v>
      </c>
      <c r="S3217" t="s">
        <v>681</v>
      </c>
      <c r="T3217" t="s">
        <v>690</v>
      </c>
      <c r="U3217" s="11">
        <f>COUNTIFS(Table2[Call Type], "Inbound", Table2[Call Abandoned], "Yes") / COUNTIFS(L3217:L8216, "Inbound") * 100</f>
        <v>68.100078186082882</v>
      </c>
    </row>
    <row r="3218" spans="1:21" x14ac:dyDescent="0.3">
      <c r="A3218">
        <v>3217</v>
      </c>
      <c r="B3218" t="s">
        <v>24</v>
      </c>
      <c r="C3218" s="1">
        <v>45733</v>
      </c>
      <c r="D3218" t="s">
        <v>366</v>
      </c>
      <c r="E3218" t="s">
        <v>47</v>
      </c>
      <c r="F3218">
        <v>24</v>
      </c>
      <c r="G3218" t="s">
        <v>663</v>
      </c>
      <c r="H3218" t="s">
        <v>667</v>
      </c>
      <c r="I3218" t="s">
        <v>672</v>
      </c>
      <c r="J3218" t="s">
        <v>676</v>
      </c>
      <c r="K3218">
        <v>4</v>
      </c>
      <c r="L3218" t="s">
        <v>678</v>
      </c>
      <c r="M3218" t="s">
        <v>681</v>
      </c>
      <c r="N3218">
        <v>222</v>
      </c>
      <c r="O3218">
        <v>111</v>
      </c>
      <c r="P3218" t="s">
        <v>680</v>
      </c>
      <c r="Q3218" t="s">
        <v>685</v>
      </c>
      <c r="R3218" t="s">
        <v>686</v>
      </c>
      <c r="S3218" t="s">
        <v>681</v>
      </c>
      <c r="T3218" t="s">
        <v>692</v>
      </c>
      <c r="U3218" s="11">
        <f>COUNTIFS(Table2[Call Type], "Inbound", Table2[Call Abandoned], "Yes") / COUNTIFS(L3218:L8217, "Inbound") * 100</f>
        <v>68.153364632237867</v>
      </c>
    </row>
    <row r="3219" spans="1:21" x14ac:dyDescent="0.3">
      <c r="A3219">
        <v>3218</v>
      </c>
      <c r="B3219" t="s">
        <v>24</v>
      </c>
      <c r="C3219" s="1">
        <v>45731</v>
      </c>
      <c r="D3219" t="s">
        <v>423</v>
      </c>
      <c r="E3219" t="s">
        <v>560</v>
      </c>
      <c r="F3219">
        <v>5</v>
      </c>
      <c r="G3219" t="s">
        <v>658</v>
      </c>
      <c r="H3219" t="s">
        <v>666</v>
      </c>
      <c r="I3219" t="s">
        <v>672</v>
      </c>
      <c r="J3219" t="s">
        <v>674</v>
      </c>
      <c r="K3219">
        <v>1</v>
      </c>
      <c r="L3219" t="s">
        <v>678</v>
      </c>
      <c r="M3219" t="s">
        <v>680</v>
      </c>
      <c r="N3219">
        <v>8</v>
      </c>
      <c r="O3219">
        <v>170</v>
      </c>
      <c r="P3219" t="s">
        <v>680</v>
      </c>
      <c r="Q3219" t="s">
        <v>682</v>
      </c>
      <c r="R3219" t="s">
        <v>689</v>
      </c>
      <c r="S3219" t="s">
        <v>680</v>
      </c>
      <c r="T3219" t="s">
        <v>696</v>
      </c>
      <c r="U3219" s="11">
        <f>COUNTIFS(Table2[Call Type], "Inbound", Table2[Call Abandoned], "Yes") / COUNTIFS(L3219:L8218, "Inbound") * 100</f>
        <v>68.206734534064211</v>
      </c>
    </row>
    <row r="3220" spans="1:21" x14ac:dyDescent="0.3">
      <c r="A3220">
        <v>3219</v>
      </c>
      <c r="B3220" t="s">
        <v>20</v>
      </c>
      <c r="C3220" s="1">
        <v>45693</v>
      </c>
      <c r="D3220" t="s">
        <v>91</v>
      </c>
      <c r="E3220" t="s">
        <v>165</v>
      </c>
      <c r="F3220">
        <v>26</v>
      </c>
      <c r="G3220" t="s">
        <v>662</v>
      </c>
      <c r="H3220" t="s">
        <v>667</v>
      </c>
      <c r="I3220" t="s">
        <v>672</v>
      </c>
      <c r="J3220" t="s">
        <v>676</v>
      </c>
      <c r="K3220">
        <v>5</v>
      </c>
      <c r="L3220" t="s">
        <v>679</v>
      </c>
      <c r="M3220" t="s">
        <v>680</v>
      </c>
      <c r="N3220">
        <v>52</v>
      </c>
      <c r="O3220">
        <v>137</v>
      </c>
      <c r="P3220" t="s">
        <v>680</v>
      </c>
      <c r="Q3220" t="s">
        <v>683</v>
      </c>
      <c r="R3220" t="s">
        <v>688</v>
      </c>
      <c r="S3220" t="s">
        <v>681</v>
      </c>
      <c r="T3220" t="s">
        <v>695</v>
      </c>
      <c r="U3220" s="11">
        <f>COUNTIFS(Table2[Call Type], "Inbound", Table2[Call Abandoned], "Yes") / COUNTIFS(L3220:L8219, "Inbound") * 100</f>
        <v>68.260188087774296</v>
      </c>
    </row>
    <row r="3221" spans="1:21" x14ac:dyDescent="0.3">
      <c r="A3221">
        <v>3220</v>
      </c>
      <c r="B3221" t="s">
        <v>25</v>
      </c>
      <c r="C3221" s="1">
        <v>45690</v>
      </c>
      <c r="D3221" t="s">
        <v>459</v>
      </c>
      <c r="E3221" t="s">
        <v>434</v>
      </c>
      <c r="F3221">
        <v>23</v>
      </c>
      <c r="G3221" t="s">
        <v>656</v>
      </c>
      <c r="H3221" t="s">
        <v>667</v>
      </c>
      <c r="I3221" t="s">
        <v>671</v>
      </c>
      <c r="J3221" t="s">
        <v>677</v>
      </c>
      <c r="K3221">
        <v>1</v>
      </c>
      <c r="L3221" t="s">
        <v>679</v>
      </c>
      <c r="M3221" t="s">
        <v>680</v>
      </c>
      <c r="N3221">
        <v>76</v>
      </c>
      <c r="O3221">
        <v>75</v>
      </c>
      <c r="P3221" t="s">
        <v>680</v>
      </c>
      <c r="Q3221" t="s">
        <v>683</v>
      </c>
      <c r="R3221" t="s">
        <v>689</v>
      </c>
      <c r="S3221" t="s">
        <v>680</v>
      </c>
      <c r="T3221" t="s">
        <v>693</v>
      </c>
      <c r="U3221" s="11">
        <f>COUNTIFS(Table2[Call Type], "Inbound", Table2[Call Abandoned], "Yes") / COUNTIFS(L3221:L8220, "Inbound") * 100</f>
        <v>68.260188087774296</v>
      </c>
    </row>
    <row r="3222" spans="1:21" x14ac:dyDescent="0.3">
      <c r="A3222">
        <v>3221</v>
      </c>
      <c r="B3222" t="s">
        <v>24</v>
      </c>
      <c r="C3222" s="1">
        <v>45663</v>
      </c>
      <c r="D3222" t="s">
        <v>177</v>
      </c>
      <c r="E3222" t="s">
        <v>507</v>
      </c>
      <c r="F3222">
        <v>27</v>
      </c>
      <c r="G3222" t="s">
        <v>656</v>
      </c>
      <c r="H3222" t="s">
        <v>669</v>
      </c>
      <c r="I3222" t="s">
        <v>671</v>
      </c>
      <c r="J3222" t="s">
        <v>675</v>
      </c>
      <c r="K3222">
        <v>3</v>
      </c>
      <c r="L3222" t="s">
        <v>678</v>
      </c>
      <c r="M3222" t="s">
        <v>680</v>
      </c>
      <c r="N3222">
        <v>205</v>
      </c>
      <c r="O3222">
        <v>29</v>
      </c>
      <c r="P3222" t="s">
        <v>680</v>
      </c>
      <c r="Q3222" t="s">
        <v>682</v>
      </c>
      <c r="R3222" t="s">
        <v>688</v>
      </c>
      <c r="S3222" t="s">
        <v>680</v>
      </c>
      <c r="T3222" t="s">
        <v>696</v>
      </c>
      <c r="U3222" s="11">
        <f>COUNTIFS(Table2[Call Type], "Inbound", Table2[Call Abandoned], "Yes") / COUNTIFS(L3222:L8221, "Inbound") * 100</f>
        <v>68.260188087774296</v>
      </c>
    </row>
    <row r="3223" spans="1:21" x14ac:dyDescent="0.3">
      <c r="A3223">
        <v>3222</v>
      </c>
      <c r="B3223" t="s">
        <v>23</v>
      </c>
      <c r="C3223" s="1">
        <v>45743</v>
      </c>
      <c r="D3223" t="s">
        <v>141</v>
      </c>
      <c r="E3223" t="s">
        <v>518</v>
      </c>
      <c r="F3223">
        <v>30</v>
      </c>
      <c r="G3223" t="s">
        <v>661</v>
      </c>
      <c r="H3223" t="s">
        <v>670</v>
      </c>
      <c r="I3223" t="s">
        <v>671</v>
      </c>
      <c r="J3223" t="s">
        <v>675</v>
      </c>
      <c r="K3223">
        <v>4</v>
      </c>
      <c r="L3223" t="s">
        <v>678</v>
      </c>
      <c r="M3223" t="s">
        <v>680</v>
      </c>
      <c r="N3223">
        <v>111</v>
      </c>
      <c r="O3223">
        <v>124</v>
      </c>
      <c r="P3223" t="s">
        <v>680</v>
      </c>
      <c r="Q3223" t="s">
        <v>682</v>
      </c>
      <c r="R3223" t="s">
        <v>687</v>
      </c>
      <c r="S3223" t="s">
        <v>680</v>
      </c>
      <c r="T3223" t="s">
        <v>693</v>
      </c>
      <c r="U3223" s="11">
        <f>COUNTIFS(Table2[Call Type], "Inbound", Table2[Call Abandoned], "Yes") / COUNTIFS(L3223:L8222, "Inbound") * 100</f>
        <v>68.313725490196077</v>
      </c>
    </row>
    <row r="3224" spans="1:21" x14ac:dyDescent="0.3">
      <c r="A3224">
        <v>3223</v>
      </c>
      <c r="B3224" t="s">
        <v>20</v>
      </c>
      <c r="C3224" s="1">
        <v>45669</v>
      </c>
      <c r="D3224" t="s">
        <v>58</v>
      </c>
      <c r="E3224" t="s">
        <v>430</v>
      </c>
      <c r="F3224">
        <v>17</v>
      </c>
      <c r="G3224" t="s">
        <v>663</v>
      </c>
      <c r="H3224" t="s">
        <v>668</v>
      </c>
      <c r="I3224" t="s">
        <v>671</v>
      </c>
      <c r="J3224" t="s">
        <v>675</v>
      </c>
      <c r="K3224">
        <v>5</v>
      </c>
      <c r="L3224" t="s">
        <v>678</v>
      </c>
      <c r="M3224" t="s">
        <v>680</v>
      </c>
      <c r="N3224">
        <v>164</v>
      </c>
      <c r="O3224">
        <v>50</v>
      </c>
      <c r="P3224" t="s">
        <v>680</v>
      </c>
      <c r="Q3224" t="s">
        <v>684</v>
      </c>
      <c r="R3224" t="s">
        <v>689</v>
      </c>
      <c r="S3224" t="s">
        <v>680</v>
      </c>
      <c r="T3224" t="s">
        <v>690</v>
      </c>
      <c r="U3224" s="11">
        <f>COUNTIFS(Table2[Call Type], "Inbound", Table2[Call Abandoned], "Yes") / COUNTIFS(L3224:L8223, "Inbound") * 100</f>
        <v>68.367346938775512</v>
      </c>
    </row>
    <row r="3225" spans="1:21" x14ac:dyDescent="0.3">
      <c r="A3225">
        <v>3224</v>
      </c>
      <c r="B3225" t="s">
        <v>24</v>
      </c>
      <c r="C3225" s="1">
        <v>45692</v>
      </c>
      <c r="D3225" t="s">
        <v>167</v>
      </c>
      <c r="E3225" t="s">
        <v>572</v>
      </c>
      <c r="F3225">
        <v>16</v>
      </c>
      <c r="G3225" t="s">
        <v>656</v>
      </c>
      <c r="H3225" t="s">
        <v>670</v>
      </c>
      <c r="I3225" t="s">
        <v>673</v>
      </c>
      <c r="J3225" t="s">
        <v>674</v>
      </c>
      <c r="K3225">
        <v>4</v>
      </c>
      <c r="L3225" t="s">
        <v>678</v>
      </c>
      <c r="M3225" t="s">
        <v>680</v>
      </c>
      <c r="N3225">
        <v>278</v>
      </c>
      <c r="O3225">
        <v>160</v>
      </c>
      <c r="P3225" t="s">
        <v>680</v>
      </c>
      <c r="Q3225" t="s">
        <v>684</v>
      </c>
      <c r="R3225" t="s">
        <v>686</v>
      </c>
      <c r="S3225" t="s">
        <v>680</v>
      </c>
      <c r="T3225" t="s">
        <v>690</v>
      </c>
      <c r="U3225" s="11">
        <f>COUNTIFS(Table2[Call Type], "Inbound", Table2[Call Abandoned], "Yes") / COUNTIFS(L3225:L8224, "Inbound") * 100</f>
        <v>68.421052631578945</v>
      </c>
    </row>
    <row r="3226" spans="1:21" x14ac:dyDescent="0.3">
      <c r="A3226">
        <v>3225</v>
      </c>
      <c r="B3226" t="s">
        <v>20</v>
      </c>
      <c r="C3226" s="1">
        <v>45811</v>
      </c>
      <c r="D3226" t="s">
        <v>272</v>
      </c>
      <c r="E3226" t="s">
        <v>442</v>
      </c>
      <c r="F3226">
        <v>22</v>
      </c>
      <c r="G3226" t="s">
        <v>656</v>
      </c>
      <c r="H3226" t="s">
        <v>670</v>
      </c>
      <c r="I3226" t="s">
        <v>674</v>
      </c>
      <c r="J3226" t="s">
        <v>676</v>
      </c>
      <c r="K3226">
        <v>5</v>
      </c>
      <c r="L3226" t="s">
        <v>678</v>
      </c>
      <c r="M3226" t="s">
        <v>681</v>
      </c>
      <c r="N3226">
        <v>26</v>
      </c>
      <c r="O3226">
        <v>145</v>
      </c>
      <c r="P3226" t="s">
        <v>680</v>
      </c>
      <c r="Q3226" t="s">
        <v>685</v>
      </c>
      <c r="R3226" t="s">
        <v>689</v>
      </c>
      <c r="S3226" t="s">
        <v>680</v>
      </c>
      <c r="T3226" t="s">
        <v>693</v>
      </c>
      <c r="U3226" s="11">
        <f>COUNTIFS(Table2[Call Type], "Inbound", Table2[Call Abandoned], "Yes") / COUNTIFS(L3226:L8225, "Inbound") * 100</f>
        <v>68.474842767295598</v>
      </c>
    </row>
    <row r="3227" spans="1:21" x14ac:dyDescent="0.3">
      <c r="A3227">
        <v>3226</v>
      </c>
      <c r="B3227" t="s">
        <v>23</v>
      </c>
      <c r="C3227" s="1">
        <v>45749</v>
      </c>
      <c r="D3227" t="s">
        <v>111</v>
      </c>
      <c r="E3227" t="s">
        <v>406</v>
      </c>
      <c r="F3227">
        <v>7</v>
      </c>
      <c r="G3227" t="s">
        <v>657</v>
      </c>
      <c r="H3227" t="s">
        <v>667</v>
      </c>
      <c r="I3227" t="s">
        <v>673</v>
      </c>
      <c r="J3227" t="s">
        <v>677</v>
      </c>
      <c r="K3227">
        <v>4</v>
      </c>
      <c r="L3227" t="s">
        <v>679</v>
      </c>
      <c r="M3227" t="s">
        <v>680</v>
      </c>
      <c r="N3227">
        <v>69</v>
      </c>
      <c r="O3227">
        <v>77</v>
      </c>
      <c r="P3227" t="s">
        <v>680</v>
      </c>
      <c r="Q3227" t="s">
        <v>685</v>
      </c>
      <c r="R3227" t="s">
        <v>689</v>
      </c>
      <c r="S3227" t="s">
        <v>680</v>
      </c>
      <c r="T3227" t="s">
        <v>690</v>
      </c>
      <c r="U3227" s="11">
        <f>COUNTIFS(Table2[Call Type], "Inbound", Table2[Call Abandoned], "Yes") / COUNTIFS(L3227:L8226, "Inbound") * 100</f>
        <v>68.528717545239971</v>
      </c>
    </row>
    <row r="3228" spans="1:21" x14ac:dyDescent="0.3">
      <c r="A3228">
        <v>3227</v>
      </c>
      <c r="B3228" t="s">
        <v>24</v>
      </c>
      <c r="C3228" s="1">
        <v>45803</v>
      </c>
      <c r="D3228" t="s">
        <v>606</v>
      </c>
      <c r="E3228" t="s">
        <v>155</v>
      </c>
      <c r="F3228">
        <v>13</v>
      </c>
      <c r="G3228" t="s">
        <v>660</v>
      </c>
      <c r="H3228" t="s">
        <v>669</v>
      </c>
      <c r="I3228" t="s">
        <v>673</v>
      </c>
      <c r="J3228" t="s">
        <v>674</v>
      </c>
      <c r="K3228">
        <v>3</v>
      </c>
      <c r="L3228" t="s">
        <v>678</v>
      </c>
      <c r="M3228" t="s">
        <v>680</v>
      </c>
      <c r="N3228">
        <v>217</v>
      </c>
      <c r="O3228">
        <v>21</v>
      </c>
      <c r="P3228" t="s">
        <v>681</v>
      </c>
      <c r="Q3228" t="s">
        <v>685</v>
      </c>
      <c r="R3228" t="s">
        <v>687</v>
      </c>
      <c r="S3228" t="s">
        <v>680</v>
      </c>
      <c r="T3228" t="s">
        <v>691</v>
      </c>
      <c r="U3228" s="11">
        <f>COUNTIFS(Table2[Call Type], "Inbound", Table2[Call Abandoned], "Yes") / COUNTIFS(L3228:L8227, "Inbound") * 100</f>
        <v>68.528717545239971</v>
      </c>
    </row>
    <row r="3229" spans="1:21" x14ac:dyDescent="0.3">
      <c r="A3229">
        <v>3228</v>
      </c>
      <c r="B3229" t="s">
        <v>20</v>
      </c>
      <c r="C3229" s="1">
        <v>45831</v>
      </c>
      <c r="D3229" t="s">
        <v>416</v>
      </c>
      <c r="E3229" t="s">
        <v>400</v>
      </c>
      <c r="F3229">
        <v>30</v>
      </c>
      <c r="G3229" t="s">
        <v>661</v>
      </c>
      <c r="H3229" t="s">
        <v>669</v>
      </c>
      <c r="I3229" t="s">
        <v>672</v>
      </c>
      <c r="J3229" t="s">
        <v>677</v>
      </c>
      <c r="K3229">
        <v>2</v>
      </c>
      <c r="L3229" t="s">
        <v>678</v>
      </c>
      <c r="M3229" t="s">
        <v>680</v>
      </c>
      <c r="N3229">
        <v>188</v>
      </c>
      <c r="O3229">
        <v>63</v>
      </c>
      <c r="P3229" t="s">
        <v>680</v>
      </c>
      <c r="Q3229" t="s">
        <v>685</v>
      </c>
      <c r="R3229" t="s">
        <v>688</v>
      </c>
      <c r="S3229" t="s">
        <v>681</v>
      </c>
      <c r="T3229" t="s">
        <v>693</v>
      </c>
      <c r="U3229" s="11">
        <f>COUNTIFS(Table2[Call Type], "Inbound", Table2[Call Abandoned], "Yes") / COUNTIFS(L3229:L8228, "Inbound") * 100</f>
        <v>68.58267716535434</v>
      </c>
    </row>
    <row r="3230" spans="1:21" x14ac:dyDescent="0.3">
      <c r="A3230">
        <v>3229</v>
      </c>
      <c r="B3230" t="s">
        <v>20</v>
      </c>
      <c r="C3230" s="1">
        <v>45766</v>
      </c>
      <c r="D3230" t="s">
        <v>34</v>
      </c>
      <c r="E3230" t="s">
        <v>374</v>
      </c>
      <c r="F3230">
        <v>9</v>
      </c>
      <c r="G3230" t="s">
        <v>657</v>
      </c>
      <c r="H3230" t="s">
        <v>669</v>
      </c>
      <c r="I3230" t="s">
        <v>674</v>
      </c>
      <c r="J3230" t="s">
        <v>674</v>
      </c>
      <c r="K3230">
        <v>5</v>
      </c>
      <c r="L3230" t="s">
        <v>678</v>
      </c>
      <c r="M3230" t="s">
        <v>680</v>
      </c>
      <c r="N3230">
        <v>123</v>
      </c>
      <c r="O3230">
        <v>20</v>
      </c>
      <c r="P3230" t="s">
        <v>680</v>
      </c>
      <c r="Q3230" t="s">
        <v>685</v>
      </c>
      <c r="R3230" t="s">
        <v>688</v>
      </c>
      <c r="S3230" t="s">
        <v>681</v>
      </c>
      <c r="T3230" t="s">
        <v>691</v>
      </c>
      <c r="U3230" s="11">
        <f>COUNTIFS(Table2[Call Type], "Inbound", Table2[Call Abandoned], "Yes") / COUNTIFS(L3230:L8229, "Inbound") * 100</f>
        <v>68.636721828211193</v>
      </c>
    </row>
    <row r="3231" spans="1:21" x14ac:dyDescent="0.3">
      <c r="A3231">
        <v>3230</v>
      </c>
      <c r="B3231" t="s">
        <v>20</v>
      </c>
      <c r="C3231" s="1">
        <v>45809</v>
      </c>
      <c r="D3231" t="s">
        <v>386</v>
      </c>
      <c r="E3231" t="s">
        <v>446</v>
      </c>
      <c r="F3231">
        <v>28</v>
      </c>
      <c r="G3231" t="s">
        <v>657</v>
      </c>
      <c r="H3231" t="s">
        <v>668</v>
      </c>
      <c r="I3231" t="s">
        <v>671</v>
      </c>
      <c r="J3231" t="s">
        <v>675</v>
      </c>
      <c r="K3231">
        <v>4</v>
      </c>
      <c r="L3231" t="s">
        <v>678</v>
      </c>
      <c r="M3231" t="s">
        <v>680</v>
      </c>
      <c r="N3231">
        <v>18</v>
      </c>
      <c r="O3231">
        <v>128</v>
      </c>
      <c r="P3231" t="s">
        <v>680</v>
      </c>
      <c r="Q3231" t="s">
        <v>682</v>
      </c>
      <c r="R3231" t="s">
        <v>686</v>
      </c>
      <c r="S3231" t="s">
        <v>680</v>
      </c>
      <c r="T3231" t="s">
        <v>693</v>
      </c>
      <c r="U3231" s="11">
        <f>COUNTIFS(Table2[Call Type], "Inbound", Table2[Call Abandoned], "Yes") / COUNTIFS(L3231:L8230, "Inbound") * 100</f>
        <v>68.690851735015769</v>
      </c>
    </row>
    <row r="3232" spans="1:21" x14ac:dyDescent="0.3">
      <c r="A3232">
        <v>3231</v>
      </c>
      <c r="B3232" t="s">
        <v>24</v>
      </c>
      <c r="C3232" s="1">
        <v>45834</v>
      </c>
      <c r="D3232" t="s">
        <v>279</v>
      </c>
      <c r="E3232" t="s">
        <v>440</v>
      </c>
      <c r="F3232">
        <v>5</v>
      </c>
      <c r="G3232" t="s">
        <v>659</v>
      </c>
      <c r="H3232" t="s">
        <v>668</v>
      </c>
      <c r="I3232" t="s">
        <v>674</v>
      </c>
      <c r="J3232" t="s">
        <v>677</v>
      </c>
      <c r="K3232">
        <v>4</v>
      </c>
      <c r="L3232" t="s">
        <v>678</v>
      </c>
      <c r="M3232" t="s">
        <v>680</v>
      </c>
      <c r="N3232">
        <v>256</v>
      </c>
      <c r="O3232">
        <v>106</v>
      </c>
      <c r="P3232" t="s">
        <v>681</v>
      </c>
      <c r="Q3232" t="s">
        <v>684</v>
      </c>
      <c r="R3232" t="s">
        <v>689</v>
      </c>
      <c r="S3232" t="s">
        <v>680</v>
      </c>
      <c r="T3232" t="s">
        <v>692</v>
      </c>
      <c r="U3232" s="11">
        <f>COUNTIFS(Table2[Call Type], "Inbound", Table2[Call Abandoned], "Yes") / COUNTIFS(L3232:L8231, "Inbound") * 100</f>
        <v>68.745067087608518</v>
      </c>
    </row>
    <row r="3233" spans="1:21" x14ac:dyDescent="0.3">
      <c r="A3233">
        <v>3232</v>
      </c>
      <c r="B3233" t="s">
        <v>21</v>
      </c>
      <c r="C3233" s="1">
        <v>45662</v>
      </c>
      <c r="D3233" t="s">
        <v>322</v>
      </c>
      <c r="E3233" t="s">
        <v>546</v>
      </c>
      <c r="F3233">
        <v>7</v>
      </c>
      <c r="G3233" t="s">
        <v>658</v>
      </c>
      <c r="H3233" t="s">
        <v>670</v>
      </c>
      <c r="I3233" t="s">
        <v>672</v>
      </c>
      <c r="J3233" t="s">
        <v>676</v>
      </c>
      <c r="K3233">
        <v>4</v>
      </c>
      <c r="L3233" t="s">
        <v>678</v>
      </c>
      <c r="M3233" t="s">
        <v>681</v>
      </c>
      <c r="N3233">
        <v>295</v>
      </c>
      <c r="O3233">
        <v>115</v>
      </c>
      <c r="P3233" t="s">
        <v>680</v>
      </c>
      <c r="Q3233" t="s">
        <v>682</v>
      </c>
      <c r="R3233" t="s">
        <v>687</v>
      </c>
      <c r="S3233" t="s">
        <v>680</v>
      </c>
      <c r="T3233" t="s">
        <v>692</v>
      </c>
      <c r="U3233" s="11">
        <f>COUNTIFS(Table2[Call Type], "Inbound", Table2[Call Abandoned], "Yes") / COUNTIFS(L3233:L8232, "Inbound") * 100</f>
        <v>68.799368088467617</v>
      </c>
    </row>
    <row r="3234" spans="1:21" x14ac:dyDescent="0.3">
      <c r="A3234">
        <v>3233</v>
      </c>
      <c r="B3234" t="s">
        <v>20</v>
      </c>
      <c r="C3234" s="1">
        <v>45784</v>
      </c>
      <c r="D3234" t="s">
        <v>40</v>
      </c>
      <c r="E3234" t="s">
        <v>179</v>
      </c>
      <c r="F3234">
        <v>17</v>
      </c>
      <c r="G3234" t="s">
        <v>659</v>
      </c>
      <c r="H3234" t="s">
        <v>666</v>
      </c>
      <c r="I3234" t="s">
        <v>672</v>
      </c>
      <c r="J3234" t="s">
        <v>674</v>
      </c>
      <c r="K3234">
        <v>5</v>
      </c>
      <c r="L3234" t="s">
        <v>678</v>
      </c>
      <c r="M3234" t="s">
        <v>680</v>
      </c>
      <c r="N3234">
        <v>21</v>
      </c>
      <c r="O3234">
        <v>123</v>
      </c>
      <c r="P3234" t="s">
        <v>680</v>
      </c>
      <c r="Q3234" t="s">
        <v>684</v>
      </c>
      <c r="R3234" t="s">
        <v>688</v>
      </c>
      <c r="S3234" t="s">
        <v>680</v>
      </c>
      <c r="T3234" t="s">
        <v>696</v>
      </c>
      <c r="U3234" s="11">
        <f>COUNTIFS(Table2[Call Type], "Inbound", Table2[Call Abandoned], "Yes") / COUNTIFS(L3234:L8233, "Inbound") * 100</f>
        <v>68.853754940711468</v>
      </c>
    </row>
    <row r="3235" spans="1:21" x14ac:dyDescent="0.3">
      <c r="A3235">
        <v>3234</v>
      </c>
      <c r="B3235" t="s">
        <v>22</v>
      </c>
      <c r="C3235" s="1">
        <v>45765</v>
      </c>
      <c r="D3235" t="s">
        <v>361</v>
      </c>
      <c r="E3235" t="s">
        <v>139</v>
      </c>
      <c r="F3235">
        <v>17</v>
      </c>
      <c r="G3235" t="s">
        <v>656</v>
      </c>
      <c r="H3235" t="s">
        <v>668</v>
      </c>
      <c r="I3235" t="s">
        <v>671</v>
      </c>
      <c r="J3235" t="s">
        <v>675</v>
      </c>
      <c r="K3235">
        <v>4</v>
      </c>
      <c r="L3235" t="s">
        <v>678</v>
      </c>
      <c r="M3235" t="s">
        <v>680</v>
      </c>
      <c r="N3235">
        <v>39</v>
      </c>
      <c r="O3235">
        <v>142</v>
      </c>
      <c r="P3235" t="s">
        <v>680</v>
      </c>
      <c r="Q3235" t="s">
        <v>684</v>
      </c>
      <c r="R3235" t="s">
        <v>686</v>
      </c>
      <c r="S3235" t="s">
        <v>680</v>
      </c>
      <c r="T3235" t="s">
        <v>690</v>
      </c>
      <c r="U3235" s="11">
        <f>COUNTIFS(Table2[Call Type], "Inbound", Table2[Call Abandoned], "Yes") / COUNTIFS(L3235:L8234, "Inbound") * 100</f>
        <v>68.908227848101262</v>
      </c>
    </row>
    <row r="3236" spans="1:21" x14ac:dyDescent="0.3">
      <c r="A3236">
        <v>3235</v>
      </c>
      <c r="B3236" t="s">
        <v>22</v>
      </c>
      <c r="C3236" s="1">
        <v>45672</v>
      </c>
      <c r="D3236" t="s">
        <v>320</v>
      </c>
      <c r="E3236" t="s">
        <v>591</v>
      </c>
      <c r="F3236">
        <v>23</v>
      </c>
      <c r="G3236" t="s">
        <v>664</v>
      </c>
      <c r="H3236" t="s">
        <v>667</v>
      </c>
      <c r="I3236" t="s">
        <v>672</v>
      </c>
      <c r="J3236" t="s">
        <v>675</v>
      </c>
      <c r="K3236">
        <v>1</v>
      </c>
      <c r="L3236" t="s">
        <v>678</v>
      </c>
      <c r="M3236" t="s">
        <v>680</v>
      </c>
      <c r="N3236">
        <v>37</v>
      </c>
      <c r="O3236">
        <v>35</v>
      </c>
      <c r="P3236" t="s">
        <v>680</v>
      </c>
      <c r="Q3236" t="s">
        <v>683</v>
      </c>
      <c r="R3236" t="s">
        <v>688</v>
      </c>
      <c r="S3236" t="s">
        <v>680</v>
      </c>
      <c r="T3236" t="s">
        <v>692</v>
      </c>
      <c r="U3236" s="11">
        <f>COUNTIFS(Table2[Call Type], "Inbound", Table2[Call Abandoned], "Yes") / COUNTIFS(L3236:L8235, "Inbound") * 100</f>
        <v>68.962787015043546</v>
      </c>
    </row>
    <row r="3237" spans="1:21" x14ac:dyDescent="0.3">
      <c r="A3237">
        <v>3236</v>
      </c>
      <c r="B3237" t="s">
        <v>23</v>
      </c>
      <c r="C3237" s="1">
        <v>45799</v>
      </c>
      <c r="D3237" t="s">
        <v>282</v>
      </c>
      <c r="E3237" t="s">
        <v>140</v>
      </c>
      <c r="F3237">
        <v>21</v>
      </c>
      <c r="G3237" t="s">
        <v>657</v>
      </c>
      <c r="H3237" t="s">
        <v>667</v>
      </c>
      <c r="I3237" t="s">
        <v>671</v>
      </c>
      <c r="J3237" t="s">
        <v>676</v>
      </c>
      <c r="K3237">
        <v>2</v>
      </c>
      <c r="L3237" t="s">
        <v>678</v>
      </c>
      <c r="M3237" t="s">
        <v>681</v>
      </c>
      <c r="N3237">
        <v>47</v>
      </c>
      <c r="O3237">
        <v>46</v>
      </c>
      <c r="P3237" t="s">
        <v>680</v>
      </c>
      <c r="Q3237" t="s">
        <v>683</v>
      </c>
      <c r="R3237" t="s">
        <v>686</v>
      </c>
      <c r="S3237" t="s">
        <v>680</v>
      </c>
      <c r="T3237" t="s">
        <v>690</v>
      </c>
      <c r="U3237" s="11">
        <f>COUNTIFS(Table2[Call Type], "Inbound", Table2[Call Abandoned], "Yes") / COUNTIFS(L3237:L8236, "Inbound") * 100</f>
        <v>69.017432646592709</v>
      </c>
    </row>
    <row r="3238" spans="1:21" x14ac:dyDescent="0.3">
      <c r="A3238">
        <v>3237</v>
      </c>
      <c r="B3238" t="s">
        <v>25</v>
      </c>
      <c r="C3238" s="1">
        <v>45792</v>
      </c>
      <c r="D3238" t="s">
        <v>249</v>
      </c>
      <c r="E3238" t="s">
        <v>100</v>
      </c>
      <c r="F3238">
        <v>15</v>
      </c>
      <c r="G3238" t="s">
        <v>661</v>
      </c>
      <c r="H3238" t="s">
        <v>670</v>
      </c>
      <c r="I3238" t="s">
        <v>672</v>
      </c>
      <c r="J3238" t="s">
        <v>675</v>
      </c>
      <c r="K3238">
        <v>4</v>
      </c>
      <c r="L3238" t="s">
        <v>678</v>
      </c>
      <c r="M3238" t="s">
        <v>680</v>
      </c>
      <c r="N3238">
        <v>182</v>
      </c>
      <c r="O3238">
        <v>31</v>
      </c>
      <c r="P3238" t="s">
        <v>680</v>
      </c>
      <c r="Q3238" t="s">
        <v>684</v>
      </c>
      <c r="R3238" t="s">
        <v>688</v>
      </c>
      <c r="S3238" t="s">
        <v>680</v>
      </c>
      <c r="T3238" t="s">
        <v>696</v>
      </c>
      <c r="U3238" s="11">
        <f>COUNTIFS(Table2[Call Type], "Inbound", Table2[Call Abandoned], "Yes") / COUNTIFS(L3238:L8237, "Inbound") * 100</f>
        <v>69.072164948453604</v>
      </c>
    </row>
    <row r="3239" spans="1:21" x14ac:dyDescent="0.3">
      <c r="A3239">
        <v>3238</v>
      </c>
      <c r="B3239" t="s">
        <v>24</v>
      </c>
      <c r="C3239" s="1">
        <v>45817</v>
      </c>
      <c r="D3239" t="s">
        <v>587</v>
      </c>
      <c r="E3239" t="s">
        <v>456</v>
      </c>
      <c r="F3239">
        <v>6</v>
      </c>
      <c r="G3239" t="s">
        <v>656</v>
      </c>
      <c r="H3239" t="s">
        <v>669</v>
      </c>
      <c r="I3239" t="s">
        <v>673</v>
      </c>
      <c r="J3239" t="s">
        <v>677</v>
      </c>
      <c r="K3239">
        <v>5</v>
      </c>
      <c r="L3239" t="s">
        <v>679</v>
      </c>
      <c r="M3239" t="s">
        <v>680</v>
      </c>
      <c r="N3239">
        <v>74</v>
      </c>
      <c r="O3239">
        <v>173</v>
      </c>
      <c r="P3239" t="s">
        <v>680</v>
      </c>
      <c r="Q3239" t="s">
        <v>682</v>
      </c>
      <c r="R3239" t="s">
        <v>686</v>
      </c>
      <c r="S3239" t="s">
        <v>680</v>
      </c>
      <c r="T3239" t="s">
        <v>691</v>
      </c>
      <c r="U3239" s="11">
        <f>COUNTIFS(Table2[Call Type], "Inbound", Table2[Call Abandoned], "Yes") / COUNTIFS(L3239:L8238, "Inbound") * 100</f>
        <v>69.126984126984127</v>
      </c>
    </row>
    <row r="3240" spans="1:21" x14ac:dyDescent="0.3">
      <c r="A3240">
        <v>3239</v>
      </c>
      <c r="B3240" t="s">
        <v>20</v>
      </c>
      <c r="C3240" s="1">
        <v>45680</v>
      </c>
      <c r="D3240" t="s">
        <v>96</v>
      </c>
      <c r="E3240" t="s">
        <v>560</v>
      </c>
      <c r="F3240">
        <v>29</v>
      </c>
      <c r="G3240" t="s">
        <v>660</v>
      </c>
      <c r="H3240" t="s">
        <v>668</v>
      </c>
      <c r="I3240" t="s">
        <v>671</v>
      </c>
      <c r="J3240" t="s">
        <v>676</v>
      </c>
      <c r="K3240">
        <v>4</v>
      </c>
      <c r="L3240" t="s">
        <v>678</v>
      </c>
      <c r="M3240" t="s">
        <v>681</v>
      </c>
      <c r="N3240">
        <v>208</v>
      </c>
      <c r="O3240">
        <v>53</v>
      </c>
      <c r="P3240" t="s">
        <v>680</v>
      </c>
      <c r="Q3240" t="s">
        <v>684</v>
      </c>
      <c r="R3240" t="s">
        <v>688</v>
      </c>
      <c r="S3240" t="s">
        <v>681</v>
      </c>
      <c r="T3240" t="s">
        <v>692</v>
      </c>
      <c r="U3240" s="11">
        <f>COUNTIFS(Table2[Call Type], "Inbound", Table2[Call Abandoned], "Yes") / COUNTIFS(L3240:L8239, "Inbound") * 100</f>
        <v>69.126984126984127</v>
      </c>
    </row>
    <row r="3241" spans="1:21" x14ac:dyDescent="0.3">
      <c r="A3241">
        <v>3240</v>
      </c>
      <c r="B3241" t="s">
        <v>22</v>
      </c>
      <c r="C3241" s="1">
        <v>45693</v>
      </c>
      <c r="D3241" t="s">
        <v>186</v>
      </c>
      <c r="E3241" t="s">
        <v>443</v>
      </c>
      <c r="F3241">
        <v>21</v>
      </c>
      <c r="G3241" t="s">
        <v>664</v>
      </c>
      <c r="H3241" t="s">
        <v>670</v>
      </c>
      <c r="I3241" t="s">
        <v>673</v>
      </c>
      <c r="J3241" t="s">
        <v>674</v>
      </c>
      <c r="K3241">
        <v>1</v>
      </c>
      <c r="L3241" t="s">
        <v>678</v>
      </c>
      <c r="M3241" t="s">
        <v>680</v>
      </c>
      <c r="N3241">
        <v>182</v>
      </c>
      <c r="O3241">
        <v>160</v>
      </c>
      <c r="P3241" t="s">
        <v>680</v>
      </c>
      <c r="Q3241" t="s">
        <v>685</v>
      </c>
      <c r="R3241" t="s">
        <v>688</v>
      </c>
      <c r="S3241" t="s">
        <v>680</v>
      </c>
      <c r="T3241" t="s">
        <v>695</v>
      </c>
      <c r="U3241" s="11">
        <f>COUNTIFS(Table2[Call Type], "Inbound", Table2[Call Abandoned], "Yes") / COUNTIFS(L3241:L8240, "Inbound") * 100</f>
        <v>69.181890389197775</v>
      </c>
    </row>
    <row r="3242" spans="1:21" x14ac:dyDescent="0.3">
      <c r="A3242">
        <v>3241</v>
      </c>
      <c r="B3242" t="s">
        <v>20</v>
      </c>
      <c r="C3242" s="1">
        <v>45775</v>
      </c>
      <c r="D3242" t="s">
        <v>66</v>
      </c>
      <c r="E3242" t="s">
        <v>380</v>
      </c>
      <c r="F3242">
        <v>16</v>
      </c>
      <c r="G3242" t="s">
        <v>661</v>
      </c>
      <c r="H3242" t="s">
        <v>668</v>
      </c>
      <c r="I3242" t="s">
        <v>671</v>
      </c>
      <c r="J3242" t="s">
        <v>674</v>
      </c>
      <c r="K3242">
        <v>5</v>
      </c>
      <c r="L3242" t="s">
        <v>678</v>
      </c>
      <c r="M3242" t="s">
        <v>680</v>
      </c>
      <c r="N3242">
        <v>106</v>
      </c>
      <c r="O3242">
        <v>166</v>
      </c>
      <c r="P3242" t="s">
        <v>680</v>
      </c>
      <c r="Q3242" t="s">
        <v>682</v>
      </c>
      <c r="R3242" t="s">
        <v>689</v>
      </c>
      <c r="S3242" t="s">
        <v>680</v>
      </c>
      <c r="T3242" t="s">
        <v>695</v>
      </c>
      <c r="U3242" s="11">
        <f>COUNTIFS(Table2[Call Type], "Inbound", Table2[Call Abandoned], "Yes") / COUNTIFS(L3242:L8241, "Inbound") * 100</f>
        <v>69.236883942766298</v>
      </c>
    </row>
    <row r="3243" spans="1:21" x14ac:dyDescent="0.3">
      <c r="A3243">
        <v>3242</v>
      </c>
      <c r="B3243" t="s">
        <v>24</v>
      </c>
      <c r="C3243" s="1">
        <v>45832</v>
      </c>
      <c r="D3243" t="s">
        <v>608</v>
      </c>
      <c r="E3243" t="s">
        <v>176</v>
      </c>
      <c r="F3243">
        <v>11</v>
      </c>
      <c r="G3243" t="s">
        <v>656</v>
      </c>
      <c r="H3243" t="s">
        <v>668</v>
      </c>
      <c r="I3243" t="s">
        <v>673</v>
      </c>
      <c r="J3243" t="s">
        <v>677</v>
      </c>
      <c r="K3243">
        <v>4</v>
      </c>
      <c r="L3243" t="s">
        <v>678</v>
      </c>
      <c r="M3243" t="s">
        <v>680</v>
      </c>
      <c r="N3243">
        <v>187</v>
      </c>
      <c r="O3243">
        <v>22</v>
      </c>
      <c r="P3243" t="s">
        <v>681</v>
      </c>
      <c r="Q3243" t="s">
        <v>682</v>
      </c>
      <c r="R3243" t="s">
        <v>686</v>
      </c>
      <c r="S3243" t="s">
        <v>680</v>
      </c>
      <c r="T3243" t="s">
        <v>695</v>
      </c>
      <c r="U3243" s="11">
        <f>COUNTIFS(Table2[Call Type], "Inbound", Table2[Call Abandoned], "Yes") / COUNTIFS(L3243:L8242, "Inbound") * 100</f>
        <v>69.291964996022273</v>
      </c>
    </row>
    <row r="3244" spans="1:21" x14ac:dyDescent="0.3">
      <c r="A3244">
        <v>3243</v>
      </c>
      <c r="B3244" t="s">
        <v>20</v>
      </c>
      <c r="C3244" s="1">
        <v>45709</v>
      </c>
      <c r="D3244" t="s">
        <v>582</v>
      </c>
      <c r="E3244" t="s">
        <v>596</v>
      </c>
      <c r="F3244">
        <v>24</v>
      </c>
      <c r="G3244" t="s">
        <v>661</v>
      </c>
      <c r="H3244" t="s">
        <v>667</v>
      </c>
      <c r="I3244" t="s">
        <v>671</v>
      </c>
      <c r="J3244" t="s">
        <v>674</v>
      </c>
      <c r="K3244">
        <v>4</v>
      </c>
      <c r="L3244" t="s">
        <v>678</v>
      </c>
      <c r="M3244" t="s">
        <v>680</v>
      </c>
      <c r="N3244">
        <v>263</v>
      </c>
      <c r="O3244">
        <v>170</v>
      </c>
      <c r="P3244" t="s">
        <v>681</v>
      </c>
      <c r="Q3244" t="s">
        <v>684</v>
      </c>
      <c r="R3244" t="s">
        <v>686</v>
      </c>
      <c r="S3244" t="s">
        <v>680</v>
      </c>
      <c r="T3244" t="s">
        <v>694</v>
      </c>
      <c r="U3244" s="11">
        <f>COUNTIFS(Table2[Call Type], "Inbound", Table2[Call Abandoned], "Yes") / COUNTIFS(L3244:L8243, "Inbound") * 100</f>
        <v>69.347133757961785</v>
      </c>
    </row>
    <row r="3245" spans="1:21" x14ac:dyDescent="0.3">
      <c r="A3245">
        <v>3244</v>
      </c>
      <c r="B3245" t="s">
        <v>26</v>
      </c>
      <c r="C3245" s="1">
        <v>45693</v>
      </c>
      <c r="D3245" t="s">
        <v>28</v>
      </c>
      <c r="E3245" t="s">
        <v>236</v>
      </c>
      <c r="F3245">
        <v>24</v>
      </c>
      <c r="G3245" t="s">
        <v>658</v>
      </c>
      <c r="H3245" t="s">
        <v>668</v>
      </c>
      <c r="I3245" t="s">
        <v>671</v>
      </c>
      <c r="J3245" t="s">
        <v>677</v>
      </c>
      <c r="K3245">
        <v>3</v>
      </c>
      <c r="L3245" t="s">
        <v>678</v>
      </c>
      <c r="M3245" t="s">
        <v>680</v>
      </c>
      <c r="N3245">
        <v>85</v>
      </c>
      <c r="O3245">
        <v>1</v>
      </c>
      <c r="P3245" t="s">
        <v>680</v>
      </c>
      <c r="Q3245" t="s">
        <v>685</v>
      </c>
      <c r="R3245" t="s">
        <v>689</v>
      </c>
      <c r="S3245" t="s">
        <v>680</v>
      </c>
      <c r="T3245" t="s">
        <v>695</v>
      </c>
      <c r="U3245" s="11">
        <f>COUNTIFS(Table2[Call Type], "Inbound", Table2[Call Abandoned], "Yes") / COUNTIFS(L3245:L8244, "Inbound") * 100</f>
        <v>69.402390438247011</v>
      </c>
    </row>
    <row r="3246" spans="1:21" x14ac:dyDescent="0.3">
      <c r="A3246">
        <v>3245</v>
      </c>
      <c r="B3246" t="s">
        <v>23</v>
      </c>
      <c r="C3246" s="1">
        <v>45782</v>
      </c>
      <c r="D3246" t="s">
        <v>327</v>
      </c>
      <c r="E3246" t="s">
        <v>195</v>
      </c>
      <c r="F3246">
        <v>20</v>
      </c>
      <c r="G3246" t="s">
        <v>660</v>
      </c>
      <c r="H3246" t="s">
        <v>669</v>
      </c>
      <c r="I3246" t="s">
        <v>673</v>
      </c>
      <c r="J3246" t="s">
        <v>677</v>
      </c>
      <c r="K3246">
        <v>4</v>
      </c>
      <c r="L3246" t="s">
        <v>679</v>
      </c>
      <c r="M3246" t="s">
        <v>680</v>
      </c>
      <c r="N3246">
        <v>136</v>
      </c>
      <c r="O3246">
        <v>165</v>
      </c>
      <c r="P3246" t="s">
        <v>680</v>
      </c>
      <c r="Q3246" t="s">
        <v>684</v>
      </c>
      <c r="R3246" t="s">
        <v>689</v>
      </c>
      <c r="S3246" t="s">
        <v>681</v>
      </c>
      <c r="T3246" t="s">
        <v>695</v>
      </c>
      <c r="U3246" s="11">
        <f>COUNTIFS(Table2[Call Type], "Inbound", Table2[Call Abandoned], "Yes") / COUNTIFS(L3246:L8245, "Inbound") * 100</f>
        <v>69.45773524720893</v>
      </c>
    </row>
    <row r="3247" spans="1:21" x14ac:dyDescent="0.3">
      <c r="A3247">
        <v>3246</v>
      </c>
      <c r="B3247" t="s">
        <v>20</v>
      </c>
      <c r="C3247" s="1">
        <v>45690</v>
      </c>
      <c r="D3247" t="s">
        <v>83</v>
      </c>
      <c r="E3247" t="s">
        <v>32</v>
      </c>
      <c r="F3247">
        <v>22</v>
      </c>
      <c r="G3247" t="s">
        <v>663</v>
      </c>
      <c r="H3247" t="s">
        <v>666</v>
      </c>
      <c r="I3247" t="s">
        <v>673</v>
      </c>
      <c r="J3247" t="s">
        <v>674</v>
      </c>
      <c r="K3247">
        <v>5</v>
      </c>
      <c r="L3247" t="s">
        <v>678</v>
      </c>
      <c r="M3247" t="s">
        <v>680</v>
      </c>
      <c r="N3247">
        <v>94</v>
      </c>
      <c r="O3247">
        <v>156</v>
      </c>
      <c r="P3247" t="s">
        <v>680</v>
      </c>
      <c r="Q3247" t="s">
        <v>685</v>
      </c>
      <c r="R3247" t="s">
        <v>688</v>
      </c>
      <c r="S3247" t="s">
        <v>681</v>
      </c>
      <c r="T3247" t="s">
        <v>695</v>
      </c>
      <c r="U3247" s="11">
        <f>COUNTIFS(Table2[Call Type], "Inbound", Table2[Call Abandoned], "Yes") / COUNTIFS(L3247:L8246, "Inbound") * 100</f>
        <v>69.45773524720893</v>
      </c>
    </row>
    <row r="3248" spans="1:21" x14ac:dyDescent="0.3">
      <c r="A3248">
        <v>3247</v>
      </c>
      <c r="B3248" t="s">
        <v>22</v>
      </c>
      <c r="C3248" s="1">
        <v>45664</v>
      </c>
      <c r="D3248" t="s">
        <v>332</v>
      </c>
      <c r="E3248" t="s">
        <v>40</v>
      </c>
      <c r="F3248">
        <v>28</v>
      </c>
      <c r="G3248" t="s">
        <v>665</v>
      </c>
      <c r="H3248" t="s">
        <v>669</v>
      </c>
      <c r="I3248" t="s">
        <v>673</v>
      </c>
      <c r="J3248" t="s">
        <v>676</v>
      </c>
      <c r="K3248">
        <v>4</v>
      </c>
      <c r="L3248" t="s">
        <v>678</v>
      </c>
      <c r="M3248" t="s">
        <v>681</v>
      </c>
      <c r="N3248">
        <v>244</v>
      </c>
      <c r="O3248">
        <v>109</v>
      </c>
      <c r="P3248" t="s">
        <v>680</v>
      </c>
      <c r="Q3248" t="s">
        <v>682</v>
      </c>
      <c r="R3248" t="s">
        <v>688</v>
      </c>
      <c r="S3248" t="s">
        <v>680</v>
      </c>
      <c r="T3248" t="s">
        <v>695</v>
      </c>
      <c r="U3248" s="11">
        <f>COUNTIFS(Table2[Call Type], "Inbound", Table2[Call Abandoned], "Yes") / COUNTIFS(L3248:L8247, "Inbound") * 100</f>
        <v>69.513168395849959</v>
      </c>
    </row>
    <row r="3249" spans="1:21" x14ac:dyDescent="0.3">
      <c r="A3249">
        <v>3248</v>
      </c>
      <c r="B3249" t="s">
        <v>26</v>
      </c>
      <c r="C3249" s="1">
        <v>45809</v>
      </c>
      <c r="D3249" t="s">
        <v>336</v>
      </c>
      <c r="E3249" t="s">
        <v>248</v>
      </c>
      <c r="F3249">
        <v>10</v>
      </c>
      <c r="G3249" t="s">
        <v>662</v>
      </c>
      <c r="H3249" t="s">
        <v>667</v>
      </c>
      <c r="I3249" t="s">
        <v>671</v>
      </c>
      <c r="J3249" t="s">
        <v>676</v>
      </c>
      <c r="K3249">
        <v>4</v>
      </c>
      <c r="L3249" t="s">
        <v>678</v>
      </c>
      <c r="M3249" t="s">
        <v>681</v>
      </c>
      <c r="N3249">
        <v>89</v>
      </c>
      <c r="O3249">
        <v>123</v>
      </c>
      <c r="P3249" t="s">
        <v>680</v>
      </c>
      <c r="Q3249" t="s">
        <v>684</v>
      </c>
      <c r="R3249" t="s">
        <v>688</v>
      </c>
      <c r="S3249" t="s">
        <v>680</v>
      </c>
      <c r="T3249" t="s">
        <v>692</v>
      </c>
      <c r="U3249" s="11">
        <f>COUNTIFS(Table2[Call Type], "Inbound", Table2[Call Abandoned], "Yes") / COUNTIFS(L3249:L8248, "Inbound") * 100</f>
        <v>69.568690095846648</v>
      </c>
    </row>
    <row r="3250" spans="1:21" x14ac:dyDescent="0.3">
      <c r="A3250">
        <v>3249</v>
      </c>
      <c r="B3250" t="s">
        <v>22</v>
      </c>
      <c r="C3250" s="1">
        <v>45772</v>
      </c>
      <c r="D3250" t="s">
        <v>164</v>
      </c>
      <c r="E3250" t="s">
        <v>513</v>
      </c>
      <c r="F3250">
        <v>7</v>
      </c>
      <c r="G3250" t="s">
        <v>658</v>
      </c>
      <c r="H3250" t="s">
        <v>666</v>
      </c>
      <c r="I3250" t="s">
        <v>672</v>
      </c>
      <c r="J3250" t="s">
        <v>675</v>
      </c>
      <c r="K3250">
        <v>5</v>
      </c>
      <c r="L3250" t="s">
        <v>679</v>
      </c>
      <c r="M3250" t="s">
        <v>680</v>
      </c>
      <c r="N3250">
        <v>58</v>
      </c>
      <c r="O3250">
        <v>66</v>
      </c>
      <c r="P3250" t="s">
        <v>680</v>
      </c>
      <c r="Q3250" t="s">
        <v>685</v>
      </c>
      <c r="R3250" t="s">
        <v>689</v>
      </c>
      <c r="S3250" t="s">
        <v>681</v>
      </c>
      <c r="T3250" t="s">
        <v>695</v>
      </c>
      <c r="U3250" s="11">
        <f>COUNTIFS(Table2[Call Type], "Inbound", Table2[Call Abandoned], "Yes") / COUNTIFS(L3250:L8249, "Inbound") * 100</f>
        <v>69.624300559552353</v>
      </c>
    </row>
    <row r="3251" spans="1:21" x14ac:dyDescent="0.3">
      <c r="A3251">
        <v>3250</v>
      </c>
      <c r="B3251" t="s">
        <v>22</v>
      </c>
      <c r="C3251" s="1">
        <v>45776</v>
      </c>
      <c r="D3251" t="s">
        <v>359</v>
      </c>
      <c r="E3251" t="s">
        <v>60</v>
      </c>
      <c r="F3251">
        <v>23</v>
      </c>
      <c r="G3251" t="s">
        <v>658</v>
      </c>
      <c r="H3251" t="s">
        <v>667</v>
      </c>
      <c r="I3251" t="s">
        <v>671</v>
      </c>
      <c r="J3251" t="s">
        <v>676</v>
      </c>
      <c r="K3251">
        <v>4</v>
      </c>
      <c r="L3251" t="s">
        <v>678</v>
      </c>
      <c r="M3251" t="s">
        <v>681</v>
      </c>
      <c r="N3251">
        <v>27</v>
      </c>
      <c r="O3251">
        <v>70</v>
      </c>
      <c r="P3251" t="s">
        <v>680</v>
      </c>
      <c r="Q3251" t="s">
        <v>683</v>
      </c>
      <c r="R3251" t="s">
        <v>688</v>
      </c>
      <c r="S3251" t="s">
        <v>680</v>
      </c>
      <c r="T3251" t="s">
        <v>693</v>
      </c>
      <c r="U3251" s="11">
        <f>COUNTIFS(Table2[Call Type], "Inbound", Table2[Call Abandoned], "Yes") / COUNTIFS(L3251:L8250, "Inbound") * 100</f>
        <v>69.624300559552353</v>
      </c>
    </row>
    <row r="3252" spans="1:21" x14ac:dyDescent="0.3">
      <c r="A3252">
        <v>3251</v>
      </c>
      <c r="B3252" t="s">
        <v>26</v>
      </c>
      <c r="C3252" s="1">
        <v>45740</v>
      </c>
      <c r="D3252" t="s">
        <v>491</v>
      </c>
      <c r="E3252" t="s">
        <v>34</v>
      </c>
      <c r="F3252">
        <v>24</v>
      </c>
      <c r="G3252" t="s">
        <v>665</v>
      </c>
      <c r="H3252" t="s">
        <v>669</v>
      </c>
      <c r="I3252" t="s">
        <v>674</v>
      </c>
      <c r="J3252" t="s">
        <v>677</v>
      </c>
      <c r="K3252">
        <v>4</v>
      </c>
      <c r="L3252" t="s">
        <v>678</v>
      </c>
      <c r="M3252" t="s">
        <v>680</v>
      </c>
      <c r="N3252">
        <v>71</v>
      </c>
      <c r="O3252">
        <v>163</v>
      </c>
      <c r="P3252" t="s">
        <v>680</v>
      </c>
      <c r="Q3252" t="s">
        <v>682</v>
      </c>
      <c r="R3252" t="s">
        <v>689</v>
      </c>
      <c r="S3252" t="s">
        <v>680</v>
      </c>
      <c r="T3252" t="s">
        <v>693</v>
      </c>
      <c r="U3252" s="11">
        <f>COUNTIFS(Table2[Call Type], "Inbound", Table2[Call Abandoned], "Yes") / COUNTIFS(L3252:L8251, "Inbound") * 100</f>
        <v>69.679999999999993</v>
      </c>
    </row>
    <row r="3253" spans="1:21" x14ac:dyDescent="0.3">
      <c r="A3253">
        <v>3252</v>
      </c>
      <c r="B3253" t="s">
        <v>20</v>
      </c>
      <c r="C3253" s="1">
        <v>45755</v>
      </c>
      <c r="D3253" t="s">
        <v>623</v>
      </c>
      <c r="E3253" t="s">
        <v>298</v>
      </c>
      <c r="F3253">
        <v>5</v>
      </c>
      <c r="G3253" t="s">
        <v>660</v>
      </c>
      <c r="H3253" t="s">
        <v>670</v>
      </c>
      <c r="I3253" t="s">
        <v>671</v>
      </c>
      <c r="J3253" t="s">
        <v>674</v>
      </c>
      <c r="K3253">
        <v>4</v>
      </c>
      <c r="L3253" t="s">
        <v>678</v>
      </c>
      <c r="M3253" t="s">
        <v>680</v>
      </c>
      <c r="N3253">
        <v>269</v>
      </c>
      <c r="O3253">
        <v>28</v>
      </c>
      <c r="P3253" t="s">
        <v>680</v>
      </c>
      <c r="Q3253" t="s">
        <v>682</v>
      </c>
      <c r="R3253" t="s">
        <v>688</v>
      </c>
      <c r="S3253" t="s">
        <v>681</v>
      </c>
      <c r="T3253" t="s">
        <v>695</v>
      </c>
      <c r="U3253" s="11">
        <f>COUNTIFS(Table2[Call Type], "Inbound", Table2[Call Abandoned], "Yes") / COUNTIFS(L3253:L8252, "Inbound") * 100</f>
        <v>69.735788630904722</v>
      </c>
    </row>
    <row r="3254" spans="1:21" x14ac:dyDescent="0.3">
      <c r="A3254">
        <v>3253</v>
      </c>
      <c r="B3254" t="s">
        <v>25</v>
      </c>
      <c r="C3254" s="1">
        <v>45665</v>
      </c>
      <c r="D3254" t="s">
        <v>80</v>
      </c>
      <c r="E3254" t="s">
        <v>144</v>
      </c>
      <c r="F3254">
        <v>27</v>
      </c>
      <c r="G3254" t="s">
        <v>661</v>
      </c>
      <c r="H3254" t="s">
        <v>669</v>
      </c>
      <c r="I3254" t="s">
        <v>671</v>
      </c>
      <c r="J3254" t="s">
        <v>677</v>
      </c>
      <c r="K3254">
        <v>5</v>
      </c>
      <c r="L3254" t="s">
        <v>678</v>
      </c>
      <c r="M3254" t="s">
        <v>680</v>
      </c>
      <c r="N3254">
        <v>23</v>
      </c>
      <c r="O3254">
        <v>118</v>
      </c>
      <c r="P3254" t="s">
        <v>680</v>
      </c>
      <c r="Q3254" t="s">
        <v>683</v>
      </c>
      <c r="R3254" t="s">
        <v>689</v>
      </c>
      <c r="S3254" t="s">
        <v>680</v>
      </c>
      <c r="T3254" t="s">
        <v>694</v>
      </c>
      <c r="U3254" s="11">
        <f>COUNTIFS(Table2[Call Type], "Inbound", Table2[Call Abandoned], "Yes") / COUNTIFS(L3254:L8253, "Inbound") * 100</f>
        <v>69.791666666666657</v>
      </c>
    </row>
    <row r="3255" spans="1:21" x14ac:dyDescent="0.3">
      <c r="A3255">
        <v>3254</v>
      </c>
      <c r="B3255" t="s">
        <v>21</v>
      </c>
      <c r="C3255" s="1">
        <v>45742</v>
      </c>
      <c r="D3255" t="s">
        <v>133</v>
      </c>
      <c r="E3255" t="s">
        <v>351</v>
      </c>
      <c r="F3255">
        <v>22</v>
      </c>
      <c r="G3255" t="s">
        <v>661</v>
      </c>
      <c r="H3255" t="s">
        <v>666</v>
      </c>
      <c r="I3255" t="s">
        <v>674</v>
      </c>
      <c r="J3255" t="s">
        <v>677</v>
      </c>
      <c r="K3255">
        <v>4</v>
      </c>
      <c r="L3255" t="s">
        <v>678</v>
      </c>
      <c r="M3255" t="s">
        <v>680</v>
      </c>
      <c r="N3255">
        <v>111</v>
      </c>
      <c r="O3255">
        <v>164</v>
      </c>
      <c r="P3255" t="s">
        <v>680</v>
      </c>
      <c r="Q3255" t="s">
        <v>685</v>
      </c>
      <c r="R3255" t="s">
        <v>686</v>
      </c>
      <c r="S3255" t="s">
        <v>680</v>
      </c>
      <c r="T3255" t="s">
        <v>696</v>
      </c>
      <c r="U3255" s="11">
        <f>COUNTIFS(Table2[Call Type], "Inbound", Table2[Call Abandoned], "Yes") / COUNTIFS(L3255:L8254, "Inbound") * 100</f>
        <v>69.847634322373693</v>
      </c>
    </row>
    <row r="3256" spans="1:21" x14ac:dyDescent="0.3">
      <c r="A3256">
        <v>3255</v>
      </c>
      <c r="B3256" t="s">
        <v>23</v>
      </c>
      <c r="C3256" s="1">
        <v>45747</v>
      </c>
      <c r="D3256" t="s">
        <v>309</v>
      </c>
      <c r="E3256" t="s">
        <v>40</v>
      </c>
      <c r="F3256">
        <v>22</v>
      </c>
      <c r="G3256" t="s">
        <v>661</v>
      </c>
      <c r="H3256" t="s">
        <v>670</v>
      </c>
      <c r="I3256" t="s">
        <v>673</v>
      </c>
      <c r="J3256" t="s">
        <v>675</v>
      </c>
      <c r="K3256">
        <v>4</v>
      </c>
      <c r="L3256" t="s">
        <v>678</v>
      </c>
      <c r="M3256" t="s">
        <v>680</v>
      </c>
      <c r="N3256">
        <v>299</v>
      </c>
      <c r="O3256">
        <v>112</v>
      </c>
      <c r="P3256" t="s">
        <v>681</v>
      </c>
      <c r="Q3256" t="s">
        <v>682</v>
      </c>
      <c r="R3256" t="s">
        <v>687</v>
      </c>
      <c r="S3256" t="s">
        <v>680</v>
      </c>
      <c r="T3256" t="s">
        <v>692</v>
      </c>
      <c r="U3256" s="11">
        <f>COUNTIFS(Table2[Call Type], "Inbound", Table2[Call Abandoned], "Yes") / COUNTIFS(L3256:L8255, "Inbound") * 100</f>
        <v>69.903691813804173</v>
      </c>
    </row>
    <row r="3257" spans="1:21" x14ac:dyDescent="0.3">
      <c r="A3257">
        <v>3256</v>
      </c>
      <c r="B3257" t="s">
        <v>24</v>
      </c>
      <c r="C3257" s="1">
        <v>45672</v>
      </c>
      <c r="D3257" t="s">
        <v>187</v>
      </c>
      <c r="E3257" t="s">
        <v>589</v>
      </c>
      <c r="F3257">
        <v>29</v>
      </c>
      <c r="G3257" t="s">
        <v>664</v>
      </c>
      <c r="H3257" t="s">
        <v>666</v>
      </c>
      <c r="I3257" t="s">
        <v>674</v>
      </c>
      <c r="J3257" t="s">
        <v>674</v>
      </c>
      <c r="K3257">
        <v>1</v>
      </c>
      <c r="L3257" t="s">
        <v>678</v>
      </c>
      <c r="M3257" t="s">
        <v>680</v>
      </c>
      <c r="N3257">
        <v>55</v>
      </c>
      <c r="O3257">
        <v>44</v>
      </c>
      <c r="P3257" t="s">
        <v>680</v>
      </c>
      <c r="Q3257" t="s">
        <v>685</v>
      </c>
      <c r="R3257" t="s">
        <v>688</v>
      </c>
      <c r="S3257" t="s">
        <v>680</v>
      </c>
      <c r="T3257" t="s">
        <v>693</v>
      </c>
      <c r="U3257" s="11">
        <f>COUNTIFS(Table2[Call Type], "Inbound", Table2[Call Abandoned], "Yes") / COUNTIFS(L3257:L8256, "Inbound") * 100</f>
        <v>69.959839357429715</v>
      </c>
    </row>
    <row r="3258" spans="1:21" x14ac:dyDescent="0.3">
      <c r="A3258">
        <v>3257</v>
      </c>
      <c r="B3258" t="s">
        <v>21</v>
      </c>
      <c r="C3258" s="1">
        <v>45810</v>
      </c>
      <c r="D3258" t="s">
        <v>604</v>
      </c>
      <c r="E3258" t="s">
        <v>321</v>
      </c>
      <c r="F3258">
        <v>21</v>
      </c>
      <c r="G3258" t="s">
        <v>662</v>
      </c>
      <c r="H3258" t="s">
        <v>670</v>
      </c>
      <c r="I3258" t="s">
        <v>673</v>
      </c>
      <c r="J3258" t="s">
        <v>675</v>
      </c>
      <c r="K3258">
        <v>5</v>
      </c>
      <c r="L3258" t="s">
        <v>678</v>
      </c>
      <c r="M3258" t="s">
        <v>680</v>
      </c>
      <c r="N3258">
        <v>222</v>
      </c>
      <c r="O3258">
        <v>15</v>
      </c>
      <c r="P3258" t="s">
        <v>681</v>
      </c>
      <c r="Q3258" t="s">
        <v>683</v>
      </c>
      <c r="R3258" t="s">
        <v>688</v>
      </c>
      <c r="S3258" t="s">
        <v>680</v>
      </c>
      <c r="T3258" t="s">
        <v>696</v>
      </c>
      <c r="U3258" s="11">
        <f>COUNTIFS(Table2[Call Type], "Inbound", Table2[Call Abandoned], "Yes") / COUNTIFS(L3258:L8257, "Inbound") * 100</f>
        <v>70.016077170418015</v>
      </c>
    </row>
    <row r="3259" spans="1:21" x14ac:dyDescent="0.3">
      <c r="A3259">
        <v>3258</v>
      </c>
      <c r="B3259" t="s">
        <v>20</v>
      </c>
      <c r="C3259" s="1">
        <v>45818</v>
      </c>
      <c r="D3259" t="s">
        <v>538</v>
      </c>
      <c r="E3259" t="s">
        <v>397</v>
      </c>
      <c r="F3259">
        <v>25</v>
      </c>
      <c r="G3259" t="s">
        <v>664</v>
      </c>
      <c r="H3259" t="s">
        <v>666</v>
      </c>
      <c r="I3259" t="s">
        <v>671</v>
      </c>
      <c r="J3259" t="s">
        <v>675</v>
      </c>
      <c r="K3259">
        <v>1</v>
      </c>
      <c r="L3259" t="s">
        <v>678</v>
      </c>
      <c r="M3259" t="s">
        <v>680</v>
      </c>
      <c r="N3259">
        <v>119</v>
      </c>
      <c r="O3259">
        <v>30</v>
      </c>
      <c r="P3259" t="s">
        <v>680</v>
      </c>
      <c r="Q3259" t="s">
        <v>684</v>
      </c>
      <c r="R3259" t="s">
        <v>689</v>
      </c>
      <c r="S3259" t="s">
        <v>680</v>
      </c>
      <c r="T3259" t="s">
        <v>690</v>
      </c>
      <c r="U3259" s="11">
        <f>COUNTIFS(Table2[Call Type], "Inbound", Table2[Call Abandoned], "Yes") / COUNTIFS(L3259:L8258, "Inbound") * 100</f>
        <v>70.072405470635559</v>
      </c>
    </row>
    <row r="3260" spans="1:21" x14ac:dyDescent="0.3">
      <c r="A3260">
        <v>3259</v>
      </c>
      <c r="B3260" t="s">
        <v>23</v>
      </c>
      <c r="C3260" s="1">
        <v>45684</v>
      </c>
      <c r="D3260" t="s">
        <v>341</v>
      </c>
      <c r="E3260" t="s">
        <v>274</v>
      </c>
      <c r="F3260">
        <v>15</v>
      </c>
      <c r="G3260" t="s">
        <v>660</v>
      </c>
      <c r="H3260" t="s">
        <v>669</v>
      </c>
      <c r="I3260" t="s">
        <v>671</v>
      </c>
      <c r="J3260" t="s">
        <v>677</v>
      </c>
      <c r="K3260">
        <v>4</v>
      </c>
      <c r="L3260" t="s">
        <v>678</v>
      </c>
      <c r="M3260" t="s">
        <v>680</v>
      </c>
      <c r="N3260">
        <v>178</v>
      </c>
      <c r="O3260">
        <v>161</v>
      </c>
      <c r="P3260" t="s">
        <v>680</v>
      </c>
      <c r="Q3260" t="s">
        <v>682</v>
      </c>
      <c r="R3260" t="s">
        <v>686</v>
      </c>
      <c r="S3260" t="s">
        <v>680</v>
      </c>
      <c r="T3260" t="s">
        <v>695</v>
      </c>
      <c r="U3260" s="11">
        <f>COUNTIFS(Table2[Call Type], "Inbound", Table2[Call Abandoned], "Yes") / COUNTIFS(L3260:L8259, "Inbound") * 100</f>
        <v>70.128824476650564</v>
      </c>
    </row>
    <row r="3261" spans="1:21" x14ac:dyDescent="0.3">
      <c r="A3261">
        <v>3260</v>
      </c>
      <c r="B3261" t="s">
        <v>23</v>
      </c>
      <c r="C3261" s="1">
        <v>45728</v>
      </c>
      <c r="D3261" t="s">
        <v>509</v>
      </c>
      <c r="E3261" t="s">
        <v>446</v>
      </c>
      <c r="F3261">
        <v>23</v>
      </c>
      <c r="G3261" t="s">
        <v>663</v>
      </c>
      <c r="H3261" t="s">
        <v>667</v>
      </c>
      <c r="I3261" t="s">
        <v>674</v>
      </c>
      <c r="J3261" t="s">
        <v>676</v>
      </c>
      <c r="K3261">
        <v>5</v>
      </c>
      <c r="L3261" t="s">
        <v>679</v>
      </c>
      <c r="M3261" t="s">
        <v>680</v>
      </c>
      <c r="N3261">
        <v>287</v>
      </c>
      <c r="O3261">
        <v>49</v>
      </c>
      <c r="P3261" t="s">
        <v>681</v>
      </c>
      <c r="Q3261" t="s">
        <v>682</v>
      </c>
      <c r="R3261" t="s">
        <v>686</v>
      </c>
      <c r="S3261" t="s">
        <v>680</v>
      </c>
      <c r="T3261" t="s">
        <v>691</v>
      </c>
      <c r="U3261" s="11">
        <f>COUNTIFS(Table2[Call Type], "Inbound", Table2[Call Abandoned], "Yes") / COUNTIFS(L3261:L8260, "Inbound") * 100</f>
        <v>70.185334407735695</v>
      </c>
    </row>
    <row r="3262" spans="1:21" x14ac:dyDescent="0.3">
      <c r="A3262">
        <v>3261</v>
      </c>
      <c r="B3262" t="s">
        <v>26</v>
      </c>
      <c r="C3262" s="1">
        <v>45704</v>
      </c>
      <c r="D3262" t="s">
        <v>410</v>
      </c>
      <c r="E3262" t="s">
        <v>331</v>
      </c>
      <c r="F3262">
        <v>12</v>
      </c>
      <c r="G3262" t="s">
        <v>664</v>
      </c>
      <c r="H3262" t="s">
        <v>666</v>
      </c>
      <c r="I3262" t="s">
        <v>671</v>
      </c>
      <c r="J3262" t="s">
        <v>675</v>
      </c>
      <c r="K3262">
        <v>5</v>
      </c>
      <c r="L3262" t="s">
        <v>678</v>
      </c>
      <c r="M3262" t="s">
        <v>680</v>
      </c>
      <c r="N3262">
        <v>280</v>
      </c>
      <c r="O3262">
        <v>121</v>
      </c>
      <c r="P3262" t="s">
        <v>680</v>
      </c>
      <c r="Q3262" t="s">
        <v>685</v>
      </c>
      <c r="R3262" t="s">
        <v>688</v>
      </c>
      <c r="S3262" t="s">
        <v>681</v>
      </c>
      <c r="T3262" t="s">
        <v>694</v>
      </c>
      <c r="U3262" s="11">
        <f>COUNTIFS(Table2[Call Type], "Inbound", Table2[Call Abandoned], "Yes") / COUNTIFS(L3262:L8261, "Inbound") * 100</f>
        <v>70.185334407735695</v>
      </c>
    </row>
    <row r="3263" spans="1:21" x14ac:dyDescent="0.3">
      <c r="A3263">
        <v>3262</v>
      </c>
      <c r="B3263" t="s">
        <v>26</v>
      </c>
      <c r="C3263" s="1">
        <v>45756</v>
      </c>
      <c r="D3263" t="s">
        <v>248</v>
      </c>
      <c r="E3263" t="s">
        <v>149</v>
      </c>
      <c r="F3263">
        <v>6</v>
      </c>
      <c r="G3263" t="s">
        <v>656</v>
      </c>
      <c r="H3263" t="s">
        <v>668</v>
      </c>
      <c r="I3263" t="s">
        <v>672</v>
      </c>
      <c r="J3263" t="s">
        <v>674</v>
      </c>
      <c r="K3263">
        <v>1</v>
      </c>
      <c r="L3263" t="s">
        <v>678</v>
      </c>
      <c r="M3263" t="s">
        <v>680</v>
      </c>
      <c r="N3263">
        <v>188</v>
      </c>
      <c r="O3263">
        <v>170</v>
      </c>
      <c r="P3263" t="s">
        <v>680</v>
      </c>
      <c r="Q3263" t="s">
        <v>682</v>
      </c>
      <c r="R3263" t="s">
        <v>689</v>
      </c>
      <c r="S3263" t="s">
        <v>680</v>
      </c>
      <c r="T3263" t="s">
        <v>694</v>
      </c>
      <c r="U3263" s="11">
        <f>COUNTIFS(Table2[Call Type], "Inbound", Table2[Call Abandoned], "Yes") / COUNTIFS(L3263:L8262, "Inbound") * 100</f>
        <v>70.241935483870961</v>
      </c>
    </row>
    <row r="3264" spans="1:21" x14ac:dyDescent="0.3">
      <c r="A3264">
        <v>3263</v>
      </c>
      <c r="B3264" t="s">
        <v>20</v>
      </c>
      <c r="C3264" s="1">
        <v>45702</v>
      </c>
      <c r="D3264" t="s">
        <v>585</v>
      </c>
      <c r="E3264" t="s">
        <v>326</v>
      </c>
      <c r="F3264">
        <v>25</v>
      </c>
      <c r="G3264" t="s">
        <v>657</v>
      </c>
      <c r="H3264" t="s">
        <v>667</v>
      </c>
      <c r="I3264" t="s">
        <v>673</v>
      </c>
      <c r="J3264" t="s">
        <v>674</v>
      </c>
      <c r="K3264">
        <v>5</v>
      </c>
      <c r="L3264" t="s">
        <v>678</v>
      </c>
      <c r="M3264" t="s">
        <v>680</v>
      </c>
      <c r="N3264">
        <v>65</v>
      </c>
      <c r="O3264">
        <v>14</v>
      </c>
      <c r="P3264" t="s">
        <v>680</v>
      </c>
      <c r="Q3264" t="s">
        <v>684</v>
      </c>
      <c r="R3264" t="s">
        <v>689</v>
      </c>
      <c r="S3264" t="s">
        <v>681</v>
      </c>
      <c r="T3264" t="s">
        <v>694</v>
      </c>
      <c r="U3264" s="11">
        <f>COUNTIFS(Table2[Call Type], "Inbound", Table2[Call Abandoned], "Yes") / COUNTIFS(L3264:L8263, "Inbound") * 100</f>
        <v>70.298627925746572</v>
      </c>
    </row>
    <row r="3265" spans="1:21" x14ac:dyDescent="0.3">
      <c r="A3265">
        <v>3264</v>
      </c>
      <c r="B3265" t="s">
        <v>25</v>
      </c>
      <c r="C3265" s="1">
        <v>45719</v>
      </c>
      <c r="D3265" t="s">
        <v>384</v>
      </c>
      <c r="E3265" t="s">
        <v>406</v>
      </c>
      <c r="F3265">
        <v>30</v>
      </c>
      <c r="G3265" t="s">
        <v>659</v>
      </c>
      <c r="H3265" t="s">
        <v>670</v>
      </c>
      <c r="I3265" t="s">
        <v>673</v>
      </c>
      <c r="J3265" t="s">
        <v>675</v>
      </c>
      <c r="K3265">
        <v>5</v>
      </c>
      <c r="L3265" t="s">
        <v>678</v>
      </c>
      <c r="M3265" t="s">
        <v>680</v>
      </c>
      <c r="N3265">
        <v>297</v>
      </c>
      <c r="O3265">
        <v>175</v>
      </c>
      <c r="P3265" t="s">
        <v>681</v>
      </c>
      <c r="Q3265" t="s">
        <v>683</v>
      </c>
      <c r="R3265" t="s">
        <v>687</v>
      </c>
      <c r="S3265" t="s">
        <v>680</v>
      </c>
      <c r="T3265" t="s">
        <v>695</v>
      </c>
      <c r="U3265" s="11">
        <f>COUNTIFS(Table2[Call Type], "Inbound", Table2[Call Abandoned], "Yes") / COUNTIFS(L3265:L8264, "Inbound") * 100</f>
        <v>70.355411954765756</v>
      </c>
    </row>
    <row r="3266" spans="1:21" x14ac:dyDescent="0.3">
      <c r="A3266">
        <v>3265</v>
      </c>
      <c r="B3266" t="s">
        <v>24</v>
      </c>
      <c r="C3266" s="1">
        <v>45822</v>
      </c>
      <c r="D3266" t="s">
        <v>396</v>
      </c>
      <c r="E3266" t="s">
        <v>381</v>
      </c>
      <c r="F3266">
        <v>14</v>
      </c>
      <c r="G3266" t="s">
        <v>664</v>
      </c>
      <c r="H3266" t="s">
        <v>670</v>
      </c>
      <c r="I3266" t="s">
        <v>673</v>
      </c>
      <c r="J3266" t="s">
        <v>677</v>
      </c>
      <c r="K3266">
        <v>3</v>
      </c>
      <c r="L3266" t="s">
        <v>679</v>
      </c>
      <c r="M3266" t="s">
        <v>680</v>
      </c>
      <c r="N3266">
        <v>248</v>
      </c>
      <c r="O3266">
        <v>48</v>
      </c>
      <c r="P3266" t="s">
        <v>680</v>
      </c>
      <c r="Q3266" t="s">
        <v>682</v>
      </c>
      <c r="R3266" t="s">
        <v>686</v>
      </c>
      <c r="S3266" t="s">
        <v>680</v>
      </c>
      <c r="T3266" t="s">
        <v>695</v>
      </c>
      <c r="U3266" s="11">
        <f>COUNTIFS(Table2[Call Type], "Inbound", Table2[Call Abandoned], "Yes") / COUNTIFS(L3266:L8265, "Inbound") * 100</f>
        <v>70.412287793047696</v>
      </c>
    </row>
    <row r="3267" spans="1:21" x14ac:dyDescent="0.3">
      <c r="A3267">
        <v>3266</v>
      </c>
      <c r="B3267" t="s">
        <v>26</v>
      </c>
      <c r="C3267" s="1">
        <v>45723</v>
      </c>
      <c r="D3267" t="s">
        <v>579</v>
      </c>
      <c r="E3267" t="s">
        <v>168</v>
      </c>
      <c r="F3267">
        <v>28</v>
      </c>
      <c r="G3267" t="s">
        <v>656</v>
      </c>
      <c r="H3267" t="s">
        <v>670</v>
      </c>
      <c r="I3267" t="s">
        <v>674</v>
      </c>
      <c r="J3267" t="s">
        <v>674</v>
      </c>
      <c r="K3267">
        <v>3</v>
      </c>
      <c r="L3267" t="s">
        <v>678</v>
      </c>
      <c r="M3267" t="s">
        <v>680</v>
      </c>
      <c r="N3267">
        <v>75</v>
      </c>
      <c r="O3267">
        <v>171</v>
      </c>
      <c r="P3267" t="s">
        <v>680</v>
      </c>
      <c r="Q3267" t="s">
        <v>683</v>
      </c>
      <c r="R3267" t="s">
        <v>687</v>
      </c>
      <c r="S3267" t="s">
        <v>680</v>
      </c>
      <c r="T3267" t="s">
        <v>696</v>
      </c>
      <c r="U3267" s="11">
        <f>COUNTIFS(Table2[Call Type], "Inbound", Table2[Call Abandoned], "Yes") / COUNTIFS(L3267:L8266, "Inbound") * 100</f>
        <v>70.412287793047696</v>
      </c>
    </row>
    <row r="3268" spans="1:21" x14ac:dyDescent="0.3">
      <c r="A3268">
        <v>3267</v>
      </c>
      <c r="B3268" t="s">
        <v>23</v>
      </c>
      <c r="C3268" s="1">
        <v>45753</v>
      </c>
      <c r="D3268" t="s">
        <v>598</v>
      </c>
      <c r="E3268" t="s">
        <v>275</v>
      </c>
      <c r="F3268">
        <v>13</v>
      </c>
      <c r="G3268" t="s">
        <v>657</v>
      </c>
      <c r="H3268" t="s">
        <v>669</v>
      </c>
      <c r="I3268" t="s">
        <v>673</v>
      </c>
      <c r="J3268" t="s">
        <v>677</v>
      </c>
      <c r="K3268">
        <v>3</v>
      </c>
      <c r="L3268" t="s">
        <v>678</v>
      </c>
      <c r="M3268" t="s">
        <v>680</v>
      </c>
      <c r="N3268">
        <v>136</v>
      </c>
      <c r="O3268">
        <v>9</v>
      </c>
      <c r="P3268" t="s">
        <v>680</v>
      </c>
      <c r="Q3268" t="s">
        <v>685</v>
      </c>
      <c r="R3268" t="s">
        <v>686</v>
      </c>
      <c r="S3268" t="s">
        <v>681</v>
      </c>
      <c r="T3268" t="s">
        <v>694</v>
      </c>
      <c r="U3268" s="11">
        <f>COUNTIFS(Table2[Call Type], "Inbound", Table2[Call Abandoned], "Yes") / COUNTIFS(L3268:L8267, "Inbound") * 100</f>
        <v>70.469255663430417</v>
      </c>
    </row>
    <row r="3269" spans="1:21" x14ac:dyDescent="0.3">
      <c r="A3269">
        <v>3268</v>
      </c>
      <c r="B3269" t="s">
        <v>22</v>
      </c>
      <c r="C3269" s="1">
        <v>45748</v>
      </c>
      <c r="D3269" t="s">
        <v>370</v>
      </c>
      <c r="E3269" t="s">
        <v>107</v>
      </c>
      <c r="F3269">
        <v>11</v>
      </c>
      <c r="G3269" t="s">
        <v>657</v>
      </c>
      <c r="H3269" t="s">
        <v>667</v>
      </c>
      <c r="I3269" t="s">
        <v>672</v>
      </c>
      <c r="J3269" t="s">
        <v>674</v>
      </c>
      <c r="K3269">
        <v>4</v>
      </c>
      <c r="L3269" t="s">
        <v>678</v>
      </c>
      <c r="M3269" t="s">
        <v>680</v>
      </c>
      <c r="N3269">
        <v>163</v>
      </c>
      <c r="O3269">
        <v>19</v>
      </c>
      <c r="P3269" t="s">
        <v>681</v>
      </c>
      <c r="Q3269" t="s">
        <v>684</v>
      </c>
      <c r="R3269" t="s">
        <v>688</v>
      </c>
      <c r="S3269" t="s">
        <v>681</v>
      </c>
      <c r="T3269" t="s">
        <v>694</v>
      </c>
      <c r="U3269" s="11">
        <f>COUNTIFS(Table2[Call Type], "Inbound", Table2[Call Abandoned], "Yes") / COUNTIFS(L3269:L8268, "Inbound") * 100</f>
        <v>70.526315789473685</v>
      </c>
    </row>
    <row r="3270" spans="1:21" x14ac:dyDescent="0.3">
      <c r="A3270">
        <v>3269</v>
      </c>
      <c r="B3270" t="s">
        <v>25</v>
      </c>
      <c r="C3270" s="1">
        <v>45801</v>
      </c>
      <c r="D3270" t="s">
        <v>118</v>
      </c>
      <c r="E3270" t="s">
        <v>131</v>
      </c>
      <c r="F3270">
        <v>26</v>
      </c>
      <c r="G3270" t="s">
        <v>660</v>
      </c>
      <c r="H3270" t="s">
        <v>669</v>
      </c>
      <c r="I3270" t="s">
        <v>672</v>
      </c>
      <c r="J3270" t="s">
        <v>677</v>
      </c>
      <c r="K3270">
        <v>5</v>
      </c>
      <c r="L3270" t="s">
        <v>678</v>
      </c>
      <c r="M3270" t="s">
        <v>680</v>
      </c>
      <c r="N3270">
        <v>232</v>
      </c>
      <c r="O3270">
        <v>69</v>
      </c>
      <c r="P3270" t="s">
        <v>680</v>
      </c>
      <c r="Q3270" t="s">
        <v>682</v>
      </c>
      <c r="R3270" t="s">
        <v>688</v>
      </c>
      <c r="S3270" t="s">
        <v>680</v>
      </c>
      <c r="T3270" t="s">
        <v>694</v>
      </c>
      <c r="U3270" s="11">
        <f>COUNTIFS(Table2[Call Type], "Inbound", Table2[Call Abandoned], "Yes") / COUNTIFS(L3270:L8269, "Inbound") * 100</f>
        <v>70.583468395461907</v>
      </c>
    </row>
    <row r="3271" spans="1:21" x14ac:dyDescent="0.3">
      <c r="A3271">
        <v>3270</v>
      </c>
      <c r="B3271" t="s">
        <v>22</v>
      </c>
      <c r="C3271" s="1">
        <v>45784</v>
      </c>
      <c r="D3271" t="s">
        <v>387</v>
      </c>
      <c r="E3271" t="s">
        <v>139</v>
      </c>
      <c r="F3271">
        <v>18</v>
      </c>
      <c r="G3271" t="s">
        <v>657</v>
      </c>
      <c r="H3271" t="s">
        <v>667</v>
      </c>
      <c r="I3271" t="s">
        <v>674</v>
      </c>
      <c r="J3271" t="s">
        <v>676</v>
      </c>
      <c r="K3271">
        <v>5</v>
      </c>
      <c r="L3271" t="s">
        <v>678</v>
      </c>
      <c r="M3271" t="s">
        <v>681</v>
      </c>
      <c r="N3271">
        <v>254</v>
      </c>
      <c r="O3271">
        <v>7</v>
      </c>
      <c r="P3271" t="s">
        <v>680</v>
      </c>
      <c r="Q3271" t="s">
        <v>683</v>
      </c>
      <c r="R3271" t="s">
        <v>689</v>
      </c>
      <c r="S3271" t="s">
        <v>680</v>
      </c>
      <c r="T3271" t="s">
        <v>690</v>
      </c>
      <c r="U3271" s="11">
        <f>COUNTIFS(Table2[Call Type], "Inbound", Table2[Call Abandoned], "Yes") / COUNTIFS(L3271:L8270, "Inbound") * 100</f>
        <v>70.640713706407126</v>
      </c>
    </row>
    <row r="3272" spans="1:21" x14ac:dyDescent="0.3">
      <c r="A3272">
        <v>3271</v>
      </c>
      <c r="B3272" t="s">
        <v>26</v>
      </c>
      <c r="C3272" s="1">
        <v>45697</v>
      </c>
      <c r="D3272" t="s">
        <v>302</v>
      </c>
      <c r="E3272" t="s">
        <v>162</v>
      </c>
      <c r="F3272">
        <v>26</v>
      </c>
      <c r="G3272" t="s">
        <v>658</v>
      </c>
      <c r="H3272" t="s">
        <v>667</v>
      </c>
      <c r="I3272" t="s">
        <v>673</v>
      </c>
      <c r="J3272" t="s">
        <v>675</v>
      </c>
      <c r="K3272">
        <v>5</v>
      </c>
      <c r="L3272" t="s">
        <v>678</v>
      </c>
      <c r="M3272" t="s">
        <v>680</v>
      </c>
      <c r="N3272">
        <v>293</v>
      </c>
      <c r="O3272">
        <v>172</v>
      </c>
      <c r="P3272" t="s">
        <v>680</v>
      </c>
      <c r="Q3272" t="s">
        <v>684</v>
      </c>
      <c r="R3272" t="s">
        <v>689</v>
      </c>
      <c r="S3272" t="s">
        <v>680</v>
      </c>
      <c r="T3272" t="s">
        <v>696</v>
      </c>
      <c r="U3272" s="11">
        <f>COUNTIFS(Table2[Call Type], "Inbound", Table2[Call Abandoned], "Yes") / COUNTIFS(L3272:L8271, "Inbound") * 100</f>
        <v>70.69805194805194</v>
      </c>
    </row>
    <row r="3273" spans="1:21" x14ac:dyDescent="0.3">
      <c r="A3273">
        <v>3272</v>
      </c>
      <c r="B3273" t="s">
        <v>24</v>
      </c>
      <c r="C3273" s="1">
        <v>45788</v>
      </c>
      <c r="D3273" t="s">
        <v>381</v>
      </c>
      <c r="E3273" t="s">
        <v>108</v>
      </c>
      <c r="F3273">
        <v>12</v>
      </c>
      <c r="G3273" t="s">
        <v>663</v>
      </c>
      <c r="H3273" t="s">
        <v>667</v>
      </c>
      <c r="I3273" t="s">
        <v>672</v>
      </c>
      <c r="J3273" t="s">
        <v>674</v>
      </c>
      <c r="K3273">
        <v>2</v>
      </c>
      <c r="L3273" t="s">
        <v>678</v>
      </c>
      <c r="M3273" t="s">
        <v>680</v>
      </c>
      <c r="N3273">
        <v>169</v>
      </c>
      <c r="O3273">
        <v>33</v>
      </c>
      <c r="P3273" t="s">
        <v>680</v>
      </c>
      <c r="Q3273" t="s">
        <v>683</v>
      </c>
      <c r="R3273" t="s">
        <v>689</v>
      </c>
      <c r="S3273" t="s">
        <v>680</v>
      </c>
      <c r="T3273" t="s">
        <v>692</v>
      </c>
      <c r="U3273" s="11">
        <f>COUNTIFS(Table2[Call Type], "Inbound", Table2[Call Abandoned], "Yes") / COUNTIFS(L3273:L8272, "Inbound") * 100</f>
        <v>70.755483346872467</v>
      </c>
    </row>
    <row r="3274" spans="1:21" x14ac:dyDescent="0.3">
      <c r="A3274">
        <v>3273</v>
      </c>
      <c r="B3274" t="s">
        <v>21</v>
      </c>
      <c r="C3274" s="1">
        <v>45734</v>
      </c>
      <c r="D3274" t="s">
        <v>81</v>
      </c>
      <c r="E3274" t="s">
        <v>560</v>
      </c>
      <c r="F3274">
        <v>28</v>
      </c>
      <c r="G3274" t="s">
        <v>658</v>
      </c>
      <c r="H3274" t="s">
        <v>667</v>
      </c>
      <c r="I3274" t="s">
        <v>671</v>
      </c>
      <c r="J3274" t="s">
        <v>674</v>
      </c>
      <c r="K3274">
        <v>4</v>
      </c>
      <c r="L3274" t="s">
        <v>679</v>
      </c>
      <c r="M3274" t="s">
        <v>680</v>
      </c>
      <c r="N3274">
        <v>173</v>
      </c>
      <c r="O3274">
        <v>178</v>
      </c>
      <c r="P3274" t="s">
        <v>680</v>
      </c>
      <c r="Q3274" t="s">
        <v>685</v>
      </c>
      <c r="R3274" t="s">
        <v>686</v>
      </c>
      <c r="S3274" t="s">
        <v>680</v>
      </c>
      <c r="T3274" t="s">
        <v>694</v>
      </c>
      <c r="U3274" s="11">
        <f>COUNTIFS(Table2[Call Type], "Inbound", Table2[Call Abandoned], "Yes") / COUNTIFS(L3274:L8273, "Inbound") * 100</f>
        <v>70.8130081300813</v>
      </c>
    </row>
    <row r="3275" spans="1:21" x14ac:dyDescent="0.3">
      <c r="A3275">
        <v>3274</v>
      </c>
      <c r="B3275" t="s">
        <v>25</v>
      </c>
      <c r="C3275" s="1">
        <v>45664</v>
      </c>
      <c r="D3275" t="s">
        <v>70</v>
      </c>
      <c r="E3275" t="s">
        <v>322</v>
      </c>
      <c r="F3275">
        <v>15</v>
      </c>
      <c r="G3275" t="s">
        <v>659</v>
      </c>
      <c r="H3275" t="s">
        <v>667</v>
      </c>
      <c r="I3275" t="s">
        <v>672</v>
      </c>
      <c r="J3275" t="s">
        <v>674</v>
      </c>
      <c r="K3275">
        <v>5</v>
      </c>
      <c r="L3275" t="s">
        <v>678</v>
      </c>
      <c r="M3275" t="s">
        <v>680</v>
      </c>
      <c r="N3275">
        <v>17</v>
      </c>
      <c r="O3275">
        <v>3</v>
      </c>
      <c r="P3275" t="s">
        <v>680</v>
      </c>
      <c r="Q3275" t="s">
        <v>684</v>
      </c>
      <c r="R3275" t="s">
        <v>689</v>
      </c>
      <c r="S3275" t="s">
        <v>681</v>
      </c>
      <c r="T3275" t="s">
        <v>690</v>
      </c>
      <c r="U3275" s="11">
        <f>COUNTIFS(Table2[Call Type], "Inbound", Table2[Call Abandoned], "Yes") / COUNTIFS(L3275:L8274, "Inbound") * 100</f>
        <v>70.8130081300813</v>
      </c>
    </row>
    <row r="3276" spans="1:21" x14ac:dyDescent="0.3">
      <c r="A3276">
        <v>3275</v>
      </c>
      <c r="B3276" t="s">
        <v>23</v>
      </c>
      <c r="C3276" s="1">
        <v>45760</v>
      </c>
      <c r="D3276" t="s">
        <v>483</v>
      </c>
      <c r="E3276" t="s">
        <v>461</v>
      </c>
      <c r="F3276">
        <v>10</v>
      </c>
      <c r="G3276" t="s">
        <v>659</v>
      </c>
      <c r="H3276" t="s">
        <v>669</v>
      </c>
      <c r="I3276" t="s">
        <v>672</v>
      </c>
      <c r="J3276" t="s">
        <v>674</v>
      </c>
      <c r="K3276">
        <v>5</v>
      </c>
      <c r="L3276" t="s">
        <v>679</v>
      </c>
      <c r="M3276" t="s">
        <v>680</v>
      </c>
      <c r="N3276">
        <v>69</v>
      </c>
      <c r="O3276">
        <v>107</v>
      </c>
      <c r="P3276" t="s">
        <v>680</v>
      </c>
      <c r="Q3276" t="s">
        <v>684</v>
      </c>
      <c r="R3276" t="s">
        <v>688</v>
      </c>
      <c r="S3276" t="s">
        <v>681</v>
      </c>
      <c r="T3276" t="s">
        <v>693</v>
      </c>
      <c r="U3276" s="11">
        <f>COUNTIFS(Table2[Call Type], "Inbound", Table2[Call Abandoned], "Yes") / COUNTIFS(L3276:L8275, "Inbound") * 100</f>
        <v>70.870626525630598</v>
      </c>
    </row>
    <row r="3277" spans="1:21" x14ac:dyDescent="0.3">
      <c r="A3277">
        <v>3276</v>
      </c>
      <c r="B3277" t="s">
        <v>26</v>
      </c>
      <c r="C3277" s="1">
        <v>45702</v>
      </c>
      <c r="D3277" t="s">
        <v>529</v>
      </c>
      <c r="E3277" t="s">
        <v>285</v>
      </c>
      <c r="F3277">
        <v>23</v>
      </c>
      <c r="G3277" t="s">
        <v>662</v>
      </c>
      <c r="H3277" t="s">
        <v>666</v>
      </c>
      <c r="I3277" t="s">
        <v>673</v>
      </c>
      <c r="J3277" t="s">
        <v>676</v>
      </c>
      <c r="K3277">
        <v>1</v>
      </c>
      <c r="L3277" t="s">
        <v>679</v>
      </c>
      <c r="M3277" t="s">
        <v>680</v>
      </c>
      <c r="N3277">
        <v>115</v>
      </c>
      <c r="O3277">
        <v>166</v>
      </c>
      <c r="P3277" t="s">
        <v>681</v>
      </c>
      <c r="Q3277" t="s">
        <v>685</v>
      </c>
      <c r="R3277" t="s">
        <v>687</v>
      </c>
      <c r="S3277" t="s">
        <v>681</v>
      </c>
      <c r="T3277" t="s">
        <v>690</v>
      </c>
      <c r="U3277" s="11">
        <f>COUNTIFS(Table2[Call Type], "Inbound", Table2[Call Abandoned], "Yes") / COUNTIFS(L3277:L8276, "Inbound") * 100</f>
        <v>70.870626525630598</v>
      </c>
    </row>
    <row r="3278" spans="1:21" x14ac:dyDescent="0.3">
      <c r="A3278">
        <v>3277</v>
      </c>
      <c r="B3278" t="s">
        <v>25</v>
      </c>
      <c r="C3278" s="1">
        <v>45809</v>
      </c>
      <c r="D3278" t="s">
        <v>297</v>
      </c>
      <c r="E3278" t="s">
        <v>194</v>
      </c>
      <c r="F3278">
        <v>13</v>
      </c>
      <c r="G3278" t="s">
        <v>659</v>
      </c>
      <c r="H3278" t="s">
        <v>666</v>
      </c>
      <c r="I3278" t="s">
        <v>671</v>
      </c>
      <c r="J3278" t="s">
        <v>675</v>
      </c>
      <c r="K3278">
        <v>4</v>
      </c>
      <c r="L3278" t="s">
        <v>679</v>
      </c>
      <c r="M3278" t="s">
        <v>680</v>
      </c>
      <c r="N3278">
        <v>79</v>
      </c>
      <c r="O3278">
        <v>23</v>
      </c>
      <c r="P3278" t="s">
        <v>681</v>
      </c>
      <c r="Q3278" t="s">
        <v>685</v>
      </c>
      <c r="R3278" t="s">
        <v>688</v>
      </c>
      <c r="S3278" t="s">
        <v>680</v>
      </c>
      <c r="T3278" t="s">
        <v>690</v>
      </c>
      <c r="U3278" s="11">
        <f>COUNTIFS(Table2[Call Type], "Inbound", Table2[Call Abandoned], "Yes") / COUNTIFS(L3278:L8277, "Inbound") * 100</f>
        <v>70.870626525630598</v>
      </c>
    </row>
    <row r="3279" spans="1:21" x14ac:dyDescent="0.3">
      <c r="A3279">
        <v>3278</v>
      </c>
      <c r="B3279" t="s">
        <v>25</v>
      </c>
      <c r="C3279" s="1">
        <v>45765</v>
      </c>
      <c r="D3279" t="s">
        <v>39</v>
      </c>
      <c r="E3279" t="s">
        <v>204</v>
      </c>
      <c r="F3279">
        <v>15</v>
      </c>
      <c r="G3279" t="s">
        <v>661</v>
      </c>
      <c r="H3279" t="s">
        <v>670</v>
      </c>
      <c r="I3279" t="s">
        <v>671</v>
      </c>
      <c r="J3279" t="s">
        <v>676</v>
      </c>
      <c r="K3279">
        <v>4</v>
      </c>
      <c r="L3279" t="s">
        <v>678</v>
      </c>
      <c r="M3279" t="s">
        <v>681</v>
      </c>
      <c r="N3279">
        <v>14</v>
      </c>
      <c r="O3279">
        <v>54</v>
      </c>
      <c r="P3279" t="s">
        <v>680</v>
      </c>
      <c r="Q3279" t="s">
        <v>682</v>
      </c>
      <c r="R3279" t="s">
        <v>688</v>
      </c>
      <c r="S3279" t="s">
        <v>680</v>
      </c>
      <c r="T3279" t="s">
        <v>696</v>
      </c>
      <c r="U3279" s="11">
        <f>COUNTIFS(Table2[Call Type], "Inbound", Table2[Call Abandoned], "Yes") / COUNTIFS(L3279:L8278, "Inbound") * 100</f>
        <v>70.870626525630598</v>
      </c>
    </row>
    <row r="3280" spans="1:21" x14ac:dyDescent="0.3">
      <c r="A3280">
        <v>3279</v>
      </c>
      <c r="B3280" t="s">
        <v>23</v>
      </c>
      <c r="C3280" s="1">
        <v>45834</v>
      </c>
      <c r="D3280" t="s">
        <v>348</v>
      </c>
      <c r="E3280" t="s">
        <v>615</v>
      </c>
      <c r="F3280">
        <v>14</v>
      </c>
      <c r="G3280" t="s">
        <v>665</v>
      </c>
      <c r="H3280" t="s">
        <v>667</v>
      </c>
      <c r="I3280" t="s">
        <v>671</v>
      </c>
      <c r="J3280" t="s">
        <v>674</v>
      </c>
      <c r="K3280">
        <v>5</v>
      </c>
      <c r="L3280" t="s">
        <v>678</v>
      </c>
      <c r="M3280" t="s">
        <v>680</v>
      </c>
      <c r="N3280">
        <v>175</v>
      </c>
      <c r="O3280">
        <v>25</v>
      </c>
      <c r="P3280" t="s">
        <v>681</v>
      </c>
      <c r="Q3280" t="s">
        <v>685</v>
      </c>
      <c r="R3280" t="s">
        <v>688</v>
      </c>
      <c r="S3280" t="s">
        <v>681</v>
      </c>
      <c r="T3280" t="s">
        <v>695</v>
      </c>
      <c r="U3280" s="11">
        <f>COUNTIFS(Table2[Call Type], "Inbound", Table2[Call Abandoned], "Yes") / COUNTIFS(L3280:L8279, "Inbound") * 100</f>
        <v>70.928338762214977</v>
      </c>
    </row>
    <row r="3281" spans="1:21" x14ac:dyDescent="0.3">
      <c r="A3281">
        <v>3280</v>
      </c>
      <c r="B3281" t="s">
        <v>20</v>
      </c>
      <c r="C3281" s="1">
        <v>45711</v>
      </c>
      <c r="D3281" t="s">
        <v>544</v>
      </c>
      <c r="E3281" t="s">
        <v>487</v>
      </c>
      <c r="F3281">
        <v>12</v>
      </c>
      <c r="G3281" t="s">
        <v>662</v>
      </c>
      <c r="H3281" t="s">
        <v>667</v>
      </c>
      <c r="I3281" t="s">
        <v>674</v>
      </c>
      <c r="J3281" t="s">
        <v>676</v>
      </c>
      <c r="K3281">
        <v>5</v>
      </c>
      <c r="L3281" t="s">
        <v>679</v>
      </c>
      <c r="M3281" t="s">
        <v>680</v>
      </c>
      <c r="N3281">
        <v>268</v>
      </c>
      <c r="O3281">
        <v>24</v>
      </c>
      <c r="P3281" t="s">
        <v>680</v>
      </c>
      <c r="Q3281" t="s">
        <v>685</v>
      </c>
      <c r="R3281" t="s">
        <v>687</v>
      </c>
      <c r="S3281" t="s">
        <v>681</v>
      </c>
      <c r="T3281" t="s">
        <v>695</v>
      </c>
      <c r="U3281" s="11">
        <f>COUNTIFS(Table2[Call Type], "Inbound", Table2[Call Abandoned], "Yes") / COUNTIFS(L3281:L8280, "Inbound") * 100</f>
        <v>70.986145069274656</v>
      </c>
    </row>
    <row r="3282" spans="1:21" x14ac:dyDescent="0.3">
      <c r="A3282">
        <v>3281</v>
      </c>
      <c r="B3282" t="s">
        <v>22</v>
      </c>
      <c r="C3282" s="1">
        <v>45715</v>
      </c>
      <c r="D3282" t="s">
        <v>111</v>
      </c>
      <c r="E3282" t="s">
        <v>234</v>
      </c>
      <c r="F3282">
        <v>24</v>
      </c>
      <c r="G3282" t="s">
        <v>658</v>
      </c>
      <c r="H3282" t="s">
        <v>666</v>
      </c>
      <c r="I3282" t="s">
        <v>671</v>
      </c>
      <c r="J3282" t="s">
        <v>675</v>
      </c>
      <c r="K3282">
        <v>5</v>
      </c>
      <c r="L3282" t="s">
        <v>678</v>
      </c>
      <c r="M3282" t="s">
        <v>680</v>
      </c>
      <c r="N3282">
        <v>118</v>
      </c>
      <c r="O3282">
        <v>35</v>
      </c>
      <c r="P3282" t="s">
        <v>681</v>
      </c>
      <c r="Q3282" t="s">
        <v>683</v>
      </c>
      <c r="R3282" t="s">
        <v>688</v>
      </c>
      <c r="S3282" t="s">
        <v>680</v>
      </c>
      <c r="T3282" t="s">
        <v>695</v>
      </c>
      <c r="U3282" s="11">
        <f>COUNTIFS(Table2[Call Type], "Inbound", Table2[Call Abandoned], "Yes") / COUNTIFS(L3282:L8281, "Inbound") * 100</f>
        <v>70.986145069274656</v>
      </c>
    </row>
    <row r="3283" spans="1:21" x14ac:dyDescent="0.3">
      <c r="A3283">
        <v>3282</v>
      </c>
      <c r="B3283" t="s">
        <v>21</v>
      </c>
      <c r="C3283" s="1">
        <v>45686</v>
      </c>
      <c r="D3283" t="s">
        <v>620</v>
      </c>
      <c r="E3283" t="s">
        <v>124</v>
      </c>
      <c r="F3283">
        <v>12</v>
      </c>
      <c r="G3283" t="s">
        <v>659</v>
      </c>
      <c r="H3283" t="s">
        <v>670</v>
      </c>
      <c r="I3283" t="s">
        <v>672</v>
      </c>
      <c r="J3283" t="s">
        <v>677</v>
      </c>
      <c r="K3283">
        <v>4</v>
      </c>
      <c r="L3283" t="s">
        <v>678</v>
      </c>
      <c r="M3283" t="s">
        <v>680</v>
      </c>
      <c r="N3283">
        <v>298</v>
      </c>
      <c r="O3283">
        <v>70</v>
      </c>
      <c r="P3283" t="s">
        <v>680</v>
      </c>
      <c r="Q3283" t="s">
        <v>684</v>
      </c>
      <c r="R3283" t="s">
        <v>686</v>
      </c>
      <c r="S3283" t="s">
        <v>680</v>
      </c>
      <c r="T3283" t="s">
        <v>695</v>
      </c>
      <c r="U3283" s="11">
        <f>COUNTIFS(Table2[Call Type], "Inbound", Table2[Call Abandoned], "Yes") / COUNTIFS(L3283:L8282, "Inbound") * 100</f>
        <v>71.044045676998365</v>
      </c>
    </row>
    <row r="3284" spans="1:21" x14ac:dyDescent="0.3">
      <c r="A3284">
        <v>3283</v>
      </c>
      <c r="B3284" t="s">
        <v>20</v>
      </c>
      <c r="C3284" s="1">
        <v>45749</v>
      </c>
      <c r="D3284" t="s">
        <v>444</v>
      </c>
      <c r="E3284" t="s">
        <v>224</v>
      </c>
      <c r="F3284">
        <v>19</v>
      </c>
      <c r="G3284" t="s">
        <v>660</v>
      </c>
      <c r="H3284" t="s">
        <v>669</v>
      </c>
      <c r="I3284" t="s">
        <v>673</v>
      </c>
      <c r="J3284" t="s">
        <v>676</v>
      </c>
      <c r="K3284">
        <v>5</v>
      </c>
      <c r="L3284" t="s">
        <v>679</v>
      </c>
      <c r="M3284" t="s">
        <v>680</v>
      </c>
      <c r="N3284">
        <v>187</v>
      </c>
      <c r="O3284">
        <v>11</v>
      </c>
      <c r="P3284" t="s">
        <v>680</v>
      </c>
      <c r="Q3284" t="s">
        <v>683</v>
      </c>
      <c r="R3284" t="s">
        <v>686</v>
      </c>
      <c r="S3284" t="s">
        <v>680</v>
      </c>
      <c r="T3284" t="s">
        <v>695</v>
      </c>
      <c r="U3284" s="11">
        <f>COUNTIFS(Table2[Call Type], "Inbound", Table2[Call Abandoned], "Yes") / COUNTIFS(L3284:L8283, "Inbound") * 100</f>
        <v>71.102040816326522</v>
      </c>
    </row>
    <row r="3285" spans="1:21" x14ac:dyDescent="0.3">
      <c r="A3285">
        <v>3284</v>
      </c>
      <c r="B3285" t="s">
        <v>21</v>
      </c>
      <c r="C3285" s="1">
        <v>45828</v>
      </c>
      <c r="D3285" t="s">
        <v>527</v>
      </c>
      <c r="E3285" t="s">
        <v>135</v>
      </c>
      <c r="F3285">
        <v>8</v>
      </c>
      <c r="G3285" t="s">
        <v>658</v>
      </c>
      <c r="H3285" t="s">
        <v>669</v>
      </c>
      <c r="I3285" t="s">
        <v>672</v>
      </c>
      <c r="J3285" t="s">
        <v>676</v>
      </c>
      <c r="K3285">
        <v>4</v>
      </c>
      <c r="L3285" t="s">
        <v>679</v>
      </c>
      <c r="M3285" t="s">
        <v>680</v>
      </c>
      <c r="N3285">
        <v>56</v>
      </c>
      <c r="O3285">
        <v>128</v>
      </c>
      <c r="P3285" t="s">
        <v>680</v>
      </c>
      <c r="Q3285" t="s">
        <v>685</v>
      </c>
      <c r="R3285" t="s">
        <v>687</v>
      </c>
      <c r="S3285" t="s">
        <v>681</v>
      </c>
      <c r="T3285" t="s">
        <v>692</v>
      </c>
      <c r="U3285" s="11">
        <f>COUNTIFS(Table2[Call Type], "Inbound", Table2[Call Abandoned], "Yes") / COUNTIFS(L3285:L8284, "Inbound") * 100</f>
        <v>71.102040816326522</v>
      </c>
    </row>
    <row r="3286" spans="1:21" x14ac:dyDescent="0.3">
      <c r="A3286">
        <v>3285</v>
      </c>
      <c r="B3286" t="s">
        <v>23</v>
      </c>
      <c r="C3286" s="1">
        <v>45799</v>
      </c>
      <c r="D3286" t="s">
        <v>453</v>
      </c>
      <c r="E3286" t="s">
        <v>432</v>
      </c>
      <c r="F3286">
        <v>16</v>
      </c>
      <c r="G3286" t="s">
        <v>657</v>
      </c>
      <c r="H3286" t="s">
        <v>669</v>
      </c>
      <c r="I3286" t="s">
        <v>671</v>
      </c>
      <c r="J3286" t="s">
        <v>675</v>
      </c>
      <c r="K3286">
        <v>3</v>
      </c>
      <c r="L3286" t="s">
        <v>678</v>
      </c>
      <c r="M3286" t="s">
        <v>680</v>
      </c>
      <c r="N3286">
        <v>198</v>
      </c>
      <c r="O3286">
        <v>115</v>
      </c>
      <c r="P3286" t="s">
        <v>680</v>
      </c>
      <c r="Q3286" t="s">
        <v>682</v>
      </c>
      <c r="R3286" t="s">
        <v>686</v>
      </c>
      <c r="S3286" t="s">
        <v>680</v>
      </c>
      <c r="T3286" t="s">
        <v>691</v>
      </c>
      <c r="U3286" s="11">
        <f>COUNTIFS(Table2[Call Type], "Inbound", Table2[Call Abandoned], "Yes") / COUNTIFS(L3286:L8285, "Inbound") * 100</f>
        <v>71.102040816326522</v>
      </c>
    </row>
    <row r="3287" spans="1:21" x14ac:dyDescent="0.3">
      <c r="A3287">
        <v>3286</v>
      </c>
      <c r="B3287" t="s">
        <v>26</v>
      </c>
      <c r="C3287" s="1">
        <v>45807</v>
      </c>
      <c r="D3287" t="s">
        <v>275</v>
      </c>
      <c r="E3287" t="s">
        <v>496</v>
      </c>
      <c r="F3287">
        <v>15</v>
      </c>
      <c r="G3287" t="s">
        <v>657</v>
      </c>
      <c r="H3287" t="s">
        <v>670</v>
      </c>
      <c r="I3287" t="s">
        <v>674</v>
      </c>
      <c r="J3287" t="s">
        <v>674</v>
      </c>
      <c r="K3287">
        <v>1</v>
      </c>
      <c r="L3287" t="s">
        <v>678</v>
      </c>
      <c r="M3287" t="s">
        <v>680</v>
      </c>
      <c r="N3287">
        <v>16</v>
      </c>
      <c r="O3287">
        <v>177</v>
      </c>
      <c r="P3287" t="s">
        <v>680</v>
      </c>
      <c r="Q3287" t="s">
        <v>683</v>
      </c>
      <c r="R3287" t="s">
        <v>689</v>
      </c>
      <c r="S3287" t="s">
        <v>680</v>
      </c>
      <c r="T3287" t="s">
        <v>693</v>
      </c>
      <c r="U3287" s="11">
        <f>COUNTIFS(Table2[Call Type], "Inbound", Table2[Call Abandoned], "Yes") / COUNTIFS(L3287:L8286, "Inbound") * 100</f>
        <v>71.16013071895425</v>
      </c>
    </row>
    <row r="3288" spans="1:21" x14ac:dyDescent="0.3">
      <c r="A3288">
        <v>3287</v>
      </c>
      <c r="B3288" t="s">
        <v>23</v>
      </c>
      <c r="C3288" s="1">
        <v>45833</v>
      </c>
      <c r="D3288" t="s">
        <v>557</v>
      </c>
      <c r="E3288" t="s">
        <v>496</v>
      </c>
      <c r="F3288">
        <v>27</v>
      </c>
      <c r="G3288" t="s">
        <v>663</v>
      </c>
      <c r="H3288" t="s">
        <v>666</v>
      </c>
      <c r="I3288" t="s">
        <v>673</v>
      </c>
      <c r="J3288" t="s">
        <v>676</v>
      </c>
      <c r="K3288">
        <v>4</v>
      </c>
      <c r="L3288" t="s">
        <v>678</v>
      </c>
      <c r="M3288" t="s">
        <v>681</v>
      </c>
      <c r="N3288">
        <v>287</v>
      </c>
      <c r="O3288">
        <v>152</v>
      </c>
      <c r="P3288" t="s">
        <v>680</v>
      </c>
      <c r="Q3288" t="s">
        <v>683</v>
      </c>
      <c r="R3288" t="s">
        <v>686</v>
      </c>
      <c r="S3288" t="s">
        <v>680</v>
      </c>
      <c r="T3288" t="s">
        <v>690</v>
      </c>
      <c r="U3288" s="11">
        <f>COUNTIFS(Table2[Call Type], "Inbound", Table2[Call Abandoned], "Yes") / COUNTIFS(L3288:L8287, "Inbound") * 100</f>
        <v>71.218315617334426</v>
      </c>
    </row>
    <row r="3289" spans="1:21" x14ac:dyDescent="0.3">
      <c r="A3289">
        <v>3288</v>
      </c>
      <c r="B3289" t="s">
        <v>20</v>
      </c>
      <c r="C3289" s="1">
        <v>45797</v>
      </c>
      <c r="D3289" t="s">
        <v>69</v>
      </c>
      <c r="E3289" t="s">
        <v>146</v>
      </c>
      <c r="F3289">
        <v>18</v>
      </c>
      <c r="G3289" t="s">
        <v>662</v>
      </c>
      <c r="H3289" t="s">
        <v>670</v>
      </c>
      <c r="I3289" t="s">
        <v>673</v>
      </c>
      <c r="J3289" t="s">
        <v>675</v>
      </c>
      <c r="K3289">
        <v>4</v>
      </c>
      <c r="L3289" t="s">
        <v>679</v>
      </c>
      <c r="M3289" t="s">
        <v>680</v>
      </c>
      <c r="N3289">
        <v>54</v>
      </c>
      <c r="O3289">
        <v>132</v>
      </c>
      <c r="P3289" t="s">
        <v>680</v>
      </c>
      <c r="Q3289" t="s">
        <v>684</v>
      </c>
      <c r="R3289" t="s">
        <v>688</v>
      </c>
      <c r="S3289" t="s">
        <v>681</v>
      </c>
      <c r="T3289" t="s">
        <v>691</v>
      </c>
      <c r="U3289" s="11">
        <f>COUNTIFS(Table2[Call Type], "Inbound", Table2[Call Abandoned], "Yes") / COUNTIFS(L3289:L8288, "Inbound") * 100</f>
        <v>71.276595744680847</v>
      </c>
    </row>
    <row r="3290" spans="1:21" x14ac:dyDescent="0.3">
      <c r="A3290">
        <v>3289</v>
      </c>
      <c r="B3290" t="s">
        <v>26</v>
      </c>
      <c r="C3290" s="1">
        <v>45693</v>
      </c>
      <c r="D3290" t="s">
        <v>373</v>
      </c>
      <c r="E3290" t="s">
        <v>27</v>
      </c>
      <c r="F3290">
        <v>26</v>
      </c>
      <c r="G3290" t="s">
        <v>658</v>
      </c>
      <c r="H3290" t="s">
        <v>669</v>
      </c>
      <c r="I3290" t="s">
        <v>672</v>
      </c>
      <c r="J3290" t="s">
        <v>677</v>
      </c>
      <c r="K3290">
        <v>3</v>
      </c>
      <c r="L3290" t="s">
        <v>679</v>
      </c>
      <c r="M3290" t="s">
        <v>680</v>
      </c>
      <c r="N3290">
        <v>268</v>
      </c>
      <c r="O3290">
        <v>82</v>
      </c>
      <c r="P3290" t="s">
        <v>680</v>
      </c>
      <c r="Q3290" t="s">
        <v>684</v>
      </c>
      <c r="R3290" t="s">
        <v>686</v>
      </c>
      <c r="S3290" t="s">
        <v>680</v>
      </c>
      <c r="T3290" t="s">
        <v>692</v>
      </c>
      <c r="U3290" s="11">
        <f>COUNTIFS(Table2[Call Type], "Inbound", Table2[Call Abandoned], "Yes") / COUNTIFS(L3290:L8289, "Inbound") * 100</f>
        <v>71.276595744680847</v>
      </c>
    </row>
    <row r="3291" spans="1:21" x14ac:dyDescent="0.3">
      <c r="A3291">
        <v>3290</v>
      </c>
      <c r="B3291" t="s">
        <v>23</v>
      </c>
      <c r="C3291" s="1">
        <v>45723</v>
      </c>
      <c r="D3291" t="s">
        <v>334</v>
      </c>
      <c r="E3291" t="s">
        <v>434</v>
      </c>
      <c r="F3291">
        <v>10</v>
      </c>
      <c r="G3291" t="s">
        <v>660</v>
      </c>
      <c r="H3291" t="s">
        <v>670</v>
      </c>
      <c r="I3291" t="s">
        <v>671</v>
      </c>
      <c r="J3291" t="s">
        <v>677</v>
      </c>
      <c r="K3291">
        <v>5</v>
      </c>
      <c r="L3291" t="s">
        <v>678</v>
      </c>
      <c r="M3291" t="s">
        <v>680</v>
      </c>
      <c r="N3291">
        <v>86</v>
      </c>
      <c r="O3291">
        <v>5</v>
      </c>
      <c r="P3291" t="s">
        <v>681</v>
      </c>
      <c r="Q3291" t="s">
        <v>684</v>
      </c>
      <c r="R3291" t="s">
        <v>689</v>
      </c>
      <c r="S3291" t="s">
        <v>680</v>
      </c>
      <c r="T3291" t="s">
        <v>694</v>
      </c>
      <c r="U3291" s="11">
        <f>COUNTIFS(Table2[Call Type], "Inbound", Table2[Call Abandoned], "Yes") / COUNTIFS(L3291:L8290, "Inbound") * 100</f>
        <v>71.276595744680847</v>
      </c>
    </row>
    <row r="3292" spans="1:21" x14ac:dyDescent="0.3">
      <c r="A3292">
        <v>3291</v>
      </c>
      <c r="B3292" t="s">
        <v>23</v>
      </c>
      <c r="C3292" s="1">
        <v>45758</v>
      </c>
      <c r="D3292" t="s">
        <v>235</v>
      </c>
      <c r="E3292" t="s">
        <v>274</v>
      </c>
      <c r="F3292">
        <v>5</v>
      </c>
      <c r="G3292" t="s">
        <v>663</v>
      </c>
      <c r="H3292" t="s">
        <v>667</v>
      </c>
      <c r="I3292" t="s">
        <v>672</v>
      </c>
      <c r="J3292" t="s">
        <v>675</v>
      </c>
      <c r="K3292">
        <v>4</v>
      </c>
      <c r="L3292" t="s">
        <v>678</v>
      </c>
      <c r="M3292" t="s">
        <v>680</v>
      </c>
      <c r="N3292">
        <v>28</v>
      </c>
      <c r="O3292">
        <v>25</v>
      </c>
      <c r="P3292" t="s">
        <v>680</v>
      </c>
      <c r="Q3292" t="s">
        <v>682</v>
      </c>
      <c r="R3292" t="s">
        <v>689</v>
      </c>
      <c r="S3292" t="s">
        <v>680</v>
      </c>
      <c r="T3292" t="s">
        <v>694</v>
      </c>
      <c r="U3292" s="11">
        <f>COUNTIFS(Table2[Call Type], "Inbound", Table2[Call Abandoned], "Yes") / COUNTIFS(L3292:L8291, "Inbound") * 100</f>
        <v>71.334971334971328</v>
      </c>
    </row>
    <row r="3293" spans="1:21" x14ac:dyDescent="0.3">
      <c r="A3293">
        <v>3292</v>
      </c>
      <c r="B3293" t="s">
        <v>22</v>
      </c>
      <c r="C3293" s="1">
        <v>45812</v>
      </c>
      <c r="D3293" t="s">
        <v>213</v>
      </c>
      <c r="E3293" t="s">
        <v>112</v>
      </c>
      <c r="F3293">
        <v>12</v>
      </c>
      <c r="G3293" t="s">
        <v>656</v>
      </c>
      <c r="H3293" t="s">
        <v>667</v>
      </c>
      <c r="I3293" t="s">
        <v>674</v>
      </c>
      <c r="J3293" t="s">
        <v>675</v>
      </c>
      <c r="K3293">
        <v>1</v>
      </c>
      <c r="L3293" t="s">
        <v>679</v>
      </c>
      <c r="M3293" t="s">
        <v>680</v>
      </c>
      <c r="N3293">
        <v>21</v>
      </c>
      <c r="O3293">
        <v>112</v>
      </c>
      <c r="P3293" t="s">
        <v>681</v>
      </c>
      <c r="Q3293" t="s">
        <v>682</v>
      </c>
      <c r="R3293" t="s">
        <v>689</v>
      </c>
      <c r="S3293" t="s">
        <v>680</v>
      </c>
      <c r="T3293" t="s">
        <v>695</v>
      </c>
      <c r="U3293" s="11">
        <f>COUNTIFS(Table2[Call Type], "Inbound", Table2[Call Abandoned], "Yes") / COUNTIFS(L3293:L8292, "Inbound") * 100</f>
        <v>71.393442622950815</v>
      </c>
    </row>
    <row r="3294" spans="1:21" x14ac:dyDescent="0.3">
      <c r="A3294">
        <v>3293</v>
      </c>
      <c r="B3294" t="s">
        <v>23</v>
      </c>
      <c r="C3294" s="1">
        <v>45769</v>
      </c>
      <c r="D3294" t="s">
        <v>169</v>
      </c>
      <c r="E3294" t="s">
        <v>37</v>
      </c>
      <c r="F3294">
        <v>6</v>
      </c>
      <c r="G3294" t="s">
        <v>658</v>
      </c>
      <c r="H3294" t="s">
        <v>667</v>
      </c>
      <c r="I3294" t="s">
        <v>672</v>
      </c>
      <c r="J3294" t="s">
        <v>676</v>
      </c>
      <c r="K3294">
        <v>3</v>
      </c>
      <c r="L3294" t="s">
        <v>678</v>
      </c>
      <c r="M3294" t="s">
        <v>681</v>
      </c>
      <c r="N3294">
        <v>284</v>
      </c>
      <c r="O3294">
        <v>102</v>
      </c>
      <c r="P3294" t="s">
        <v>681</v>
      </c>
      <c r="Q3294" t="s">
        <v>685</v>
      </c>
      <c r="R3294" t="s">
        <v>688</v>
      </c>
      <c r="S3294" t="s">
        <v>680</v>
      </c>
      <c r="T3294" t="s">
        <v>694</v>
      </c>
      <c r="U3294" s="11">
        <f>COUNTIFS(Table2[Call Type], "Inbound", Table2[Call Abandoned], "Yes") / COUNTIFS(L3294:L8293, "Inbound") * 100</f>
        <v>71.393442622950815</v>
      </c>
    </row>
    <row r="3295" spans="1:21" x14ac:dyDescent="0.3">
      <c r="A3295">
        <v>3294</v>
      </c>
      <c r="B3295" t="s">
        <v>22</v>
      </c>
      <c r="C3295" s="1">
        <v>45831</v>
      </c>
      <c r="D3295" t="s">
        <v>561</v>
      </c>
      <c r="E3295" t="s">
        <v>508</v>
      </c>
      <c r="F3295">
        <v>19</v>
      </c>
      <c r="G3295" t="s">
        <v>661</v>
      </c>
      <c r="H3295" t="s">
        <v>666</v>
      </c>
      <c r="I3295" t="s">
        <v>672</v>
      </c>
      <c r="J3295" t="s">
        <v>674</v>
      </c>
      <c r="K3295">
        <v>3</v>
      </c>
      <c r="L3295" t="s">
        <v>678</v>
      </c>
      <c r="M3295" t="s">
        <v>680</v>
      </c>
      <c r="N3295">
        <v>47</v>
      </c>
      <c r="O3295">
        <v>119</v>
      </c>
      <c r="P3295" t="s">
        <v>680</v>
      </c>
      <c r="Q3295" t="s">
        <v>685</v>
      </c>
      <c r="R3295" t="s">
        <v>689</v>
      </c>
      <c r="S3295" t="s">
        <v>680</v>
      </c>
      <c r="T3295" t="s">
        <v>692</v>
      </c>
      <c r="U3295" s="11">
        <f>COUNTIFS(Table2[Call Type], "Inbound", Table2[Call Abandoned], "Yes") / COUNTIFS(L3295:L8294, "Inbound") * 100</f>
        <v>71.452009844134537</v>
      </c>
    </row>
    <row r="3296" spans="1:21" x14ac:dyDescent="0.3">
      <c r="A3296">
        <v>3295</v>
      </c>
      <c r="B3296" t="s">
        <v>23</v>
      </c>
      <c r="C3296" s="1">
        <v>45716</v>
      </c>
      <c r="D3296" t="s">
        <v>83</v>
      </c>
      <c r="E3296" t="s">
        <v>32</v>
      </c>
      <c r="F3296">
        <v>22</v>
      </c>
      <c r="G3296" t="s">
        <v>657</v>
      </c>
      <c r="H3296" t="s">
        <v>667</v>
      </c>
      <c r="I3296" t="s">
        <v>674</v>
      </c>
      <c r="J3296" t="s">
        <v>675</v>
      </c>
      <c r="K3296">
        <v>4</v>
      </c>
      <c r="L3296" t="s">
        <v>679</v>
      </c>
      <c r="M3296" t="s">
        <v>680</v>
      </c>
      <c r="N3296">
        <v>4</v>
      </c>
      <c r="O3296">
        <v>166</v>
      </c>
      <c r="P3296" t="s">
        <v>680</v>
      </c>
      <c r="Q3296" t="s">
        <v>684</v>
      </c>
      <c r="R3296" t="s">
        <v>688</v>
      </c>
      <c r="S3296" t="s">
        <v>680</v>
      </c>
      <c r="T3296" t="s">
        <v>693</v>
      </c>
      <c r="U3296" s="11">
        <f>COUNTIFS(Table2[Call Type], "Inbound", Table2[Call Abandoned], "Yes") / COUNTIFS(L3296:L8295, "Inbound") * 100</f>
        <v>71.510673234811165</v>
      </c>
    </row>
    <row r="3297" spans="1:21" x14ac:dyDescent="0.3">
      <c r="A3297">
        <v>3296</v>
      </c>
      <c r="B3297" t="s">
        <v>20</v>
      </c>
      <c r="C3297" s="1">
        <v>45826</v>
      </c>
      <c r="D3297" t="s">
        <v>359</v>
      </c>
      <c r="E3297" t="s">
        <v>464</v>
      </c>
      <c r="F3297">
        <v>25</v>
      </c>
      <c r="G3297" t="s">
        <v>658</v>
      </c>
      <c r="H3297" t="s">
        <v>667</v>
      </c>
      <c r="I3297" t="s">
        <v>672</v>
      </c>
      <c r="J3297" t="s">
        <v>677</v>
      </c>
      <c r="K3297">
        <v>2</v>
      </c>
      <c r="L3297" t="s">
        <v>678</v>
      </c>
      <c r="M3297" t="s">
        <v>680</v>
      </c>
      <c r="N3297">
        <v>249</v>
      </c>
      <c r="O3297">
        <v>8</v>
      </c>
      <c r="P3297" t="s">
        <v>680</v>
      </c>
      <c r="Q3297" t="s">
        <v>683</v>
      </c>
      <c r="R3297" t="s">
        <v>689</v>
      </c>
      <c r="S3297" t="s">
        <v>681</v>
      </c>
      <c r="T3297" t="s">
        <v>693</v>
      </c>
      <c r="U3297" s="11">
        <f>COUNTIFS(Table2[Call Type], "Inbound", Table2[Call Abandoned], "Yes") / COUNTIFS(L3297:L8296, "Inbound") * 100</f>
        <v>71.510673234811165</v>
      </c>
    </row>
    <row r="3298" spans="1:21" x14ac:dyDescent="0.3">
      <c r="A3298">
        <v>3297</v>
      </c>
      <c r="B3298" t="s">
        <v>20</v>
      </c>
      <c r="C3298" s="1">
        <v>45734</v>
      </c>
      <c r="D3298" t="s">
        <v>197</v>
      </c>
      <c r="E3298" t="s">
        <v>173</v>
      </c>
      <c r="F3298">
        <v>6</v>
      </c>
      <c r="G3298" t="s">
        <v>660</v>
      </c>
      <c r="H3298" t="s">
        <v>666</v>
      </c>
      <c r="I3298" t="s">
        <v>672</v>
      </c>
      <c r="J3298" t="s">
        <v>675</v>
      </c>
      <c r="K3298">
        <v>5</v>
      </c>
      <c r="L3298" t="s">
        <v>678</v>
      </c>
      <c r="M3298" t="s">
        <v>680</v>
      </c>
      <c r="N3298">
        <v>162</v>
      </c>
      <c r="O3298">
        <v>44</v>
      </c>
      <c r="P3298" t="s">
        <v>680</v>
      </c>
      <c r="Q3298" t="s">
        <v>684</v>
      </c>
      <c r="R3298" t="s">
        <v>688</v>
      </c>
      <c r="S3298" t="s">
        <v>681</v>
      </c>
      <c r="T3298" t="s">
        <v>692</v>
      </c>
      <c r="U3298" s="11">
        <f>COUNTIFS(Table2[Call Type], "Inbound", Table2[Call Abandoned], "Yes") / COUNTIFS(L3298:L8297, "Inbound") * 100</f>
        <v>71.569433032046021</v>
      </c>
    </row>
    <row r="3299" spans="1:21" x14ac:dyDescent="0.3">
      <c r="A3299">
        <v>3298</v>
      </c>
      <c r="B3299" t="s">
        <v>22</v>
      </c>
      <c r="C3299" s="1">
        <v>45721</v>
      </c>
      <c r="D3299" t="s">
        <v>498</v>
      </c>
      <c r="E3299" t="s">
        <v>65</v>
      </c>
      <c r="F3299">
        <v>9</v>
      </c>
      <c r="G3299" t="s">
        <v>658</v>
      </c>
      <c r="H3299" t="s">
        <v>669</v>
      </c>
      <c r="I3299" t="s">
        <v>673</v>
      </c>
      <c r="J3299" t="s">
        <v>677</v>
      </c>
      <c r="K3299">
        <v>4</v>
      </c>
      <c r="L3299" t="s">
        <v>678</v>
      </c>
      <c r="M3299" t="s">
        <v>680</v>
      </c>
      <c r="N3299">
        <v>201</v>
      </c>
      <c r="O3299">
        <v>13</v>
      </c>
      <c r="P3299" t="s">
        <v>680</v>
      </c>
      <c r="Q3299" t="s">
        <v>685</v>
      </c>
      <c r="R3299" t="s">
        <v>688</v>
      </c>
      <c r="S3299" t="s">
        <v>681</v>
      </c>
      <c r="T3299" t="s">
        <v>694</v>
      </c>
      <c r="U3299" s="11">
        <f>COUNTIFS(Table2[Call Type], "Inbound", Table2[Call Abandoned], "Yes") / COUNTIFS(L3299:L8298, "Inbound") * 100</f>
        <v>71.62828947368422</v>
      </c>
    </row>
    <row r="3300" spans="1:21" x14ac:dyDescent="0.3">
      <c r="A3300">
        <v>3299</v>
      </c>
      <c r="B3300" t="s">
        <v>25</v>
      </c>
      <c r="C3300" s="1">
        <v>45705</v>
      </c>
      <c r="D3300" t="s">
        <v>47</v>
      </c>
      <c r="E3300" t="s">
        <v>607</v>
      </c>
      <c r="F3300">
        <v>8</v>
      </c>
      <c r="G3300" t="s">
        <v>664</v>
      </c>
      <c r="H3300" t="s">
        <v>668</v>
      </c>
      <c r="I3300" t="s">
        <v>674</v>
      </c>
      <c r="J3300" t="s">
        <v>674</v>
      </c>
      <c r="K3300">
        <v>5</v>
      </c>
      <c r="L3300" t="s">
        <v>678</v>
      </c>
      <c r="M3300" t="s">
        <v>680</v>
      </c>
      <c r="N3300">
        <v>100</v>
      </c>
      <c r="O3300">
        <v>111</v>
      </c>
      <c r="P3300" t="s">
        <v>680</v>
      </c>
      <c r="Q3300" t="s">
        <v>683</v>
      </c>
      <c r="R3300" t="s">
        <v>688</v>
      </c>
      <c r="S3300" t="s">
        <v>680</v>
      </c>
      <c r="T3300" t="s">
        <v>691</v>
      </c>
      <c r="U3300" s="11">
        <f>COUNTIFS(Table2[Call Type], "Inbound", Table2[Call Abandoned], "Yes") / COUNTIFS(L3300:L8299, "Inbound") * 100</f>
        <v>71.687242798353907</v>
      </c>
    </row>
    <row r="3301" spans="1:21" x14ac:dyDescent="0.3">
      <c r="A3301">
        <v>3300</v>
      </c>
      <c r="B3301" t="s">
        <v>20</v>
      </c>
      <c r="C3301" s="1">
        <v>45707</v>
      </c>
      <c r="D3301" t="s">
        <v>430</v>
      </c>
      <c r="E3301" t="s">
        <v>590</v>
      </c>
      <c r="F3301">
        <v>21</v>
      </c>
      <c r="G3301" t="s">
        <v>657</v>
      </c>
      <c r="H3301" t="s">
        <v>666</v>
      </c>
      <c r="I3301" t="s">
        <v>673</v>
      </c>
      <c r="J3301" t="s">
        <v>674</v>
      </c>
      <c r="K3301">
        <v>5</v>
      </c>
      <c r="L3301" t="s">
        <v>679</v>
      </c>
      <c r="M3301" t="s">
        <v>680</v>
      </c>
      <c r="N3301">
        <v>70</v>
      </c>
      <c r="O3301">
        <v>54</v>
      </c>
      <c r="P3301" t="s">
        <v>680</v>
      </c>
      <c r="Q3301" t="s">
        <v>685</v>
      </c>
      <c r="R3301" t="s">
        <v>686</v>
      </c>
      <c r="S3301" t="s">
        <v>681</v>
      </c>
      <c r="T3301" t="s">
        <v>690</v>
      </c>
      <c r="U3301" s="11">
        <f>COUNTIFS(Table2[Call Type], "Inbound", Table2[Call Abandoned], "Yes") / COUNTIFS(L3301:L8300, "Inbound") * 100</f>
        <v>71.746293245469516</v>
      </c>
    </row>
    <row r="3302" spans="1:21" x14ac:dyDescent="0.3">
      <c r="A3302">
        <v>3301</v>
      </c>
      <c r="B3302" t="s">
        <v>22</v>
      </c>
      <c r="C3302" s="1">
        <v>45715</v>
      </c>
      <c r="D3302" t="s">
        <v>78</v>
      </c>
      <c r="E3302" t="s">
        <v>171</v>
      </c>
      <c r="F3302">
        <v>6</v>
      </c>
      <c r="G3302" t="s">
        <v>665</v>
      </c>
      <c r="H3302" t="s">
        <v>667</v>
      </c>
      <c r="I3302" t="s">
        <v>673</v>
      </c>
      <c r="J3302" t="s">
        <v>677</v>
      </c>
      <c r="K3302">
        <v>4</v>
      </c>
      <c r="L3302" t="s">
        <v>678</v>
      </c>
      <c r="M3302" t="s">
        <v>680</v>
      </c>
      <c r="N3302">
        <v>162</v>
      </c>
      <c r="O3302">
        <v>136</v>
      </c>
      <c r="P3302" t="s">
        <v>680</v>
      </c>
      <c r="Q3302" t="s">
        <v>682</v>
      </c>
      <c r="R3302" t="s">
        <v>689</v>
      </c>
      <c r="S3302" t="s">
        <v>680</v>
      </c>
      <c r="T3302" t="s">
        <v>696</v>
      </c>
      <c r="U3302" s="11">
        <f>COUNTIFS(Table2[Call Type], "Inbound", Table2[Call Abandoned], "Yes") / COUNTIFS(L3302:L8301, "Inbound") * 100</f>
        <v>71.746293245469516</v>
      </c>
    </row>
    <row r="3303" spans="1:21" x14ac:dyDescent="0.3">
      <c r="A3303">
        <v>3302</v>
      </c>
      <c r="B3303" t="s">
        <v>20</v>
      </c>
      <c r="C3303" s="1">
        <v>45688</v>
      </c>
      <c r="D3303" t="s">
        <v>64</v>
      </c>
      <c r="E3303" t="s">
        <v>525</v>
      </c>
      <c r="F3303">
        <v>15</v>
      </c>
      <c r="G3303" t="s">
        <v>664</v>
      </c>
      <c r="H3303" t="s">
        <v>668</v>
      </c>
      <c r="I3303" t="s">
        <v>673</v>
      </c>
      <c r="J3303" t="s">
        <v>676</v>
      </c>
      <c r="K3303">
        <v>1</v>
      </c>
      <c r="L3303" t="s">
        <v>679</v>
      </c>
      <c r="M3303" t="s">
        <v>680</v>
      </c>
      <c r="N3303">
        <v>172</v>
      </c>
      <c r="O3303">
        <v>14</v>
      </c>
      <c r="P3303" t="s">
        <v>680</v>
      </c>
      <c r="Q3303" t="s">
        <v>684</v>
      </c>
      <c r="R3303" t="s">
        <v>688</v>
      </c>
      <c r="S3303" t="s">
        <v>680</v>
      </c>
      <c r="T3303" t="s">
        <v>696</v>
      </c>
      <c r="U3303" s="11">
        <f>COUNTIFS(Table2[Call Type], "Inbound", Table2[Call Abandoned], "Yes") / COUNTIFS(L3303:L8302, "Inbound") * 100</f>
        <v>71.805441055234951</v>
      </c>
    </row>
    <row r="3304" spans="1:21" x14ac:dyDescent="0.3">
      <c r="A3304">
        <v>3303</v>
      </c>
      <c r="B3304" t="s">
        <v>26</v>
      </c>
      <c r="C3304" s="1">
        <v>45757</v>
      </c>
      <c r="D3304" t="s">
        <v>398</v>
      </c>
      <c r="E3304" t="s">
        <v>559</v>
      </c>
      <c r="F3304">
        <v>30</v>
      </c>
      <c r="G3304" t="s">
        <v>656</v>
      </c>
      <c r="H3304" t="s">
        <v>666</v>
      </c>
      <c r="I3304" t="s">
        <v>671</v>
      </c>
      <c r="J3304" t="s">
        <v>677</v>
      </c>
      <c r="K3304">
        <v>1</v>
      </c>
      <c r="L3304" t="s">
        <v>678</v>
      </c>
      <c r="M3304" t="s">
        <v>680</v>
      </c>
      <c r="N3304">
        <v>140</v>
      </c>
      <c r="O3304">
        <v>36</v>
      </c>
      <c r="P3304" t="s">
        <v>680</v>
      </c>
      <c r="Q3304" t="s">
        <v>684</v>
      </c>
      <c r="R3304" t="s">
        <v>689</v>
      </c>
      <c r="S3304" t="s">
        <v>681</v>
      </c>
      <c r="T3304" t="s">
        <v>693</v>
      </c>
      <c r="U3304" s="11">
        <f>COUNTIFS(Table2[Call Type], "Inbound", Table2[Call Abandoned], "Yes") / COUNTIFS(L3304:L8303, "Inbound") * 100</f>
        <v>71.805441055234951</v>
      </c>
    </row>
    <row r="3305" spans="1:21" x14ac:dyDescent="0.3">
      <c r="A3305">
        <v>3304</v>
      </c>
      <c r="B3305" t="s">
        <v>21</v>
      </c>
      <c r="C3305" s="1">
        <v>45694</v>
      </c>
      <c r="D3305" t="s">
        <v>413</v>
      </c>
      <c r="E3305" t="s">
        <v>434</v>
      </c>
      <c r="F3305">
        <v>28</v>
      </c>
      <c r="G3305" t="s">
        <v>662</v>
      </c>
      <c r="H3305" t="s">
        <v>666</v>
      </c>
      <c r="I3305" t="s">
        <v>672</v>
      </c>
      <c r="J3305" t="s">
        <v>676</v>
      </c>
      <c r="K3305">
        <v>1</v>
      </c>
      <c r="L3305" t="s">
        <v>678</v>
      </c>
      <c r="M3305" t="s">
        <v>681</v>
      </c>
      <c r="N3305">
        <v>137</v>
      </c>
      <c r="O3305">
        <v>177</v>
      </c>
      <c r="P3305" t="s">
        <v>680</v>
      </c>
      <c r="Q3305" t="s">
        <v>683</v>
      </c>
      <c r="R3305" t="s">
        <v>686</v>
      </c>
      <c r="S3305" t="s">
        <v>680</v>
      </c>
      <c r="T3305" t="s">
        <v>690</v>
      </c>
      <c r="U3305" s="11">
        <f>COUNTIFS(Table2[Call Type], "Inbound", Table2[Call Abandoned], "Yes") / COUNTIFS(L3305:L8304, "Inbound") * 100</f>
        <v>71.864686468646866</v>
      </c>
    </row>
    <row r="3306" spans="1:21" x14ac:dyDescent="0.3">
      <c r="A3306">
        <v>3305</v>
      </c>
      <c r="B3306" t="s">
        <v>23</v>
      </c>
      <c r="C3306" s="1">
        <v>45683</v>
      </c>
      <c r="D3306" t="s">
        <v>105</v>
      </c>
      <c r="E3306" t="s">
        <v>208</v>
      </c>
      <c r="F3306">
        <v>12</v>
      </c>
      <c r="G3306" t="s">
        <v>658</v>
      </c>
      <c r="H3306" t="s">
        <v>669</v>
      </c>
      <c r="I3306" t="s">
        <v>672</v>
      </c>
      <c r="J3306" t="s">
        <v>677</v>
      </c>
      <c r="K3306">
        <v>3</v>
      </c>
      <c r="L3306" t="s">
        <v>678</v>
      </c>
      <c r="M3306" t="s">
        <v>680</v>
      </c>
      <c r="N3306">
        <v>65</v>
      </c>
      <c r="O3306">
        <v>126</v>
      </c>
      <c r="P3306" t="s">
        <v>680</v>
      </c>
      <c r="Q3306" t="s">
        <v>684</v>
      </c>
      <c r="R3306" t="s">
        <v>687</v>
      </c>
      <c r="S3306" t="s">
        <v>681</v>
      </c>
      <c r="T3306" t="s">
        <v>695</v>
      </c>
      <c r="U3306" s="11">
        <f>COUNTIFS(Table2[Call Type], "Inbound", Table2[Call Abandoned], "Yes") / COUNTIFS(L3306:L8305, "Inbound") * 100</f>
        <v>71.924029727497938</v>
      </c>
    </row>
    <row r="3307" spans="1:21" x14ac:dyDescent="0.3">
      <c r="A3307">
        <v>3306</v>
      </c>
      <c r="B3307" t="s">
        <v>25</v>
      </c>
      <c r="C3307" s="1">
        <v>45769</v>
      </c>
      <c r="D3307" t="s">
        <v>562</v>
      </c>
      <c r="E3307" t="s">
        <v>111</v>
      </c>
      <c r="F3307">
        <v>8</v>
      </c>
      <c r="G3307" t="s">
        <v>665</v>
      </c>
      <c r="H3307" t="s">
        <v>667</v>
      </c>
      <c r="I3307" t="s">
        <v>673</v>
      </c>
      <c r="J3307" t="s">
        <v>677</v>
      </c>
      <c r="K3307">
        <v>5</v>
      </c>
      <c r="L3307" t="s">
        <v>678</v>
      </c>
      <c r="M3307" t="s">
        <v>680</v>
      </c>
      <c r="N3307">
        <v>197</v>
      </c>
      <c r="O3307">
        <v>116</v>
      </c>
      <c r="P3307" t="s">
        <v>680</v>
      </c>
      <c r="Q3307" t="s">
        <v>685</v>
      </c>
      <c r="R3307" t="s">
        <v>689</v>
      </c>
      <c r="S3307" t="s">
        <v>680</v>
      </c>
      <c r="T3307" t="s">
        <v>692</v>
      </c>
      <c r="U3307" s="11">
        <f>COUNTIFS(Table2[Call Type], "Inbound", Table2[Call Abandoned], "Yes") / COUNTIFS(L3307:L8306, "Inbound") * 100</f>
        <v>71.983471074380162</v>
      </c>
    </row>
    <row r="3308" spans="1:21" x14ac:dyDescent="0.3">
      <c r="A3308">
        <v>3307</v>
      </c>
      <c r="B3308" t="s">
        <v>22</v>
      </c>
      <c r="C3308" s="1">
        <v>45658</v>
      </c>
      <c r="D3308" t="s">
        <v>160</v>
      </c>
      <c r="E3308" t="s">
        <v>367</v>
      </c>
      <c r="F3308">
        <v>25</v>
      </c>
      <c r="G3308" t="s">
        <v>664</v>
      </c>
      <c r="H3308" t="s">
        <v>667</v>
      </c>
      <c r="I3308" t="s">
        <v>671</v>
      </c>
      <c r="J3308" t="s">
        <v>674</v>
      </c>
      <c r="K3308">
        <v>3</v>
      </c>
      <c r="L3308" t="s">
        <v>678</v>
      </c>
      <c r="M3308" t="s">
        <v>680</v>
      </c>
      <c r="N3308">
        <v>227</v>
      </c>
      <c r="O3308">
        <v>83</v>
      </c>
      <c r="P3308" t="s">
        <v>680</v>
      </c>
      <c r="Q3308" t="s">
        <v>685</v>
      </c>
      <c r="R3308" t="s">
        <v>689</v>
      </c>
      <c r="S3308" t="s">
        <v>680</v>
      </c>
      <c r="T3308" t="s">
        <v>694</v>
      </c>
      <c r="U3308" s="11">
        <f>COUNTIFS(Table2[Call Type], "Inbound", Table2[Call Abandoned], "Yes") / COUNTIFS(L3308:L8307, "Inbound") * 100</f>
        <v>72.043010752688176</v>
      </c>
    </row>
    <row r="3309" spans="1:21" x14ac:dyDescent="0.3">
      <c r="A3309">
        <v>3308</v>
      </c>
      <c r="B3309" t="s">
        <v>23</v>
      </c>
      <c r="C3309" s="1">
        <v>45708</v>
      </c>
      <c r="D3309" t="s">
        <v>495</v>
      </c>
      <c r="E3309" t="s">
        <v>58</v>
      </c>
      <c r="F3309">
        <v>13</v>
      </c>
      <c r="G3309" t="s">
        <v>659</v>
      </c>
      <c r="H3309" t="s">
        <v>666</v>
      </c>
      <c r="I3309" t="s">
        <v>671</v>
      </c>
      <c r="J3309" t="s">
        <v>676</v>
      </c>
      <c r="K3309">
        <v>3</v>
      </c>
      <c r="L3309" t="s">
        <v>678</v>
      </c>
      <c r="M3309" t="s">
        <v>681</v>
      </c>
      <c r="N3309">
        <v>280</v>
      </c>
      <c r="O3309">
        <v>71</v>
      </c>
      <c r="P3309" t="s">
        <v>681</v>
      </c>
      <c r="Q3309" t="s">
        <v>682</v>
      </c>
      <c r="R3309" t="s">
        <v>686</v>
      </c>
      <c r="S3309" t="s">
        <v>680</v>
      </c>
      <c r="T3309" t="s">
        <v>695</v>
      </c>
      <c r="U3309" s="11">
        <f>COUNTIFS(Table2[Call Type], "Inbound", Table2[Call Abandoned], "Yes") / COUNTIFS(L3309:L8308, "Inbound") * 100</f>
        <v>72.102649006622528</v>
      </c>
    </row>
    <row r="3310" spans="1:21" x14ac:dyDescent="0.3">
      <c r="A3310">
        <v>3309</v>
      </c>
      <c r="B3310" t="s">
        <v>20</v>
      </c>
      <c r="C3310" s="1">
        <v>45823</v>
      </c>
      <c r="D3310" t="s">
        <v>237</v>
      </c>
      <c r="E3310" t="s">
        <v>165</v>
      </c>
      <c r="F3310">
        <v>28</v>
      </c>
      <c r="G3310" t="s">
        <v>660</v>
      </c>
      <c r="H3310" t="s">
        <v>669</v>
      </c>
      <c r="I3310" t="s">
        <v>671</v>
      </c>
      <c r="J3310" t="s">
        <v>676</v>
      </c>
      <c r="K3310">
        <v>5</v>
      </c>
      <c r="L3310" t="s">
        <v>678</v>
      </c>
      <c r="M3310" t="s">
        <v>681</v>
      </c>
      <c r="N3310">
        <v>171</v>
      </c>
      <c r="O3310">
        <v>95</v>
      </c>
      <c r="P3310" t="s">
        <v>680</v>
      </c>
      <c r="Q3310" t="s">
        <v>685</v>
      </c>
      <c r="R3310" t="s">
        <v>688</v>
      </c>
      <c r="S3310" t="s">
        <v>681</v>
      </c>
      <c r="T3310" t="s">
        <v>693</v>
      </c>
      <c r="U3310" s="11">
        <f>COUNTIFS(Table2[Call Type], "Inbound", Table2[Call Abandoned], "Yes") / COUNTIFS(L3310:L8309, "Inbound") * 100</f>
        <v>72.162386081193048</v>
      </c>
    </row>
    <row r="3311" spans="1:21" x14ac:dyDescent="0.3">
      <c r="A3311">
        <v>3310</v>
      </c>
      <c r="B3311" t="s">
        <v>25</v>
      </c>
      <c r="C3311" s="1">
        <v>45737</v>
      </c>
      <c r="D3311" t="s">
        <v>577</v>
      </c>
      <c r="E3311" t="s">
        <v>135</v>
      </c>
      <c r="F3311">
        <v>6</v>
      </c>
      <c r="G3311" t="s">
        <v>660</v>
      </c>
      <c r="H3311" t="s">
        <v>669</v>
      </c>
      <c r="I3311" t="s">
        <v>673</v>
      </c>
      <c r="J3311" t="s">
        <v>677</v>
      </c>
      <c r="K3311">
        <v>2</v>
      </c>
      <c r="L3311" t="s">
        <v>678</v>
      </c>
      <c r="M3311" t="s">
        <v>680</v>
      </c>
      <c r="N3311">
        <v>39</v>
      </c>
      <c r="O3311">
        <v>110</v>
      </c>
      <c r="P3311" t="s">
        <v>680</v>
      </c>
      <c r="Q3311" t="s">
        <v>683</v>
      </c>
      <c r="R3311" t="s">
        <v>689</v>
      </c>
      <c r="S3311" t="s">
        <v>680</v>
      </c>
      <c r="T3311" t="s">
        <v>692</v>
      </c>
      <c r="U3311" s="11">
        <f>COUNTIFS(Table2[Call Type], "Inbound", Table2[Call Abandoned], "Yes") / COUNTIFS(L3311:L8310, "Inbound") * 100</f>
        <v>72.222222222222214</v>
      </c>
    </row>
    <row r="3312" spans="1:21" x14ac:dyDescent="0.3">
      <c r="A3312">
        <v>3311</v>
      </c>
      <c r="B3312" t="s">
        <v>25</v>
      </c>
      <c r="C3312" s="1">
        <v>45670</v>
      </c>
      <c r="D3312" t="s">
        <v>185</v>
      </c>
      <c r="E3312" t="s">
        <v>603</v>
      </c>
      <c r="F3312">
        <v>25</v>
      </c>
      <c r="G3312" t="s">
        <v>659</v>
      </c>
      <c r="H3312" t="s">
        <v>667</v>
      </c>
      <c r="I3312" t="s">
        <v>672</v>
      </c>
      <c r="J3312" t="s">
        <v>674</v>
      </c>
      <c r="K3312">
        <v>5</v>
      </c>
      <c r="L3312" t="s">
        <v>679</v>
      </c>
      <c r="M3312" t="s">
        <v>680</v>
      </c>
      <c r="N3312">
        <v>6</v>
      </c>
      <c r="O3312">
        <v>148</v>
      </c>
      <c r="P3312" t="s">
        <v>680</v>
      </c>
      <c r="Q3312" t="s">
        <v>685</v>
      </c>
      <c r="R3312" t="s">
        <v>687</v>
      </c>
      <c r="S3312" t="s">
        <v>680</v>
      </c>
      <c r="T3312" t="s">
        <v>696</v>
      </c>
      <c r="U3312" s="11">
        <f>COUNTIFS(Table2[Call Type], "Inbound", Table2[Call Abandoned], "Yes") / COUNTIFS(L3312:L8311, "Inbound") * 100</f>
        <v>72.282157676348547</v>
      </c>
    </row>
    <row r="3313" spans="1:21" x14ac:dyDescent="0.3">
      <c r="A3313">
        <v>3312</v>
      </c>
      <c r="B3313" t="s">
        <v>24</v>
      </c>
      <c r="C3313" s="1">
        <v>45762</v>
      </c>
      <c r="D3313" t="s">
        <v>293</v>
      </c>
      <c r="E3313" t="s">
        <v>580</v>
      </c>
      <c r="F3313">
        <v>26</v>
      </c>
      <c r="G3313" t="s">
        <v>661</v>
      </c>
      <c r="H3313" t="s">
        <v>667</v>
      </c>
      <c r="I3313" t="s">
        <v>672</v>
      </c>
      <c r="J3313" t="s">
        <v>676</v>
      </c>
      <c r="K3313">
        <v>3</v>
      </c>
      <c r="L3313" t="s">
        <v>678</v>
      </c>
      <c r="M3313" t="s">
        <v>681</v>
      </c>
      <c r="N3313">
        <v>173</v>
      </c>
      <c r="O3313">
        <v>104</v>
      </c>
      <c r="P3313" t="s">
        <v>680</v>
      </c>
      <c r="Q3313" t="s">
        <v>682</v>
      </c>
      <c r="R3313" t="s">
        <v>686</v>
      </c>
      <c r="S3313" t="s">
        <v>680</v>
      </c>
      <c r="T3313" t="s">
        <v>693</v>
      </c>
      <c r="U3313" s="11">
        <f>COUNTIFS(Table2[Call Type], "Inbound", Table2[Call Abandoned], "Yes") / COUNTIFS(L3313:L8312, "Inbound") * 100</f>
        <v>72.282157676348547</v>
      </c>
    </row>
    <row r="3314" spans="1:21" x14ac:dyDescent="0.3">
      <c r="A3314">
        <v>3313</v>
      </c>
      <c r="B3314" t="s">
        <v>23</v>
      </c>
      <c r="C3314" s="1">
        <v>45766</v>
      </c>
      <c r="D3314" t="s">
        <v>478</v>
      </c>
      <c r="E3314" t="s">
        <v>208</v>
      </c>
      <c r="F3314">
        <v>21</v>
      </c>
      <c r="G3314" t="s">
        <v>656</v>
      </c>
      <c r="H3314" t="s">
        <v>667</v>
      </c>
      <c r="I3314" t="s">
        <v>672</v>
      </c>
      <c r="J3314" t="s">
        <v>677</v>
      </c>
      <c r="K3314">
        <v>1</v>
      </c>
      <c r="L3314" t="s">
        <v>679</v>
      </c>
      <c r="M3314" t="s">
        <v>680</v>
      </c>
      <c r="N3314">
        <v>150</v>
      </c>
      <c r="O3314">
        <v>146</v>
      </c>
      <c r="P3314" t="s">
        <v>680</v>
      </c>
      <c r="Q3314" t="s">
        <v>682</v>
      </c>
      <c r="R3314" t="s">
        <v>688</v>
      </c>
      <c r="S3314" t="s">
        <v>680</v>
      </c>
      <c r="T3314" t="s">
        <v>693</v>
      </c>
      <c r="U3314" s="11">
        <f>COUNTIFS(Table2[Call Type], "Inbound", Table2[Call Abandoned], "Yes") / COUNTIFS(L3314:L8313, "Inbound") * 100</f>
        <v>72.342192691029908</v>
      </c>
    </row>
    <row r="3315" spans="1:21" x14ac:dyDescent="0.3">
      <c r="A3315">
        <v>3314</v>
      </c>
      <c r="B3315" t="s">
        <v>25</v>
      </c>
      <c r="C3315" s="1">
        <v>45702</v>
      </c>
      <c r="D3315" t="s">
        <v>607</v>
      </c>
      <c r="E3315" t="s">
        <v>568</v>
      </c>
      <c r="F3315">
        <v>6</v>
      </c>
      <c r="G3315" t="s">
        <v>661</v>
      </c>
      <c r="H3315" t="s">
        <v>666</v>
      </c>
      <c r="I3315" t="s">
        <v>672</v>
      </c>
      <c r="J3315" t="s">
        <v>674</v>
      </c>
      <c r="K3315">
        <v>5</v>
      </c>
      <c r="L3315" t="s">
        <v>678</v>
      </c>
      <c r="M3315" t="s">
        <v>680</v>
      </c>
      <c r="N3315">
        <v>210</v>
      </c>
      <c r="O3315">
        <v>57</v>
      </c>
      <c r="P3315" t="s">
        <v>680</v>
      </c>
      <c r="Q3315" t="s">
        <v>684</v>
      </c>
      <c r="R3315" t="s">
        <v>689</v>
      </c>
      <c r="S3315" t="s">
        <v>680</v>
      </c>
      <c r="T3315" t="s">
        <v>690</v>
      </c>
      <c r="U3315" s="11">
        <f>COUNTIFS(Table2[Call Type], "Inbound", Table2[Call Abandoned], "Yes") / COUNTIFS(L3315:L8314, "Inbound") * 100</f>
        <v>72.342192691029908</v>
      </c>
    </row>
    <row r="3316" spans="1:21" x14ac:dyDescent="0.3">
      <c r="A3316">
        <v>3315</v>
      </c>
      <c r="B3316" t="s">
        <v>20</v>
      </c>
      <c r="C3316" s="1">
        <v>45754</v>
      </c>
      <c r="D3316" t="s">
        <v>591</v>
      </c>
      <c r="E3316" t="s">
        <v>368</v>
      </c>
      <c r="F3316">
        <v>8</v>
      </c>
      <c r="G3316" t="s">
        <v>665</v>
      </c>
      <c r="H3316" t="s">
        <v>668</v>
      </c>
      <c r="I3316" t="s">
        <v>671</v>
      </c>
      <c r="J3316" t="s">
        <v>676</v>
      </c>
      <c r="K3316">
        <v>4</v>
      </c>
      <c r="L3316" t="s">
        <v>678</v>
      </c>
      <c r="M3316" t="s">
        <v>681</v>
      </c>
      <c r="N3316">
        <v>85</v>
      </c>
      <c r="O3316">
        <v>94</v>
      </c>
      <c r="P3316" t="s">
        <v>680</v>
      </c>
      <c r="Q3316" t="s">
        <v>683</v>
      </c>
      <c r="R3316" t="s">
        <v>689</v>
      </c>
      <c r="S3316" t="s">
        <v>680</v>
      </c>
      <c r="T3316" t="s">
        <v>691</v>
      </c>
      <c r="U3316" s="11">
        <f>COUNTIFS(Table2[Call Type], "Inbound", Table2[Call Abandoned], "Yes") / COUNTIFS(L3316:L8315, "Inbound") * 100</f>
        <v>72.402327514546968</v>
      </c>
    </row>
    <row r="3317" spans="1:21" x14ac:dyDescent="0.3">
      <c r="A3317">
        <v>3316</v>
      </c>
      <c r="B3317" t="s">
        <v>20</v>
      </c>
      <c r="C3317" s="1">
        <v>45795</v>
      </c>
      <c r="D3317" t="s">
        <v>466</v>
      </c>
      <c r="E3317" t="s">
        <v>505</v>
      </c>
      <c r="F3317">
        <v>10</v>
      </c>
      <c r="G3317" t="s">
        <v>665</v>
      </c>
      <c r="H3317" t="s">
        <v>668</v>
      </c>
      <c r="I3317" t="s">
        <v>672</v>
      </c>
      <c r="J3317" t="s">
        <v>675</v>
      </c>
      <c r="K3317">
        <v>3</v>
      </c>
      <c r="L3317" t="s">
        <v>678</v>
      </c>
      <c r="M3317" t="s">
        <v>680</v>
      </c>
      <c r="N3317">
        <v>252</v>
      </c>
      <c r="O3317">
        <v>117</v>
      </c>
      <c r="P3317" t="s">
        <v>680</v>
      </c>
      <c r="Q3317" t="s">
        <v>685</v>
      </c>
      <c r="R3317" t="s">
        <v>686</v>
      </c>
      <c r="S3317" t="s">
        <v>680</v>
      </c>
      <c r="T3317" t="s">
        <v>693</v>
      </c>
      <c r="U3317" s="11">
        <f>COUNTIFS(Table2[Call Type], "Inbound", Table2[Call Abandoned], "Yes") / COUNTIFS(L3317:L8316, "Inbound") * 100</f>
        <v>72.46256239600666</v>
      </c>
    </row>
    <row r="3318" spans="1:21" x14ac:dyDescent="0.3">
      <c r="A3318">
        <v>3317</v>
      </c>
      <c r="B3318" t="s">
        <v>22</v>
      </c>
      <c r="C3318" s="1">
        <v>45830</v>
      </c>
      <c r="D3318" t="s">
        <v>364</v>
      </c>
      <c r="E3318" t="s">
        <v>143</v>
      </c>
      <c r="F3318">
        <v>21</v>
      </c>
      <c r="G3318" t="s">
        <v>663</v>
      </c>
      <c r="H3318" t="s">
        <v>666</v>
      </c>
      <c r="I3318" t="s">
        <v>673</v>
      </c>
      <c r="J3318" t="s">
        <v>675</v>
      </c>
      <c r="K3318">
        <v>2</v>
      </c>
      <c r="L3318" t="s">
        <v>678</v>
      </c>
      <c r="M3318" t="s">
        <v>680</v>
      </c>
      <c r="N3318">
        <v>20</v>
      </c>
      <c r="O3318">
        <v>5</v>
      </c>
      <c r="P3318" t="s">
        <v>681</v>
      </c>
      <c r="Q3318" t="s">
        <v>682</v>
      </c>
      <c r="R3318" t="s">
        <v>688</v>
      </c>
      <c r="S3318" t="s">
        <v>681</v>
      </c>
      <c r="T3318" t="s">
        <v>691</v>
      </c>
      <c r="U3318" s="11">
        <f>COUNTIFS(Table2[Call Type], "Inbound", Table2[Call Abandoned], "Yes") / COUNTIFS(L3318:L8317, "Inbound") * 100</f>
        <v>72.522897585345547</v>
      </c>
    </row>
    <row r="3319" spans="1:21" x14ac:dyDescent="0.3">
      <c r="A3319">
        <v>3318</v>
      </c>
      <c r="B3319" t="s">
        <v>24</v>
      </c>
      <c r="C3319" s="1">
        <v>45718</v>
      </c>
      <c r="D3319" t="s">
        <v>238</v>
      </c>
      <c r="E3319" t="s">
        <v>408</v>
      </c>
      <c r="F3319">
        <v>23</v>
      </c>
      <c r="G3319" t="s">
        <v>661</v>
      </c>
      <c r="H3319" t="s">
        <v>669</v>
      </c>
      <c r="I3319" t="s">
        <v>672</v>
      </c>
      <c r="J3319" t="s">
        <v>677</v>
      </c>
      <c r="K3319">
        <v>4</v>
      </c>
      <c r="L3319" t="s">
        <v>678</v>
      </c>
      <c r="M3319" t="s">
        <v>680</v>
      </c>
      <c r="N3319">
        <v>256</v>
      </c>
      <c r="O3319">
        <v>3</v>
      </c>
      <c r="P3319" t="s">
        <v>681</v>
      </c>
      <c r="Q3319" t="s">
        <v>685</v>
      </c>
      <c r="R3319" t="s">
        <v>688</v>
      </c>
      <c r="S3319" t="s">
        <v>680</v>
      </c>
      <c r="T3319" t="s">
        <v>690</v>
      </c>
      <c r="U3319" s="11">
        <f>COUNTIFS(Table2[Call Type], "Inbound", Table2[Call Abandoned], "Yes") / COUNTIFS(L3319:L8318, "Inbound") * 100</f>
        <v>72.583333333333329</v>
      </c>
    </row>
    <row r="3320" spans="1:21" x14ac:dyDescent="0.3">
      <c r="A3320">
        <v>3319</v>
      </c>
      <c r="B3320" t="s">
        <v>21</v>
      </c>
      <c r="C3320" s="1">
        <v>45811</v>
      </c>
      <c r="D3320" t="s">
        <v>258</v>
      </c>
      <c r="E3320" t="s">
        <v>449</v>
      </c>
      <c r="F3320">
        <v>19</v>
      </c>
      <c r="G3320" t="s">
        <v>657</v>
      </c>
      <c r="H3320" t="s">
        <v>669</v>
      </c>
      <c r="I3320" t="s">
        <v>673</v>
      </c>
      <c r="J3320" t="s">
        <v>677</v>
      </c>
      <c r="K3320">
        <v>5</v>
      </c>
      <c r="L3320" t="s">
        <v>679</v>
      </c>
      <c r="M3320" t="s">
        <v>680</v>
      </c>
      <c r="N3320">
        <v>32</v>
      </c>
      <c r="O3320">
        <v>42</v>
      </c>
      <c r="P3320" t="s">
        <v>680</v>
      </c>
      <c r="Q3320" t="s">
        <v>682</v>
      </c>
      <c r="R3320" t="s">
        <v>686</v>
      </c>
      <c r="S3320" t="s">
        <v>680</v>
      </c>
      <c r="T3320" t="s">
        <v>693</v>
      </c>
      <c r="U3320" s="11">
        <f>COUNTIFS(Table2[Call Type], "Inbound", Table2[Call Abandoned], "Yes") / COUNTIFS(L3320:L8319, "Inbound") * 100</f>
        <v>72.643869891576315</v>
      </c>
    </row>
    <row r="3321" spans="1:21" x14ac:dyDescent="0.3">
      <c r="A3321">
        <v>3320</v>
      </c>
      <c r="B3321" t="s">
        <v>20</v>
      </c>
      <c r="C3321" s="1">
        <v>45705</v>
      </c>
      <c r="D3321" t="s">
        <v>551</v>
      </c>
      <c r="E3321" t="s">
        <v>181</v>
      </c>
      <c r="F3321">
        <v>6</v>
      </c>
      <c r="G3321" t="s">
        <v>661</v>
      </c>
      <c r="H3321" t="s">
        <v>670</v>
      </c>
      <c r="I3321" t="s">
        <v>671</v>
      </c>
      <c r="J3321" t="s">
        <v>675</v>
      </c>
      <c r="K3321">
        <v>1</v>
      </c>
      <c r="L3321" t="s">
        <v>679</v>
      </c>
      <c r="M3321" t="s">
        <v>680</v>
      </c>
      <c r="N3321">
        <v>259</v>
      </c>
      <c r="O3321">
        <v>92</v>
      </c>
      <c r="P3321" t="s">
        <v>680</v>
      </c>
      <c r="Q3321" t="s">
        <v>684</v>
      </c>
      <c r="R3321" t="s">
        <v>689</v>
      </c>
      <c r="S3321" t="s">
        <v>680</v>
      </c>
      <c r="T3321" t="s">
        <v>694</v>
      </c>
      <c r="U3321" s="11">
        <f>COUNTIFS(Table2[Call Type], "Inbound", Table2[Call Abandoned], "Yes") / COUNTIFS(L3321:L8320, "Inbound") * 100</f>
        <v>72.643869891576315</v>
      </c>
    </row>
    <row r="3322" spans="1:21" x14ac:dyDescent="0.3">
      <c r="A3322">
        <v>3321</v>
      </c>
      <c r="B3322" t="s">
        <v>20</v>
      </c>
      <c r="C3322" s="1">
        <v>45779</v>
      </c>
      <c r="D3322" t="s">
        <v>67</v>
      </c>
      <c r="E3322" t="s">
        <v>541</v>
      </c>
      <c r="F3322">
        <v>19</v>
      </c>
      <c r="G3322" t="s">
        <v>657</v>
      </c>
      <c r="H3322" t="s">
        <v>667</v>
      </c>
      <c r="I3322" t="s">
        <v>674</v>
      </c>
      <c r="J3322" t="s">
        <v>675</v>
      </c>
      <c r="K3322">
        <v>2</v>
      </c>
      <c r="L3322" t="s">
        <v>678</v>
      </c>
      <c r="M3322" t="s">
        <v>680</v>
      </c>
      <c r="N3322">
        <v>233</v>
      </c>
      <c r="O3322">
        <v>41</v>
      </c>
      <c r="P3322" t="s">
        <v>680</v>
      </c>
      <c r="Q3322" t="s">
        <v>682</v>
      </c>
      <c r="R3322" t="s">
        <v>689</v>
      </c>
      <c r="S3322" t="s">
        <v>680</v>
      </c>
      <c r="T3322" t="s">
        <v>693</v>
      </c>
      <c r="U3322" s="11">
        <f>COUNTIFS(Table2[Call Type], "Inbound", Table2[Call Abandoned], "Yes") / COUNTIFS(L3322:L8321, "Inbound") * 100</f>
        <v>72.643869891576315</v>
      </c>
    </row>
    <row r="3323" spans="1:21" x14ac:dyDescent="0.3">
      <c r="A3323">
        <v>3322</v>
      </c>
      <c r="B3323" t="s">
        <v>20</v>
      </c>
      <c r="C3323" s="1">
        <v>45825</v>
      </c>
      <c r="D3323" t="s">
        <v>536</v>
      </c>
      <c r="E3323" t="s">
        <v>524</v>
      </c>
      <c r="F3323">
        <v>24</v>
      </c>
      <c r="G3323" t="s">
        <v>656</v>
      </c>
      <c r="H3323" t="s">
        <v>669</v>
      </c>
      <c r="I3323" t="s">
        <v>671</v>
      </c>
      <c r="J3323" t="s">
        <v>674</v>
      </c>
      <c r="K3323">
        <v>3</v>
      </c>
      <c r="L3323" t="s">
        <v>678</v>
      </c>
      <c r="M3323" t="s">
        <v>680</v>
      </c>
      <c r="N3323">
        <v>2</v>
      </c>
      <c r="O3323">
        <v>2</v>
      </c>
      <c r="P3323" t="s">
        <v>681</v>
      </c>
      <c r="Q3323" t="s">
        <v>684</v>
      </c>
      <c r="R3323" t="s">
        <v>688</v>
      </c>
      <c r="S3323" t="s">
        <v>681</v>
      </c>
      <c r="T3323" t="s">
        <v>696</v>
      </c>
      <c r="U3323" s="11">
        <f>COUNTIFS(Table2[Call Type], "Inbound", Table2[Call Abandoned], "Yes") / COUNTIFS(L3323:L8322, "Inbound") * 100</f>
        <v>72.704507512520863</v>
      </c>
    </row>
    <row r="3324" spans="1:21" x14ac:dyDescent="0.3">
      <c r="A3324">
        <v>3323</v>
      </c>
      <c r="B3324" t="s">
        <v>23</v>
      </c>
      <c r="C3324" s="1">
        <v>45678</v>
      </c>
      <c r="D3324" t="s">
        <v>148</v>
      </c>
      <c r="E3324" t="s">
        <v>39</v>
      </c>
      <c r="F3324">
        <v>29</v>
      </c>
      <c r="G3324" t="s">
        <v>664</v>
      </c>
      <c r="H3324" t="s">
        <v>670</v>
      </c>
      <c r="I3324" t="s">
        <v>674</v>
      </c>
      <c r="J3324" t="s">
        <v>674</v>
      </c>
      <c r="K3324">
        <v>4</v>
      </c>
      <c r="L3324" t="s">
        <v>679</v>
      </c>
      <c r="M3324" t="s">
        <v>680</v>
      </c>
      <c r="N3324">
        <v>226</v>
      </c>
      <c r="O3324">
        <v>128</v>
      </c>
      <c r="P3324" t="s">
        <v>680</v>
      </c>
      <c r="Q3324" t="s">
        <v>683</v>
      </c>
      <c r="R3324" t="s">
        <v>688</v>
      </c>
      <c r="S3324" t="s">
        <v>680</v>
      </c>
      <c r="T3324" t="s">
        <v>692</v>
      </c>
      <c r="U3324" s="11">
        <f>COUNTIFS(Table2[Call Type], "Inbound", Table2[Call Abandoned], "Yes") / COUNTIFS(L3324:L8323, "Inbound") * 100</f>
        <v>72.765246449456981</v>
      </c>
    </row>
    <row r="3325" spans="1:21" x14ac:dyDescent="0.3">
      <c r="A3325">
        <v>3324</v>
      </c>
      <c r="B3325" t="s">
        <v>20</v>
      </c>
      <c r="C3325" s="1">
        <v>45724</v>
      </c>
      <c r="D3325" t="s">
        <v>358</v>
      </c>
      <c r="E3325" t="s">
        <v>427</v>
      </c>
      <c r="F3325">
        <v>18</v>
      </c>
      <c r="G3325" t="s">
        <v>664</v>
      </c>
      <c r="H3325" t="s">
        <v>669</v>
      </c>
      <c r="I3325" t="s">
        <v>674</v>
      </c>
      <c r="J3325" t="s">
        <v>674</v>
      </c>
      <c r="K3325">
        <v>4</v>
      </c>
      <c r="L3325" t="s">
        <v>678</v>
      </c>
      <c r="M3325" t="s">
        <v>680</v>
      </c>
      <c r="N3325">
        <v>283</v>
      </c>
      <c r="O3325">
        <v>14</v>
      </c>
      <c r="P3325" t="s">
        <v>680</v>
      </c>
      <c r="Q3325" t="s">
        <v>685</v>
      </c>
      <c r="R3325" t="s">
        <v>687</v>
      </c>
      <c r="S3325" t="s">
        <v>680</v>
      </c>
      <c r="T3325" t="s">
        <v>694</v>
      </c>
      <c r="U3325" s="11">
        <f>COUNTIFS(Table2[Call Type], "Inbound", Table2[Call Abandoned], "Yes") / COUNTIFS(L3325:L8324, "Inbound") * 100</f>
        <v>72.765246449456981</v>
      </c>
    </row>
    <row r="3326" spans="1:21" x14ac:dyDescent="0.3">
      <c r="A3326">
        <v>3325</v>
      </c>
      <c r="B3326" t="s">
        <v>26</v>
      </c>
      <c r="C3326" s="1">
        <v>45757</v>
      </c>
      <c r="D3326" t="s">
        <v>40</v>
      </c>
      <c r="E3326" t="s">
        <v>39</v>
      </c>
      <c r="F3326">
        <v>24</v>
      </c>
      <c r="G3326" t="s">
        <v>662</v>
      </c>
      <c r="H3326" t="s">
        <v>668</v>
      </c>
      <c r="I3326" t="s">
        <v>672</v>
      </c>
      <c r="J3326" t="s">
        <v>677</v>
      </c>
      <c r="K3326">
        <v>2</v>
      </c>
      <c r="L3326" t="s">
        <v>679</v>
      </c>
      <c r="M3326" t="s">
        <v>680</v>
      </c>
      <c r="N3326">
        <v>69</v>
      </c>
      <c r="O3326">
        <v>46</v>
      </c>
      <c r="P3326" t="s">
        <v>680</v>
      </c>
      <c r="Q3326" t="s">
        <v>685</v>
      </c>
      <c r="R3326" t="s">
        <v>687</v>
      </c>
      <c r="S3326" t="s">
        <v>681</v>
      </c>
      <c r="T3326" t="s">
        <v>691</v>
      </c>
      <c r="U3326" s="11">
        <f>COUNTIFS(Table2[Call Type], "Inbound", Table2[Call Abandoned], "Yes") / COUNTIFS(L3326:L8325, "Inbound") * 100</f>
        <v>72.826086956521735</v>
      </c>
    </row>
    <row r="3327" spans="1:21" x14ac:dyDescent="0.3">
      <c r="A3327">
        <v>3326</v>
      </c>
      <c r="B3327" t="s">
        <v>21</v>
      </c>
      <c r="C3327" s="1">
        <v>45772</v>
      </c>
      <c r="D3327" t="s">
        <v>450</v>
      </c>
      <c r="E3327" t="s">
        <v>388</v>
      </c>
      <c r="F3327">
        <v>27</v>
      </c>
      <c r="G3327" t="s">
        <v>660</v>
      </c>
      <c r="H3327" t="s">
        <v>669</v>
      </c>
      <c r="I3327" t="s">
        <v>672</v>
      </c>
      <c r="J3327" t="s">
        <v>677</v>
      </c>
      <c r="K3327">
        <v>5</v>
      </c>
      <c r="L3327" t="s">
        <v>679</v>
      </c>
      <c r="M3327" t="s">
        <v>680</v>
      </c>
      <c r="N3327">
        <v>253</v>
      </c>
      <c r="O3327">
        <v>84</v>
      </c>
      <c r="P3327" t="s">
        <v>680</v>
      </c>
      <c r="Q3327" t="s">
        <v>684</v>
      </c>
      <c r="R3327" t="s">
        <v>687</v>
      </c>
      <c r="S3327" t="s">
        <v>680</v>
      </c>
      <c r="T3327" t="s">
        <v>696</v>
      </c>
      <c r="U3327" s="11">
        <f>COUNTIFS(Table2[Call Type], "Inbound", Table2[Call Abandoned], "Yes") / COUNTIFS(L3327:L8326, "Inbound") * 100</f>
        <v>72.826086956521735</v>
      </c>
    </row>
    <row r="3328" spans="1:21" x14ac:dyDescent="0.3">
      <c r="A3328">
        <v>3327</v>
      </c>
      <c r="B3328" t="s">
        <v>20</v>
      </c>
      <c r="C3328" s="1">
        <v>45719</v>
      </c>
      <c r="D3328" t="s">
        <v>246</v>
      </c>
      <c r="E3328" t="s">
        <v>639</v>
      </c>
      <c r="F3328">
        <v>16</v>
      </c>
      <c r="G3328" t="s">
        <v>663</v>
      </c>
      <c r="H3328" t="s">
        <v>669</v>
      </c>
      <c r="I3328" t="s">
        <v>673</v>
      </c>
      <c r="J3328" t="s">
        <v>676</v>
      </c>
      <c r="K3328">
        <v>4</v>
      </c>
      <c r="L3328" t="s">
        <v>679</v>
      </c>
      <c r="M3328" t="s">
        <v>680</v>
      </c>
      <c r="N3328">
        <v>143</v>
      </c>
      <c r="O3328">
        <v>173</v>
      </c>
      <c r="P3328" t="s">
        <v>680</v>
      </c>
      <c r="Q3328" t="s">
        <v>683</v>
      </c>
      <c r="R3328" t="s">
        <v>688</v>
      </c>
      <c r="S3328" t="s">
        <v>680</v>
      </c>
      <c r="T3328" t="s">
        <v>694</v>
      </c>
      <c r="U3328" s="11">
        <f>COUNTIFS(Table2[Call Type], "Inbound", Table2[Call Abandoned], "Yes") / COUNTIFS(L3328:L8327, "Inbound") * 100</f>
        <v>72.826086956521735</v>
      </c>
    </row>
    <row r="3329" spans="1:21" x14ac:dyDescent="0.3">
      <c r="A3329">
        <v>3328</v>
      </c>
      <c r="B3329" t="s">
        <v>26</v>
      </c>
      <c r="C3329" s="1">
        <v>45664</v>
      </c>
      <c r="D3329" t="s">
        <v>173</v>
      </c>
      <c r="E3329" t="s">
        <v>507</v>
      </c>
      <c r="F3329">
        <v>16</v>
      </c>
      <c r="G3329" t="s">
        <v>661</v>
      </c>
      <c r="H3329" t="s">
        <v>666</v>
      </c>
      <c r="I3329" t="s">
        <v>673</v>
      </c>
      <c r="J3329" t="s">
        <v>674</v>
      </c>
      <c r="K3329">
        <v>4</v>
      </c>
      <c r="L3329" t="s">
        <v>678</v>
      </c>
      <c r="M3329" t="s">
        <v>680</v>
      </c>
      <c r="N3329">
        <v>23</v>
      </c>
      <c r="O3329">
        <v>57</v>
      </c>
      <c r="P3329" t="s">
        <v>680</v>
      </c>
      <c r="Q3329" t="s">
        <v>684</v>
      </c>
      <c r="R3329" t="s">
        <v>688</v>
      </c>
      <c r="S3329" t="s">
        <v>681</v>
      </c>
      <c r="T3329" t="s">
        <v>693</v>
      </c>
      <c r="U3329" s="11">
        <f>COUNTIFS(Table2[Call Type], "Inbound", Table2[Call Abandoned], "Yes") / COUNTIFS(L3329:L8328, "Inbound") * 100</f>
        <v>72.826086956521735</v>
      </c>
    </row>
    <row r="3330" spans="1:21" x14ac:dyDescent="0.3">
      <c r="A3330">
        <v>3329</v>
      </c>
      <c r="B3330" t="s">
        <v>24</v>
      </c>
      <c r="C3330" s="1">
        <v>45669</v>
      </c>
      <c r="D3330" t="s">
        <v>555</v>
      </c>
      <c r="E3330" t="s">
        <v>106</v>
      </c>
      <c r="F3330">
        <v>28</v>
      </c>
      <c r="G3330" t="s">
        <v>657</v>
      </c>
      <c r="H3330" t="s">
        <v>669</v>
      </c>
      <c r="I3330" t="s">
        <v>671</v>
      </c>
      <c r="J3330" t="s">
        <v>674</v>
      </c>
      <c r="K3330">
        <v>2</v>
      </c>
      <c r="L3330" t="s">
        <v>678</v>
      </c>
      <c r="M3330" t="s">
        <v>680</v>
      </c>
      <c r="N3330">
        <v>233</v>
      </c>
      <c r="O3330">
        <v>38</v>
      </c>
      <c r="P3330" t="s">
        <v>680</v>
      </c>
      <c r="Q3330" t="s">
        <v>682</v>
      </c>
      <c r="R3330" t="s">
        <v>688</v>
      </c>
      <c r="S3330" t="s">
        <v>680</v>
      </c>
      <c r="T3330" t="s">
        <v>690</v>
      </c>
      <c r="U3330" s="11">
        <f>COUNTIFS(Table2[Call Type], "Inbound", Table2[Call Abandoned], "Yes") / COUNTIFS(L3330:L8329, "Inbound") * 100</f>
        <v>72.887029288702934</v>
      </c>
    </row>
    <row r="3331" spans="1:21" x14ac:dyDescent="0.3">
      <c r="A3331">
        <v>3330</v>
      </c>
      <c r="B3331" t="s">
        <v>26</v>
      </c>
      <c r="C3331" s="1">
        <v>45734</v>
      </c>
      <c r="D3331" t="s">
        <v>270</v>
      </c>
      <c r="E3331" t="s">
        <v>143</v>
      </c>
      <c r="F3331">
        <v>17</v>
      </c>
      <c r="G3331" t="s">
        <v>656</v>
      </c>
      <c r="H3331" t="s">
        <v>666</v>
      </c>
      <c r="I3331" t="s">
        <v>671</v>
      </c>
      <c r="J3331" t="s">
        <v>674</v>
      </c>
      <c r="K3331">
        <v>2</v>
      </c>
      <c r="L3331" t="s">
        <v>678</v>
      </c>
      <c r="M3331" t="s">
        <v>680</v>
      </c>
      <c r="N3331">
        <v>174</v>
      </c>
      <c r="O3331">
        <v>130</v>
      </c>
      <c r="P3331" t="s">
        <v>680</v>
      </c>
      <c r="Q3331" t="s">
        <v>684</v>
      </c>
      <c r="R3331" t="s">
        <v>689</v>
      </c>
      <c r="S3331" t="s">
        <v>680</v>
      </c>
      <c r="T3331" t="s">
        <v>695</v>
      </c>
      <c r="U3331" s="11">
        <f>COUNTIFS(Table2[Call Type], "Inbound", Table2[Call Abandoned], "Yes") / COUNTIFS(L3331:L8330, "Inbound") * 100</f>
        <v>72.948073701842546</v>
      </c>
    </row>
    <row r="3332" spans="1:21" x14ac:dyDescent="0.3">
      <c r="A3332">
        <v>3331</v>
      </c>
      <c r="B3332" t="s">
        <v>26</v>
      </c>
      <c r="C3332" s="1">
        <v>45832</v>
      </c>
      <c r="D3332" t="s">
        <v>434</v>
      </c>
      <c r="E3332" t="s">
        <v>244</v>
      </c>
      <c r="F3332">
        <v>7</v>
      </c>
      <c r="G3332" t="s">
        <v>661</v>
      </c>
      <c r="H3332" t="s">
        <v>670</v>
      </c>
      <c r="I3332" t="s">
        <v>672</v>
      </c>
      <c r="J3332" t="s">
        <v>675</v>
      </c>
      <c r="K3332">
        <v>5</v>
      </c>
      <c r="L3332" t="s">
        <v>678</v>
      </c>
      <c r="M3332" t="s">
        <v>680</v>
      </c>
      <c r="N3332">
        <v>158</v>
      </c>
      <c r="O3332">
        <v>157</v>
      </c>
      <c r="P3332" t="s">
        <v>680</v>
      </c>
      <c r="Q3332" t="s">
        <v>683</v>
      </c>
      <c r="R3332" t="s">
        <v>686</v>
      </c>
      <c r="S3332" t="s">
        <v>681</v>
      </c>
      <c r="T3332" t="s">
        <v>696</v>
      </c>
      <c r="U3332" s="11">
        <f>COUNTIFS(Table2[Call Type], "Inbound", Table2[Call Abandoned], "Yes") / COUNTIFS(L3332:L8331, "Inbound") * 100</f>
        <v>73.009220452640406</v>
      </c>
    </row>
    <row r="3333" spans="1:21" x14ac:dyDescent="0.3">
      <c r="A3333">
        <v>3332</v>
      </c>
      <c r="B3333" t="s">
        <v>23</v>
      </c>
      <c r="C3333" s="1">
        <v>45753</v>
      </c>
      <c r="D3333" t="s">
        <v>482</v>
      </c>
      <c r="E3333" t="s">
        <v>93</v>
      </c>
      <c r="F3333">
        <v>14</v>
      </c>
      <c r="G3333" t="s">
        <v>664</v>
      </c>
      <c r="H3333" t="s">
        <v>669</v>
      </c>
      <c r="I3333" t="s">
        <v>673</v>
      </c>
      <c r="J3333" t="s">
        <v>676</v>
      </c>
      <c r="K3333">
        <v>4</v>
      </c>
      <c r="L3333" t="s">
        <v>679</v>
      </c>
      <c r="M3333" t="s">
        <v>680</v>
      </c>
      <c r="N3333">
        <v>285</v>
      </c>
      <c r="O3333">
        <v>34</v>
      </c>
      <c r="P3333" t="s">
        <v>680</v>
      </c>
      <c r="Q3333" t="s">
        <v>682</v>
      </c>
      <c r="R3333" t="s">
        <v>688</v>
      </c>
      <c r="S3333" t="s">
        <v>680</v>
      </c>
      <c r="T3333" t="s">
        <v>696</v>
      </c>
      <c r="U3333" s="11">
        <f>COUNTIFS(Table2[Call Type], "Inbound", Table2[Call Abandoned], "Yes") / COUNTIFS(L3333:L8332, "Inbound") * 100</f>
        <v>73.070469798657726</v>
      </c>
    </row>
    <row r="3334" spans="1:21" x14ac:dyDescent="0.3">
      <c r="A3334">
        <v>3333</v>
      </c>
      <c r="B3334" t="s">
        <v>25</v>
      </c>
      <c r="C3334" s="1">
        <v>45764</v>
      </c>
      <c r="D3334" t="s">
        <v>603</v>
      </c>
      <c r="E3334" t="s">
        <v>180</v>
      </c>
      <c r="F3334">
        <v>20</v>
      </c>
      <c r="G3334" t="s">
        <v>663</v>
      </c>
      <c r="H3334" t="s">
        <v>670</v>
      </c>
      <c r="I3334" t="s">
        <v>673</v>
      </c>
      <c r="J3334" t="s">
        <v>677</v>
      </c>
      <c r="K3334">
        <v>1</v>
      </c>
      <c r="L3334" t="s">
        <v>678</v>
      </c>
      <c r="M3334" t="s">
        <v>680</v>
      </c>
      <c r="N3334">
        <v>17</v>
      </c>
      <c r="O3334">
        <v>156</v>
      </c>
      <c r="P3334" t="s">
        <v>680</v>
      </c>
      <c r="Q3334" t="s">
        <v>685</v>
      </c>
      <c r="R3334" t="s">
        <v>689</v>
      </c>
      <c r="S3334" t="s">
        <v>681</v>
      </c>
      <c r="T3334" t="s">
        <v>695</v>
      </c>
      <c r="U3334" s="11">
        <f>COUNTIFS(Table2[Call Type], "Inbound", Table2[Call Abandoned], "Yes") / COUNTIFS(L3334:L8333, "Inbound") * 100</f>
        <v>73.070469798657726</v>
      </c>
    </row>
    <row r="3335" spans="1:21" x14ac:dyDescent="0.3">
      <c r="A3335">
        <v>3334</v>
      </c>
      <c r="B3335" t="s">
        <v>20</v>
      </c>
      <c r="C3335" s="1">
        <v>45809</v>
      </c>
      <c r="D3335" t="s">
        <v>394</v>
      </c>
      <c r="E3335" t="s">
        <v>250</v>
      </c>
      <c r="F3335">
        <v>20</v>
      </c>
      <c r="G3335" t="s">
        <v>663</v>
      </c>
      <c r="H3335" t="s">
        <v>667</v>
      </c>
      <c r="I3335" t="s">
        <v>672</v>
      </c>
      <c r="J3335" t="s">
        <v>675</v>
      </c>
      <c r="K3335">
        <v>5</v>
      </c>
      <c r="L3335" t="s">
        <v>678</v>
      </c>
      <c r="M3335" t="s">
        <v>680</v>
      </c>
      <c r="N3335">
        <v>43</v>
      </c>
      <c r="O3335">
        <v>177</v>
      </c>
      <c r="P3335" t="s">
        <v>681</v>
      </c>
      <c r="Q3335" t="s">
        <v>685</v>
      </c>
      <c r="R3335" t="s">
        <v>688</v>
      </c>
      <c r="S3335" t="s">
        <v>680</v>
      </c>
      <c r="T3335" t="s">
        <v>693</v>
      </c>
      <c r="U3335" s="11">
        <f>COUNTIFS(Table2[Call Type], "Inbound", Table2[Call Abandoned], "Yes") / COUNTIFS(L3335:L8334, "Inbound") * 100</f>
        <v>73.131821998320731</v>
      </c>
    </row>
    <row r="3336" spans="1:21" x14ac:dyDescent="0.3">
      <c r="A3336">
        <v>3335</v>
      </c>
      <c r="B3336" t="s">
        <v>24</v>
      </c>
      <c r="C3336" s="1">
        <v>45665</v>
      </c>
      <c r="D3336" t="s">
        <v>30</v>
      </c>
      <c r="E3336" t="s">
        <v>219</v>
      </c>
      <c r="F3336">
        <v>22</v>
      </c>
      <c r="G3336" t="s">
        <v>664</v>
      </c>
      <c r="H3336" t="s">
        <v>666</v>
      </c>
      <c r="I3336" t="s">
        <v>673</v>
      </c>
      <c r="J3336" t="s">
        <v>676</v>
      </c>
      <c r="K3336">
        <v>3</v>
      </c>
      <c r="L3336" t="s">
        <v>679</v>
      </c>
      <c r="M3336" t="s">
        <v>680</v>
      </c>
      <c r="N3336">
        <v>154</v>
      </c>
      <c r="O3336">
        <v>51</v>
      </c>
      <c r="P3336" t="s">
        <v>680</v>
      </c>
      <c r="Q3336" t="s">
        <v>685</v>
      </c>
      <c r="R3336" t="s">
        <v>686</v>
      </c>
      <c r="S3336" t="s">
        <v>680</v>
      </c>
      <c r="T3336" t="s">
        <v>696</v>
      </c>
      <c r="U3336" s="11">
        <f>COUNTIFS(Table2[Call Type], "Inbound", Table2[Call Abandoned], "Yes") / COUNTIFS(L3336:L8335, "Inbound") * 100</f>
        <v>73.193277310924358</v>
      </c>
    </row>
    <row r="3337" spans="1:21" x14ac:dyDescent="0.3">
      <c r="A3337">
        <v>3336</v>
      </c>
      <c r="B3337" t="s">
        <v>20</v>
      </c>
      <c r="C3337" s="1">
        <v>45834</v>
      </c>
      <c r="D3337" t="s">
        <v>44</v>
      </c>
      <c r="E3337" t="s">
        <v>64</v>
      </c>
      <c r="F3337">
        <v>29</v>
      </c>
      <c r="G3337" t="s">
        <v>665</v>
      </c>
      <c r="H3337" t="s">
        <v>667</v>
      </c>
      <c r="I3337" t="s">
        <v>671</v>
      </c>
      <c r="J3337" t="s">
        <v>676</v>
      </c>
      <c r="K3337">
        <v>3</v>
      </c>
      <c r="L3337" t="s">
        <v>679</v>
      </c>
      <c r="M3337" t="s">
        <v>680</v>
      </c>
      <c r="N3337">
        <v>230</v>
      </c>
      <c r="O3337">
        <v>117</v>
      </c>
      <c r="P3337" t="s">
        <v>680</v>
      </c>
      <c r="Q3337" t="s">
        <v>683</v>
      </c>
      <c r="R3337" t="s">
        <v>688</v>
      </c>
      <c r="S3337" t="s">
        <v>681</v>
      </c>
      <c r="T3337" t="s">
        <v>691</v>
      </c>
      <c r="U3337" s="11">
        <f>COUNTIFS(Table2[Call Type], "Inbound", Table2[Call Abandoned], "Yes") / COUNTIFS(L3337:L8336, "Inbound") * 100</f>
        <v>73.193277310924358</v>
      </c>
    </row>
    <row r="3338" spans="1:21" x14ac:dyDescent="0.3">
      <c r="A3338">
        <v>3337</v>
      </c>
      <c r="B3338" t="s">
        <v>20</v>
      </c>
      <c r="C3338" s="1">
        <v>45781</v>
      </c>
      <c r="D3338" t="s">
        <v>540</v>
      </c>
      <c r="E3338" t="s">
        <v>325</v>
      </c>
      <c r="F3338">
        <v>17</v>
      </c>
      <c r="G3338" t="s">
        <v>657</v>
      </c>
      <c r="H3338" t="s">
        <v>668</v>
      </c>
      <c r="I3338" t="s">
        <v>671</v>
      </c>
      <c r="J3338" t="s">
        <v>674</v>
      </c>
      <c r="K3338">
        <v>3</v>
      </c>
      <c r="L3338" t="s">
        <v>679</v>
      </c>
      <c r="M3338" t="s">
        <v>680</v>
      </c>
      <c r="N3338">
        <v>224</v>
      </c>
      <c r="O3338">
        <v>13</v>
      </c>
      <c r="P3338" t="s">
        <v>680</v>
      </c>
      <c r="Q3338" t="s">
        <v>683</v>
      </c>
      <c r="R3338" t="s">
        <v>689</v>
      </c>
      <c r="S3338" t="s">
        <v>680</v>
      </c>
      <c r="T3338" t="s">
        <v>693</v>
      </c>
      <c r="U3338" s="11">
        <f>COUNTIFS(Table2[Call Type], "Inbound", Table2[Call Abandoned], "Yes") / COUNTIFS(L3338:L8337, "Inbound") * 100</f>
        <v>73.193277310924358</v>
      </c>
    </row>
    <row r="3339" spans="1:21" x14ac:dyDescent="0.3">
      <c r="A3339">
        <v>3338</v>
      </c>
      <c r="B3339" t="s">
        <v>20</v>
      </c>
      <c r="C3339" s="1">
        <v>45670</v>
      </c>
      <c r="D3339" t="s">
        <v>237</v>
      </c>
      <c r="E3339" t="s">
        <v>165</v>
      </c>
      <c r="F3339">
        <v>28</v>
      </c>
      <c r="G3339" t="s">
        <v>664</v>
      </c>
      <c r="H3339" t="s">
        <v>668</v>
      </c>
      <c r="I3339" t="s">
        <v>671</v>
      </c>
      <c r="J3339" t="s">
        <v>677</v>
      </c>
      <c r="K3339">
        <v>5</v>
      </c>
      <c r="L3339" t="s">
        <v>679</v>
      </c>
      <c r="M3339" t="s">
        <v>680</v>
      </c>
      <c r="N3339">
        <v>216</v>
      </c>
      <c r="O3339">
        <v>162</v>
      </c>
      <c r="P3339" t="s">
        <v>681</v>
      </c>
      <c r="Q3339" t="s">
        <v>683</v>
      </c>
      <c r="R3339" t="s">
        <v>688</v>
      </c>
      <c r="S3339" t="s">
        <v>680</v>
      </c>
      <c r="T3339" t="s">
        <v>691</v>
      </c>
      <c r="U3339" s="11">
        <f>COUNTIFS(Table2[Call Type], "Inbound", Table2[Call Abandoned], "Yes") / COUNTIFS(L3339:L8338, "Inbound") * 100</f>
        <v>73.193277310924358</v>
      </c>
    </row>
    <row r="3340" spans="1:21" x14ac:dyDescent="0.3">
      <c r="A3340">
        <v>3339</v>
      </c>
      <c r="B3340" t="s">
        <v>26</v>
      </c>
      <c r="C3340" s="1">
        <v>45701</v>
      </c>
      <c r="D3340" t="s">
        <v>484</v>
      </c>
      <c r="E3340" t="s">
        <v>242</v>
      </c>
      <c r="F3340">
        <v>21</v>
      </c>
      <c r="G3340" t="s">
        <v>661</v>
      </c>
      <c r="H3340" t="s">
        <v>667</v>
      </c>
      <c r="I3340" t="s">
        <v>672</v>
      </c>
      <c r="J3340" t="s">
        <v>675</v>
      </c>
      <c r="K3340">
        <v>2</v>
      </c>
      <c r="L3340" t="s">
        <v>678</v>
      </c>
      <c r="M3340" t="s">
        <v>680</v>
      </c>
      <c r="N3340">
        <v>55</v>
      </c>
      <c r="O3340">
        <v>155</v>
      </c>
      <c r="P3340" t="s">
        <v>680</v>
      </c>
      <c r="Q3340" t="s">
        <v>683</v>
      </c>
      <c r="R3340" t="s">
        <v>688</v>
      </c>
      <c r="S3340" t="s">
        <v>680</v>
      </c>
      <c r="T3340" t="s">
        <v>691</v>
      </c>
      <c r="U3340" s="11">
        <f>COUNTIFS(Table2[Call Type], "Inbound", Table2[Call Abandoned], "Yes") / COUNTIFS(L3340:L8339, "Inbound") * 100</f>
        <v>73.193277310924358</v>
      </c>
    </row>
    <row r="3341" spans="1:21" x14ac:dyDescent="0.3">
      <c r="A3341">
        <v>3340</v>
      </c>
      <c r="B3341" t="s">
        <v>21</v>
      </c>
      <c r="C3341" s="1">
        <v>45680</v>
      </c>
      <c r="D3341" t="s">
        <v>267</v>
      </c>
      <c r="E3341" t="s">
        <v>116</v>
      </c>
      <c r="F3341">
        <v>8</v>
      </c>
      <c r="G3341" t="s">
        <v>663</v>
      </c>
      <c r="H3341" t="s">
        <v>668</v>
      </c>
      <c r="I3341" t="s">
        <v>673</v>
      </c>
      <c r="J3341" t="s">
        <v>674</v>
      </c>
      <c r="K3341">
        <v>4</v>
      </c>
      <c r="L3341" t="s">
        <v>678</v>
      </c>
      <c r="M3341" t="s">
        <v>680</v>
      </c>
      <c r="N3341">
        <v>30</v>
      </c>
      <c r="O3341">
        <v>29</v>
      </c>
      <c r="P3341" t="s">
        <v>681</v>
      </c>
      <c r="Q3341" t="s">
        <v>683</v>
      </c>
      <c r="R3341" t="s">
        <v>688</v>
      </c>
      <c r="S3341" t="s">
        <v>680</v>
      </c>
      <c r="T3341" t="s">
        <v>696</v>
      </c>
      <c r="U3341" s="11">
        <f>COUNTIFS(Table2[Call Type], "Inbound", Table2[Call Abandoned], "Yes") / COUNTIFS(L3341:L8340, "Inbound") * 100</f>
        <v>73.254835996635819</v>
      </c>
    </row>
    <row r="3342" spans="1:21" x14ac:dyDescent="0.3">
      <c r="A3342">
        <v>3341</v>
      </c>
      <c r="B3342" t="s">
        <v>22</v>
      </c>
      <c r="C3342" s="1">
        <v>45831</v>
      </c>
      <c r="D3342" t="s">
        <v>582</v>
      </c>
      <c r="E3342" t="s">
        <v>232</v>
      </c>
      <c r="F3342">
        <v>21</v>
      </c>
      <c r="G3342" t="s">
        <v>660</v>
      </c>
      <c r="H3342" t="s">
        <v>670</v>
      </c>
      <c r="I3342" t="s">
        <v>673</v>
      </c>
      <c r="J3342" t="s">
        <v>674</v>
      </c>
      <c r="K3342">
        <v>4</v>
      </c>
      <c r="L3342" t="s">
        <v>679</v>
      </c>
      <c r="M3342" t="s">
        <v>680</v>
      </c>
      <c r="N3342">
        <v>58</v>
      </c>
      <c r="O3342">
        <v>89</v>
      </c>
      <c r="P3342" t="s">
        <v>680</v>
      </c>
      <c r="Q3342" t="s">
        <v>682</v>
      </c>
      <c r="R3342" t="s">
        <v>687</v>
      </c>
      <c r="S3342" t="s">
        <v>680</v>
      </c>
      <c r="T3342" t="s">
        <v>693</v>
      </c>
      <c r="U3342" s="11">
        <f>COUNTIFS(Table2[Call Type], "Inbound", Table2[Call Abandoned], "Yes") / COUNTIFS(L3342:L8341, "Inbound") * 100</f>
        <v>73.316498316498311</v>
      </c>
    </row>
    <row r="3343" spans="1:21" x14ac:dyDescent="0.3">
      <c r="A3343">
        <v>3342</v>
      </c>
      <c r="B3343" t="s">
        <v>25</v>
      </c>
      <c r="C3343" s="1">
        <v>45806</v>
      </c>
      <c r="D3343" t="s">
        <v>150</v>
      </c>
      <c r="E3343" t="s">
        <v>184</v>
      </c>
      <c r="F3343">
        <v>24</v>
      </c>
      <c r="G3343" t="s">
        <v>665</v>
      </c>
      <c r="H3343" t="s">
        <v>666</v>
      </c>
      <c r="I3343" t="s">
        <v>671</v>
      </c>
      <c r="J3343" t="s">
        <v>677</v>
      </c>
      <c r="K3343">
        <v>4</v>
      </c>
      <c r="L3343" t="s">
        <v>678</v>
      </c>
      <c r="M3343" t="s">
        <v>680</v>
      </c>
      <c r="N3343">
        <v>234</v>
      </c>
      <c r="O3343">
        <v>134</v>
      </c>
      <c r="P3343" t="s">
        <v>680</v>
      </c>
      <c r="Q3343" t="s">
        <v>684</v>
      </c>
      <c r="R3343" t="s">
        <v>688</v>
      </c>
      <c r="S3343" t="s">
        <v>680</v>
      </c>
      <c r="T3343" t="s">
        <v>696</v>
      </c>
      <c r="U3343" s="11">
        <f>COUNTIFS(Table2[Call Type], "Inbound", Table2[Call Abandoned], "Yes") / COUNTIFS(L3343:L8342, "Inbound") * 100</f>
        <v>73.316498316498311</v>
      </c>
    </row>
    <row r="3344" spans="1:21" x14ac:dyDescent="0.3">
      <c r="A3344">
        <v>3343</v>
      </c>
      <c r="B3344" t="s">
        <v>26</v>
      </c>
      <c r="C3344" s="1">
        <v>45689</v>
      </c>
      <c r="D3344" t="s">
        <v>434</v>
      </c>
      <c r="E3344" t="s">
        <v>547</v>
      </c>
      <c r="F3344">
        <v>13</v>
      </c>
      <c r="G3344" t="s">
        <v>658</v>
      </c>
      <c r="H3344" t="s">
        <v>669</v>
      </c>
      <c r="I3344" t="s">
        <v>674</v>
      </c>
      <c r="J3344" t="s">
        <v>675</v>
      </c>
      <c r="K3344">
        <v>4</v>
      </c>
      <c r="L3344" t="s">
        <v>678</v>
      </c>
      <c r="M3344" t="s">
        <v>680</v>
      </c>
      <c r="N3344">
        <v>106</v>
      </c>
      <c r="O3344">
        <v>166</v>
      </c>
      <c r="P3344" t="s">
        <v>680</v>
      </c>
      <c r="Q3344" t="s">
        <v>685</v>
      </c>
      <c r="R3344" t="s">
        <v>689</v>
      </c>
      <c r="S3344" t="s">
        <v>680</v>
      </c>
      <c r="T3344" t="s">
        <v>696</v>
      </c>
      <c r="U3344" s="11">
        <f>COUNTIFS(Table2[Call Type], "Inbound", Table2[Call Abandoned], "Yes") / COUNTIFS(L3344:L8343, "Inbound") * 100</f>
        <v>73.378264532434713</v>
      </c>
    </row>
    <row r="3345" spans="1:21" x14ac:dyDescent="0.3">
      <c r="A3345">
        <v>3344</v>
      </c>
      <c r="B3345" t="s">
        <v>23</v>
      </c>
      <c r="C3345" s="1">
        <v>45799</v>
      </c>
      <c r="D3345" t="s">
        <v>460</v>
      </c>
      <c r="E3345" t="s">
        <v>408</v>
      </c>
      <c r="F3345">
        <v>26</v>
      </c>
      <c r="G3345" t="s">
        <v>663</v>
      </c>
      <c r="H3345" t="s">
        <v>668</v>
      </c>
      <c r="I3345" t="s">
        <v>673</v>
      </c>
      <c r="J3345" t="s">
        <v>676</v>
      </c>
      <c r="K3345">
        <v>2</v>
      </c>
      <c r="L3345" t="s">
        <v>678</v>
      </c>
      <c r="M3345" t="s">
        <v>681</v>
      </c>
      <c r="N3345">
        <v>190</v>
      </c>
      <c r="O3345">
        <v>94</v>
      </c>
      <c r="P3345" t="s">
        <v>680</v>
      </c>
      <c r="Q3345" t="s">
        <v>683</v>
      </c>
      <c r="R3345" t="s">
        <v>689</v>
      </c>
      <c r="S3345" t="s">
        <v>680</v>
      </c>
      <c r="T3345" t="s">
        <v>693</v>
      </c>
      <c r="U3345" s="11">
        <f>COUNTIFS(Table2[Call Type], "Inbound", Table2[Call Abandoned], "Yes") / COUNTIFS(L3345:L8344, "Inbound") * 100</f>
        <v>73.440134907251263</v>
      </c>
    </row>
    <row r="3346" spans="1:21" x14ac:dyDescent="0.3">
      <c r="A3346">
        <v>3345</v>
      </c>
      <c r="B3346" t="s">
        <v>23</v>
      </c>
      <c r="C3346" s="1">
        <v>45819</v>
      </c>
      <c r="D3346" t="s">
        <v>153</v>
      </c>
      <c r="E3346" t="s">
        <v>74</v>
      </c>
      <c r="F3346">
        <v>18</v>
      </c>
      <c r="G3346" t="s">
        <v>663</v>
      </c>
      <c r="H3346" t="s">
        <v>666</v>
      </c>
      <c r="I3346" t="s">
        <v>671</v>
      </c>
      <c r="J3346" t="s">
        <v>676</v>
      </c>
      <c r="K3346">
        <v>5</v>
      </c>
      <c r="L3346" t="s">
        <v>678</v>
      </c>
      <c r="M3346" t="s">
        <v>681</v>
      </c>
      <c r="N3346">
        <v>17</v>
      </c>
      <c r="O3346">
        <v>68</v>
      </c>
      <c r="P3346" t="s">
        <v>680</v>
      </c>
      <c r="Q3346" t="s">
        <v>685</v>
      </c>
      <c r="R3346" t="s">
        <v>689</v>
      </c>
      <c r="S3346" t="s">
        <v>681</v>
      </c>
      <c r="T3346" t="s">
        <v>693</v>
      </c>
      <c r="U3346" s="11">
        <f>COUNTIFS(Table2[Call Type], "Inbound", Table2[Call Abandoned], "Yes") / COUNTIFS(L3346:L8345, "Inbound") * 100</f>
        <v>73.502109704641356</v>
      </c>
    </row>
    <row r="3347" spans="1:21" x14ac:dyDescent="0.3">
      <c r="A3347">
        <v>3346</v>
      </c>
      <c r="B3347" t="s">
        <v>26</v>
      </c>
      <c r="C3347" s="1">
        <v>45810</v>
      </c>
      <c r="D3347" t="s">
        <v>90</v>
      </c>
      <c r="E3347" t="s">
        <v>442</v>
      </c>
      <c r="F3347">
        <v>16</v>
      </c>
      <c r="G3347" t="s">
        <v>665</v>
      </c>
      <c r="H3347" t="s">
        <v>669</v>
      </c>
      <c r="I3347" t="s">
        <v>671</v>
      </c>
      <c r="J3347" t="s">
        <v>677</v>
      </c>
      <c r="K3347">
        <v>5</v>
      </c>
      <c r="L3347" t="s">
        <v>679</v>
      </c>
      <c r="M3347" t="s">
        <v>680</v>
      </c>
      <c r="N3347">
        <v>225</v>
      </c>
      <c r="O3347">
        <v>162</v>
      </c>
      <c r="P3347" t="s">
        <v>680</v>
      </c>
      <c r="Q3347" t="s">
        <v>683</v>
      </c>
      <c r="R3347" t="s">
        <v>688</v>
      </c>
      <c r="S3347" t="s">
        <v>680</v>
      </c>
      <c r="T3347" t="s">
        <v>693</v>
      </c>
      <c r="U3347" s="11">
        <f>COUNTIFS(Table2[Call Type], "Inbound", Table2[Call Abandoned], "Yes") / COUNTIFS(L3347:L8346, "Inbound") * 100</f>
        <v>73.564189189189193</v>
      </c>
    </row>
    <row r="3348" spans="1:21" x14ac:dyDescent="0.3">
      <c r="A3348">
        <v>3347</v>
      </c>
      <c r="B3348" t="s">
        <v>26</v>
      </c>
      <c r="C3348" s="1">
        <v>45810</v>
      </c>
      <c r="D3348" t="s">
        <v>70</v>
      </c>
      <c r="E3348" t="s">
        <v>528</v>
      </c>
      <c r="F3348">
        <v>24</v>
      </c>
      <c r="G3348" t="s">
        <v>660</v>
      </c>
      <c r="H3348" t="s">
        <v>667</v>
      </c>
      <c r="I3348" t="s">
        <v>671</v>
      </c>
      <c r="J3348" t="s">
        <v>675</v>
      </c>
      <c r="K3348">
        <v>4</v>
      </c>
      <c r="L3348" t="s">
        <v>678</v>
      </c>
      <c r="M3348" t="s">
        <v>680</v>
      </c>
      <c r="N3348">
        <v>166</v>
      </c>
      <c r="O3348">
        <v>126</v>
      </c>
      <c r="P3348" t="s">
        <v>680</v>
      </c>
      <c r="Q3348" t="s">
        <v>685</v>
      </c>
      <c r="R3348" t="s">
        <v>686</v>
      </c>
      <c r="S3348" t="s">
        <v>680</v>
      </c>
      <c r="T3348" t="s">
        <v>694</v>
      </c>
      <c r="U3348" s="11">
        <f>COUNTIFS(Table2[Call Type], "Inbound", Table2[Call Abandoned], "Yes") / COUNTIFS(L3348:L8347, "Inbound") * 100</f>
        <v>73.564189189189193</v>
      </c>
    </row>
    <row r="3349" spans="1:21" x14ac:dyDescent="0.3">
      <c r="A3349">
        <v>3348</v>
      </c>
      <c r="B3349" t="s">
        <v>24</v>
      </c>
      <c r="C3349" s="1">
        <v>45804</v>
      </c>
      <c r="D3349" t="s">
        <v>113</v>
      </c>
      <c r="E3349" t="s">
        <v>275</v>
      </c>
      <c r="F3349">
        <v>21</v>
      </c>
      <c r="G3349" t="s">
        <v>664</v>
      </c>
      <c r="H3349" t="s">
        <v>667</v>
      </c>
      <c r="I3349" t="s">
        <v>671</v>
      </c>
      <c r="J3349" t="s">
        <v>677</v>
      </c>
      <c r="K3349">
        <v>5</v>
      </c>
      <c r="L3349" t="s">
        <v>678</v>
      </c>
      <c r="M3349" t="s">
        <v>680</v>
      </c>
      <c r="N3349">
        <v>70</v>
      </c>
      <c r="O3349">
        <v>51</v>
      </c>
      <c r="P3349" t="s">
        <v>681</v>
      </c>
      <c r="Q3349" t="s">
        <v>684</v>
      </c>
      <c r="R3349" t="s">
        <v>689</v>
      </c>
      <c r="S3349" t="s">
        <v>680</v>
      </c>
      <c r="T3349" t="s">
        <v>693</v>
      </c>
      <c r="U3349" s="11">
        <f>COUNTIFS(Table2[Call Type], "Inbound", Table2[Call Abandoned], "Yes") / COUNTIFS(L3349:L8348, "Inbound") * 100</f>
        <v>73.626373626373635</v>
      </c>
    </row>
    <row r="3350" spans="1:21" x14ac:dyDescent="0.3">
      <c r="A3350">
        <v>3349</v>
      </c>
      <c r="B3350" t="s">
        <v>22</v>
      </c>
      <c r="C3350" s="1">
        <v>45793</v>
      </c>
      <c r="D3350" t="s">
        <v>386</v>
      </c>
      <c r="E3350" t="s">
        <v>106</v>
      </c>
      <c r="F3350">
        <v>27</v>
      </c>
      <c r="G3350" t="s">
        <v>656</v>
      </c>
      <c r="H3350" t="s">
        <v>668</v>
      </c>
      <c r="I3350" t="s">
        <v>673</v>
      </c>
      <c r="J3350" t="s">
        <v>675</v>
      </c>
      <c r="K3350">
        <v>1</v>
      </c>
      <c r="L3350" t="s">
        <v>678</v>
      </c>
      <c r="M3350" t="s">
        <v>680</v>
      </c>
      <c r="N3350">
        <v>53</v>
      </c>
      <c r="O3350">
        <v>141</v>
      </c>
      <c r="P3350" t="s">
        <v>680</v>
      </c>
      <c r="Q3350" t="s">
        <v>685</v>
      </c>
      <c r="R3350" t="s">
        <v>687</v>
      </c>
      <c r="S3350" t="s">
        <v>680</v>
      </c>
      <c r="T3350" t="s">
        <v>690</v>
      </c>
      <c r="U3350" s="11">
        <f>COUNTIFS(Table2[Call Type], "Inbound", Table2[Call Abandoned], "Yes") / COUNTIFS(L3350:L8349, "Inbound") * 100</f>
        <v>73.688663282571909</v>
      </c>
    </row>
    <row r="3351" spans="1:21" x14ac:dyDescent="0.3">
      <c r="A3351">
        <v>3350</v>
      </c>
      <c r="B3351" t="s">
        <v>24</v>
      </c>
      <c r="C3351" s="1">
        <v>45767</v>
      </c>
      <c r="D3351" t="s">
        <v>169</v>
      </c>
      <c r="E3351" t="s">
        <v>217</v>
      </c>
      <c r="F3351">
        <v>16</v>
      </c>
      <c r="G3351" t="s">
        <v>665</v>
      </c>
      <c r="H3351" t="s">
        <v>668</v>
      </c>
      <c r="I3351" t="s">
        <v>673</v>
      </c>
      <c r="J3351" t="s">
        <v>676</v>
      </c>
      <c r="K3351">
        <v>2</v>
      </c>
      <c r="L3351" t="s">
        <v>678</v>
      </c>
      <c r="M3351" t="s">
        <v>681</v>
      </c>
      <c r="N3351">
        <v>244</v>
      </c>
      <c r="O3351">
        <v>62</v>
      </c>
      <c r="P3351" t="s">
        <v>680</v>
      </c>
      <c r="Q3351" t="s">
        <v>685</v>
      </c>
      <c r="R3351" t="s">
        <v>686</v>
      </c>
      <c r="S3351" t="s">
        <v>680</v>
      </c>
      <c r="T3351" t="s">
        <v>693</v>
      </c>
      <c r="U3351" s="11">
        <f>COUNTIFS(Table2[Call Type], "Inbound", Table2[Call Abandoned], "Yes") / COUNTIFS(L3351:L8350, "Inbound") * 100</f>
        <v>73.751058425063505</v>
      </c>
    </row>
    <row r="3352" spans="1:21" x14ac:dyDescent="0.3">
      <c r="A3352">
        <v>3351</v>
      </c>
      <c r="B3352" t="s">
        <v>22</v>
      </c>
      <c r="C3352" s="1">
        <v>45834</v>
      </c>
      <c r="D3352" t="s">
        <v>480</v>
      </c>
      <c r="E3352" t="s">
        <v>614</v>
      </c>
      <c r="F3352">
        <v>18</v>
      </c>
      <c r="G3352" t="s">
        <v>656</v>
      </c>
      <c r="H3352" t="s">
        <v>668</v>
      </c>
      <c r="I3352" t="s">
        <v>673</v>
      </c>
      <c r="J3352" t="s">
        <v>674</v>
      </c>
      <c r="K3352">
        <v>5</v>
      </c>
      <c r="L3352" t="s">
        <v>678</v>
      </c>
      <c r="M3352" t="s">
        <v>680</v>
      </c>
      <c r="N3352">
        <v>75</v>
      </c>
      <c r="O3352">
        <v>35</v>
      </c>
      <c r="P3352" t="s">
        <v>680</v>
      </c>
      <c r="Q3352" t="s">
        <v>683</v>
      </c>
      <c r="R3352" t="s">
        <v>689</v>
      </c>
      <c r="S3352" t="s">
        <v>681</v>
      </c>
      <c r="T3352" t="s">
        <v>695</v>
      </c>
      <c r="U3352" s="11">
        <f>COUNTIFS(Table2[Call Type], "Inbound", Table2[Call Abandoned], "Yes") / COUNTIFS(L3352:L8351, "Inbound") * 100</f>
        <v>73.813559322033896</v>
      </c>
    </row>
    <row r="3353" spans="1:21" x14ac:dyDescent="0.3">
      <c r="A3353">
        <v>3352</v>
      </c>
      <c r="B3353" t="s">
        <v>23</v>
      </c>
      <c r="C3353" s="1">
        <v>45726</v>
      </c>
      <c r="D3353" t="s">
        <v>95</v>
      </c>
      <c r="E3353" t="s">
        <v>246</v>
      </c>
      <c r="F3353">
        <v>6</v>
      </c>
      <c r="G3353" t="s">
        <v>657</v>
      </c>
      <c r="H3353" t="s">
        <v>667</v>
      </c>
      <c r="I3353" t="s">
        <v>671</v>
      </c>
      <c r="J3353" t="s">
        <v>676</v>
      </c>
      <c r="K3353">
        <v>5</v>
      </c>
      <c r="L3353" t="s">
        <v>678</v>
      </c>
      <c r="M3353" t="s">
        <v>681</v>
      </c>
      <c r="N3353">
        <v>34</v>
      </c>
      <c r="O3353">
        <v>90</v>
      </c>
      <c r="P3353" t="s">
        <v>680</v>
      </c>
      <c r="Q3353" t="s">
        <v>682</v>
      </c>
      <c r="R3353" t="s">
        <v>688</v>
      </c>
      <c r="S3353" t="s">
        <v>680</v>
      </c>
      <c r="T3353" t="s">
        <v>693</v>
      </c>
      <c r="U3353" s="11">
        <f>COUNTIFS(Table2[Call Type], "Inbound", Table2[Call Abandoned], "Yes") / COUNTIFS(L3353:L8352, "Inbound") * 100</f>
        <v>73.876166242578449</v>
      </c>
    </row>
    <row r="3354" spans="1:21" x14ac:dyDescent="0.3">
      <c r="A3354">
        <v>3353</v>
      </c>
      <c r="B3354" t="s">
        <v>25</v>
      </c>
      <c r="C3354" s="1">
        <v>45779</v>
      </c>
      <c r="D3354" t="s">
        <v>415</v>
      </c>
      <c r="E3354" t="s">
        <v>192</v>
      </c>
      <c r="F3354">
        <v>24</v>
      </c>
      <c r="G3354" t="s">
        <v>658</v>
      </c>
      <c r="H3354" t="s">
        <v>667</v>
      </c>
      <c r="I3354" t="s">
        <v>674</v>
      </c>
      <c r="J3354" t="s">
        <v>676</v>
      </c>
      <c r="K3354">
        <v>3</v>
      </c>
      <c r="L3354" t="s">
        <v>679</v>
      </c>
      <c r="M3354" t="s">
        <v>680</v>
      </c>
      <c r="N3354">
        <v>266</v>
      </c>
      <c r="O3354">
        <v>151</v>
      </c>
      <c r="P3354" t="s">
        <v>680</v>
      </c>
      <c r="Q3354" t="s">
        <v>682</v>
      </c>
      <c r="R3354" t="s">
        <v>687</v>
      </c>
      <c r="S3354" t="s">
        <v>680</v>
      </c>
      <c r="T3354" t="s">
        <v>696</v>
      </c>
      <c r="U3354" s="11">
        <f>COUNTIFS(Table2[Call Type], "Inbound", Table2[Call Abandoned], "Yes") / COUNTIFS(L3354:L8353, "Inbound") * 100</f>
        <v>73.938879456706289</v>
      </c>
    </row>
    <row r="3355" spans="1:21" x14ac:dyDescent="0.3">
      <c r="A3355">
        <v>3354</v>
      </c>
      <c r="B3355" t="s">
        <v>21</v>
      </c>
      <c r="C3355" s="1">
        <v>45745</v>
      </c>
      <c r="D3355" t="s">
        <v>512</v>
      </c>
      <c r="E3355" t="s">
        <v>98</v>
      </c>
      <c r="F3355">
        <v>12</v>
      </c>
      <c r="G3355" t="s">
        <v>660</v>
      </c>
      <c r="H3355" t="s">
        <v>668</v>
      </c>
      <c r="I3355" t="s">
        <v>672</v>
      </c>
      <c r="J3355" t="s">
        <v>677</v>
      </c>
      <c r="K3355">
        <v>4</v>
      </c>
      <c r="L3355" t="s">
        <v>678</v>
      </c>
      <c r="M3355" t="s">
        <v>680</v>
      </c>
      <c r="N3355">
        <v>299</v>
      </c>
      <c r="O3355">
        <v>167</v>
      </c>
      <c r="P3355" t="s">
        <v>680</v>
      </c>
      <c r="Q3355" t="s">
        <v>685</v>
      </c>
      <c r="R3355" t="s">
        <v>689</v>
      </c>
      <c r="S3355" t="s">
        <v>681</v>
      </c>
      <c r="T3355" t="s">
        <v>695</v>
      </c>
      <c r="U3355" s="11">
        <f>COUNTIFS(Table2[Call Type], "Inbound", Table2[Call Abandoned], "Yes") / COUNTIFS(L3355:L8354, "Inbound") * 100</f>
        <v>73.938879456706289</v>
      </c>
    </row>
    <row r="3356" spans="1:21" x14ac:dyDescent="0.3">
      <c r="A3356">
        <v>3355</v>
      </c>
      <c r="B3356" t="s">
        <v>20</v>
      </c>
      <c r="C3356" s="1">
        <v>45729</v>
      </c>
      <c r="D3356" t="s">
        <v>285</v>
      </c>
      <c r="E3356" t="s">
        <v>465</v>
      </c>
      <c r="F3356">
        <v>24</v>
      </c>
      <c r="G3356" t="s">
        <v>658</v>
      </c>
      <c r="H3356" t="s">
        <v>670</v>
      </c>
      <c r="I3356" t="s">
        <v>671</v>
      </c>
      <c r="J3356" t="s">
        <v>677</v>
      </c>
      <c r="K3356">
        <v>4</v>
      </c>
      <c r="L3356" t="s">
        <v>678</v>
      </c>
      <c r="M3356" t="s">
        <v>680</v>
      </c>
      <c r="N3356">
        <v>120</v>
      </c>
      <c r="O3356">
        <v>156</v>
      </c>
      <c r="P3356" t="s">
        <v>680</v>
      </c>
      <c r="Q3356" t="s">
        <v>682</v>
      </c>
      <c r="R3356" t="s">
        <v>687</v>
      </c>
      <c r="S3356" t="s">
        <v>680</v>
      </c>
      <c r="T3356" t="s">
        <v>694</v>
      </c>
      <c r="U3356" s="11">
        <f>COUNTIFS(Table2[Call Type], "Inbound", Table2[Call Abandoned], "Yes") / COUNTIFS(L3356:L8355, "Inbound") * 100</f>
        <v>74.001699235344091</v>
      </c>
    </row>
    <row r="3357" spans="1:21" x14ac:dyDescent="0.3">
      <c r="A3357">
        <v>3356</v>
      </c>
      <c r="B3357" t="s">
        <v>20</v>
      </c>
      <c r="C3357" s="1">
        <v>45727</v>
      </c>
      <c r="D3357" t="s">
        <v>71</v>
      </c>
      <c r="E3357" t="s">
        <v>309</v>
      </c>
      <c r="F3357">
        <v>24</v>
      </c>
      <c r="G3357" t="s">
        <v>658</v>
      </c>
      <c r="H3357" t="s">
        <v>667</v>
      </c>
      <c r="I3357" t="s">
        <v>671</v>
      </c>
      <c r="J3357" t="s">
        <v>674</v>
      </c>
      <c r="K3357">
        <v>5</v>
      </c>
      <c r="L3357" t="s">
        <v>678</v>
      </c>
      <c r="M3357" t="s">
        <v>680</v>
      </c>
      <c r="N3357">
        <v>24</v>
      </c>
      <c r="O3357">
        <v>52</v>
      </c>
      <c r="P3357" t="s">
        <v>680</v>
      </c>
      <c r="Q3357" t="s">
        <v>684</v>
      </c>
      <c r="R3357" t="s">
        <v>686</v>
      </c>
      <c r="S3357" t="s">
        <v>680</v>
      </c>
      <c r="T3357" t="s">
        <v>692</v>
      </c>
      <c r="U3357" s="11">
        <f>COUNTIFS(Table2[Call Type], "Inbound", Table2[Call Abandoned], "Yes") / COUNTIFS(L3357:L8356, "Inbound") * 100</f>
        <v>74.064625850340136</v>
      </c>
    </row>
    <row r="3358" spans="1:21" x14ac:dyDescent="0.3">
      <c r="A3358">
        <v>3357</v>
      </c>
      <c r="B3358" t="s">
        <v>23</v>
      </c>
      <c r="C3358" s="1">
        <v>45784</v>
      </c>
      <c r="D3358" t="s">
        <v>512</v>
      </c>
      <c r="E3358" t="s">
        <v>213</v>
      </c>
      <c r="F3358">
        <v>10</v>
      </c>
      <c r="G3358" t="s">
        <v>665</v>
      </c>
      <c r="H3358" t="s">
        <v>666</v>
      </c>
      <c r="I3358" t="s">
        <v>673</v>
      </c>
      <c r="J3358" t="s">
        <v>675</v>
      </c>
      <c r="K3358">
        <v>5</v>
      </c>
      <c r="L3358" t="s">
        <v>678</v>
      </c>
      <c r="M3358" t="s">
        <v>680</v>
      </c>
      <c r="N3358">
        <v>159</v>
      </c>
      <c r="O3358">
        <v>108</v>
      </c>
      <c r="P3358" t="s">
        <v>680</v>
      </c>
      <c r="Q3358" t="s">
        <v>684</v>
      </c>
      <c r="R3358" t="s">
        <v>689</v>
      </c>
      <c r="S3358" t="s">
        <v>680</v>
      </c>
      <c r="T3358" t="s">
        <v>691</v>
      </c>
      <c r="U3358" s="11">
        <f>COUNTIFS(Table2[Call Type], "Inbound", Table2[Call Abandoned], "Yes") / COUNTIFS(L3358:L8357, "Inbound") * 100</f>
        <v>74.127659574468083</v>
      </c>
    </row>
    <row r="3359" spans="1:21" x14ac:dyDescent="0.3">
      <c r="A3359">
        <v>3358</v>
      </c>
      <c r="B3359" t="s">
        <v>21</v>
      </c>
      <c r="C3359" s="1">
        <v>45689</v>
      </c>
      <c r="D3359" t="s">
        <v>86</v>
      </c>
      <c r="E3359" t="s">
        <v>176</v>
      </c>
      <c r="F3359">
        <v>17</v>
      </c>
      <c r="G3359" t="s">
        <v>657</v>
      </c>
      <c r="H3359" t="s">
        <v>670</v>
      </c>
      <c r="I3359" t="s">
        <v>674</v>
      </c>
      <c r="J3359" t="s">
        <v>675</v>
      </c>
      <c r="K3359">
        <v>3</v>
      </c>
      <c r="L3359" t="s">
        <v>678</v>
      </c>
      <c r="M3359" t="s">
        <v>680</v>
      </c>
      <c r="N3359">
        <v>83</v>
      </c>
      <c r="O3359">
        <v>149</v>
      </c>
      <c r="P3359" t="s">
        <v>681</v>
      </c>
      <c r="Q3359" t="s">
        <v>682</v>
      </c>
      <c r="R3359" t="s">
        <v>688</v>
      </c>
      <c r="S3359" t="s">
        <v>681</v>
      </c>
      <c r="T3359" t="s">
        <v>690</v>
      </c>
      <c r="U3359" s="11">
        <f>COUNTIFS(Table2[Call Type], "Inbound", Table2[Call Abandoned], "Yes") / COUNTIFS(L3359:L8358, "Inbound") * 100</f>
        <v>74.190800681431</v>
      </c>
    </row>
    <row r="3360" spans="1:21" x14ac:dyDescent="0.3">
      <c r="A3360">
        <v>3359</v>
      </c>
      <c r="B3360" t="s">
        <v>23</v>
      </c>
      <c r="C3360" s="1">
        <v>45711</v>
      </c>
      <c r="D3360" t="s">
        <v>257</v>
      </c>
      <c r="E3360" t="s">
        <v>578</v>
      </c>
      <c r="F3360">
        <v>13</v>
      </c>
      <c r="G3360" t="s">
        <v>658</v>
      </c>
      <c r="H3360" t="s">
        <v>669</v>
      </c>
      <c r="I3360" t="s">
        <v>672</v>
      </c>
      <c r="J3360" t="s">
        <v>675</v>
      </c>
      <c r="K3360">
        <v>3</v>
      </c>
      <c r="L3360" t="s">
        <v>679</v>
      </c>
      <c r="M3360" t="s">
        <v>680</v>
      </c>
      <c r="N3360">
        <v>113</v>
      </c>
      <c r="O3360">
        <v>71</v>
      </c>
      <c r="P3360" t="s">
        <v>680</v>
      </c>
      <c r="Q3360" t="s">
        <v>682</v>
      </c>
      <c r="R3360" t="s">
        <v>687</v>
      </c>
      <c r="S3360" t="s">
        <v>681</v>
      </c>
      <c r="T3360" t="s">
        <v>695</v>
      </c>
      <c r="U3360" s="11">
        <f>COUNTIFS(Table2[Call Type], "Inbound", Table2[Call Abandoned], "Yes") / COUNTIFS(L3360:L8359, "Inbound") * 100</f>
        <v>74.254049445865306</v>
      </c>
    </row>
    <row r="3361" spans="1:21" x14ac:dyDescent="0.3">
      <c r="A3361">
        <v>3360</v>
      </c>
      <c r="B3361" t="s">
        <v>22</v>
      </c>
      <c r="C3361" s="1">
        <v>45812</v>
      </c>
      <c r="D3361" t="s">
        <v>96</v>
      </c>
      <c r="E3361" t="s">
        <v>289</v>
      </c>
      <c r="F3361">
        <v>5</v>
      </c>
      <c r="G3361" t="s">
        <v>662</v>
      </c>
      <c r="H3361" t="s">
        <v>667</v>
      </c>
      <c r="I3361" t="s">
        <v>673</v>
      </c>
      <c r="J3361" t="s">
        <v>674</v>
      </c>
      <c r="K3361">
        <v>5</v>
      </c>
      <c r="L3361" t="s">
        <v>678</v>
      </c>
      <c r="M3361" t="s">
        <v>680</v>
      </c>
      <c r="N3361">
        <v>222</v>
      </c>
      <c r="O3361">
        <v>14</v>
      </c>
      <c r="P3361" t="s">
        <v>680</v>
      </c>
      <c r="Q3361" t="s">
        <v>684</v>
      </c>
      <c r="R3361" t="s">
        <v>689</v>
      </c>
      <c r="S3361" t="s">
        <v>681</v>
      </c>
      <c r="T3361" t="s">
        <v>694</v>
      </c>
      <c r="U3361" s="11">
        <f>COUNTIFS(Table2[Call Type], "Inbound", Table2[Call Abandoned], "Yes") / COUNTIFS(L3361:L8360, "Inbound") * 100</f>
        <v>74.254049445865306</v>
      </c>
    </row>
    <row r="3362" spans="1:21" x14ac:dyDescent="0.3">
      <c r="A3362">
        <v>3361</v>
      </c>
      <c r="B3362" t="s">
        <v>24</v>
      </c>
      <c r="C3362" s="1">
        <v>45817</v>
      </c>
      <c r="D3362" t="s">
        <v>551</v>
      </c>
      <c r="E3362" t="s">
        <v>539</v>
      </c>
      <c r="F3362">
        <v>25</v>
      </c>
      <c r="G3362" t="s">
        <v>657</v>
      </c>
      <c r="H3362" t="s">
        <v>670</v>
      </c>
      <c r="I3362" t="s">
        <v>673</v>
      </c>
      <c r="J3362" t="s">
        <v>676</v>
      </c>
      <c r="K3362">
        <v>4</v>
      </c>
      <c r="L3362" t="s">
        <v>679</v>
      </c>
      <c r="M3362" t="s">
        <v>680</v>
      </c>
      <c r="N3362">
        <v>165</v>
      </c>
      <c r="O3362">
        <v>112</v>
      </c>
      <c r="P3362" t="s">
        <v>680</v>
      </c>
      <c r="Q3362" t="s">
        <v>682</v>
      </c>
      <c r="R3362" t="s">
        <v>686</v>
      </c>
      <c r="S3362" t="s">
        <v>680</v>
      </c>
      <c r="T3362" t="s">
        <v>691</v>
      </c>
      <c r="U3362" s="11">
        <f>COUNTIFS(Table2[Call Type], "Inbound", Table2[Call Abandoned], "Yes") / COUNTIFS(L3362:L8361, "Inbound") * 100</f>
        <v>74.317406143344712</v>
      </c>
    </row>
    <row r="3363" spans="1:21" x14ac:dyDescent="0.3">
      <c r="A3363">
        <v>3362</v>
      </c>
      <c r="B3363" t="s">
        <v>24</v>
      </c>
      <c r="C3363" s="1">
        <v>45819</v>
      </c>
      <c r="D3363" t="s">
        <v>30</v>
      </c>
      <c r="E3363" t="s">
        <v>70</v>
      </c>
      <c r="F3363">
        <v>28</v>
      </c>
      <c r="G3363" t="s">
        <v>664</v>
      </c>
      <c r="H3363" t="s">
        <v>667</v>
      </c>
      <c r="I3363" t="s">
        <v>672</v>
      </c>
      <c r="J3363" t="s">
        <v>675</v>
      </c>
      <c r="K3363">
        <v>1</v>
      </c>
      <c r="L3363" t="s">
        <v>678</v>
      </c>
      <c r="M3363" t="s">
        <v>680</v>
      </c>
      <c r="N3363">
        <v>190</v>
      </c>
      <c r="O3363">
        <v>68</v>
      </c>
      <c r="P3363" t="s">
        <v>680</v>
      </c>
      <c r="Q3363" t="s">
        <v>682</v>
      </c>
      <c r="R3363" t="s">
        <v>686</v>
      </c>
      <c r="S3363" t="s">
        <v>680</v>
      </c>
      <c r="T3363" t="s">
        <v>690</v>
      </c>
      <c r="U3363" s="11">
        <f>COUNTIFS(Table2[Call Type], "Inbound", Table2[Call Abandoned], "Yes") / COUNTIFS(L3363:L8362, "Inbound") * 100</f>
        <v>74.317406143344712</v>
      </c>
    </row>
    <row r="3364" spans="1:21" x14ac:dyDescent="0.3">
      <c r="A3364">
        <v>3363</v>
      </c>
      <c r="B3364" t="s">
        <v>20</v>
      </c>
      <c r="C3364" s="1">
        <v>45775</v>
      </c>
      <c r="D3364" t="s">
        <v>562</v>
      </c>
      <c r="E3364" t="s">
        <v>531</v>
      </c>
      <c r="F3364">
        <v>25</v>
      </c>
      <c r="G3364" t="s">
        <v>658</v>
      </c>
      <c r="H3364" t="s">
        <v>668</v>
      </c>
      <c r="I3364" t="s">
        <v>673</v>
      </c>
      <c r="J3364" t="s">
        <v>677</v>
      </c>
      <c r="K3364">
        <v>5</v>
      </c>
      <c r="L3364" t="s">
        <v>678</v>
      </c>
      <c r="M3364" t="s">
        <v>680</v>
      </c>
      <c r="N3364">
        <v>174</v>
      </c>
      <c r="O3364">
        <v>115</v>
      </c>
      <c r="P3364" t="s">
        <v>680</v>
      </c>
      <c r="Q3364" t="s">
        <v>683</v>
      </c>
      <c r="R3364" t="s">
        <v>689</v>
      </c>
      <c r="S3364" t="s">
        <v>680</v>
      </c>
      <c r="T3364" t="s">
        <v>693</v>
      </c>
      <c r="U3364" s="11">
        <f>COUNTIFS(Table2[Call Type], "Inbound", Table2[Call Abandoned], "Yes") / COUNTIFS(L3364:L8363, "Inbound") * 100</f>
        <v>74.380871050384286</v>
      </c>
    </row>
    <row r="3365" spans="1:21" x14ac:dyDescent="0.3">
      <c r="A3365">
        <v>3364</v>
      </c>
      <c r="B3365" t="s">
        <v>20</v>
      </c>
      <c r="C3365" s="1">
        <v>45788</v>
      </c>
      <c r="D3365" t="s">
        <v>47</v>
      </c>
      <c r="E3365" t="s">
        <v>539</v>
      </c>
      <c r="F3365">
        <v>7</v>
      </c>
      <c r="G3365" t="s">
        <v>664</v>
      </c>
      <c r="H3365" t="s">
        <v>669</v>
      </c>
      <c r="I3365" t="s">
        <v>672</v>
      </c>
      <c r="J3365" t="s">
        <v>677</v>
      </c>
      <c r="K3365">
        <v>5</v>
      </c>
      <c r="L3365" t="s">
        <v>678</v>
      </c>
      <c r="M3365" t="s">
        <v>680</v>
      </c>
      <c r="N3365">
        <v>0</v>
      </c>
      <c r="O3365">
        <v>3</v>
      </c>
      <c r="P3365" t="s">
        <v>680</v>
      </c>
      <c r="Q3365" t="s">
        <v>683</v>
      </c>
      <c r="R3365" t="s">
        <v>686</v>
      </c>
      <c r="S3365" t="s">
        <v>680</v>
      </c>
      <c r="T3365" t="s">
        <v>694</v>
      </c>
      <c r="U3365" s="11">
        <f>COUNTIFS(Table2[Call Type], "Inbound", Table2[Call Abandoned], "Yes") / COUNTIFS(L3365:L8364, "Inbound") * 100</f>
        <v>74.444444444444443</v>
      </c>
    </row>
    <row r="3366" spans="1:21" x14ac:dyDescent="0.3">
      <c r="A3366">
        <v>3365</v>
      </c>
      <c r="B3366" t="s">
        <v>23</v>
      </c>
      <c r="C3366" s="1">
        <v>45773</v>
      </c>
      <c r="D3366" t="s">
        <v>494</v>
      </c>
      <c r="E3366" t="s">
        <v>352</v>
      </c>
      <c r="F3366">
        <v>20</v>
      </c>
      <c r="G3366" t="s">
        <v>662</v>
      </c>
      <c r="H3366" t="s">
        <v>666</v>
      </c>
      <c r="I3366" t="s">
        <v>674</v>
      </c>
      <c r="J3366" t="s">
        <v>675</v>
      </c>
      <c r="K3366">
        <v>4</v>
      </c>
      <c r="L3366" t="s">
        <v>679</v>
      </c>
      <c r="M3366" t="s">
        <v>680</v>
      </c>
      <c r="N3366">
        <v>228</v>
      </c>
      <c r="O3366">
        <v>74</v>
      </c>
      <c r="P3366" t="s">
        <v>680</v>
      </c>
      <c r="Q3366" t="s">
        <v>682</v>
      </c>
      <c r="R3366" t="s">
        <v>687</v>
      </c>
      <c r="S3366" t="s">
        <v>680</v>
      </c>
      <c r="T3366" t="s">
        <v>691</v>
      </c>
      <c r="U3366" s="11">
        <f>COUNTIFS(Table2[Call Type], "Inbound", Table2[Call Abandoned], "Yes") / COUNTIFS(L3366:L8365, "Inbound") * 100</f>
        <v>74.508126603934983</v>
      </c>
    </row>
    <row r="3367" spans="1:21" x14ac:dyDescent="0.3">
      <c r="A3367">
        <v>3366</v>
      </c>
      <c r="B3367" t="s">
        <v>20</v>
      </c>
      <c r="C3367" s="1">
        <v>45838</v>
      </c>
      <c r="D3367" t="s">
        <v>157</v>
      </c>
      <c r="E3367" t="s">
        <v>446</v>
      </c>
      <c r="F3367">
        <v>14</v>
      </c>
      <c r="G3367" t="s">
        <v>665</v>
      </c>
      <c r="H3367" t="s">
        <v>670</v>
      </c>
      <c r="I3367" t="s">
        <v>671</v>
      </c>
      <c r="J3367" t="s">
        <v>676</v>
      </c>
      <c r="K3367">
        <v>2</v>
      </c>
      <c r="L3367" t="s">
        <v>678</v>
      </c>
      <c r="M3367" t="s">
        <v>681</v>
      </c>
      <c r="N3367">
        <v>85</v>
      </c>
      <c r="O3367">
        <v>145</v>
      </c>
      <c r="P3367" t="s">
        <v>681</v>
      </c>
      <c r="Q3367" t="s">
        <v>682</v>
      </c>
      <c r="R3367" t="s">
        <v>687</v>
      </c>
      <c r="S3367" t="s">
        <v>680</v>
      </c>
      <c r="T3367" t="s">
        <v>694</v>
      </c>
      <c r="U3367" s="11">
        <f>COUNTIFS(Table2[Call Type], "Inbound", Table2[Call Abandoned], "Yes") / COUNTIFS(L3367:L8366, "Inbound") * 100</f>
        <v>74.508126603934983</v>
      </c>
    </row>
    <row r="3368" spans="1:21" x14ac:dyDescent="0.3">
      <c r="A3368">
        <v>3367</v>
      </c>
      <c r="B3368" t="s">
        <v>20</v>
      </c>
      <c r="C3368" s="1">
        <v>45673</v>
      </c>
      <c r="D3368" t="s">
        <v>288</v>
      </c>
      <c r="E3368" t="s">
        <v>508</v>
      </c>
      <c r="F3368">
        <v>26</v>
      </c>
      <c r="G3368" t="s">
        <v>656</v>
      </c>
      <c r="H3368" t="s">
        <v>669</v>
      </c>
      <c r="I3368" t="s">
        <v>674</v>
      </c>
      <c r="J3368" t="s">
        <v>674</v>
      </c>
      <c r="K3368">
        <v>5</v>
      </c>
      <c r="L3368" t="s">
        <v>678</v>
      </c>
      <c r="M3368" t="s">
        <v>680</v>
      </c>
      <c r="N3368">
        <v>61</v>
      </c>
      <c r="O3368">
        <v>41</v>
      </c>
      <c r="P3368" t="s">
        <v>680</v>
      </c>
      <c r="Q3368" t="s">
        <v>683</v>
      </c>
      <c r="R3368" t="s">
        <v>687</v>
      </c>
      <c r="S3368" t="s">
        <v>681</v>
      </c>
      <c r="T3368" t="s">
        <v>696</v>
      </c>
      <c r="U3368" s="11">
        <f>COUNTIFS(Table2[Call Type], "Inbound", Table2[Call Abandoned], "Yes") / COUNTIFS(L3368:L8367, "Inbound") * 100</f>
        <v>74.571917808219183</v>
      </c>
    </row>
    <row r="3369" spans="1:21" x14ac:dyDescent="0.3">
      <c r="A3369">
        <v>3368</v>
      </c>
      <c r="B3369" t="s">
        <v>22</v>
      </c>
      <c r="C3369" s="1">
        <v>45661</v>
      </c>
      <c r="D3369" t="s">
        <v>550</v>
      </c>
      <c r="E3369" t="s">
        <v>354</v>
      </c>
      <c r="F3369">
        <v>22</v>
      </c>
      <c r="G3369" t="s">
        <v>657</v>
      </c>
      <c r="H3369" t="s">
        <v>670</v>
      </c>
      <c r="I3369" t="s">
        <v>674</v>
      </c>
      <c r="J3369" t="s">
        <v>676</v>
      </c>
      <c r="K3369">
        <v>1</v>
      </c>
      <c r="L3369" t="s">
        <v>678</v>
      </c>
      <c r="M3369" t="s">
        <v>681</v>
      </c>
      <c r="N3369">
        <v>205</v>
      </c>
      <c r="O3369">
        <v>29</v>
      </c>
      <c r="P3369" t="s">
        <v>680</v>
      </c>
      <c r="Q3369" t="s">
        <v>683</v>
      </c>
      <c r="R3369" t="s">
        <v>687</v>
      </c>
      <c r="S3369" t="s">
        <v>680</v>
      </c>
      <c r="T3369" t="s">
        <v>696</v>
      </c>
      <c r="U3369" s="11">
        <f>COUNTIFS(Table2[Call Type], "Inbound", Table2[Call Abandoned], "Yes") / COUNTIFS(L3369:L8368, "Inbound") * 100</f>
        <v>74.63581833761782</v>
      </c>
    </row>
    <row r="3370" spans="1:21" x14ac:dyDescent="0.3">
      <c r="A3370">
        <v>3369</v>
      </c>
      <c r="B3370" t="s">
        <v>24</v>
      </c>
      <c r="C3370" s="1">
        <v>45733</v>
      </c>
      <c r="D3370" t="s">
        <v>475</v>
      </c>
      <c r="E3370" t="s">
        <v>158</v>
      </c>
      <c r="F3370">
        <v>13</v>
      </c>
      <c r="G3370" t="s">
        <v>659</v>
      </c>
      <c r="H3370" t="s">
        <v>666</v>
      </c>
      <c r="I3370" t="s">
        <v>674</v>
      </c>
      <c r="J3370" t="s">
        <v>676</v>
      </c>
      <c r="K3370">
        <v>2</v>
      </c>
      <c r="L3370" t="s">
        <v>678</v>
      </c>
      <c r="M3370" t="s">
        <v>681</v>
      </c>
      <c r="N3370">
        <v>104</v>
      </c>
      <c r="O3370">
        <v>142</v>
      </c>
      <c r="P3370" t="s">
        <v>680</v>
      </c>
      <c r="Q3370" t="s">
        <v>682</v>
      </c>
      <c r="R3370" t="s">
        <v>686</v>
      </c>
      <c r="S3370" t="s">
        <v>681</v>
      </c>
      <c r="T3370" t="s">
        <v>693</v>
      </c>
      <c r="U3370" s="11">
        <f>COUNTIFS(Table2[Call Type], "Inbound", Table2[Call Abandoned], "Yes") / COUNTIFS(L3370:L8369, "Inbound") * 100</f>
        <v>74.699828473413376</v>
      </c>
    </row>
    <row r="3371" spans="1:21" x14ac:dyDescent="0.3">
      <c r="A3371">
        <v>3370</v>
      </c>
      <c r="B3371" t="s">
        <v>26</v>
      </c>
      <c r="C3371" s="1">
        <v>45752</v>
      </c>
      <c r="D3371" t="s">
        <v>163</v>
      </c>
      <c r="E3371" t="s">
        <v>605</v>
      </c>
      <c r="F3371">
        <v>27</v>
      </c>
      <c r="G3371" t="s">
        <v>663</v>
      </c>
      <c r="H3371" t="s">
        <v>670</v>
      </c>
      <c r="I3371" t="s">
        <v>671</v>
      </c>
      <c r="J3371" t="s">
        <v>675</v>
      </c>
      <c r="K3371">
        <v>4</v>
      </c>
      <c r="L3371" t="s">
        <v>678</v>
      </c>
      <c r="M3371" t="s">
        <v>680</v>
      </c>
      <c r="N3371">
        <v>290</v>
      </c>
      <c r="O3371">
        <v>69</v>
      </c>
      <c r="P3371" t="s">
        <v>680</v>
      </c>
      <c r="Q3371" t="s">
        <v>683</v>
      </c>
      <c r="R3371" t="s">
        <v>689</v>
      </c>
      <c r="S3371" t="s">
        <v>680</v>
      </c>
      <c r="T3371" t="s">
        <v>691</v>
      </c>
      <c r="U3371" s="11">
        <f>COUNTIFS(Table2[Call Type], "Inbound", Table2[Call Abandoned], "Yes") / COUNTIFS(L3371:L8370, "Inbound") * 100</f>
        <v>74.763948497854088</v>
      </c>
    </row>
    <row r="3372" spans="1:21" x14ac:dyDescent="0.3">
      <c r="A3372">
        <v>3371</v>
      </c>
      <c r="B3372" t="s">
        <v>25</v>
      </c>
      <c r="C3372" s="1">
        <v>45829</v>
      </c>
      <c r="D3372" t="s">
        <v>234</v>
      </c>
      <c r="E3372" t="s">
        <v>536</v>
      </c>
      <c r="F3372">
        <v>18</v>
      </c>
      <c r="G3372" t="s">
        <v>663</v>
      </c>
      <c r="H3372" t="s">
        <v>670</v>
      </c>
      <c r="I3372" t="s">
        <v>671</v>
      </c>
      <c r="J3372" t="s">
        <v>674</v>
      </c>
      <c r="K3372">
        <v>4</v>
      </c>
      <c r="L3372" t="s">
        <v>678</v>
      </c>
      <c r="M3372" t="s">
        <v>680</v>
      </c>
      <c r="N3372">
        <v>249</v>
      </c>
      <c r="O3372">
        <v>15</v>
      </c>
      <c r="P3372" t="s">
        <v>681</v>
      </c>
      <c r="Q3372" t="s">
        <v>684</v>
      </c>
      <c r="R3372" t="s">
        <v>686</v>
      </c>
      <c r="S3372" t="s">
        <v>681</v>
      </c>
      <c r="T3372" t="s">
        <v>693</v>
      </c>
      <c r="U3372" s="11">
        <f>COUNTIFS(Table2[Call Type], "Inbound", Table2[Call Abandoned], "Yes") / COUNTIFS(L3372:L8371, "Inbound") * 100</f>
        <v>74.828178694158083</v>
      </c>
    </row>
    <row r="3373" spans="1:21" x14ac:dyDescent="0.3">
      <c r="A3373">
        <v>3372</v>
      </c>
      <c r="B3373" t="s">
        <v>21</v>
      </c>
      <c r="C3373" s="1">
        <v>45684</v>
      </c>
      <c r="D3373" t="s">
        <v>517</v>
      </c>
      <c r="E3373" t="s">
        <v>528</v>
      </c>
      <c r="F3373">
        <v>20</v>
      </c>
      <c r="G3373" t="s">
        <v>660</v>
      </c>
      <c r="H3373" t="s">
        <v>667</v>
      </c>
      <c r="I3373" t="s">
        <v>671</v>
      </c>
      <c r="J3373" t="s">
        <v>676</v>
      </c>
      <c r="K3373">
        <v>3</v>
      </c>
      <c r="L3373" t="s">
        <v>678</v>
      </c>
      <c r="M3373" t="s">
        <v>681</v>
      </c>
      <c r="N3373">
        <v>12</v>
      </c>
      <c r="O3373">
        <v>110</v>
      </c>
      <c r="P3373" t="s">
        <v>680</v>
      </c>
      <c r="Q3373" t="s">
        <v>685</v>
      </c>
      <c r="R3373" t="s">
        <v>686</v>
      </c>
      <c r="S3373" t="s">
        <v>681</v>
      </c>
      <c r="T3373" t="s">
        <v>693</v>
      </c>
      <c r="U3373" s="11">
        <f>COUNTIFS(Table2[Call Type], "Inbound", Table2[Call Abandoned], "Yes") / COUNTIFS(L3373:L8372, "Inbound") * 100</f>
        <v>74.892519346517631</v>
      </c>
    </row>
    <row r="3374" spans="1:21" x14ac:dyDescent="0.3">
      <c r="A3374">
        <v>3373</v>
      </c>
      <c r="B3374" t="s">
        <v>24</v>
      </c>
      <c r="C3374" s="1">
        <v>45777</v>
      </c>
      <c r="D3374" t="s">
        <v>390</v>
      </c>
      <c r="E3374" t="s">
        <v>601</v>
      </c>
      <c r="F3374">
        <v>15</v>
      </c>
      <c r="G3374" t="s">
        <v>665</v>
      </c>
      <c r="H3374" t="s">
        <v>670</v>
      </c>
      <c r="I3374" t="s">
        <v>674</v>
      </c>
      <c r="J3374" t="s">
        <v>675</v>
      </c>
      <c r="K3374">
        <v>3</v>
      </c>
      <c r="L3374" t="s">
        <v>678</v>
      </c>
      <c r="M3374" t="s">
        <v>680</v>
      </c>
      <c r="N3374">
        <v>162</v>
      </c>
      <c r="O3374">
        <v>103</v>
      </c>
      <c r="P3374" t="s">
        <v>680</v>
      </c>
      <c r="Q3374" t="s">
        <v>684</v>
      </c>
      <c r="R3374" t="s">
        <v>689</v>
      </c>
      <c r="S3374" t="s">
        <v>680</v>
      </c>
      <c r="T3374" t="s">
        <v>690</v>
      </c>
      <c r="U3374" s="11">
        <f>COUNTIFS(Table2[Call Type], "Inbound", Table2[Call Abandoned], "Yes") / COUNTIFS(L3374:L8373, "Inbound") * 100</f>
        <v>74.956970740103273</v>
      </c>
    </row>
    <row r="3375" spans="1:21" x14ac:dyDescent="0.3">
      <c r="A3375">
        <v>3374</v>
      </c>
      <c r="B3375" t="s">
        <v>20</v>
      </c>
      <c r="C3375" s="1">
        <v>45833</v>
      </c>
      <c r="D3375" t="s">
        <v>495</v>
      </c>
      <c r="E3375" t="s">
        <v>168</v>
      </c>
      <c r="F3375">
        <v>21</v>
      </c>
      <c r="G3375" t="s">
        <v>663</v>
      </c>
      <c r="H3375" t="s">
        <v>668</v>
      </c>
      <c r="I3375" t="s">
        <v>671</v>
      </c>
      <c r="J3375" t="s">
        <v>675</v>
      </c>
      <c r="K3375">
        <v>5</v>
      </c>
      <c r="L3375" t="s">
        <v>678</v>
      </c>
      <c r="M3375" t="s">
        <v>680</v>
      </c>
      <c r="N3375">
        <v>42</v>
      </c>
      <c r="O3375">
        <v>106</v>
      </c>
      <c r="P3375" t="s">
        <v>681</v>
      </c>
      <c r="Q3375" t="s">
        <v>683</v>
      </c>
      <c r="R3375" t="s">
        <v>689</v>
      </c>
      <c r="S3375" t="s">
        <v>680</v>
      </c>
      <c r="T3375" t="s">
        <v>691</v>
      </c>
      <c r="U3375" s="11">
        <f>COUNTIFS(Table2[Call Type], "Inbound", Table2[Call Abandoned], "Yes") / COUNTIFS(L3375:L8374, "Inbound") * 100</f>
        <v>75.021533161068049</v>
      </c>
    </row>
    <row r="3376" spans="1:21" x14ac:dyDescent="0.3">
      <c r="A3376">
        <v>3375</v>
      </c>
      <c r="B3376" t="s">
        <v>21</v>
      </c>
      <c r="C3376" s="1">
        <v>45822</v>
      </c>
      <c r="D3376" t="s">
        <v>93</v>
      </c>
      <c r="E3376" t="s">
        <v>618</v>
      </c>
      <c r="F3376">
        <v>15</v>
      </c>
      <c r="G3376" t="s">
        <v>657</v>
      </c>
      <c r="H3376" t="s">
        <v>666</v>
      </c>
      <c r="I3376" t="s">
        <v>672</v>
      </c>
      <c r="J3376" t="s">
        <v>675</v>
      </c>
      <c r="K3376">
        <v>3</v>
      </c>
      <c r="L3376" t="s">
        <v>679</v>
      </c>
      <c r="M3376" t="s">
        <v>680</v>
      </c>
      <c r="N3376">
        <v>110</v>
      </c>
      <c r="O3376">
        <v>122</v>
      </c>
      <c r="P3376" t="s">
        <v>680</v>
      </c>
      <c r="Q3376" t="s">
        <v>684</v>
      </c>
      <c r="R3376" t="s">
        <v>688</v>
      </c>
      <c r="S3376" t="s">
        <v>681</v>
      </c>
      <c r="T3376" t="s">
        <v>692</v>
      </c>
      <c r="U3376" s="11">
        <f>COUNTIFS(Table2[Call Type], "Inbound", Table2[Call Abandoned], "Yes") / COUNTIFS(L3376:L8375, "Inbound") * 100</f>
        <v>75.086206896551715</v>
      </c>
    </row>
    <row r="3377" spans="1:21" x14ac:dyDescent="0.3">
      <c r="A3377">
        <v>3376</v>
      </c>
      <c r="B3377" t="s">
        <v>24</v>
      </c>
      <c r="C3377" s="1">
        <v>45820</v>
      </c>
      <c r="D3377" t="s">
        <v>149</v>
      </c>
      <c r="E3377" t="s">
        <v>482</v>
      </c>
      <c r="F3377">
        <v>12</v>
      </c>
      <c r="G3377" t="s">
        <v>663</v>
      </c>
      <c r="H3377" t="s">
        <v>669</v>
      </c>
      <c r="I3377" t="s">
        <v>673</v>
      </c>
      <c r="J3377" t="s">
        <v>676</v>
      </c>
      <c r="K3377">
        <v>4</v>
      </c>
      <c r="L3377" t="s">
        <v>679</v>
      </c>
      <c r="M3377" t="s">
        <v>680</v>
      </c>
      <c r="N3377">
        <v>204</v>
      </c>
      <c r="O3377">
        <v>161</v>
      </c>
      <c r="P3377" t="s">
        <v>680</v>
      </c>
      <c r="Q3377" t="s">
        <v>685</v>
      </c>
      <c r="R3377" t="s">
        <v>687</v>
      </c>
      <c r="S3377" t="s">
        <v>680</v>
      </c>
      <c r="T3377" t="s">
        <v>693</v>
      </c>
      <c r="U3377" s="11">
        <f>COUNTIFS(Table2[Call Type], "Inbound", Table2[Call Abandoned], "Yes") / COUNTIFS(L3377:L8376, "Inbound") * 100</f>
        <v>75.086206896551715</v>
      </c>
    </row>
    <row r="3378" spans="1:21" x14ac:dyDescent="0.3">
      <c r="A3378">
        <v>3377</v>
      </c>
      <c r="B3378" t="s">
        <v>21</v>
      </c>
      <c r="C3378" s="1">
        <v>45700</v>
      </c>
      <c r="D3378" t="s">
        <v>247</v>
      </c>
      <c r="E3378" t="s">
        <v>345</v>
      </c>
      <c r="F3378">
        <v>16</v>
      </c>
      <c r="G3378" t="s">
        <v>663</v>
      </c>
      <c r="H3378" t="s">
        <v>668</v>
      </c>
      <c r="I3378" t="s">
        <v>674</v>
      </c>
      <c r="J3378" t="s">
        <v>675</v>
      </c>
      <c r="K3378">
        <v>3</v>
      </c>
      <c r="L3378" t="s">
        <v>679</v>
      </c>
      <c r="M3378" t="s">
        <v>680</v>
      </c>
      <c r="N3378">
        <v>255</v>
      </c>
      <c r="O3378">
        <v>26</v>
      </c>
      <c r="P3378" t="s">
        <v>680</v>
      </c>
      <c r="Q3378" t="s">
        <v>683</v>
      </c>
      <c r="R3378" t="s">
        <v>689</v>
      </c>
      <c r="S3378" t="s">
        <v>680</v>
      </c>
      <c r="T3378" t="s">
        <v>690</v>
      </c>
      <c r="U3378" s="11">
        <f>COUNTIFS(Table2[Call Type], "Inbound", Table2[Call Abandoned], "Yes") / COUNTIFS(L3378:L8377, "Inbound") * 100</f>
        <v>75.086206896551715</v>
      </c>
    </row>
    <row r="3379" spans="1:21" x14ac:dyDescent="0.3">
      <c r="A3379">
        <v>3378</v>
      </c>
      <c r="B3379" t="s">
        <v>21</v>
      </c>
      <c r="C3379" s="1">
        <v>45674</v>
      </c>
      <c r="D3379" t="s">
        <v>478</v>
      </c>
      <c r="E3379" t="s">
        <v>588</v>
      </c>
      <c r="F3379">
        <v>30</v>
      </c>
      <c r="G3379" t="s">
        <v>659</v>
      </c>
      <c r="H3379" t="s">
        <v>667</v>
      </c>
      <c r="I3379" t="s">
        <v>672</v>
      </c>
      <c r="J3379" t="s">
        <v>674</v>
      </c>
      <c r="K3379">
        <v>5</v>
      </c>
      <c r="L3379" t="s">
        <v>678</v>
      </c>
      <c r="M3379" t="s">
        <v>680</v>
      </c>
      <c r="N3379">
        <v>143</v>
      </c>
      <c r="O3379">
        <v>12</v>
      </c>
      <c r="P3379" t="s">
        <v>680</v>
      </c>
      <c r="Q3379" t="s">
        <v>684</v>
      </c>
      <c r="R3379" t="s">
        <v>686</v>
      </c>
      <c r="S3379" t="s">
        <v>680</v>
      </c>
      <c r="T3379" t="s">
        <v>690</v>
      </c>
      <c r="U3379" s="11">
        <f>COUNTIFS(Table2[Call Type], "Inbound", Table2[Call Abandoned], "Yes") / COUNTIFS(L3379:L8378, "Inbound") * 100</f>
        <v>75.086206896551715</v>
      </c>
    </row>
    <row r="3380" spans="1:21" x14ac:dyDescent="0.3">
      <c r="A3380">
        <v>3379</v>
      </c>
      <c r="B3380" t="s">
        <v>20</v>
      </c>
      <c r="C3380" s="1">
        <v>45690</v>
      </c>
      <c r="D3380" t="s">
        <v>263</v>
      </c>
      <c r="E3380" t="s">
        <v>70</v>
      </c>
      <c r="F3380">
        <v>25</v>
      </c>
      <c r="G3380" t="s">
        <v>657</v>
      </c>
      <c r="H3380" t="s">
        <v>668</v>
      </c>
      <c r="I3380" t="s">
        <v>673</v>
      </c>
      <c r="J3380" t="s">
        <v>677</v>
      </c>
      <c r="K3380">
        <v>4</v>
      </c>
      <c r="L3380" t="s">
        <v>678</v>
      </c>
      <c r="M3380" t="s">
        <v>680</v>
      </c>
      <c r="N3380">
        <v>145</v>
      </c>
      <c r="O3380">
        <v>154</v>
      </c>
      <c r="P3380" t="s">
        <v>680</v>
      </c>
      <c r="Q3380" t="s">
        <v>684</v>
      </c>
      <c r="R3380" t="s">
        <v>687</v>
      </c>
      <c r="S3380" t="s">
        <v>680</v>
      </c>
      <c r="T3380" t="s">
        <v>691</v>
      </c>
      <c r="U3380" s="11">
        <f>COUNTIFS(Table2[Call Type], "Inbound", Table2[Call Abandoned], "Yes") / COUNTIFS(L3380:L8379, "Inbound") * 100</f>
        <v>75.150992234685077</v>
      </c>
    </row>
    <row r="3381" spans="1:21" x14ac:dyDescent="0.3">
      <c r="A3381">
        <v>3380</v>
      </c>
      <c r="B3381" t="s">
        <v>25</v>
      </c>
      <c r="C3381" s="1">
        <v>45830</v>
      </c>
      <c r="D3381" t="s">
        <v>68</v>
      </c>
      <c r="E3381" t="s">
        <v>276</v>
      </c>
      <c r="F3381">
        <v>21</v>
      </c>
      <c r="G3381" t="s">
        <v>663</v>
      </c>
      <c r="H3381" t="s">
        <v>666</v>
      </c>
      <c r="I3381" t="s">
        <v>672</v>
      </c>
      <c r="J3381" t="s">
        <v>674</v>
      </c>
      <c r="K3381">
        <v>5</v>
      </c>
      <c r="L3381" t="s">
        <v>678</v>
      </c>
      <c r="M3381" t="s">
        <v>680</v>
      </c>
      <c r="N3381">
        <v>163</v>
      </c>
      <c r="O3381">
        <v>72</v>
      </c>
      <c r="P3381" t="s">
        <v>681</v>
      </c>
      <c r="Q3381" t="s">
        <v>685</v>
      </c>
      <c r="R3381" t="s">
        <v>687</v>
      </c>
      <c r="S3381" t="s">
        <v>680</v>
      </c>
      <c r="T3381" t="s">
        <v>695</v>
      </c>
      <c r="U3381" s="11">
        <f>COUNTIFS(Table2[Call Type], "Inbound", Table2[Call Abandoned], "Yes") / COUNTIFS(L3381:L8380, "Inbound") * 100</f>
        <v>75.215889464594127</v>
      </c>
    </row>
    <row r="3382" spans="1:21" x14ac:dyDescent="0.3">
      <c r="A3382">
        <v>3381</v>
      </c>
      <c r="B3382" t="s">
        <v>20</v>
      </c>
      <c r="C3382" s="1">
        <v>45830</v>
      </c>
      <c r="D3382" t="s">
        <v>301</v>
      </c>
      <c r="E3382" t="s">
        <v>287</v>
      </c>
      <c r="F3382">
        <v>22</v>
      </c>
      <c r="G3382" t="s">
        <v>657</v>
      </c>
      <c r="H3382" t="s">
        <v>666</v>
      </c>
      <c r="I3382" t="s">
        <v>673</v>
      </c>
      <c r="J3382" t="s">
        <v>674</v>
      </c>
      <c r="K3382">
        <v>4</v>
      </c>
      <c r="L3382" t="s">
        <v>678</v>
      </c>
      <c r="M3382" t="s">
        <v>680</v>
      </c>
      <c r="N3382">
        <v>168</v>
      </c>
      <c r="O3382">
        <v>85</v>
      </c>
      <c r="P3382" t="s">
        <v>681</v>
      </c>
      <c r="Q3382" t="s">
        <v>683</v>
      </c>
      <c r="R3382" t="s">
        <v>686</v>
      </c>
      <c r="S3382" t="s">
        <v>680</v>
      </c>
      <c r="T3382" t="s">
        <v>694</v>
      </c>
      <c r="U3382" s="11">
        <f>COUNTIFS(Table2[Call Type], "Inbound", Table2[Call Abandoned], "Yes") / COUNTIFS(L3382:L8381, "Inbound") * 100</f>
        <v>75.280898876404493</v>
      </c>
    </row>
    <row r="3383" spans="1:21" x14ac:dyDescent="0.3">
      <c r="A3383">
        <v>3382</v>
      </c>
      <c r="B3383" t="s">
        <v>21</v>
      </c>
      <c r="C3383" s="1">
        <v>45684</v>
      </c>
      <c r="D3383" t="s">
        <v>435</v>
      </c>
      <c r="E3383" t="s">
        <v>564</v>
      </c>
      <c r="F3383">
        <v>17</v>
      </c>
      <c r="G3383" t="s">
        <v>657</v>
      </c>
      <c r="H3383" t="s">
        <v>668</v>
      </c>
      <c r="I3383" t="s">
        <v>673</v>
      </c>
      <c r="J3383" t="s">
        <v>674</v>
      </c>
      <c r="K3383">
        <v>4</v>
      </c>
      <c r="L3383" t="s">
        <v>678</v>
      </c>
      <c r="M3383" t="s">
        <v>680</v>
      </c>
      <c r="N3383">
        <v>297</v>
      </c>
      <c r="O3383">
        <v>30</v>
      </c>
      <c r="P3383" t="s">
        <v>680</v>
      </c>
      <c r="Q3383" t="s">
        <v>682</v>
      </c>
      <c r="R3383" t="s">
        <v>689</v>
      </c>
      <c r="S3383" t="s">
        <v>681</v>
      </c>
      <c r="T3383" t="s">
        <v>693</v>
      </c>
      <c r="U3383" s="11">
        <f>COUNTIFS(Table2[Call Type], "Inbound", Table2[Call Abandoned], "Yes") / COUNTIFS(L3383:L8382, "Inbound") * 100</f>
        <v>75.346020761245683</v>
      </c>
    </row>
    <row r="3384" spans="1:21" x14ac:dyDescent="0.3">
      <c r="A3384">
        <v>3383</v>
      </c>
      <c r="B3384" t="s">
        <v>21</v>
      </c>
      <c r="C3384" s="1">
        <v>45731</v>
      </c>
      <c r="D3384" t="s">
        <v>136</v>
      </c>
      <c r="E3384" t="s">
        <v>530</v>
      </c>
      <c r="F3384">
        <v>14</v>
      </c>
      <c r="G3384" t="s">
        <v>665</v>
      </c>
      <c r="H3384" t="s">
        <v>669</v>
      </c>
      <c r="I3384" t="s">
        <v>672</v>
      </c>
      <c r="J3384" t="s">
        <v>674</v>
      </c>
      <c r="K3384">
        <v>3</v>
      </c>
      <c r="L3384" t="s">
        <v>678</v>
      </c>
      <c r="M3384" t="s">
        <v>680</v>
      </c>
      <c r="N3384">
        <v>232</v>
      </c>
      <c r="O3384">
        <v>2</v>
      </c>
      <c r="P3384" t="s">
        <v>680</v>
      </c>
      <c r="Q3384" t="s">
        <v>683</v>
      </c>
      <c r="R3384" t="s">
        <v>687</v>
      </c>
      <c r="S3384" t="s">
        <v>681</v>
      </c>
      <c r="T3384" t="s">
        <v>693</v>
      </c>
      <c r="U3384" s="11">
        <f>COUNTIFS(Table2[Call Type], "Inbound", Table2[Call Abandoned], "Yes") / COUNTIFS(L3384:L8383, "Inbound") * 100</f>
        <v>75.411255411255411</v>
      </c>
    </row>
    <row r="3385" spans="1:21" x14ac:dyDescent="0.3">
      <c r="A3385">
        <v>3384</v>
      </c>
      <c r="B3385" t="s">
        <v>25</v>
      </c>
      <c r="C3385" s="1">
        <v>45745</v>
      </c>
      <c r="D3385" t="s">
        <v>599</v>
      </c>
      <c r="E3385" t="s">
        <v>59</v>
      </c>
      <c r="F3385">
        <v>19</v>
      </c>
      <c r="G3385" t="s">
        <v>659</v>
      </c>
      <c r="H3385" t="s">
        <v>667</v>
      </c>
      <c r="I3385" t="s">
        <v>674</v>
      </c>
      <c r="J3385" t="s">
        <v>676</v>
      </c>
      <c r="K3385">
        <v>3</v>
      </c>
      <c r="L3385" t="s">
        <v>678</v>
      </c>
      <c r="M3385" t="s">
        <v>681</v>
      </c>
      <c r="N3385">
        <v>270</v>
      </c>
      <c r="O3385">
        <v>29</v>
      </c>
      <c r="P3385" t="s">
        <v>681</v>
      </c>
      <c r="Q3385" t="s">
        <v>685</v>
      </c>
      <c r="R3385" t="s">
        <v>687</v>
      </c>
      <c r="S3385" t="s">
        <v>681</v>
      </c>
      <c r="T3385" t="s">
        <v>691</v>
      </c>
      <c r="U3385" s="11">
        <f>COUNTIFS(Table2[Call Type], "Inbound", Table2[Call Abandoned], "Yes") / COUNTIFS(L3385:L8384, "Inbound") * 100</f>
        <v>75.476603119584055</v>
      </c>
    </row>
    <row r="3386" spans="1:21" x14ac:dyDescent="0.3">
      <c r="A3386">
        <v>3385</v>
      </c>
      <c r="B3386" t="s">
        <v>25</v>
      </c>
      <c r="C3386" s="1">
        <v>45801</v>
      </c>
      <c r="D3386" t="s">
        <v>333</v>
      </c>
      <c r="E3386" t="s">
        <v>32</v>
      </c>
      <c r="F3386">
        <v>30</v>
      </c>
      <c r="G3386" t="s">
        <v>664</v>
      </c>
      <c r="H3386" t="s">
        <v>670</v>
      </c>
      <c r="I3386" t="s">
        <v>673</v>
      </c>
      <c r="J3386" t="s">
        <v>675</v>
      </c>
      <c r="K3386">
        <v>4</v>
      </c>
      <c r="L3386" t="s">
        <v>678</v>
      </c>
      <c r="M3386" t="s">
        <v>680</v>
      </c>
      <c r="N3386">
        <v>59</v>
      </c>
      <c r="O3386">
        <v>148</v>
      </c>
      <c r="P3386" t="s">
        <v>680</v>
      </c>
      <c r="Q3386" t="s">
        <v>685</v>
      </c>
      <c r="R3386" t="s">
        <v>687</v>
      </c>
      <c r="S3386" t="s">
        <v>680</v>
      </c>
      <c r="T3386" t="s">
        <v>695</v>
      </c>
      <c r="U3386" s="11">
        <f>COUNTIFS(Table2[Call Type], "Inbound", Table2[Call Abandoned], "Yes") / COUNTIFS(L3386:L8385, "Inbound") * 100</f>
        <v>75.542064180398967</v>
      </c>
    </row>
    <row r="3387" spans="1:21" x14ac:dyDescent="0.3">
      <c r="A3387">
        <v>3386</v>
      </c>
      <c r="B3387" t="s">
        <v>21</v>
      </c>
      <c r="C3387" s="1">
        <v>45721</v>
      </c>
      <c r="D3387" t="s">
        <v>76</v>
      </c>
      <c r="E3387" t="s">
        <v>228</v>
      </c>
      <c r="F3387">
        <v>18</v>
      </c>
      <c r="G3387" t="s">
        <v>663</v>
      </c>
      <c r="H3387" t="s">
        <v>670</v>
      </c>
      <c r="I3387" t="s">
        <v>674</v>
      </c>
      <c r="J3387" t="s">
        <v>676</v>
      </c>
      <c r="K3387">
        <v>5</v>
      </c>
      <c r="L3387" t="s">
        <v>679</v>
      </c>
      <c r="M3387" t="s">
        <v>680</v>
      </c>
      <c r="N3387">
        <v>295</v>
      </c>
      <c r="O3387">
        <v>98</v>
      </c>
      <c r="P3387" t="s">
        <v>680</v>
      </c>
      <c r="Q3387" t="s">
        <v>685</v>
      </c>
      <c r="R3387" t="s">
        <v>687</v>
      </c>
      <c r="S3387" t="s">
        <v>680</v>
      </c>
      <c r="T3387" t="s">
        <v>690</v>
      </c>
      <c r="U3387" s="11">
        <f>COUNTIFS(Table2[Call Type], "Inbound", Table2[Call Abandoned], "Yes") / COUNTIFS(L3387:L8386, "Inbound") * 100</f>
        <v>75.607638888888886</v>
      </c>
    </row>
    <row r="3388" spans="1:21" x14ac:dyDescent="0.3">
      <c r="A3388">
        <v>3387</v>
      </c>
      <c r="B3388" t="s">
        <v>23</v>
      </c>
      <c r="C3388" s="1">
        <v>45740</v>
      </c>
      <c r="D3388" t="s">
        <v>251</v>
      </c>
      <c r="E3388" t="s">
        <v>354</v>
      </c>
      <c r="F3388">
        <v>20</v>
      </c>
      <c r="G3388" t="s">
        <v>657</v>
      </c>
      <c r="H3388" t="s">
        <v>669</v>
      </c>
      <c r="I3388" t="s">
        <v>671</v>
      </c>
      <c r="J3388" t="s">
        <v>676</v>
      </c>
      <c r="K3388">
        <v>4</v>
      </c>
      <c r="L3388" t="s">
        <v>678</v>
      </c>
      <c r="M3388" t="s">
        <v>681</v>
      </c>
      <c r="N3388">
        <v>234</v>
      </c>
      <c r="O3388">
        <v>133</v>
      </c>
      <c r="P3388" t="s">
        <v>681</v>
      </c>
      <c r="Q3388" t="s">
        <v>685</v>
      </c>
      <c r="R3388" t="s">
        <v>687</v>
      </c>
      <c r="S3388" t="s">
        <v>680</v>
      </c>
      <c r="T3388" t="s">
        <v>694</v>
      </c>
      <c r="U3388" s="11">
        <f>COUNTIFS(Table2[Call Type], "Inbound", Table2[Call Abandoned], "Yes") / COUNTIFS(L3388:L8387, "Inbound") * 100</f>
        <v>75.607638888888886</v>
      </c>
    </row>
    <row r="3389" spans="1:21" x14ac:dyDescent="0.3">
      <c r="A3389">
        <v>3388</v>
      </c>
      <c r="B3389" t="s">
        <v>21</v>
      </c>
      <c r="C3389" s="1">
        <v>45659</v>
      </c>
      <c r="D3389" t="s">
        <v>320</v>
      </c>
      <c r="E3389" t="s">
        <v>455</v>
      </c>
      <c r="F3389">
        <v>29</v>
      </c>
      <c r="G3389" t="s">
        <v>658</v>
      </c>
      <c r="H3389" t="s">
        <v>670</v>
      </c>
      <c r="I3389" t="s">
        <v>672</v>
      </c>
      <c r="J3389" t="s">
        <v>677</v>
      </c>
      <c r="K3389">
        <v>4</v>
      </c>
      <c r="L3389" t="s">
        <v>678</v>
      </c>
      <c r="M3389" t="s">
        <v>680</v>
      </c>
      <c r="N3389">
        <v>164</v>
      </c>
      <c r="O3389">
        <v>159</v>
      </c>
      <c r="P3389" t="s">
        <v>681</v>
      </c>
      <c r="Q3389" t="s">
        <v>682</v>
      </c>
      <c r="R3389" t="s">
        <v>686</v>
      </c>
      <c r="S3389" t="s">
        <v>681</v>
      </c>
      <c r="T3389" t="s">
        <v>696</v>
      </c>
      <c r="U3389" s="11">
        <f>COUNTIFS(Table2[Call Type], "Inbound", Table2[Call Abandoned], "Yes") / COUNTIFS(L3389:L8388, "Inbound") * 100</f>
        <v>75.673327541268463</v>
      </c>
    </row>
    <row r="3390" spans="1:21" x14ac:dyDescent="0.3">
      <c r="A3390">
        <v>3389</v>
      </c>
      <c r="B3390" t="s">
        <v>21</v>
      </c>
      <c r="C3390" s="1">
        <v>45712</v>
      </c>
      <c r="D3390" t="s">
        <v>611</v>
      </c>
      <c r="E3390" t="s">
        <v>625</v>
      </c>
      <c r="F3390">
        <v>14</v>
      </c>
      <c r="G3390" t="s">
        <v>663</v>
      </c>
      <c r="H3390" t="s">
        <v>669</v>
      </c>
      <c r="I3390" t="s">
        <v>673</v>
      </c>
      <c r="J3390" t="s">
        <v>677</v>
      </c>
      <c r="K3390">
        <v>5</v>
      </c>
      <c r="L3390" t="s">
        <v>678</v>
      </c>
      <c r="M3390" t="s">
        <v>680</v>
      </c>
      <c r="N3390">
        <v>193</v>
      </c>
      <c r="O3390">
        <v>169</v>
      </c>
      <c r="P3390" t="s">
        <v>680</v>
      </c>
      <c r="Q3390" t="s">
        <v>683</v>
      </c>
      <c r="R3390" t="s">
        <v>689</v>
      </c>
      <c r="S3390" t="s">
        <v>680</v>
      </c>
      <c r="T3390" t="s">
        <v>693</v>
      </c>
      <c r="U3390" s="11">
        <f>COUNTIFS(Table2[Call Type], "Inbound", Table2[Call Abandoned], "Yes") / COUNTIFS(L3390:L8389, "Inbound") * 100</f>
        <v>75.739130434782609</v>
      </c>
    </row>
    <row r="3391" spans="1:21" x14ac:dyDescent="0.3">
      <c r="A3391">
        <v>3390</v>
      </c>
      <c r="B3391" t="s">
        <v>26</v>
      </c>
      <c r="C3391" s="1">
        <v>45773</v>
      </c>
      <c r="D3391" t="s">
        <v>287</v>
      </c>
      <c r="E3391" t="s">
        <v>208</v>
      </c>
      <c r="F3391">
        <v>24</v>
      </c>
      <c r="G3391" t="s">
        <v>659</v>
      </c>
      <c r="H3391" t="s">
        <v>669</v>
      </c>
      <c r="I3391" t="s">
        <v>671</v>
      </c>
      <c r="J3391" t="s">
        <v>677</v>
      </c>
      <c r="K3391">
        <v>4</v>
      </c>
      <c r="L3391" t="s">
        <v>678</v>
      </c>
      <c r="M3391" t="s">
        <v>680</v>
      </c>
      <c r="N3391">
        <v>233</v>
      </c>
      <c r="O3391">
        <v>159</v>
      </c>
      <c r="P3391" t="s">
        <v>680</v>
      </c>
      <c r="Q3391" t="s">
        <v>683</v>
      </c>
      <c r="R3391" t="s">
        <v>689</v>
      </c>
      <c r="S3391" t="s">
        <v>680</v>
      </c>
      <c r="T3391" t="s">
        <v>696</v>
      </c>
      <c r="U3391" s="11">
        <f>COUNTIFS(Table2[Call Type], "Inbound", Table2[Call Abandoned], "Yes") / COUNTIFS(L3391:L8390, "Inbound") * 100</f>
        <v>75.805047867711053</v>
      </c>
    </row>
    <row r="3392" spans="1:21" x14ac:dyDescent="0.3">
      <c r="A3392">
        <v>3391</v>
      </c>
      <c r="B3392" t="s">
        <v>23</v>
      </c>
      <c r="C3392" s="1">
        <v>45837</v>
      </c>
      <c r="D3392" t="s">
        <v>425</v>
      </c>
      <c r="E3392" t="s">
        <v>59</v>
      </c>
      <c r="F3392">
        <v>18</v>
      </c>
      <c r="G3392" t="s">
        <v>657</v>
      </c>
      <c r="H3392" t="s">
        <v>667</v>
      </c>
      <c r="I3392" t="s">
        <v>673</v>
      </c>
      <c r="J3392" t="s">
        <v>675</v>
      </c>
      <c r="K3392">
        <v>4</v>
      </c>
      <c r="L3392" t="s">
        <v>678</v>
      </c>
      <c r="M3392" t="s">
        <v>680</v>
      </c>
      <c r="N3392">
        <v>182</v>
      </c>
      <c r="O3392">
        <v>98</v>
      </c>
      <c r="P3392" t="s">
        <v>681</v>
      </c>
      <c r="Q3392" t="s">
        <v>684</v>
      </c>
      <c r="R3392" t="s">
        <v>687</v>
      </c>
      <c r="S3392" t="s">
        <v>681</v>
      </c>
      <c r="T3392" t="s">
        <v>694</v>
      </c>
      <c r="U3392" s="11">
        <f>COUNTIFS(Table2[Call Type], "Inbound", Table2[Call Abandoned], "Yes") / COUNTIFS(L3392:L8391, "Inbound") * 100</f>
        <v>75.871080139372822</v>
      </c>
    </row>
    <row r="3393" spans="1:21" x14ac:dyDescent="0.3">
      <c r="A3393">
        <v>3392</v>
      </c>
      <c r="B3393" t="s">
        <v>21</v>
      </c>
      <c r="C3393" s="1">
        <v>45678</v>
      </c>
      <c r="D3393" t="s">
        <v>626</v>
      </c>
      <c r="E3393" t="s">
        <v>51</v>
      </c>
      <c r="F3393">
        <v>29</v>
      </c>
      <c r="G3393" t="s">
        <v>657</v>
      </c>
      <c r="H3393" t="s">
        <v>669</v>
      </c>
      <c r="I3393" t="s">
        <v>671</v>
      </c>
      <c r="J3393" t="s">
        <v>674</v>
      </c>
      <c r="K3393">
        <v>3</v>
      </c>
      <c r="L3393" t="s">
        <v>679</v>
      </c>
      <c r="M3393" t="s">
        <v>680</v>
      </c>
      <c r="N3393">
        <v>231</v>
      </c>
      <c r="O3393">
        <v>85</v>
      </c>
      <c r="P3393" t="s">
        <v>680</v>
      </c>
      <c r="Q3393" t="s">
        <v>682</v>
      </c>
      <c r="R3393" t="s">
        <v>687</v>
      </c>
      <c r="S3393" t="s">
        <v>680</v>
      </c>
      <c r="T3393" t="s">
        <v>693</v>
      </c>
      <c r="U3393" s="11">
        <f>COUNTIFS(Table2[Call Type], "Inbound", Table2[Call Abandoned], "Yes") / COUNTIFS(L3393:L8392, "Inbound") * 100</f>
        <v>75.937227550130785</v>
      </c>
    </row>
    <row r="3394" spans="1:21" x14ac:dyDescent="0.3">
      <c r="A3394">
        <v>3393</v>
      </c>
      <c r="B3394" t="s">
        <v>24</v>
      </c>
      <c r="C3394" s="1">
        <v>45758</v>
      </c>
      <c r="D3394" t="s">
        <v>222</v>
      </c>
      <c r="E3394" t="s">
        <v>120</v>
      </c>
      <c r="F3394">
        <v>16</v>
      </c>
      <c r="G3394" t="s">
        <v>658</v>
      </c>
      <c r="H3394" t="s">
        <v>668</v>
      </c>
      <c r="I3394" t="s">
        <v>674</v>
      </c>
      <c r="J3394" t="s">
        <v>675</v>
      </c>
      <c r="K3394">
        <v>4</v>
      </c>
      <c r="L3394" t="s">
        <v>679</v>
      </c>
      <c r="M3394" t="s">
        <v>680</v>
      </c>
      <c r="N3394">
        <v>106</v>
      </c>
      <c r="O3394">
        <v>166</v>
      </c>
      <c r="P3394" t="s">
        <v>681</v>
      </c>
      <c r="Q3394" t="s">
        <v>682</v>
      </c>
      <c r="R3394" t="s">
        <v>687</v>
      </c>
      <c r="S3394" t="s">
        <v>680</v>
      </c>
      <c r="T3394" t="s">
        <v>694</v>
      </c>
      <c r="U3394" s="11">
        <f>COUNTIFS(Table2[Call Type], "Inbound", Table2[Call Abandoned], "Yes") / COUNTIFS(L3394:L8393, "Inbound") * 100</f>
        <v>75.937227550130785</v>
      </c>
    </row>
    <row r="3395" spans="1:21" x14ac:dyDescent="0.3">
      <c r="A3395">
        <v>3394</v>
      </c>
      <c r="B3395" t="s">
        <v>24</v>
      </c>
      <c r="C3395" s="1">
        <v>45796</v>
      </c>
      <c r="D3395" t="s">
        <v>152</v>
      </c>
      <c r="E3395" t="s">
        <v>333</v>
      </c>
      <c r="F3395">
        <v>18</v>
      </c>
      <c r="G3395" t="s">
        <v>661</v>
      </c>
      <c r="H3395" t="s">
        <v>669</v>
      </c>
      <c r="I3395" t="s">
        <v>673</v>
      </c>
      <c r="J3395" t="s">
        <v>674</v>
      </c>
      <c r="K3395">
        <v>5</v>
      </c>
      <c r="L3395" t="s">
        <v>678</v>
      </c>
      <c r="M3395" t="s">
        <v>680</v>
      </c>
      <c r="N3395">
        <v>222</v>
      </c>
      <c r="O3395">
        <v>63</v>
      </c>
      <c r="P3395" t="s">
        <v>680</v>
      </c>
      <c r="Q3395" t="s">
        <v>684</v>
      </c>
      <c r="R3395" t="s">
        <v>686</v>
      </c>
      <c r="S3395" t="s">
        <v>680</v>
      </c>
      <c r="T3395" t="s">
        <v>691</v>
      </c>
      <c r="U3395" s="11">
        <f>COUNTIFS(Table2[Call Type], "Inbound", Table2[Call Abandoned], "Yes") / COUNTIFS(L3395:L8394, "Inbound") * 100</f>
        <v>75.937227550130785</v>
      </c>
    </row>
    <row r="3396" spans="1:21" x14ac:dyDescent="0.3">
      <c r="A3396">
        <v>3395</v>
      </c>
      <c r="B3396" t="s">
        <v>20</v>
      </c>
      <c r="C3396" s="1">
        <v>45724</v>
      </c>
      <c r="D3396" t="s">
        <v>296</v>
      </c>
      <c r="E3396" t="s">
        <v>643</v>
      </c>
      <c r="F3396">
        <v>28</v>
      </c>
      <c r="G3396" t="s">
        <v>657</v>
      </c>
      <c r="H3396" t="s">
        <v>666</v>
      </c>
      <c r="I3396" t="s">
        <v>674</v>
      </c>
      <c r="J3396" t="s">
        <v>677</v>
      </c>
      <c r="K3396">
        <v>4</v>
      </c>
      <c r="L3396" t="s">
        <v>679</v>
      </c>
      <c r="M3396" t="s">
        <v>680</v>
      </c>
      <c r="N3396">
        <v>79</v>
      </c>
      <c r="O3396">
        <v>117</v>
      </c>
      <c r="P3396" t="s">
        <v>680</v>
      </c>
      <c r="Q3396" t="s">
        <v>684</v>
      </c>
      <c r="R3396" t="s">
        <v>686</v>
      </c>
      <c r="S3396" t="s">
        <v>681</v>
      </c>
      <c r="T3396" t="s">
        <v>693</v>
      </c>
      <c r="U3396" s="11">
        <f>COUNTIFS(Table2[Call Type], "Inbound", Table2[Call Abandoned], "Yes") / COUNTIFS(L3396:L8395, "Inbound") * 100</f>
        <v>76.003490401396164</v>
      </c>
    </row>
    <row r="3397" spans="1:21" x14ac:dyDescent="0.3">
      <c r="A3397">
        <v>3396</v>
      </c>
      <c r="B3397" t="s">
        <v>25</v>
      </c>
      <c r="C3397" s="1">
        <v>45805</v>
      </c>
      <c r="D3397" t="s">
        <v>301</v>
      </c>
      <c r="E3397" t="s">
        <v>552</v>
      </c>
      <c r="F3397">
        <v>15</v>
      </c>
      <c r="G3397" t="s">
        <v>658</v>
      </c>
      <c r="H3397" t="s">
        <v>668</v>
      </c>
      <c r="I3397" t="s">
        <v>674</v>
      </c>
      <c r="J3397" t="s">
        <v>677</v>
      </c>
      <c r="K3397">
        <v>1</v>
      </c>
      <c r="L3397" t="s">
        <v>679</v>
      </c>
      <c r="M3397" t="s">
        <v>680</v>
      </c>
      <c r="N3397">
        <v>233</v>
      </c>
      <c r="O3397">
        <v>157</v>
      </c>
      <c r="P3397" t="s">
        <v>680</v>
      </c>
      <c r="Q3397" t="s">
        <v>683</v>
      </c>
      <c r="R3397" t="s">
        <v>688</v>
      </c>
      <c r="S3397" t="s">
        <v>680</v>
      </c>
      <c r="T3397" t="s">
        <v>695</v>
      </c>
      <c r="U3397" s="11">
        <f>COUNTIFS(Table2[Call Type], "Inbound", Table2[Call Abandoned], "Yes") / COUNTIFS(L3397:L8396, "Inbound") * 100</f>
        <v>76.003490401396164</v>
      </c>
    </row>
    <row r="3398" spans="1:21" x14ac:dyDescent="0.3">
      <c r="A3398">
        <v>3397</v>
      </c>
      <c r="B3398" t="s">
        <v>26</v>
      </c>
      <c r="C3398" s="1">
        <v>45762</v>
      </c>
      <c r="D3398" t="s">
        <v>424</v>
      </c>
      <c r="E3398" t="s">
        <v>651</v>
      </c>
      <c r="F3398">
        <v>30</v>
      </c>
      <c r="G3398" t="s">
        <v>658</v>
      </c>
      <c r="H3398" t="s">
        <v>670</v>
      </c>
      <c r="I3398" t="s">
        <v>671</v>
      </c>
      <c r="J3398" t="s">
        <v>676</v>
      </c>
      <c r="K3398">
        <v>5</v>
      </c>
      <c r="L3398" t="s">
        <v>679</v>
      </c>
      <c r="M3398" t="s">
        <v>680</v>
      </c>
      <c r="N3398">
        <v>183</v>
      </c>
      <c r="O3398">
        <v>113</v>
      </c>
      <c r="P3398" t="s">
        <v>680</v>
      </c>
      <c r="Q3398" t="s">
        <v>683</v>
      </c>
      <c r="R3398" t="s">
        <v>687</v>
      </c>
      <c r="S3398" t="s">
        <v>681</v>
      </c>
      <c r="T3398" t="s">
        <v>693</v>
      </c>
      <c r="U3398" s="11">
        <f>COUNTIFS(Table2[Call Type], "Inbound", Table2[Call Abandoned], "Yes") / COUNTIFS(L3398:L8397, "Inbound") * 100</f>
        <v>76.003490401396164</v>
      </c>
    </row>
    <row r="3399" spans="1:21" x14ac:dyDescent="0.3">
      <c r="A3399">
        <v>3398</v>
      </c>
      <c r="B3399" t="s">
        <v>23</v>
      </c>
      <c r="C3399" s="1">
        <v>45725</v>
      </c>
      <c r="D3399" t="s">
        <v>621</v>
      </c>
      <c r="E3399" t="s">
        <v>481</v>
      </c>
      <c r="F3399">
        <v>30</v>
      </c>
      <c r="G3399" t="s">
        <v>662</v>
      </c>
      <c r="H3399" t="s">
        <v>667</v>
      </c>
      <c r="I3399" t="s">
        <v>672</v>
      </c>
      <c r="J3399" t="s">
        <v>674</v>
      </c>
      <c r="K3399">
        <v>4</v>
      </c>
      <c r="L3399" t="s">
        <v>679</v>
      </c>
      <c r="M3399" t="s">
        <v>680</v>
      </c>
      <c r="N3399">
        <v>184</v>
      </c>
      <c r="O3399">
        <v>158</v>
      </c>
      <c r="P3399" t="s">
        <v>680</v>
      </c>
      <c r="Q3399" t="s">
        <v>683</v>
      </c>
      <c r="R3399" t="s">
        <v>688</v>
      </c>
      <c r="S3399" t="s">
        <v>680</v>
      </c>
      <c r="T3399" t="s">
        <v>691</v>
      </c>
      <c r="U3399" s="11">
        <f>COUNTIFS(Table2[Call Type], "Inbound", Table2[Call Abandoned], "Yes") / COUNTIFS(L3399:L8398, "Inbound") * 100</f>
        <v>76.003490401396164</v>
      </c>
    </row>
    <row r="3400" spans="1:21" x14ac:dyDescent="0.3">
      <c r="A3400">
        <v>3399</v>
      </c>
      <c r="B3400" t="s">
        <v>22</v>
      </c>
      <c r="C3400" s="1">
        <v>45772</v>
      </c>
      <c r="D3400" t="s">
        <v>514</v>
      </c>
      <c r="E3400" t="s">
        <v>39</v>
      </c>
      <c r="F3400">
        <v>14</v>
      </c>
      <c r="G3400" t="s">
        <v>665</v>
      </c>
      <c r="H3400" t="s">
        <v>670</v>
      </c>
      <c r="I3400" t="s">
        <v>671</v>
      </c>
      <c r="J3400" t="s">
        <v>676</v>
      </c>
      <c r="K3400">
        <v>5</v>
      </c>
      <c r="L3400" t="s">
        <v>678</v>
      </c>
      <c r="M3400" t="s">
        <v>681</v>
      </c>
      <c r="N3400">
        <v>133</v>
      </c>
      <c r="O3400">
        <v>86</v>
      </c>
      <c r="P3400" t="s">
        <v>681</v>
      </c>
      <c r="Q3400" t="s">
        <v>682</v>
      </c>
      <c r="R3400" t="s">
        <v>688</v>
      </c>
      <c r="S3400" t="s">
        <v>681</v>
      </c>
      <c r="T3400" t="s">
        <v>694</v>
      </c>
      <c r="U3400" s="11">
        <f>COUNTIFS(Table2[Call Type], "Inbound", Table2[Call Abandoned], "Yes") / COUNTIFS(L3400:L8399, "Inbound") * 100</f>
        <v>76.003490401396164</v>
      </c>
    </row>
    <row r="3401" spans="1:21" x14ac:dyDescent="0.3">
      <c r="A3401">
        <v>3400</v>
      </c>
      <c r="B3401" t="s">
        <v>26</v>
      </c>
      <c r="C3401" s="1">
        <v>45795</v>
      </c>
      <c r="D3401" t="s">
        <v>43</v>
      </c>
      <c r="E3401" t="s">
        <v>453</v>
      </c>
      <c r="F3401">
        <v>27</v>
      </c>
      <c r="G3401" t="s">
        <v>665</v>
      </c>
      <c r="H3401" t="s">
        <v>669</v>
      </c>
      <c r="I3401" t="s">
        <v>674</v>
      </c>
      <c r="J3401" t="s">
        <v>675</v>
      </c>
      <c r="K3401">
        <v>5</v>
      </c>
      <c r="L3401" t="s">
        <v>678</v>
      </c>
      <c r="M3401" t="s">
        <v>680</v>
      </c>
      <c r="N3401">
        <v>219</v>
      </c>
      <c r="O3401">
        <v>39</v>
      </c>
      <c r="P3401" t="s">
        <v>681</v>
      </c>
      <c r="Q3401" t="s">
        <v>682</v>
      </c>
      <c r="R3401" t="s">
        <v>688</v>
      </c>
      <c r="S3401" t="s">
        <v>680</v>
      </c>
      <c r="T3401" t="s">
        <v>692</v>
      </c>
      <c r="U3401" s="11">
        <f>COUNTIFS(Table2[Call Type], "Inbound", Table2[Call Abandoned], "Yes") / COUNTIFS(L3401:L8400, "Inbound") * 100</f>
        <v>76.069868995633186</v>
      </c>
    </row>
    <row r="3402" spans="1:21" x14ac:dyDescent="0.3">
      <c r="A3402">
        <v>3401</v>
      </c>
      <c r="B3402" t="s">
        <v>21</v>
      </c>
      <c r="C3402" s="1">
        <v>45819</v>
      </c>
      <c r="D3402" t="s">
        <v>288</v>
      </c>
      <c r="E3402" t="s">
        <v>84</v>
      </c>
      <c r="F3402">
        <v>29</v>
      </c>
      <c r="G3402" t="s">
        <v>657</v>
      </c>
      <c r="H3402" t="s">
        <v>667</v>
      </c>
      <c r="I3402" t="s">
        <v>672</v>
      </c>
      <c r="J3402" t="s">
        <v>677</v>
      </c>
      <c r="K3402">
        <v>5</v>
      </c>
      <c r="L3402" t="s">
        <v>678</v>
      </c>
      <c r="M3402" t="s">
        <v>680</v>
      </c>
      <c r="N3402">
        <v>287</v>
      </c>
      <c r="O3402">
        <v>160</v>
      </c>
      <c r="P3402" t="s">
        <v>680</v>
      </c>
      <c r="Q3402" t="s">
        <v>684</v>
      </c>
      <c r="R3402" t="s">
        <v>689</v>
      </c>
      <c r="S3402" t="s">
        <v>681</v>
      </c>
      <c r="T3402" t="s">
        <v>691</v>
      </c>
      <c r="U3402" s="11">
        <f>COUNTIFS(Table2[Call Type], "Inbound", Table2[Call Abandoned], "Yes") / COUNTIFS(L3402:L8401, "Inbound") * 100</f>
        <v>76.13636363636364</v>
      </c>
    </row>
    <row r="3403" spans="1:21" x14ac:dyDescent="0.3">
      <c r="A3403">
        <v>3402</v>
      </c>
      <c r="B3403" t="s">
        <v>25</v>
      </c>
      <c r="C3403" s="1">
        <v>45801</v>
      </c>
      <c r="D3403" t="s">
        <v>181</v>
      </c>
      <c r="E3403" t="s">
        <v>568</v>
      </c>
      <c r="F3403">
        <v>26</v>
      </c>
      <c r="G3403" t="s">
        <v>660</v>
      </c>
      <c r="H3403" t="s">
        <v>670</v>
      </c>
      <c r="I3403" t="s">
        <v>672</v>
      </c>
      <c r="J3403" t="s">
        <v>675</v>
      </c>
      <c r="K3403">
        <v>3</v>
      </c>
      <c r="L3403" t="s">
        <v>678</v>
      </c>
      <c r="M3403" t="s">
        <v>680</v>
      </c>
      <c r="N3403">
        <v>201</v>
      </c>
      <c r="O3403">
        <v>24</v>
      </c>
      <c r="P3403" t="s">
        <v>680</v>
      </c>
      <c r="Q3403" t="s">
        <v>685</v>
      </c>
      <c r="R3403" t="s">
        <v>688</v>
      </c>
      <c r="S3403" t="s">
        <v>681</v>
      </c>
      <c r="T3403" t="s">
        <v>691</v>
      </c>
      <c r="U3403" s="11">
        <f>COUNTIFS(Table2[Call Type], "Inbound", Table2[Call Abandoned], "Yes") / COUNTIFS(L3403:L8402, "Inbound") * 100</f>
        <v>76.202974628171489</v>
      </c>
    </row>
    <row r="3404" spans="1:21" x14ac:dyDescent="0.3">
      <c r="A3404">
        <v>3403</v>
      </c>
      <c r="B3404" t="s">
        <v>22</v>
      </c>
      <c r="C3404" s="1">
        <v>45679</v>
      </c>
      <c r="D3404" t="s">
        <v>425</v>
      </c>
      <c r="E3404" t="s">
        <v>57</v>
      </c>
      <c r="F3404">
        <v>29</v>
      </c>
      <c r="G3404" t="s">
        <v>665</v>
      </c>
      <c r="H3404" t="s">
        <v>669</v>
      </c>
      <c r="I3404" t="s">
        <v>673</v>
      </c>
      <c r="J3404" t="s">
        <v>674</v>
      </c>
      <c r="K3404">
        <v>1</v>
      </c>
      <c r="L3404" t="s">
        <v>679</v>
      </c>
      <c r="M3404" t="s">
        <v>680</v>
      </c>
      <c r="N3404">
        <v>145</v>
      </c>
      <c r="O3404">
        <v>163</v>
      </c>
      <c r="P3404" t="s">
        <v>680</v>
      </c>
      <c r="Q3404" t="s">
        <v>685</v>
      </c>
      <c r="R3404" t="s">
        <v>687</v>
      </c>
      <c r="S3404" t="s">
        <v>680</v>
      </c>
      <c r="T3404" t="s">
        <v>691</v>
      </c>
      <c r="U3404" s="11">
        <f>COUNTIFS(Table2[Call Type], "Inbound", Table2[Call Abandoned], "Yes") / COUNTIFS(L3404:L8403, "Inbound") * 100</f>
        <v>76.269702276707534</v>
      </c>
    </row>
    <row r="3405" spans="1:21" x14ac:dyDescent="0.3">
      <c r="A3405">
        <v>3404</v>
      </c>
      <c r="B3405" t="s">
        <v>24</v>
      </c>
      <c r="C3405" s="1">
        <v>45679</v>
      </c>
      <c r="D3405" t="s">
        <v>471</v>
      </c>
      <c r="E3405" t="s">
        <v>371</v>
      </c>
      <c r="F3405">
        <v>5</v>
      </c>
      <c r="G3405" t="s">
        <v>660</v>
      </c>
      <c r="H3405" t="s">
        <v>670</v>
      </c>
      <c r="I3405" t="s">
        <v>672</v>
      </c>
      <c r="J3405" t="s">
        <v>677</v>
      </c>
      <c r="K3405">
        <v>5</v>
      </c>
      <c r="L3405" t="s">
        <v>678</v>
      </c>
      <c r="M3405" t="s">
        <v>680</v>
      </c>
      <c r="N3405">
        <v>126</v>
      </c>
      <c r="O3405">
        <v>151</v>
      </c>
      <c r="P3405" t="s">
        <v>680</v>
      </c>
      <c r="Q3405" t="s">
        <v>685</v>
      </c>
      <c r="R3405" t="s">
        <v>686</v>
      </c>
      <c r="S3405" t="s">
        <v>680</v>
      </c>
      <c r="T3405" t="s">
        <v>691</v>
      </c>
      <c r="U3405" s="11">
        <f>COUNTIFS(Table2[Call Type], "Inbound", Table2[Call Abandoned], "Yes") / COUNTIFS(L3405:L8404, "Inbound") * 100</f>
        <v>76.269702276707534</v>
      </c>
    </row>
    <row r="3406" spans="1:21" x14ac:dyDescent="0.3">
      <c r="A3406">
        <v>3405</v>
      </c>
      <c r="B3406" t="s">
        <v>26</v>
      </c>
      <c r="C3406" s="1">
        <v>45775</v>
      </c>
      <c r="D3406" t="s">
        <v>453</v>
      </c>
      <c r="E3406" t="s">
        <v>600</v>
      </c>
      <c r="F3406">
        <v>21</v>
      </c>
      <c r="G3406" t="s">
        <v>659</v>
      </c>
      <c r="H3406" t="s">
        <v>666</v>
      </c>
      <c r="I3406" t="s">
        <v>673</v>
      </c>
      <c r="J3406" t="s">
        <v>674</v>
      </c>
      <c r="K3406">
        <v>3</v>
      </c>
      <c r="L3406" t="s">
        <v>679</v>
      </c>
      <c r="M3406" t="s">
        <v>680</v>
      </c>
      <c r="N3406">
        <v>134</v>
      </c>
      <c r="O3406">
        <v>94</v>
      </c>
      <c r="P3406" t="s">
        <v>680</v>
      </c>
      <c r="Q3406" t="s">
        <v>685</v>
      </c>
      <c r="R3406" t="s">
        <v>687</v>
      </c>
      <c r="S3406" t="s">
        <v>680</v>
      </c>
      <c r="T3406" t="s">
        <v>695</v>
      </c>
      <c r="U3406" s="11">
        <f>COUNTIFS(Table2[Call Type], "Inbound", Table2[Call Abandoned], "Yes") / COUNTIFS(L3406:L8405, "Inbound") * 100</f>
        <v>76.33654688869413</v>
      </c>
    </row>
    <row r="3407" spans="1:21" x14ac:dyDescent="0.3">
      <c r="A3407">
        <v>3406</v>
      </c>
      <c r="B3407" t="s">
        <v>24</v>
      </c>
      <c r="C3407" s="1">
        <v>45764</v>
      </c>
      <c r="D3407" t="s">
        <v>616</v>
      </c>
      <c r="E3407" t="s">
        <v>204</v>
      </c>
      <c r="F3407">
        <v>6</v>
      </c>
      <c r="G3407" t="s">
        <v>663</v>
      </c>
      <c r="H3407" t="s">
        <v>666</v>
      </c>
      <c r="I3407" t="s">
        <v>674</v>
      </c>
      <c r="J3407" t="s">
        <v>674</v>
      </c>
      <c r="K3407">
        <v>5</v>
      </c>
      <c r="L3407" t="s">
        <v>679</v>
      </c>
      <c r="M3407" t="s">
        <v>680</v>
      </c>
      <c r="N3407">
        <v>113</v>
      </c>
      <c r="O3407">
        <v>166</v>
      </c>
      <c r="P3407" t="s">
        <v>680</v>
      </c>
      <c r="Q3407" t="s">
        <v>685</v>
      </c>
      <c r="R3407" t="s">
        <v>686</v>
      </c>
      <c r="S3407" t="s">
        <v>681</v>
      </c>
      <c r="T3407" t="s">
        <v>693</v>
      </c>
      <c r="U3407" s="11">
        <f>COUNTIFS(Table2[Call Type], "Inbound", Table2[Call Abandoned], "Yes") / COUNTIFS(L3407:L8406, "Inbound") * 100</f>
        <v>76.33654688869413</v>
      </c>
    </row>
    <row r="3408" spans="1:21" x14ac:dyDescent="0.3">
      <c r="A3408">
        <v>3407</v>
      </c>
      <c r="B3408" t="s">
        <v>25</v>
      </c>
      <c r="C3408" s="1">
        <v>45832</v>
      </c>
      <c r="D3408" t="s">
        <v>180</v>
      </c>
      <c r="E3408" t="s">
        <v>593</v>
      </c>
      <c r="F3408">
        <v>11</v>
      </c>
      <c r="G3408" t="s">
        <v>663</v>
      </c>
      <c r="H3408" t="s">
        <v>667</v>
      </c>
      <c r="I3408" t="s">
        <v>673</v>
      </c>
      <c r="J3408" t="s">
        <v>676</v>
      </c>
      <c r="K3408">
        <v>4</v>
      </c>
      <c r="L3408" t="s">
        <v>679</v>
      </c>
      <c r="M3408" t="s">
        <v>680</v>
      </c>
      <c r="N3408">
        <v>263</v>
      </c>
      <c r="O3408">
        <v>45</v>
      </c>
      <c r="P3408" t="s">
        <v>680</v>
      </c>
      <c r="Q3408" t="s">
        <v>683</v>
      </c>
      <c r="R3408" t="s">
        <v>689</v>
      </c>
      <c r="S3408" t="s">
        <v>680</v>
      </c>
      <c r="T3408" t="s">
        <v>695</v>
      </c>
      <c r="U3408" s="11">
        <f>COUNTIFS(Table2[Call Type], "Inbound", Table2[Call Abandoned], "Yes") / COUNTIFS(L3408:L8407, "Inbound") * 100</f>
        <v>76.33654688869413</v>
      </c>
    </row>
    <row r="3409" spans="1:21" x14ac:dyDescent="0.3">
      <c r="A3409">
        <v>3408</v>
      </c>
      <c r="B3409" t="s">
        <v>20</v>
      </c>
      <c r="C3409" s="1">
        <v>45717</v>
      </c>
      <c r="D3409" t="s">
        <v>271</v>
      </c>
      <c r="E3409" t="s">
        <v>109</v>
      </c>
      <c r="F3409">
        <v>22</v>
      </c>
      <c r="G3409" t="s">
        <v>656</v>
      </c>
      <c r="H3409" t="s">
        <v>666</v>
      </c>
      <c r="I3409" t="s">
        <v>674</v>
      </c>
      <c r="J3409" t="s">
        <v>677</v>
      </c>
      <c r="K3409">
        <v>1</v>
      </c>
      <c r="L3409" t="s">
        <v>679</v>
      </c>
      <c r="M3409" t="s">
        <v>680</v>
      </c>
      <c r="N3409">
        <v>63</v>
      </c>
      <c r="O3409">
        <v>137</v>
      </c>
      <c r="P3409" t="s">
        <v>680</v>
      </c>
      <c r="Q3409" t="s">
        <v>684</v>
      </c>
      <c r="R3409" t="s">
        <v>689</v>
      </c>
      <c r="S3409" t="s">
        <v>680</v>
      </c>
      <c r="T3409" t="s">
        <v>695</v>
      </c>
      <c r="U3409" s="11">
        <f>COUNTIFS(Table2[Call Type], "Inbound", Table2[Call Abandoned], "Yes") / COUNTIFS(L3409:L8408, "Inbound") * 100</f>
        <v>76.33654688869413</v>
      </c>
    </row>
    <row r="3410" spans="1:21" x14ac:dyDescent="0.3">
      <c r="A3410">
        <v>3409</v>
      </c>
      <c r="B3410" t="s">
        <v>22</v>
      </c>
      <c r="C3410" s="1">
        <v>45831</v>
      </c>
      <c r="D3410" t="s">
        <v>512</v>
      </c>
      <c r="E3410" t="s">
        <v>97</v>
      </c>
      <c r="F3410">
        <v>7</v>
      </c>
      <c r="G3410" t="s">
        <v>659</v>
      </c>
      <c r="H3410" t="s">
        <v>669</v>
      </c>
      <c r="I3410" t="s">
        <v>672</v>
      </c>
      <c r="J3410" t="s">
        <v>675</v>
      </c>
      <c r="K3410">
        <v>4</v>
      </c>
      <c r="L3410" t="s">
        <v>678</v>
      </c>
      <c r="M3410" t="s">
        <v>680</v>
      </c>
      <c r="N3410">
        <v>134</v>
      </c>
      <c r="O3410">
        <v>31</v>
      </c>
      <c r="P3410" t="s">
        <v>680</v>
      </c>
      <c r="Q3410" t="s">
        <v>685</v>
      </c>
      <c r="R3410" t="s">
        <v>687</v>
      </c>
      <c r="S3410" t="s">
        <v>680</v>
      </c>
      <c r="T3410" t="s">
        <v>692</v>
      </c>
      <c r="U3410" s="11">
        <f>COUNTIFS(Table2[Call Type], "Inbound", Table2[Call Abandoned], "Yes") / COUNTIFS(L3410:L8409, "Inbound") * 100</f>
        <v>76.33654688869413</v>
      </c>
    </row>
    <row r="3411" spans="1:21" x14ac:dyDescent="0.3">
      <c r="A3411">
        <v>3410</v>
      </c>
      <c r="B3411" t="s">
        <v>26</v>
      </c>
      <c r="C3411" s="1">
        <v>45772</v>
      </c>
      <c r="D3411" t="s">
        <v>298</v>
      </c>
      <c r="E3411" t="s">
        <v>60</v>
      </c>
      <c r="F3411">
        <v>13</v>
      </c>
      <c r="G3411" t="s">
        <v>662</v>
      </c>
      <c r="H3411" t="s">
        <v>669</v>
      </c>
      <c r="I3411" t="s">
        <v>672</v>
      </c>
      <c r="J3411" t="s">
        <v>677</v>
      </c>
      <c r="K3411">
        <v>5</v>
      </c>
      <c r="L3411" t="s">
        <v>678</v>
      </c>
      <c r="M3411" t="s">
        <v>680</v>
      </c>
      <c r="N3411">
        <v>40</v>
      </c>
      <c r="O3411">
        <v>96</v>
      </c>
      <c r="P3411" t="s">
        <v>680</v>
      </c>
      <c r="Q3411" t="s">
        <v>685</v>
      </c>
      <c r="R3411" t="s">
        <v>689</v>
      </c>
      <c r="S3411" t="s">
        <v>680</v>
      </c>
      <c r="T3411" t="s">
        <v>692</v>
      </c>
      <c r="U3411" s="11">
        <f>COUNTIFS(Table2[Call Type], "Inbound", Table2[Call Abandoned], "Yes") / COUNTIFS(L3411:L8410, "Inbound") * 100</f>
        <v>76.403508771929836</v>
      </c>
    </row>
    <row r="3412" spans="1:21" x14ac:dyDescent="0.3">
      <c r="A3412">
        <v>3411</v>
      </c>
      <c r="B3412" t="s">
        <v>26</v>
      </c>
      <c r="C3412" s="1">
        <v>45692</v>
      </c>
      <c r="D3412" t="s">
        <v>507</v>
      </c>
      <c r="E3412" t="s">
        <v>565</v>
      </c>
      <c r="F3412">
        <v>12</v>
      </c>
      <c r="G3412" t="s">
        <v>660</v>
      </c>
      <c r="H3412" t="s">
        <v>670</v>
      </c>
      <c r="I3412" t="s">
        <v>671</v>
      </c>
      <c r="J3412" t="s">
        <v>677</v>
      </c>
      <c r="K3412">
        <v>5</v>
      </c>
      <c r="L3412" t="s">
        <v>678</v>
      </c>
      <c r="M3412" t="s">
        <v>680</v>
      </c>
      <c r="N3412">
        <v>295</v>
      </c>
      <c r="O3412">
        <v>163</v>
      </c>
      <c r="P3412" t="s">
        <v>680</v>
      </c>
      <c r="Q3412" t="s">
        <v>685</v>
      </c>
      <c r="R3412" t="s">
        <v>686</v>
      </c>
      <c r="S3412" t="s">
        <v>680</v>
      </c>
      <c r="T3412" t="s">
        <v>693</v>
      </c>
      <c r="U3412" s="11">
        <f>COUNTIFS(Table2[Call Type], "Inbound", Table2[Call Abandoned], "Yes") / COUNTIFS(L3412:L8411, "Inbound") * 100</f>
        <v>76.470588235294116</v>
      </c>
    </row>
    <row r="3413" spans="1:21" x14ac:dyDescent="0.3">
      <c r="A3413">
        <v>3412</v>
      </c>
      <c r="B3413" t="s">
        <v>22</v>
      </c>
      <c r="C3413" s="1">
        <v>45784</v>
      </c>
      <c r="D3413" t="s">
        <v>401</v>
      </c>
      <c r="E3413" t="s">
        <v>365</v>
      </c>
      <c r="F3413">
        <v>30</v>
      </c>
      <c r="G3413" t="s">
        <v>658</v>
      </c>
      <c r="H3413" t="s">
        <v>667</v>
      </c>
      <c r="I3413" t="s">
        <v>674</v>
      </c>
      <c r="J3413" t="s">
        <v>674</v>
      </c>
      <c r="K3413">
        <v>4</v>
      </c>
      <c r="L3413" t="s">
        <v>678</v>
      </c>
      <c r="M3413" t="s">
        <v>680</v>
      </c>
      <c r="N3413">
        <v>2</v>
      </c>
      <c r="O3413">
        <v>155</v>
      </c>
      <c r="P3413" t="s">
        <v>680</v>
      </c>
      <c r="Q3413" t="s">
        <v>683</v>
      </c>
      <c r="R3413" t="s">
        <v>689</v>
      </c>
      <c r="S3413" t="s">
        <v>680</v>
      </c>
      <c r="T3413" t="s">
        <v>693</v>
      </c>
      <c r="U3413" s="11">
        <f>COUNTIFS(Table2[Call Type], "Inbound", Table2[Call Abandoned], "Yes") / COUNTIFS(L3413:L8412, "Inbound") * 100</f>
        <v>76.5377855887522</v>
      </c>
    </row>
    <row r="3414" spans="1:21" x14ac:dyDescent="0.3">
      <c r="A3414">
        <v>3413</v>
      </c>
      <c r="B3414" t="s">
        <v>24</v>
      </c>
      <c r="C3414" s="1">
        <v>45824</v>
      </c>
      <c r="D3414" t="s">
        <v>416</v>
      </c>
      <c r="E3414" t="s">
        <v>486</v>
      </c>
      <c r="F3414">
        <v>14</v>
      </c>
      <c r="G3414" t="s">
        <v>658</v>
      </c>
      <c r="H3414" t="s">
        <v>666</v>
      </c>
      <c r="I3414" t="s">
        <v>674</v>
      </c>
      <c r="J3414" t="s">
        <v>676</v>
      </c>
      <c r="K3414">
        <v>5</v>
      </c>
      <c r="L3414" t="s">
        <v>678</v>
      </c>
      <c r="M3414" t="s">
        <v>681</v>
      </c>
      <c r="N3414">
        <v>193</v>
      </c>
      <c r="O3414">
        <v>143</v>
      </c>
      <c r="P3414" t="s">
        <v>680</v>
      </c>
      <c r="Q3414" t="s">
        <v>685</v>
      </c>
      <c r="R3414" t="s">
        <v>688</v>
      </c>
      <c r="S3414" t="s">
        <v>680</v>
      </c>
      <c r="T3414" t="s">
        <v>694</v>
      </c>
      <c r="U3414" s="11">
        <f>COUNTIFS(Table2[Call Type], "Inbound", Table2[Call Abandoned], "Yes") / COUNTIFS(L3414:L8413, "Inbound") * 100</f>
        <v>76.605101143359718</v>
      </c>
    </row>
    <row r="3415" spans="1:21" x14ac:dyDescent="0.3">
      <c r="A3415">
        <v>3414</v>
      </c>
      <c r="B3415" t="s">
        <v>22</v>
      </c>
      <c r="C3415" s="1">
        <v>45772</v>
      </c>
      <c r="D3415" t="s">
        <v>293</v>
      </c>
      <c r="E3415" t="s">
        <v>328</v>
      </c>
      <c r="F3415">
        <v>30</v>
      </c>
      <c r="G3415" t="s">
        <v>659</v>
      </c>
      <c r="H3415" t="s">
        <v>666</v>
      </c>
      <c r="I3415" t="s">
        <v>673</v>
      </c>
      <c r="J3415" t="s">
        <v>677</v>
      </c>
      <c r="K3415">
        <v>3</v>
      </c>
      <c r="L3415" t="s">
        <v>678</v>
      </c>
      <c r="M3415" t="s">
        <v>680</v>
      </c>
      <c r="N3415">
        <v>109</v>
      </c>
      <c r="O3415">
        <v>15</v>
      </c>
      <c r="P3415" t="s">
        <v>680</v>
      </c>
      <c r="Q3415" t="s">
        <v>684</v>
      </c>
      <c r="R3415" t="s">
        <v>688</v>
      </c>
      <c r="S3415" t="s">
        <v>680</v>
      </c>
      <c r="T3415" t="s">
        <v>691</v>
      </c>
      <c r="U3415" s="11">
        <f>COUNTIFS(Table2[Call Type], "Inbound", Table2[Call Abandoned], "Yes") / COUNTIFS(L3415:L8414, "Inbound") * 100</f>
        <v>76.672535211267601</v>
      </c>
    </row>
    <row r="3416" spans="1:21" x14ac:dyDescent="0.3">
      <c r="A3416">
        <v>3415</v>
      </c>
      <c r="B3416" t="s">
        <v>23</v>
      </c>
      <c r="C3416" s="1">
        <v>45777</v>
      </c>
      <c r="D3416" t="s">
        <v>323</v>
      </c>
      <c r="E3416" t="s">
        <v>110</v>
      </c>
      <c r="F3416">
        <v>22</v>
      </c>
      <c r="G3416" t="s">
        <v>657</v>
      </c>
      <c r="H3416" t="s">
        <v>666</v>
      </c>
      <c r="I3416" t="s">
        <v>671</v>
      </c>
      <c r="J3416" t="s">
        <v>677</v>
      </c>
      <c r="K3416">
        <v>4</v>
      </c>
      <c r="L3416" t="s">
        <v>679</v>
      </c>
      <c r="M3416" t="s">
        <v>680</v>
      </c>
      <c r="N3416">
        <v>220</v>
      </c>
      <c r="O3416">
        <v>17</v>
      </c>
      <c r="P3416" t="s">
        <v>680</v>
      </c>
      <c r="Q3416" t="s">
        <v>683</v>
      </c>
      <c r="R3416" t="s">
        <v>689</v>
      </c>
      <c r="S3416" t="s">
        <v>681</v>
      </c>
      <c r="T3416" t="s">
        <v>695</v>
      </c>
      <c r="U3416" s="11">
        <f>COUNTIFS(Table2[Call Type], "Inbound", Table2[Call Abandoned], "Yes") / COUNTIFS(L3416:L8415, "Inbound") * 100</f>
        <v>76.740088105726869</v>
      </c>
    </row>
    <row r="3417" spans="1:21" x14ac:dyDescent="0.3">
      <c r="A3417">
        <v>3416</v>
      </c>
      <c r="B3417" t="s">
        <v>21</v>
      </c>
      <c r="C3417" s="1">
        <v>45765</v>
      </c>
      <c r="D3417" t="s">
        <v>586</v>
      </c>
      <c r="E3417" t="s">
        <v>133</v>
      </c>
      <c r="F3417">
        <v>16</v>
      </c>
      <c r="G3417" t="s">
        <v>662</v>
      </c>
      <c r="H3417" t="s">
        <v>670</v>
      </c>
      <c r="I3417" t="s">
        <v>672</v>
      </c>
      <c r="J3417" t="s">
        <v>674</v>
      </c>
      <c r="K3417">
        <v>1</v>
      </c>
      <c r="L3417" t="s">
        <v>678</v>
      </c>
      <c r="M3417" t="s">
        <v>680</v>
      </c>
      <c r="N3417">
        <v>3</v>
      </c>
      <c r="O3417">
        <v>135</v>
      </c>
      <c r="P3417" t="s">
        <v>681</v>
      </c>
      <c r="Q3417" t="s">
        <v>683</v>
      </c>
      <c r="R3417" t="s">
        <v>687</v>
      </c>
      <c r="S3417" t="s">
        <v>680</v>
      </c>
      <c r="T3417" t="s">
        <v>692</v>
      </c>
      <c r="U3417" s="11">
        <f>COUNTIFS(Table2[Call Type], "Inbound", Table2[Call Abandoned], "Yes") / COUNTIFS(L3417:L8416, "Inbound") * 100</f>
        <v>76.740088105726869</v>
      </c>
    </row>
    <row r="3418" spans="1:21" x14ac:dyDescent="0.3">
      <c r="A3418">
        <v>3417</v>
      </c>
      <c r="B3418" t="s">
        <v>22</v>
      </c>
      <c r="C3418" s="1">
        <v>45680</v>
      </c>
      <c r="D3418" t="s">
        <v>597</v>
      </c>
      <c r="E3418" t="s">
        <v>171</v>
      </c>
      <c r="F3418">
        <v>15</v>
      </c>
      <c r="G3418" t="s">
        <v>656</v>
      </c>
      <c r="H3418" t="s">
        <v>666</v>
      </c>
      <c r="I3418" t="s">
        <v>671</v>
      </c>
      <c r="J3418" t="s">
        <v>675</v>
      </c>
      <c r="K3418">
        <v>5</v>
      </c>
      <c r="L3418" t="s">
        <v>678</v>
      </c>
      <c r="M3418" t="s">
        <v>680</v>
      </c>
      <c r="N3418">
        <v>243</v>
      </c>
      <c r="O3418">
        <v>74</v>
      </c>
      <c r="P3418" t="s">
        <v>680</v>
      </c>
      <c r="Q3418" t="s">
        <v>682</v>
      </c>
      <c r="R3418" t="s">
        <v>688</v>
      </c>
      <c r="S3418" t="s">
        <v>680</v>
      </c>
      <c r="T3418" t="s">
        <v>696</v>
      </c>
      <c r="U3418" s="11">
        <f>COUNTIFS(Table2[Call Type], "Inbound", Table2[Call Abandoned], "Yes") / COUNTIFS(L3418:L8417, "Inbound") * 100</f>
        <v>76.807760141093468</v>
      </c>
    </row>
    <row r="3419" spans="1:21" x14ac:dyDescent="0.3">
      <c r="A3419">
        <v>3418</v>
      </c>
      <c r="B3419" t="s">
        <v>24</v>
      </c>
      <c r="C3419" s="1">
        <v>45666</v>
      </c>
      <c r="D3419" t="s">
        <v>551</v>
      </c>
      <c r="E3419" t="s">
        <v>58</v>
      </c>
      <c r="F3419">
        <v>23</v>
      </c>
      <c r="G3419" t="s">
        <v>659</v>
      </c>
      <c r="H3419" t="s">
        <v>669</v>
      </c>
      <c r="I3419" t="s">
        <v>674</v>
      </c>
      <c r="J3419" t="s">
        <v>677</v>
      </c>
      <c r="K3419">
        <v>5</v>
      </c>
      <c r="L3419" t="s">
        <v>678</v>
      </c>
      <c r="M3419" t="s">
        <v>680</v>
      </c>
      <c r="N3419">
        <v>165</v>
      </c>
      <c r="O3419">
        <v>0</v>
      </c>
      <c r="P3419" t="s">
        <v>681</v>
      </c>
      <c r="Q3419" t="s">
        <v>682</v>
      </c>
      <c r="R3419" t="s">
        <v>686</v>
      </c>
      <c r="S3419" t="s">
        <v>680</v>
      </c>
      <c r="T3419" t="s">
        <v>691</v>
      </c>
      <c r="U3419" s="11">
        <f>COUNTIFS(Table2[Call Type], "Inbound", Table2[Call Abandoned], "Yes") / COUNTIFS(L3419:L8418, "Inbound") * 100</f>
        <v>76.875551632833179</v>
      </c>
    </row>
    <row r="3420" spans="1:21" x14ac:dyDescent="0.3">
      <c r="A3420">
        <v>3419</v>
      </c>
      <c r="B3420" t="s">
        <v>25</v>
      </c>
      <c r="C3420" s="1">
        <v>45749</v>
      </c>
      <c r="D3420" t="s">
        <v>422</v>
      </c>
      <c r="E3420" t="s">
        <v>234</v>
      </c>
      <c r="F3420">
        <v>9</v>
      </c>
      <c r="G3420" t="s">
        <v>657</v>
      </c>
      <c r="H3420" t="s">
        <v>670</v>
      </c>
      <c r="I3420" t="s">
        <v>672</v>
      </c>
      <c r="J3420" t="s">
        <v>674</v>
      </c>
      <c r="K3420">
        <v>3</v>
      </c>
      <c r="L3420" t="s">
        <v>678</v>
      </c>
      <c r="M3420" t="s">
        <v>680</v>
      </c>
      <c r="N3420">
        <v>25</v>
      </c>
      <c r="O3420">
        <v>124</v>
      </c>
      <c r="P3420" t="s">
        <v>680</v>
      </c>
      <c r="Q3420" t="s">
        <v>683</v>
      </c>
      <c r="R3420" t="s">
        <v>687</v>
      </c>
      <c r="S3420" t="s">
        <v>680</v>
      </c>
      <c r="T3420" t="s">
        <v>694</v>
      </c>
      <c r="U3420" s="11">
        <f>COUNTIFS(Table2[Call Type], "Inbound", Table2[Call Abandoned], "Yes") / COUNTIFS(L3420:L8419, "Inbound") * 100</f>
        <v>76.943462897526501</v>
      </c>
    </row>
    <row r="3421" spans="1:21" x14ac:dyDescent="0.3">
      <c r="A3421">
        <v>3420</v>
      </c>
      <c r="B3421" t="s">
        <v>20</v>
      </c>
      <c r="C3421" s="1">
        <v>45825</v>
      </c>
      <c r="D3421" t="s">
        <v>28</v>
      </c>
      <c r="E3421" t="s">
        <v>355</v>
      </c>
      <c r="F3421">
        <v>16</v>
      </c>
      <c r="G3421" t="s">
        <v>656</v>
      </c>
      <c r="H3421" t="s">
        <v>666</v>
      </c>
      <c r="I3421" t="s">
        <v>673</v>
      </c>
      <c r="J3421" t="s">
        <v>677</v>
      </c>
      <c r="K3421">
        <v>3</v>
      </c>
      <c r="L3421" t="s">
        <v>678</v>
      </c>
      <c r="M3421" t="s">
        <v>680</v>
      </c>
      <c r="N3421">
        <v>16</v>
      </c>
      <c r="O3421">
        <v>37</v>
      </c>
      <c r="P3421" t="s">
        <v>680</v>
      </c>
      <c r="Q3421" t="s">
        <v>685</v>
      </c>
      <c r="R3421" t="s">
        <v>689</v>
      </c>
      <c r="S3421" t="s">
        <v>680</v>
      </c>
      <c r="T3421" t="s">
        <v>690</v>
      </c>
      <c r="U3421" s="11">
        <f>COUNTIFS(Table2[Call Type], "Inbound", Table2[Call Abandoned], "Yes") / COUNTIFS(L3421:L8420, "Inbound") * 100</f>
        <v>77.011494252873561</v>
      </c>
    </row>
    <row r="3422" spans="1:21" x14ac:dyDescent="0.3">
      <c r="A3422">
        <v>3421</v>
      </c>
      <c r="B3422" t="s">
        <v>23</v>
      </c>
      <c r="C3422" s="1">
        <v>45666</v>
      </c>
      <c r="D3422" t="s">
        <v>488</v>
      </c>
      <c r="E3422" t="s">
        <v>380</v>
      </c>
      <c r="F3422">
        <v>6</v>
      </c>
      <c r="G3422" t="s">
        <v>664</v>
      </c>
      <c r="H3422" t="s">
        <v>668</v>
      </c>
      <c r="I3422" t="s">
        <v>671</v>
      </c>
      <c r="J3422" t="s">
        <v>675</v>
      </c>
      <c r="K3422">
        <v>3</v>
      </c>
      <c r="L3422" t="s">
        <v>679</v>
      </c>
      <c r="M3422" t="s">
        <v>680</v>
      </c>
      <c r="N3422">
        <v>215</v>
      </c>
      <c r="O3422">
        <v>44</v>
      </c>
      <c r="P3422" t="s">
        <v>680</v>
      </c>
      <c r="Q3422" t="s">
        <v>685</v>
      </c>
      <c r="R3422" t="s">
        <v>687</v>
      </c>
      <c r="S3422" t="s">
        <v>680</v>
      </c>
      <c r="T3422" t="s">
        <v>695</v>
      </c>
      <c r="U3422" s="11">
        <f>COUNTIFS(Table2[Call Type], "Inbound", Table2[Call Abandoned], "Yes") / COUNTIFS(L3422:L8421, "Inbound") * 100</f>
        <v>77.079646017699105</v>
      </c>
    </row>
    <row r="3423" spans="1:21" x14ac:dyDescent="0.3">
      <c r="A3423">
        <v>3422</v>
      </c>
      <c r="B3423" t="s">
        <v>24</v>
      </c>
      <c r="C3423" s="1">
        <v>45720</v>
      </c>
      <c r="D3423" t="s">
        <v>312</v>
      </c>
      <c r="E3423" t="s">
        <v>74</v>
      </c>
      <c r="F3423">
        <v>23</v>
      </c>
      <c r="G3423" t="s">
        <v>658</v>
      </c>
      <c r="H3423" t="s">
        <v>669</v>
      </c>
      <c r="I3423" t="s">
        <v>671</v>
      </c>
      <c r="J3423" t="s">
        <v>675</v>
      </c>
      <c r="K3423">
        <v>5</v>
      </c>
      <c r="L3423" t="s">
        <v>678</v>
      </c>
      <c r="M3423" t="s">
        <v>680</v>
      </c>
      <c r="N3423">
        <v>91</v>
      </c>
      <c r="O3423">
        <v>80</v>
      </c>
      <c r="P3423" t="s">
        <v>680</v>
      </c>
      <c r="Q3423" t="s">
        <v>685</v>
      </c>
      <c r="R3423" t="s">
        <v>687</v>
      </c>
      <c r="S3423" t="s">
        <v>680</v>
      </c>
      <c r="T3423" t="s">
        <v>691</v>
      </c>
      <c r="U3423" s="11">
        <f>COUNTIFS(Table2[Call Type], "Inbound", Table2[Call Abandoned], "Yes") / COUNTIFS(L3423:L8422, "Inbound") * 100</f>
        <v>77.079646017699105</v>
      </c>
    </row>
    <row r="3424" spans="1:21" x14ac:dyDescent="0.3">
      <c r="A3424">
        <v>3423</v>
      </c>
      <c r="B3424" t="s">
        <v>26</v>
      </c>
      <c r="C3424" s="1">
        <v>45811</v>
      </c>
      <c r="D3424" t="s">
        <v>438</v>
      </c>
      <c r="E3424" t="s">
        <v>350</v>
      </c>
      <c r="F3424">
        <v>23</v>
      </c>
      <c r="G3424" t="s">
        <v>658</v>
      </c>
      <c r="H3424" t="s">
        <v>668</v>
      </c>
      <c r="I3424" t="s">
        <v>671</v>
      </c>
      <c r="J3424" t="s">
        <v>675</v>
      </c>
      <c r="K3424">
        <v>4</v>
      </c>
      <c r="L3424" t="s">
        <v>679</v>
      </c>
      <c r="M3424" t="s">
        <v>680</v>
      </c>
      <c r="N3424">
        <v>30</v>
      </c>
      <c r="O3424">
        <v>128</v>
      </c>
      <c r="P3424" t="s">
        <v>681</v>
      </c>
      <c r="Q3424" t="s">
        <v>685</v>
      </c>
      <c r="R3424" t="s">
        <v>687</v>
      </c>
      <c r="S3424" t="s">
        <v>680</v>
      </c>
      <c r="T3424" t="s">
        <v>693</v>
      </c>
      <c r="U3424" s="11">
        <f>COUNTIFS(Table2[Call Type], "Inbound", Table2[Call Abandoned], "Yes") / COUNTIFS(L3424:L8423, "Inbound") * 100</f>
        <v>77.147918511957485</v>
      </c>
    </row>
    <row r="3425" spans="1:21" x14ac:dyDescent="0.3">
      <c r="A3425">
        <v>3424</v>
      </c>
      <c r="B3425" t="s">
        <v>26</v>
      </c>
      <c r="C3425" s="1">
        <v>45832</v>
      </c>
      <c r="D3425" t="s">
        <v>521</v>
      </c>
      <c r="E3425" t="s">
        <v>622</v>
      </c>
      <c r="F3425">
        <v>21</v>
      </c>
      <c r="G3425" t="s">
        <v>657</v>
      </c>
      <c r="H3425" t="s">
        <v>669</v>
      </c>
      <c r="I3425" t="s">
        <v>673</v>
      </c>
      <c r="J3425" t="s">
        <v>675</v>
      </c>
      <c r="K3425">
        <v>3</v>
      </c>
      <c r="L3425" t="s">
        <v>678</v>
      </c>
      <c r="M3425" t="s">
        <v>680</v>
      </c>
      <c r="N3425">
        <v>204</v>
      </c>
      <c r="O3425">
        <v>31</v>
      </c>
      <c r="P3425" t="s">
        <v>680</v>
      </c>
      <c r="Q3425" t="s">
        <v>682</v>
      </c>
      <c r="R3425" t="s">
        <v>687</v>
      </c>
      <c r="S3425" t="s">
        <v>680</v>
      </c>
      <c r="T3425" t="s">
        <v>691</v>
      </c>
      <c r="U3425" s="11">
        <f>COUNTIFS(Table2[Call Type], "Inbound", Table2[Call Abandoned], "Yes") / COUNTIFS(L3425:L8424, "Inbound") * 100</f>
        <v>77.147918511957485</v>
      </c>
    </row>
    <row r="3426" spans="1:21" x14ac:dyDescent="0.3">
      <c r="A3426">
        <v>3425</v>
      </c>
      <c r="B3426" t="s">
        <v>23</v>
      </c>
      <c r="C3426" s="1">
        <v>45737</v>
      </c>
      <c r="D3426" t="s">
        <v>378</v>
      </c>
      <c r="E3426" t="s">
        <v>472</v>
      </c>
      <c r="F3426">
        <v>20</v>
      </c>
      <c r="G3426" t="s">
        <v>660</v>
      </c>
      <c r="H3426" t="s">
        <v>669</v>
      </c>
      <c r="I3426" t="s">
        <v>673</v>
      </c>
      <c r="J3426" t="s">
        <v>675</v>
      </c>
      <c r="K3426">
        <v>4</v>
      </c>
      <c r="L3426" t="s">
        <v>679</v>
      </c>
      <c r="M3426" t="s">
        <v>680</v>
      </c>
      <c r="N3426">
        <v>206</v>
      </c>
      <c r="O3426">
        <v>135</v>
      </c>
      <c r="P3426" t="s">
        <v>680</v>
      </c>
      <c r="Q3426" t="s">
        <v>684</v>
      </c>
      <c r="R3426" t="s">
        <v>689</v>
      </c>
      <c r="S3426" t="s">
        <v>680</v>
      </c>
      <c r="T3426" t="s">
        <v>690</v>
      </c>
      <c r="U3426" s="11">
        <f>COUNTIFS(Table2[Call Type], "Inbound", Table2[Call Abandoned], "Yes") / COUNTIFS(L3426:L8425, "Inbound") * 100</f>
        <v>77.216312056737593</v>
      </c>
    </row>
    <row r="3427" spans="1:21" x14ac:dyDescent="0.3">
      <c r="A3427">
        <v>3426</v>
      </c>
      <c r="B3427" t="s">
        <v>26</v>
      </c>
      <c r="C3427" s="1">
        <v>45729</v>
      </c>
      <c r="D3427" t="s">
        <v>90</v>
      </c>
      <c r="E3427" t="s">
        <v>328</v>
      </c>
      <c r="F3427">
        <v>28</v>
      </c>
      <c r="G3427" t="s">
        <v>663</v>
      </c>
      <c r="H3427" t="s">
        <v>667</v>
      </c>
      <c r="I3427" t="s">
        <v>672</v>
      </c>
      <c r="J3427" t="s">
        <v>675</v>
      </c>
      <c r="K3427">
        <v>4</v>
      </c>
      <c r="L3427" t="s">
        <v>678</v>
      </c>
      <c r="M3427" t="s">
        <v>680</v>
      </c>
      <c r="N3427">
        <v>106</v>
      </c>
      <c r="O3427">
        <v>117</v>
      </c>
      <c r="P3427" t="s">
        <v>680</v>
      </c>
      <c r="Q3427" t="s">
        <v>683</v>
      </c>
      <c r="R3427" t="s">
        <v>689</v>
      </c>
      <c r="S3427" t="s">
        <v>680</v>
      </c>
      <c r="T3427" t="s">
        <v>693</v>
      </c>
      <c r="U3427" s="11">
        <f>COUNTIFS(Table2[Call Type], "Inbound", Table2[Call Abandoned], "Yes") / COUNTIFS(L3427:L8426, "Inbound") * 100</f>
        <v>77.216312056737593</v>
      </c>
    </row>
    <row r="3428" spans="1:21" x14ac:dyDescent="0.3">
      <c r="A3428">
        <v>3427</v>
      </c>
      <c r="B3428" t="s">
        <v>21</v>
      </c>
      <c r="C3428" s="1">
        <v>45753</v>
      </c>
      <c r="D3428" t="s">
        <v>523</v>
      </c>
      <c r="E3428" t="s">
        <v>242</v>
      </c>
      <c r="F3428">
        <v>16</v>
      </c>
      <c r="G3428" t="s">
        <v>664</v>
      </c>
      <c r="H3428" t="s">
        <v>670</v>
      </c>
      <c r="I3428" t="s">
        <v>671</v>
      </c>
      <c r="J3428" t="s">
        <v>675</v>
      </c>
      <c r="K3428">
        <v>4</v>
      </c>
      <c r="L3428" t="s">
        <v>678</v>
      </c>
      <c r="M3428" t="s">
        <v>680</v>
      </c>
      <c r="N3428">
        <v>145</v>
      </c>
      <c r="O3428">
        <v>39</v>
      </c>
      <c r="P3428" t="s">
        <v>681</v>
      </c>
      <c r="Q3428" t="s">
        <v>685</v>
      </c>
      <c r="R3428" t="s">
        <v>688</v>
      </c>
      <c r="S3428" t="s">
        <v>680</v>
      </c>
      <c r="T3428" t="s">
        <v>696</v>
      </c>
      <c r="U3428" s="11">
        <f>COUNTIFS(Table2[Call Type], "Inbound", Table2[Call Abandoned], "Yes") / COUNTIFS(L3428:L8427, "Inbound") * 100</f>
        <v>77.284826974267972</v>
      </c>
    </row>
    <row r="3429" spans="1:21" x14ac:dyDescent="0.3">
      <c r="A3429">
        <v>3428</v>
      </c>
      <c r="B3429" t="s">
        <v>20</v>
      </c>
      <c r="C3429" s="1">
        <v>45728</v>
      </c>
      <c r="D3429" t="s">
        <v>274</v>
      </c>
      <c r="E3429" t="s">
        <v>243</v>
      </c>
      <c r="F3429">
        <v>27</v>
      </c>
      <c r="G3429" t="s">
        <v>659</v>
      </c>
      <c r="H3429" t="s">
        <v>666</v>
      </c>
      <c r="I3429" t="s">
        <v>672</v>
      </c>
      <c r="J3429" t="s">
        <v>677</v>
      </c>
      <c r="K3429">
        <v>3</v>
      </c>
      <c r="L3429" t="s">
        <v>678</v>
      </c>
      <c r="M3429" t="s">
        <v>680</v>
      </c>
      <c r="N3429">
        <v>100</v>
      </c>
      <c r="O3429">
        <v>73</v>
      </c>
      <c r="P3429" t="s">
        <v>680</v>
      </c>
      <c r="Q3429" t="s">
        <v>682</v>
      </c>
      <c r="R3429" t="s">
        <v>688</v>
      </c>
      <c r="S3429" t="s">
        <v>680</v>
      </c>
      <c r="T3429" t="s">
        <v>692</v>
      </c>
      <c r="U3429" s="11">
        <f>COUNTIFS(Table2[Call Type], "Inbound", Table2[Call Abandoned], "Yes") / COUNTIFS(L3429:L8428, "Inbound") * 100</f>
        <v>77.353463587921851</v>
      </c>
    </row>
    <row r="3430" spans="1:21" x14ac:dyDescent="0.3">
      <c r="A3430">
        <v>3429</v>
      </c>
      <c r="B3430" t="s">
        <v>22</v>
      </c>
      <c r="C3430" s="1">
        <v>45766</v>
      </c>
      <c r="D3430" t="s">
        <v>198</v>
      </c>
      <c r="E3430" t="s">
        <v>381</v>
      </c>
      <c r="F3430">
        <v>5</v>
      </c>
      <c r="G3430" t="s">
        <v>662</v>
      </c>
      <c r="H3430" t="s">
        <v>666</v>
      </c>
      <c r="I3430" t="s">
        <v>673</v>
      </c>
      <c r="J3430" t="s">
        <v>676</v>
      </c>
      <c r="K3430">
        <v>3</v>
      </c>
      <c r="L3430" t="s">
        <v>679</v>
      </c>
      <c r="M3430" t="s">
        <v>680</v>
      </c>
      <c r="N3430">
        <v>240</v>
      </c>
      <c r="O3430">
        <v>110</v>
      </c>
      <c r="P3430" t="s">
        <v>680</v>
      </c>
      <c r="Q3430" t="s">
        <v>684</v>
      </c>
      <c r="R3430" t="s">
        <v>686</v>
      </c>
      <c r="S3430" t="s">
        <v>680</v>
      </c>
      <c r="T3430" t="s">
        <v>692</v>
      </c>
      <c r="U3430" s="11">
        <f>COUNTIFS(Table2[Call Type], "Inbound", Table2[Call Abandoned], "Yes") / COUNTIFS(L3430:L8429, "Inbound") * 100</f>
        <v>77.422222222222231</v>
      </c>
    </row>
    <row r="3431" spans="1:21" x14ac:dyDescent="0.3">
      <c r="A3431">
        <v>3430</v>
      </c>
      <c r="B3431" t="s">
        <v>23</v>
      </c>
      <c r="C3431" s="1">
        <v>45697</v>
      </c>
      <c r="D3431" t="s">
        <v>376</v>
      </c>
      <c r="E3431" t="s">
        <v>393</v>
      </c>
      <c r="F3431">
        <v>13</v>
      </c>
      <c r="G3431" t="s">
        <v>656</v>
      </c>
      <c r="H3431" t="s">
        <v>668</v>
      </c>
      <c r="I3431" t="s">
        <v>673</v>
      </c>
      <c r="J3431" t="s">
        <v>677</v>
      </c>
      <c r="K3431">
        <v>1</v>
      </c>
      <c r="L3431" t="s">
        <v>678</v>
      </c>
      <c r="M3431" t="s">
        <v>680</v>
      </c>
      <c r="N3431">
        <v>246</v>
      </c>
      <c r="O3431">
        <v>102</v>
      </c>
      <c r="P3431" t="s">
        <v>680</v>
      </c>
      <c r="Q3431" t="s">
        <v>683</v>
      </c>
      <c r="R3431" t="s">
        <v>686</v>
      </c>
      <c r="S3431" t="s">
        <v>680</v>
      </c>
      <c r="T3431" t="s">
        <v>690</v>
      </c>
      <c r="U3431" s="11">
        <f>COUNTIFS(Table2[Call Type], "Inbound", Table2[Call Abandoned], "Yes") / COUNTIFS(L3431:L8430, "Inbound") * 100</f>
        <v>77.422222222222231</v>
      </c>
    </row>
    <row r="3432" spans="1:21" x14ac:dyDescent="0.3">
      <c r="A3432">
        <v>3431</v>
      </c>
      <c r="B3432" t="s">
        <v>22</v>
      </c>
      <c r="C3432" s="1">
        <v>45666</v>
      </c>
      <c r="D3432" t="s">
        <v>312</v>
      </c>
      <c r="E3432" t="s">
        <v>194</v>
      </c>
      <c r="F3432">
        <v>20</v>
      </c>
      <c r="G3432" t="s">
        <v>656</v>
      </c>
      <c r="H3432" t="s">
        <v>666</v>
      </c>
      <c r="I3432" t="s">
        <v>671</v>
      </c>
      <c r="J3432" t="s">
        <v>674</v>
      </c>
      <c r="K3432">
        <v>3</v>
      </c>
      <c r="L3432" t="s">
        <v>678</v>
      </c>
      <c r="M3432" t="s">
        <v>680</v>
      </c>
      <c r="N3432">
        <v>162</v>
      </c>
      <c r="O3432">
        <v>102</v>
      </c>
      <c r="P3432" t="s">
        <v>680</v>
      </c>
      <c r="Q3432" t="s">
        <v>683</v>
      </c>
      <c r="R3432" t="s">
        <v>688</v>
      </c>
      <c r="S3432" t="s">
        <v>681</v>
      </c>
      <c r="T3432" t="s">
        <v>694</v>
      </c>
      <c r="U3432" s="11">
        <f>COUNTIFS(Table2[Call Type], "Inbound", Table2[Call Abandoned], "Yes") / COUNTIFS(L3432:L8431, "Inbound") * 100</f>
        <v>77.491103202846972</v>
      </c>
    </row>
    <row r="3433" spans="1:21" x14ac:dyDescent="0.3">
      <c r="A3433">
        <v>3432</v>
      </c>
      <c r="B3433" t="s">
        <v>26</v>
      </c>
      <c r="C3433" s="1">
        <v>45774</v>
      </c>
      <c r="D3433" t="s">
        <v>346</v>
      </c>
      <c r="E3433" t="s">
        <v>234</v>
      </c>
      <c r="F3433">
        <v>15</v>
      </c>
      <c r="G3433" t="s">
        <v>657</v>
      </c>
      <c r="H3433" t="s">
        <v>670</v>
      </c>
      <c r="I3433" t="s">
        <v>672</v>
      </c>
      <c r="J3433" t="s">
        <v>675</v>
      </c>
      <c r="K3433">
        <v>2</v>
      </c>
      <c r="L3433" t="s">
        <v>679</v>
      </c>
      <c r="M3433" t="s">
        <v>680</v>
      </c>
      <c r="N3433">
        <v>172</v>
      </c>
      <c r="O3433">
        <v>73</v>
      </c>
      <c r="P3433" t="s">
        <v>680</v>
      </c>
      <c r="Q3433" t="s">
        <v>683</v>
      </c>
      <c r="R3433" t="s">
        <v>688</v>
      </c>
      <c r="S3433" t="s">
        <v>681</v>
      </c>
      <c r="T3433" t="s">
        <v>690</v>
      </c>
      <c r="U3433" s="11">
        <f>COUNTIFS(Table2[Call Type], "Inbound", Table2[Call Abandoned], "Yes") / COUNTIFS(L3433:L8432, "Inbound") * 100</f>
        <v>77.560106856634007</v>
      </c>
    </row>
    <row r="3434" spans="1:21" x14ac:dyDescent="0.3">
      <c r="A3434">
        <v>3433</v>
      </c>
      <c r="B3434" t="s">
        <v>23</v>
      </c>
      <c r="C3434" s="1">
        <v>45706</v>
      </c>
      <c r="D3434" t="s">
        <v>194</v>
      </c>
      <c r="E3434" t="s">
        <v>556</v>
      </c>
      <c r="F3434">
        <v>24</v>
      </c>
      <c r="G3434" t="s">
        <v>659</v>
      </c>
      <c r="H3434" t="s">
        <v>666</v>
      </c>
      <c r="I3434" t="s">
        <v>672</v>
      </c>
      <c r="J3434" t="s">
        <v>677</v>
      </c>
      <c r="K3434">
        <v>3</v>
      </c>
      <c r="L3434" t="s">
        <v>679</v>
      </c>
      <c r="M3434" t="s">
        <v>680</v>
      </c>
      <c r="N3434">
        <v>34</v>
      </c>
      <c r="O3434">
        <v>163</v>
      </c>
      <c r="P3434" t="s">
        <v>680</v>
      </c>
      <c r="Q3434" t="s">
        <v>685</v>
      </c>
      <c r="R3434" t="s">
        <v>687</v>
      </c>
      <c r="S3434" t="s">
        <v>680</v>
      </c>
      <c r="T3434" t="s">
        <v>694</v>
      </c>
      <c r="U3434" s="11">
        <f>COUNTIFS(Table2[Call Type], "Inbound", Table2[Call Abandoned], "Yes") / COUNTIFS(L3434:L8433, "Inbound") * 100</f>
        <v>77.560106856634007</v>
      </c>
    </row>
    <row r="3435" spans="1:21" x14ac:dyDescent="0.3">
      <c r="A3435">
        <v>3434</v>
      </c>
      <c r="B3435" t="s">
        <v>21</v>
      </c>
      <c r="C3435" s="1">
        <v>45823</v>
      </c>
      <c r="D3435" t="s">
        <v>138</v>
      </c>
      <c r="E3435" t="s">
        <v>465</v>
      </c>
      <c r="F3435">
        <v>16</v>
      </c>
      <c r="G3435" t="s">
        <v>663</v>
      </c>
      <c r="H3435" t="s">
        <v>669</v>
      </c>
      <c r="I3435" t="s">
        <v>674</v>
      </c>
      <c r="J3435" t="s">
        <v>677</v>
      </c>
      <c r="K3435">
        <v>5</v>
      </c>
      <c r="L3435" t="s">
        <v>678</v>
      </c>
      <c r="M3435" t="s">
        <v>680</v>
      </c>
      <c r="N3435">
        <v>283</v>
      </c>
      <c r="O3435">
        <v>113</v>
      </c>
      <c r="P3435" t="s">
        <v>681</v>
      </c>
      <c r="Q3435" t="s">
        <v>683</v>
      </c>
      <c r="R3435" t="s">
        <v>688</v>
      </c>
      <c r="S3435" t="s">
        <v>680</v>
      </c>
      <c r="T3435" t="s">
        <v>694</v>
      </c>
      <c r="U3435" s="11">
        <f>COUNTIFS(Table2[Call Type], "Inbound", Table2[Call Abandoned], "Yes") / COUNTIFS(L3435:L8434, "Inbound") * 100</f>
        <v>77.560106856634007</v>
      </c>
    </row>
    <row r="3436" spans="1:21" x14ac:dyDescent="0.3">
      <c r="A3436">
        <v>3435</v>
      </c>
      <c r="B3436" t="s">
        <v>20</v>
      </c>
      <c r="C3436" s="1">
        <v>45780</v>
      </c>
      <c r="D3436" t="s">
        <v>108</v>
      </c>
      <c r="E3436" t="s">
        <v>79</v>
      </c>
      <c r="F3436">
        <v>8</v>
      </c>
      <c r="G3436" t="s">
        <v>658</v>
      </c>
      <c r="H3436" t="s">
        <v>668</v>
      </c>
      <c r="I3436" t="s">
        <v>672</v>
      </c>
      <c r="J3436" t="s">
        <v>675</v>
      </c>
      <c r="K3436">
        <v>3</v>
      </c>
      <c r="L3436" t="s">
        <v>679</v>
      </c>
      <c r="M3436" t="s">
        <v>680</v>
      </c>
      <c r="N3436">
        <v>20</v>
      </c>
      <c r="O3436">
        <v>122</v>
      </c>
      <c r="P3436" t="s">
        <v>680</v>
      </c>
      <c r="Q3436" t="s">
        <v>685</v>
      </c>
      <c r="R3436" t="s">
        <v>686</v>
      </c>
      <c r="S3436" t="s">
        <v>680</v>
      </c>
      <c r="T3436" t="s">
        <v>692</v>
      </c>
      <c r="U3436" s="11">
        <f>COUNTIFS(Table2[Call Type], "Inbound", Table2[Call Abandoned], "Yes") / COUNTIFS(L3436:L8435, "Inbound") * 100</f>
        <v>77.629233511586449</v>
      </c>
    </row>
    <row r="3437" spans="1:21" x14ac:dyDescent="0.3">
      <c r="A3437">
        <v>3436</v>
      </c>
      <c r="B3437" t="s">
        <v>25</v>
      </c>
      <c r="C3437" s="1">
        <v>45694</v>
      </c>
      <c r="D3437" t="s">
        <v>487</v>
      </c>
      <c r="E3437" t="s">
        <v>473</v>
      </c>
      <c r="F3437">
        <v>21</v>
      </c>
      <c r="G3437" t="s">
        <v>663</v>
      </c>
      <c r="H3437" t="s">
        <v>670</v>
      </c>
      <c r="I3437" t="s">
        <v>671</v>
      </c>
      <c r="J3437" t="s">
        <v>674</v>
      </c>
      <c r="K3437">
        <v>3</v>
      </c>
      <c r="L3437" t="s">
        <v>678</v>
      </c>
      <c r="M3437" t="s">
        <v>680</v>
      </c>
      <c r="N3437">
        <v>162</v>
      </c>
      <c r="O3437">
        <v>56</v>
      </c>
      <c r="P3437" t="s">
        <v>680</v>
      </c>
      <c r="Q3437" t="s">
        <v>684</v>
      </c>
      <c r="R3437" t="s">
        <v>688</v>
      </c>
      <c r="S3437" t="s">
        <v>681</v>
      </c>
      <c r="T3437" t="s">
        <v>696</v>
      </c>
      <c r="U3437" s="11">
        <f>COUNTIFS(Table2[Call Type], "Inbound", Table2[Call Abandoned], "Yes") / COUNTIFS(L3437:L8436, "Inbound") * 100</f>
        <v>77.629233511586449</v>
      </c>
    </row>
    <row r="3438" spans="1:21" x14ac:dyDescent="0.3">
      <c r="A3438">
        <v>3437</v>
      </c>
      <c r="B3438" t="s">
        <v>24</v>
      </c>
      <c r="C3438" s="1">
        <v>45711</v>
      </c>
      <c r="D3438" t="s">
        <v>435</v>
      </c>
      <c r="E3438" t="s">
        <v>257</v>
      </c>
      <c r="F3438">
        <v>29</v>
      </c>
      <c r="G3438" t="s">
        <v>665</v>
      </c>
      <c r="H3438" t="s">
        <v>668</v>
      </c>
      <c r="I3438" t="s">
        <v>673</v>
      </c>
      <c r="J3438" t="s">
        <v>674</v>
      </c>
      <c r="K3438">
        <v>4</v>
      </c>
      <c r="L3438" t="s">
        <v>678</v>
      </c>
      <c r="M3438" t="s">
        <v>680</v>
      </c>
      <c r="N3438">
        <v>96</v>
      </c>
      <c r="O3438">
        <v>73</v>
      </c>
      <c r="P3438" t="s">
        <v>680</v>
      </c>
      <c r="Q3438" t="s">
        <v>682</v>
      </c>
      <c r="R3438" t="s">
        <v>687</v>
      </c>
      <c r="S3438" t="s">
        <v>680</v>
      </c>
      <c r="T3438" t="s">
        <v>696</v>
      </c>
      <c r="U3438" s="11">
        <f>COUNTIFS(Table2[Call Type], "Inbound", Table2[Call Abandoned], "Yes") / COUNTIFS(L3438:L8437, "Inbound") * 100</f>
        <v>77.698483496877785</v>
      </c>
    </row>
    <row r="3439" spans="1:21" x14ac:dyDescent="0.3">
      <c r="A3439">
        <v>3438</v>
      </c>
      <c r="B3439" t="s">
        <v>25</v>
      </c>
      <c r="C3439" s="1">
        <v>45745</v>
      </c>
      <c r="D3439" t="s">
        <v>540</v>
      </c>
      <c r="E3439" t="s">
        <v>332</v>
      </c>
      <c r="F3439">
        <v>30</v>
      </c>
      <c r="G3439" t="s">
        <v>661</v>
      </c>
      <c r="H3439" t="s">
        <v>666</v>
      </c>
      <c r="I3439" t="s">
        <v>673</v>
      </c>
      <c r="J3439" t="s">
        <v>674</v>
      </c>
      <c r="K3439">
        <v>4</v>
      </c>
      <c r="L3439" t="s">
        <v>678</v>
      </c>
      <c r="M3439" t="s">
        <v>680</v>
      </c>
      <c r="N3439">
        <v>54</v>
      </c>
      <c r="O3439">
        <v>82</v>
      </c>
      <c r="P3439" t="s">
        <v>680</v>
      </c>
      <c r="Q3439" t="s">
        <v>682</v>
      </c>
      <c r="R3439" t="s">
        <v>686</v>
      </c>
      <c r="S3439" t="s">
        <v>680</v>
      </c>
      <c r="T3439" t="s">
        <v>691</v>
      </c>
      <c r="U3439" s="11">
        <f>COUNTIFS(Table2[Call Type], "Inbound", Table2[Call Abandoned], "Yes") / COUNTIFS(L3439:L8438, "Inbound") * 100</f>
        <v>77.767857142857139</v>
      </c>
    </row>
    <row r="3440" spans="1:21" x14ac:dyDescent="0.3">
      <c r="A3440">
        <v>3439</v>
      </c>
      <c r="B3440" t="s">
        <v>25</v>
      </c>
      <c r="C3440" s="1">
        <v>45750</v>
      </c>
      <c r="D3440" t="s">
        <v>571</v>
      </c>
      <c r="E3440" t="s">
        <v>435</v>
      </c>
      <c r="F3440">
        <v>8</v>
      </c>
      <c r="G3440" t="s">
        <v>664</v>
      </c>
      <c r="H3440" t="s">
        <v>666</v>
      </c>
      <c r="I3440" t="s">
        <v>672</v>
      </c>
      <c r="J3440" t="s">
        <v>676</v>
      </c>
      <c r="K3440">
        <v>3</v>
      </c>
      <c r="L3440" t="s">
        <v>679</v>
      </c>
      <c r="M3440" t="s">
        <v>680</v>
      </c>
      <c r="N3440">
        <v>126</v>
      </c>
      <c r="O3440">
        <v>172</v>
      </c>
      <c r="P3440" t="s">
        <v>681</v>
      </c>
      <c r="Q3440" t="s">
        <v>682</v>
      </c>
      <c r="R3440" t="s">
        <v>689</v>
      </c>
      <c r="S3440" t="s">
        <v>680</v>
      </c>
      <c r="T3440" t="s">
        <v>690</v>
      </c>
      <c r="U3440" s="11">
        <f>COUNTIFS(Table2[Call Type], "Inbound", Table2[Call Abandoned], "Yes") / COUNTIFS(L3440:L8439, "Inbound") * 100</f>
        <v>77.837354781054515</v>
      </c>
    </row>
    <row r="3441" spans="1:21" x14ac:dyDescent="0.3">
      <c r="A3441">
        <v>3440</v>
      </c>
      <c r="B3441" t="s">
        <v>21</v>
      </c>
      <c r="C3441" s="1">
        <v>45682</v>
      </c>
      <c r="D3441" t="s">
        <v>557</v>
      </c>
      <c r="E3441" t="s">
        <v>139</v>
      </c>
      <c r="F3441">
        <v>14</v>
      </c>
      <c r="G3441" t="s">
        <v>661</v>
      </c>
      <c r="H3441" t="s">
        <v>667</v>
      </c>
      <c r="I3441" t="s">
        <v>671</v>
      </c>
      <c r="J3441" t="s">
        <v>675</v>
      </c>
      <c r="K3441">
        <v>4</v>
      </c>
      <c r="L3441" t="s">
        <v>679</v>
      </c>
      <c r="M3441" t="s">
        <v>680</v>
      </c>
      <c r="N3441">
        <v>192</v>
      </c>
      <c r="O3441">
        <v>78</v>
      </c>
      <c r="P3441" t="s">
        <v>680</v>
      </c>
      <c r="Q3441" t="s">
        <v>683</v>
      </c>
      <c r="R3441" t="s">
        <v>688</v>
      </c>
      <c r="S3441" t="s">
        <v>680</v>
      </c>
      <c r="T3441" t="s">
        <v>690</v>
      </c>
      <c r="U3441" s="11">
        <f>COUNTIFS(Table2[Call Type], "Inbound", Table2[Call Abandoned], "Yes") / COUNTIFS(L3441:L8440, "Inbound") * 100</f>
        <v>77.837354781054515</v>
      </c>
    </row>
    <row r="3442" spans="1:21" x14ac:dyDescent="0.3">
      <c r="A3442">
        <v>3441</v>
      </c>
      <c r="B3442" t="s">
        <v>22</v>
      </c>
      <c r="C3442" s="1">
        <v>45708</v>
      </c>
      <c r="D3442" t="s">
        <v>536</v>
      </c>
      <c r="E3442" t="s">
        <v>92</v>
      </c>
      <c r="F3442">
        <v>7</v>
      </c>
      <c r="G3442" t="s">
        <v>663</v>
      </c>
      <c r="H3442" t="s">
        <v>666</v>
      </c>
      <c r="I3442" t="s">
        <v>674</v>
      </c>
      <c r="J3442" t="s">
        <v>676</v>
      </c>
      <c r="K3442">
        <v>5</v>
      </c>
      <c r="L3442" t="s">
        <v>678</v>
      </c>
      <c r="M3442" t="s">
        <v>681</v>
      </c>
      <c r="N3442">
        <v>242</v>
      </c>
      <c r="O3442">
        <v>129</v>
      </c>
      <c r="P3442" t="s">
        <v>681</v>
      </c>
      <c r="Q3442" t="s">
        <v>682</v>
      </c>
      <c r="R3442" t="s">
        <v>689</v>
      </c>
      <c r="S3442" t="s">
        <v>681</v>
      </c>
      <c r="T3442" t="s">
        <v>690</v>
      </c>
      <c r="U3442" s="11">
        <f>COUNTIFS(Table2[Call Type], "Inbound", Table2[Call Abandoned], "Yes") / COUNTIFS(L3442:L8441, "Inbound") * 100</f>
        <v>77.837354781054515</v>
      </c>
    </row>
    <row r="3443" spans="1:21" x14ac:dyDescent="0.3">
      <c r="A3443">
        <v>3442</v>
      </c>
      <c r="B3443" t="s">
        <v>23</v>
      </c>
      <c r="C3443" s="1">
        <v>45838</v>
      </c>
      <c r="D3443" t="s">
        <v>331</v>
      </c>
      <c r="E3443" t="s">
        <v>192</v>
      </c>
      <c r="F3443">
        <v>14</v>
      </c>
      <c r="G3443" t="s">
        <v>664</v>
      </c>
      <c r="H3443" t="s">
        <v>670</v>
      </c>
      <c r="I3443" t="s">
        <v>673</v>
      </c>
      <c r="J3443" t="s">
        <v>676</v>
      </c>
      <c r="K3443">
        <v>5</v>
      </c>
      <c r="L3443" t="s">
        <v>678</v>
      </c>
      <c r="M3443" t="s">
        <v>681</v>
      </c>
      <c r="N3443">
        <v>87</v>
      </c>
      <c r="O3443">
        <v>92</v>
      </c>
      <c r="P3443" t="s">
        <v>680</v>
      </c>
      <c r="Q3443" t="s">
        <v>684</v>
      </c>
      <c r="R3443" t="s">
        <v>686</v>
      </c>
      <c r="S3443" t="s">
        <v>680</v>
      </c>
      <c r="T3443" t="s">
        <v>693</v>
      </c>
      <c r="U3443" s="11">
        <f>COUNTIFS(Table2[Call Type], "Inbound", Table2[Call Abandoned], "Yes") / COUNTIFS(L3443:L8442, "Inbound") * 100</f>
        <v>77.906976744186053</v>
      </c>
    </row>
    <row r="3444" spans="1:21" x14ac:dyDescent="0.3">
      <c r="A3444">
        <v>3443</v>
      </c>
      <c r="B3444" t="s">
        <v>25</v>
      </c>
      <c r="C3444" s="1">
        <v>45671</v>
      </c>
      <c r="D3444" t="s">
        <v>313</v>
      </c>
      <c r="E3444" t="s">
        <v>27</v>
      </c>
      <c r="F3444">
        <v>10</v>
      </c>
      <c r="G3444" t="s">
        <v>665</v>
      </c>
      <c r="H3444" t="s">
        <v>669</v>
      </c>
      <c r="I3444" t="s">
        <v>672</v>
      </c>
      <c r="J3444" t="s">
        <v>674</v>
      </c>
      <c r="K3444">
        <v>1</v>
      </c>
      <c r="L3444" t="s">
        <v>678</v>
      </c>
      <c r="M3444" t="s">
        <v>680</v>
      </c>
      <c r="N3444">
        <v>214</v>
      </c>
      <c r="O3444">
        <v>49</v>
      </c>
      <c r="P3444" t="s">
        <v>680</v>
      </c>
      <c r="Q3444" t="s">
        <v>685</v>
      </c>
      <c r="R3444" t="s">
        <v>688</v>
      </c>
      <c r="S3444" t="s">
        <v>680</v>
      </c>
      <c r="T3444" t="s">
        <v>692</v>
      </c>
      <c r="U3444" s="11">
        <f>COUNTIFS(Table2[Call Type], "Inbound", Table2[Call Abandoned], "Yes") / COUNTIFS(L3444:L8443, "Inbound") * 100</f>
        <v>77.976723366159348</v>
      </c>
    </row>
    <row r="3445" spans="1:21" x14ac:dyDescent="0.3">
      <c r="A3445">
        <v>3444</v>
      </c>
      <c r="B3445" t="s">
        <v>23</v>
      </c>
      <c r="C3445" s="1">
        <v>45681</v>
      </c>
      <c r="D3445" t="s">
        <v>332</v>
      </c>
      <c r="E3445" t="s">
        <v>334</v>
      </c>
      <c r="F3445">
        <v>14</v>
      </c>
      <c r="G3445" t="s">
        <v>656</v>
      </c>
      <c r="H3445" t="s">
        <v>666</v>
      </c>
      <c r="I3445" t="s">
        <v>671</v>
      </c>
      <c r="J3445" t="s">
        <v>674</v>
      </c>
      <c r="K3445">
        <v>5</v>
      </c>
      <c r="L3445" t="s">
        <v>679</v>
      </c>
      <c r="M3445" t="s">
        <v>680</v>
      </c>
      <c r="N3445">
        <v>91</v>
      </c>
      <c r="O3445">
        <v>28</v>
      </c>
      <c r="P3445" t="s">
        <v>680</v>
      </c>
      <c r="Q3445" t="s">
        <v>682</v>
      </c>
      <c r="R3445" t="s">
        <v>689</v>
      </c>
      <c r="S3445" t="s">
        <v>681</v>
      </c>
      <c r="T3445" t="s">
        <v>692</v>
      </c>
      <c r="U3445" s="11">
        <f>COUNTIFS(Table2[Call Type], "Inbound", Table2[Call Abandoned], "Yes") / COUNTIFS(L3445:L8444, "Inbound") * 100</f>
        <v>78.046594982078858</v>
      </c>
    </row>
    <row r="3446" spans="1:21" x14ac:dyDescent="0.3">
      <c r="A3446">
        <v>3445</v>
      </c>
      <c r="B3446" t="s">
        <v>23</v>
      </c>
      <c r="C3446" s="1">
        <v>45822</v>
      </c>
      <c r="D3446" t="s">
        <v>454</v>
      </c>
      <c r="E3446" t="s">
        <v>403</v>
      </c>
      <c r="F3446">
        <v>16</v>
      </c>
      <c r="G3446" t="s">
        <v>661</v>
      </c>
      <c r="H3446" t="s">
        <v>670</v>
      </c>
      <c r="I3446" t="s">
        <v>672</v>
      </c>
      <c r="J3446" t="s">
        <v>675</v>
      </c>
      <c r="K3446">
        <v>2</v>
      </c>
      <c r="L3446" t="s">
        <v>679</v>
      </c>
      <c r="M3446" t="s">
        <v>680</v>
      </c>
      <c r="N3446">
        <v>234</v>
      </c>
      <c r="O3446">
        <v>80</v>
      </c>
      <c r="P3446" t="s">
        <v>680</v>
      </c>
      <c r="Q3446" t="s">
        <v>685</v>
      </c>
      <c r="R3446" t="s">
        <v>688</v>
      </c>
      <c r="S3446" t="s">
        <v>681</v>
      </c>
      <c r="T3446" t="s">
        <v>692</v>
      </c>
      <c r="U3446" s="11">
        <f>COUNTIFS(Table2[Call Type], "Inbound", Table2[Call Abandoned], "Yes") / COUNTIFS(L3446:L8445, "Inbound") * 100</f>
        <v>78.046594982078858</v>
      </c>
    </row>
    <row r="3447" spans="1:21" x14ac:dyDescent="0.3">
      <c r="A3447">
        <v>3446</v>
      </c>
      <c r="B3447" t="s">
        <v>23</v>
      </c>
      <c r="C3447" s="1">
        <v>45706</v>
      </c>
      <c r="D3447" t="s">
        <v>48</v>
      </c>
      <c r="E3447" t="s">
        <v>459</v>
      </c>
      <c r="F3447">
        <v>30</v>
      </c>
      <c r="G3447" t="s">
        <v>662</v>
      </c>
      <c r="H3447" t="s">
        <v>669</v>
      </c>
      <c r="I3447" t="s">
        <v>671</v>
      </c>
      <c r="J3447" t="s">
        <v>675</v>
      </c>
      <c r="K3447">
        <v>3</v>
      </c>
      <c r="L3447" t="s">
        <v>678</v>
      </c>
      <c r="M3447" t="s">
        <v>680</v>
      </c>
      <c r="N3447">
        <v>183</v>
      </c>
      <c r="O3447">
        <v>9</v>
      </c>
      <c r="P3447" t="s">
        <v>680</v>
      </c>
      <c r="Q3447" t="s">
        <v>685</v>
      </c>
      <c r="R3447" t="s">
        <v>689</v>
      </c>
      <c r="S3447" t="s">
        <v>680</v>
      </c>
      <c r="T3447" t="s">
        <v>696</v>
      </c>
      <c r="U3447" s="11">
        <f>COUNTIFS(Table2[Call Type], "Inbound", Table2[Call Abandoned], "Yes") / COUNTIFS(L3447:L8446, "Inbound") * 100</f>
        <v>78.046594982078858</v>
      </c>
    </row>
    <row r="3448" spans="1:21" x14ac:dyDescent="0.3">
      <c r="A3448">
        <v>3447</v>
      </c>
      <c r="B3448" t="s">
        <v>25</v>
      </c>
      <c r="C3448" s="1">
        <v>45670</v>
      </c>
      <c r="D3448" t="s">
        <v>143</v>
      </c>
      <c r="E3448" t="s">
        <v>619</v>
      </c>
      <c r="F3448">
        <v>16</v>
      </c>
      <c r="G3448" t="s">
        <v>658</v>
      </c>
      <c r="H3448" t="s">
        <v>670</v>
      </c>
      <c r="I3448" t="s">
        <v>673</v>
      </c>
      <c r="J3448" t="s">
        <v>677</v>
      </c>
      <c r="K3448">
        <v>4</v>
      </c>
      <c r="L3448" t="s">
        <v>679</v>
      </c>
      <c r="M3448" t="s">
        <v>680</v>
      </c>
      <c r="N3448">
        <v>37</v>
      </c>
      <c r="O3448">
        <v>154</v>
      </c>
      <c r="P3448" t="s">
        <v>680</v>
      </c>
      <c r="Q3448" t="s">
        <v>682</v>
      </c>
      <c r="R3448" t="s">
        <v>689</v>
      </c>
      <c r="S3448" t="s">
        <v>680</v>
      </c>
      <c r="T3448" t="s">
        <v>692</v>
      </c>
      <c r="U3448" s="11">
        <f>COUNTIFS(Table2[Call Type], "Inbound", Table2[Call Abandoned], "Yes") / COUNTIFS(L3448:L8447, "Inbound") * 100</f>
        <v>78.116591928251125</v>
      </c>
    </row>
    <row r="3449" spans="1:21" x14ac:dyDescent="0.3">
      <c r="A3449">
        <v>3448</v>
      </c>
      <c r="B3449" t="s">
        <v>25</v>
      </c>
      <c r="C3449" s="1">
        <v>45768</v>
      </c>
      <c r="D3449" t="s">
        <v>185</v>
      </c>
      <c r="E3449" t="s">
        <v>401</v>
      </c>
      <c r="F3449">
        <v>28</v>
      </c>
      <c r="G3449" t="s">
        <v>657</v>
      </c>
      <c r="H3449" t="s">
        <v>668</v>
      </c>
      <c r="I3449" t="s">
        <v>672</v>
      </c>
      <c r="J3449" t="s">
        <v>675</v>
      </c>
      <c r="K3449">
        <v>5</v>
      </c>
      <c r="L3449" t="s">
        <v>679</v>
      </c>
      <c r="M3449" t="s">
        <v>680</v>
      </c>
      <c r="N3449">
        <v>138</v>
      </c>
      <c r="O3449">
        <v>116</v>
      </c>
      <c r="P3449" t="s">
        <v>680</v>
      </c>
      <c r="Q3449" t="s">
        <v>682</v>
      </c>
      <c r="R3449" t="s">
        <v>686</v>
      </c>
      <c r="S3449" t="s">
        <v>681</v>
      </c>
      <c r="T3449" t="s">
        <v>691</v>
      </c>
      <c r="U3449" s="11">
        <f>COUNTIFS(Table2[Call Type], "Inbound", Table2[Call Abandoned], "Yes") / COUNTIFS(L3449:L8448, "Inbound") * 100</f>
        <v>78.116591928251125</v>
      </c>
    </row>
    <row r="3450" spans="1:21" x14ac:dyDescent="0.3">
      <c r="A3450">
        <v>3449</v>
      </c>
      <c r="B3450" t="s">
        <v>21</v>
      </c>
      <c r="C3450" s="1">
        <v>45694</v>
      </c>
      <c r="D3450" t="s">
        <v>50</v>
      </c>
      <c r="E3450" t="s">
        <v>193</v>
      </c>
      <c r="F3450">
        <v>24</v>
      </c>
      <c r="G3450" t="s">
        <v>657</v>
      </c>
      <c r="H3450" t="s">
        <v>670</v>
      </c>
      <c r="I3450" t="s">
        <v>672</v>
      </c>
      <c r="J3450" t="s">
        <v>675</v>
      </c>
      <c r="K3450">
        <v>5</v>
      </c>
      <c r="L3450" t="s">
        <v>678</v>
      </c>
      <c r="M3450" t="s">
        <v>680</v>
      </c>
      <c r="N3450">
        <v>194</v>
      </c>
      <c r="O3450">
        <v>142</v>
      </c>
      <c r="P3450" t="s">
        <v>680</v>
      </c>
      <c r="Q3450" t="s">
        <v>682</v>
      </c>
      <c r="R3450" t="s">
        <v>688</v>
      </c>
      <c r="S3450" t="s">
        <v>680</v>
      </c>
      <c r="T3450" t="s">
        <v>693</v>
      </c>
      <c r="U3450" s="11">
        <f>COUNTIFS(Table2[Call Type], "Inbound", Table2[Call Abandoned], "Yes") / COUNTIFS(L3450:L8449, "Inbound") * 100</f>
        <v>78.116591928251125</v>
      </c>
    </row>
    <row r="3451" spans="1:21" x14ac:dyDescent="0.3">
      <c r="A3451">
        <v>3450</v>
      </c>
      <c r="B3451" t="s">
        <v>21</v>
      </c>
      <c r="C3451" s="1">
        <v>45764</v>
      </c>
      <c r="D3451" t="s">
        <v>563</v>
      </c>
      <c r="E3451" t="s">
        <v>261</v>
      </c>
      <c r="F3451">
        <v>26</v>
      </c>
      <c r="G3451" t="s">
        <v>661</v>
      </c>
      <c r="H3451" t="s">
        <v>668</v>
      </c>
      <c r="I3451" t="s">
        <v>673</v>
      </c>
      <c r="J3451" t="s">
        <v>675</v>
      </c>
      <c r="K3451">
        <v>1</v>
      </c>
      <c r="L3451" t="s">
        <v>678</v>
      </c>
      <c r="M3451" t="s">
        <v>680</v>
      </c>
      <c r="N3451">
        <v>14</v>
      </c>
      <c r="O3451">
        <v>59</v>
      </c>
      <c r="P3451" t="s">
        <v>681</v>
      </c>
      <c r="Q3451" t="s">
        <v>683</v>
      </c>
      <c r="R3451" t="s">
        <v>689</v>
      </c>
      <c r="S3451" t="s">
        <v>680</v>
      </c>
      <c r="T3451" t="s">
        <v>692</v>
      </c>
      <c r="U3451" s="11">
        <f>COUNTIFS(Table2[Call Type], "Inbound", Table2[Call Abandoned], "Yes") / COUNTIFS(L3451:L8450, "Inbound") * 100</f>
        <v>78.186714542190302</v>
      </c>
    </row>
    <row r="3452" spans="1:21" x14ac:dyDescent="0.3">
      <c r="A3452">
        <v>3451</v>
      </c>
      <c r="B3452" t="s">
        <v>21</v>
      </c>
      <c r="C3452" s="1">
        <v>45835</v>
      </c>
      <c r="D3452" t="s">
        <v>549</v>
      </c>
      <c r="E3452" t="s">
        <v>50</v>
      </c>
      <c r="F3452">
        <v>25</v>
      </c>
      <c r="G3452" t="s">
        <v>661</v>
      </c>
      <c r="H3452" t="s">
        <v>668</v>
      </c>
      <c r="I3452" t="s">
        <v>671</v>
      </c>
      <c r="J3452" t="s">
        <v>676</v>
      </c>
      <c r="K3452">
        <v>3</v>
      </c>
      <c r="L3452" t="s">
        <v>678</v>
      </c>
      <c r="M3452" t="s">
        <v>681</v>
      </c>
      <c r="N3452">
        <v>256</v>
      </c>
      <c r="O3452">
        <v>158</v>
      </c>
      <c r="P3452" t="s">
        <v>681</v>
      </c>
      <c r="Q3452" t="s">
        <v>682</v>
      </c>
      <c r="R3452" t="s">
        <v>688</v>
      </c>
      <c r="S3452" t="s">
        <v>681</v>
      </c>
      <c r="T3452" t="s">
        <v>693</v>
      </c>
      <c r="U3452" s="11">
        <f>COUNTIFS(Table2[Call Type], "Inbound", Table2[Call Abandoned], "Yes") / COUNTIFS(L3452:L8451, "Inbound") * 100</f>
        <v>78.256963162623535</v>
      </c>
    </row>
    <row r="3453" spans="1:21" x14ac:dyDescent="0.3">
      <c r="A3453">
        <v>3452</v>
      </c>
      <c r="B3453" t="s">
        <v>23</v>
      </c>
      <c r="C3453" s="1">
        <v>45698</v>
      </c>
      <c r="D3453" t="s">
        <v>407</v>
      </c>
      <c r="E3453" t="s">
        <v>405</v>
      </c>
      <c r="F3453">
        <v>9</v>
      </c>
      <c r="G3453" t="s">
        <v>663</v>
      </c>
      <c r="H3453" t="s">
        <v>667</v>
      </c>
      <c r="I3453" t="s">
        <v>672</v>
      </c>
      <c r="J3453" t="s">
        <v>677</v>
      </c>
      <c r="K3453">
        <v>5</v>
      </c>
      <c r="L3453" t="s">
        <v>678</v>
      </c>
      <c r="M3453" t="s">
        <v>680</v>
      </c>
      <c r="N3453">
        <v>134</v>
      </c>
      <c r="O3453">
        <v>148</v>
      </c>
      <c r="P3453" t="s">
        <v>680</v>
      </c>
      <c r="Q3453" t="s">
        <v>683</v>
      </c>
      <c r="R3453" t="s">
        <v>688</v>
      </c>
      <c r="S3453" t="s">
        <v>680</v>
      </c>
      <c r="T3453" t="s">
        <v>693</v>
      </c>
      <c r="U3453" s="11">
        <f>COUNTIFS(Table2[Call Type], "Inbound", Table2[Call Abandoned], "Yes") / COUNTIFS(L3453:L8452, "Inbound") * 100</f>
        <v>78.327338129496411</v>
      </c>
    </row>
    <row r="3454" spans="1:21" x14ac:dyDescent="0.3">
      <c r="A3454">
        <v>3453</v>
      </c>
      <c r="B3454" t="s">
        <v>24</v>
      </c>
      <c r="C3454" s="1">
        <v>45786</v>
      </c>
      <c r="D3454" t="s">
        <v>146</v>
      </c>
      <c r="E3454" t="s">
        <v>335</v>
      </c>
      <c r="F3454">
        <v>9</v>
      </c>
      <c r="G3454" t="s">
        <v>662</v>
      </c>
      <c r="H3454" t="s">
        <v>670</v>
      </c>
      <c r="I3454" t="s">
        <v>673</v>
      </c>
      <c r="J3454" t="s">
        <v>676</v>
      </c>
      <c r="K3454">
        <v>4</v>
      </c>
      <c r="L3454" t="s">
        <v>678</v>
      </c>
      <c r="M3454" t="s">
        <v>681</v>
      </c>
      <c r="N3454">
        <v>0</v>
      </c>
      <c r="O3454">
        <v>59</v>
      </c>
      <c r="P3454" t="s">
        <v>681</v>
      </c>
      <c r="Q3454" t="s">
        <v>684</v>
      </c>
      <c r="R3454" t="s">
        <v>687</v>
      </c>
      <c r="S3454" t="s">
        <v>681</v>
      </c>
      <c r="T3454" t="s">
        <v>696</v>
      </c>
      <c r="U3454" s="11">
        <f>COUNTIFS(Table2[Call Type], "Inbound", Table2[Call Abandoned], "Yes") / COUNTIFS(L3454:L8453, "Inbound") * 100</f>
        <v>78.397839783978398</v>
      </c>
    </row>
    <row r="3455" spans="1:21" x14ac:dyDescent="0.3">
      <c r="A3455">
        <v>3454</v>
      </c>
      <c r="B3455" t="s">
        <v>26</v>
      </c>
      <c r="C3455" s="1">
        <v>45824</v>
      </c>
      <c r="D3455" t="s">
        <v>427</v>
      </c>
      <c r="E3455" t="s">
        <v>165</v>
      </c>
      <c r="F3455">
        <v>24</v>
      </c>
      <c r="G3455" t="s">
        <v>665</v>
      </c>
      <c r="H3455" t="s">
        <v>668</v>
      </c>
      <c r="I3455" t="s">
        <v>672</v>
      </c>
      <c r="J3455" t="s">
        <v>674</v>
      </c>
      <c r="K3455">
        <v>4</v>
      </c>
      <c r="L3455" t="s">
        <v>678</v>
      </c>
      <c r="M3455" t="s">
        <v>680</v>
      </c>
      <c r="N3455">
        <v>48</v>
      </c>
      <c r="O3455">
        <v>57</v>
      </c>
      <c r="P3455" t="s">
        <v>680</v>
      </c>
      <c r="Q3455" t="s">
        <v>685</v>
      </c>
      <c r="R3455" t="s">
        <v>686</v>
      </c>
      <c r="S3455" t="s">
        <v>680</v>
      </c>
      <c r="T3455" t="s">
        <v>690</v>
      </c>
      <c r="U3455" s="11">
        <f>COUNTIFS(Table2[Call Type], "Inbound", Table2[Call Abandoned], "Yes") / COUNTIFS(L3455:L8454, "Inbound") * 100</f>
        <v>78.468468468468473</v>
      </c>
    </row>
    <row r="3456" spans="1:21" x14ac:dyDescent="0.3">
      <c r="A3456">
        <v>3455</v>
      </c>
      <c r="B3456" t="s">
        <v>23</v>
      </c>
      <c r="C3456" s="1">
        <v>45785</v>
      </c>
      <c r="D3456" t="s">
        <v>223</v>
      </c>
      <c r="E3456" t="s">
        <v>638</v>
      </c>
      <c r="F3456">
        <v>30</v>
      </c>
      <c r="G3456" t="s">
        <v>659</v>
      </c>
      <c r="H3456" t="s">
        <v>668</v>
      </c>
      <c r="I3456" t="s">
        <v>674</v>
      </c>
      <c r="J3456" t="s">
        <v>676</v>
      </c>
      <c r="K3456">
        <v>5</v>
      </c>
      <c r="L3456" t="s">
        <v>679</v>
      </c>
      <c r="M3456" t="s">
        <v>680</v>
      </c>
      <c r="N3456">
        <v>95</v>
      </c>
      <c r="O3456">
        <v>168</v>
      </c>
      <c r="P3456" t="s">
        <v>680</v>
      </c>
      <c r="Q3456" t="s">
        <v>684</v>
      </c>
      <c r="R3456" t="s">
        <v>688</v>
      </c>
      <c r="S3456" t="s">
        <v>680</v>
      </c>
      <c r="T3456" t="s">
        <v>693</v>
      </c>
      <c r="U3456" s="11">
        <f>COUNTIFS(Table2[Call Type], "Inbound", Table2[Call Abandoned], "Yes") / COUNTIFS(L3456:L8455, "Inbound") * 100</f>
        <v>78.539224526600535</v>
      </c>
    </row>
    <row r="3457" spans="1:21" x14ac:dyDescent="0.3">
      <c r="A3457">
        <v>3456</v>
      </c>
      <c r="B3457" t="s">
        <v>20</v>
      </c>
      <c r="C3457" s="1">
        <v>45693</v>
      </c>
      <c r="D3457" t="s">
        <v>135</v>
      </c>
      <c r="E3457" t="s">
        <v>403</v>
      </c>
      <c r="F3457">
        <v>20</v>
      </c>
      <c r="G3457" t="s">
        <v>660</v>
      </c>
      <c r="H3457" t="s">
        <v>669</v>
      </c>
      <c r="I3457" t="s">
        <v>671</v>
      </c>
      <c r="J3457" t="s">
        <v>676</v>
      </c>
      <c r="K3457">
        <v>2</v>
      </c>
      <c r="L3457" t="s">
        <v>678</v>
      </c>
      <c r="M3457" t="s">
        <v>681</v>
      </c>
      <c r="N3457">
        <v>200</v>
      </c>
      <c r="O3457">
        <v>173</v>
      </c>
      <c r="P3457" t="s">
        <v>680</v>
      </c>
      <c r="Q3457" t="s">
        <v>682</v>
      </c>
      <c r="R3457" t="s">
        <v>688</v>
      </c>
      <c r="S3457" t="s">
        <v>680</v>
      </c>
      <c r="T3457" t="s">
        <v>691</v>
      </c>
      <c r="U3457" s="11">
        <f>COUNTIFS(Table2[Call Type], "Inbound", Table2[Call Abandoned], "Yes") / COUNTIFS(L3457:L8456, "Inbound") * 100</f>
        <v>78.539224526600535</v>
      </c>
    </row>
    <row r="3458" spans="1:21" x14ac:dyDescent="0.3">
      <c r="A3458">
        <v>3457</v>
      </c>
      <c r="B3458" t="s">
        <v>24</v>
      </c>
      <c r="C3458" s="1">
        <v>45698</v>
      </c>
      <c r="D3458" t="s">
        <v>440</v>
      </c>
      <c r="E3458" t="s">
        <v>85</v>
      </c>
      <c r="F3458">
        <v>5</v>
      </c>
      <c r="G3458" t="s">
        <v>662</v>
      </c>
      <c r="H3458" t="s">
        <v>670</v>
      </c>
      <c r="I3458" t="s">
        <v>674</v>
      </c>
      <c r="J3458" t="s">
        <v>677</v>
      </c>
      <c r="K3458">
        <v>1</v>
      </c>
      <c r="L3458" t="s">
        <v>678</v>
      </c>
      <c r="M3458" t="s">
        <v>680</v>
      </c>
      <c r="N3458">
        <v>25</v>
      </c>
      <c r="O3458">
        <v>44</v>
      </c>
      <c r="P3458" t="s">
        <v>680</v>
      </c>
      <c r="Q3458" t="s">
        <v>685</v>
      </c>
      <c r="R3458" t="s">
        <v>688</v>
      </c>
      <c r="S3458" t="s">
        <v>680</v>
      </c>
      <c r="T3458" t="s">
        <v>696</v>
      </c>
      <c r="U3458" s="11">
        <f>COUNTIFS(Table2[Call Type], "Inbound", Table2[Call Abandoned], "Yes") / COUNTIFS(L3458:L8457, "Inbound") * 100</f>
        <v>78.610108303249092</v>
      </c>
    </row>
    <row r="3459" spans="1:21" x14ac:dyDescent="0.3">
      <c r="A3459">
        <v>3458</v>
      </c>
      <c r="B3459" t="s">
        <v>26</v>
      </c>
      <c r="C3459" s="1">
        <v>45690</v>
      </c>
      <c r="D3459" t="s">
        <v>131</v>
      </c>
      <c r="E3459" t="s">
        <v>161</v>
      </c>
      <c r="F3459">
        <v>30</v>
      </c>
      <c r="G3459" t="s">
        <v>661</v>
      </c>
      <c r="H3459" t="s">
        <v>666</v>
      </c>
      <c r="I3459" t="s">
        <v>674</v>
      </c>
      <c r="J3459" t="s">
        <v>675</v>
      </c>
      <c r="K3459">
        <v>2</v>
      </c>
      <c r="L3459" t="s">
        <v>678</v>
      </c>
      <c r="M3459" t="s">
        <v>680</v>
      </c>
      <c r="N3459">
        <v>234</v>
      </c>
      <c r="O3459">
        <v>123</v>
      </c>
      <c r="P3459" t="s">
        <v>680</v>
      </c>
      <c r="Q3459" t="s">
        <v>682</v>
      </c>
      <c r="R3459" t="s">
        <v>686</v>
      </c>
      <c r="S3459" t="s">
        <v>681</v>
      </c>
      <c r="T3459" t="s">
        <v>695</v>
      </c>
      <c r="U3459" s="11">
        <f>COUNTIFS(Table2[Call Type], "Inbound", Table2[Call Abandoned], "Yes") / COUNTIFS(L3459:L8458, "Inbound") * 100</f>
        <v>78.681120144534773</v>
      </c>
    </row>
    <row r="3460" spans="1:21" x14ac:dyDescent="0.3">
      <c r="A3460">
        <v>3459</v>
      </c>
      <c r="B3460" t="s">
        <v>22</v>
      </c>
      <c r="C3460" s="1">
        <v>45733</v>
      </c>
      <c r="D3460" t="s">
        <v>477</v>
      </c>
      <c r="E3460" t="s">
        <v>527</v>
      </c>
      <c r="F3460">
        <v>10</v>
      </c>
      <c r="G3460" t="s">
        <v>659</v>
      </c>
      <c r="H3460" t="s">
        <v>670</v>
      </c>
      <c r="I3460" t="s">
        <v>671</v>
      </c>
      <c r="J3460" t="s">
        <v>676</v>
      </c>
      <c r="K3460">
        <v>5</v>
      </c>
      <c r="L3460" t="s">
        <v>678</v>
      </c>
      <c r="M3460" t="s">
        <v>681</v>
      </c>
      <c r="N3460">
        <v>243</v>
      </c>
      <c r="O3460">
        <v>25</v>
      </c>
      <c r="P3460" t="s">
        <v>681</v>
      </c>
      <c r="Q3460" t="s">
        <v>682</v>
      </c>
      <c r="R3460" t="s">
        <v>686</v>
      </c>
      <c r="S3460" t="s">
        <v>680</v>
      </c>
      <c r="T3460" t="s">
        <v>693</v>
      </c>
      <c r="U3460" s="11">
        <f>COUNTIFS(Table2[Call Type], "Inbound", Table2[Call Abandoned], "Yes") / COUNTIFS(L3460:L8459, "Inbound") * 100</f>
        <v>78.752260397830014</v>
      </c>
    </row>
    <row r="3461" spans="1:21" x14ac:dyDescent="0.3">
      <c r="A3461">
        <v>3460</v>
      </c>
      <c r="B3461" t="s">
        <v>26</v>
      </c>
      <c r="C3461" s="1">
        <v>45819</v>
      </c>
      <c r="D3461" t="s">
        <v>452</v>
      </c>
      <c r="E3461" t="s">
        <v>536</v>
      </c>
      <c r="F3461">
        <v>17</v>
      </c>
      <c r="G3461" t="s">
        <v>659</v>
      </c>
      <c r="H3461" t="s">
        <v>670</v>
      </c>
      <c r="I3461" t="s">
        <v>671</v>
      </c>
      <c r="J3461" t="s">
        <v>676</v>
      </c>
      <c r="K3461">
        <v>1</v>
      </c>
      <c r="L3461" t="s">
        <v>678</v>
      </c>
      <c r="M3461" t="s">
        <v>681</v>
      </c>
      <c r="N3461">
        <v>50</v>
      </c>
      <c r="O3461">
        <v>101</v>
      </c>
      <c r="P3461" t="s">
        <v>680</v>
      </c>
      <c r="Q3461" t="s">
        <v>685</v>
      </c>
      <c r="R3461" t="s">
        <v>688</v>
      </c>
      <c r="S3461" t="s">
        <v>680</v>
      </c>
      <c r="T3461" t="s">
        <v>694</v>
      </c>
      <c r="U3461" s="11">
        <f>COUNTIFS(Table2[Call Type], "Inbound", Table2[Call Abandoned], "Yes") / COUNTIFS(L3461:L8460, "Inbound") * 100</f>
        <v>78.82352941176471</v>
      </c>
    </row>
    <row r="3462" spans="1:21" x14ac:dyDescent="0.3">
      <c r="A3462">
        <v>3461</v>
      </c>
      <c r="B3462" t="s">
        <v>25</v>
      </c>
      <c r="C3462" s="1">
        <v>45704</v>
      </c>
      <c r="D3462" t="s">
        <v>603</v>
      </c>
      <c r="E3462" t="s">
        <v>511</v>
      </c>
      <c r="F3462">
        <v>5</v>
      </c>
      <c r="G3462" t="s">
        <v>657</v>
      </c>
      <c r="H3462" t="s">
        <v>669</v>
      </c>
      <c r="I3462" t="s">
        <v>674</v>
      </c>
      <c r="J3462" t="s">
        <v>677</v>
      </c>
      <c r="K3462">
        <v>4</v>
      </c>
      <c r="L3462" t="s">
        <v>678</v>
      </c>
      <c r="M3462" t="s">
        <v>680</v>
      </c>
      <c r="N3462">
        <v>80</v>
      </c>
      <c r="O3462">
        <v>50</v>
      </c>
      <c r="P3462" t="s">
        <v>680</v>
      </c>
      <c r="Q3462" t="s">
        <v>684</v>
      </c>
      <c r="R3462" t="s">
        <v>686</v>
      </c>
      <c r="S3462" t="s">
        <v>680</v>
      </c>
      <c r="T3462" t="s">
        <v>693</v>
      </c>
      <c r="U3462" s="11">
        <f>COUNTIFS(Table2[Call Type], "Inbound", Table2[Call Abandoned], "Yes") / COUNTIFS(L3462:L8461, "Inbound") * 100</f>
        <v>78.89492753623189</v>
      </c>
    </row>
    <row r="3463" spans="1:21" x14ac:dyDescent="0.3">
      <c r="A3463">
        <v>3462</v>
      </c>
      <c r="B3463" t="s">
        <v>23</v>
      </c>
      <c r="C3463" s="1">
        <v>45760</v>
      </c>
      <c r="D3463" t="s">
        <v>491</v>
      </c>
      <c r="E3463" t="s">
        <v>404</v>
      </c>
      <c r="F3463">
        <v>6</v>
      </c>
      <c r="G3463" t="s">
        <v>657</v>
      </c>
      <c r="H3463" t="s">
        <v>668</v>
      </c>
      <c r="I3463" t="s">
        <v>674</v>
      </c>
      <c r="J3463" t="s">
        <v>677</v>
      </c>
      <c r="K3463">
        <v>5</v>
      </c>
      <c r="L3463" t="s">
        <v>678</v>
      </c>
      <c r="M3463" t="s">
        <v>680</v>
      </c>
      <c r="N3463">
        <v>35</v>
      </c>
      <c r="O3463">
        <v>163</v>
      </c>
      <c r="P3463" t="s">
        <v>680</v>
      </c>
      <c r="Q3463" t="s">
        <v>682</v>
      </c>
      <c r="R3463" t="s">
        <v>687</v>
      </c>
      <c r="S3463" t="s">
        <v>681</v>
      </c>
      <c r="T3463" t="s">
        <v>690</v>
      </c>
      <c r="U3463" s="11">
        <f>COUNTIFS(Table2[Call Type], "Inbound", Table2[Call Abandoned], "Yes") / COUNTIFS(L3463:L8462, "Inbound") * 100</f>
        <v>78.966455122393469</v>
      </c>
    </row>
    <row r="3464" spans="1:21" x14ac:dyDescent="0.3">
      <c r="A3464">
        <v>3463</v>
      </c>
      <c r="B3464" t="s">
        <v>26</v>
      </c>
      <c r="C3464" s="1">
        <v>45758</v>
      </c>
      <c r="D3464" t="s">
        <v>405</v>
      </c>
      <c r="E3464" t="s">
        <v>99</v>
      </c>
      <c r="F3464">
        <v>11</v>
      </c>
      <c r="G3464" t="s">
        <v>658</v>
      </c>
      <c r="H3464" t="s">
        <v>670</v>
      </c>
      <c r="I3464" t="s">
        <v>673</v>
      </c>
      <c r="J3464" t="s">
        <v>676</v>
      </c>
      <c r="K3464">
        <v>1</v>
      </c>
      <c r="L3464" t="s">
        <v>678</v>
      </c>
      <c r="M3464" t="s">
        <v>681</v>
      </c>
      <c r="N3464">
        <v>66</v>
      </c>
      <c r="O3464">
        <v>51</v>
      </c>
      <c r="P3464" t="s">
        <v>680</v>
      </c>
      <c r="Q3464" t="s">
        <v>685</v>
      </c>
      <c r="R3464" t="s">
        <v>686</v>
      </c>
      <c r="S3464" t="s">
        <v>680</v>
      </c>
      <c r="T3464" t="s">
        <v>692</v>
      </c>
      <c r="U3464" s="11">
        <f>COUNTIFS(Table2[Call Type], "Inbound", Table2[Call Abandoned], "Yes") / COUNTIFS(L3464:L8463, "Inbound") * 100</f>
        <v>79.038112522686021</v>
      </c>
    </row>
    <row r="3465" spans="1:21" x14ac:dyDescent="0.3">
      <c r="A3465">
        <v>3464</v>
      </c>
      <c r="B3465" t="s">
        <v>21</v>
      </c>
      <c r="C3465" s="1">
        <v>45714</v>
      </c>
      <c r="D3465" t="s">
        <v>234</v>
      </c>
      <c r="E3465" t="s">
        <v>267</v>
      </c>
      <c r="F3465">
        <v>22</v>
      </c>
      <c r="G3465" t="s">
        <v>660</v>
      </c>
      <c r="H3465" t="s">
        <v>669</v>
      </c>
      <c r="I3465" t="s">
        <v>673</v>
      </c>
      <c r="J3465" t="s">
        <v>674</v>
      </c>
      <c r="K3465">
        <v>4</v>
      </c>
      <c r="L3465" t="s">
        <v>678</v>
      </c>
      <c r="M3465" t="s">
        <v>680</v>
      </c>
      <c r="N3465">
        <v>128</v>
      </c>
      <c r="O3465">
        <v>50</v>
      </c>
      <c r="P3465" t="s">
        <v>680</v>
      </c>
      <c r="Q3465" t="s">
        <v>684</v>
      </c>
      <c r="R3465" t="s">
        <v>687</v>
      </c>
      <c r="S3465" t="s">
        <v>680</v>
      </c>
      <c r="T3465" t="s">
        <v>696</v>
      </c>
      <c r="U3465" s="11">
        <f>COUNTIFS(Table2[Call Type], "Inbound", Table2[Call Abandoned], "Yes") / COUNTIFS(L3465:L8464, "Inbound") * 100</f>
        <v>79.109900090826528</v>
      </c>
    </row>
    <row r="3466" spans="1:21" x14ac:dyDescent="0.3">
      <c r="A3466">
        <v>3465</v>
      </c>
      <c r="B3466" t="s">
        <v>24</v>
      </c>
      <c r="C3466" s="1">
        <v>45766</v>
      </c>
      <c r="D3466" t="s">
        <v>185</v>
      </c>
      <c r="E3466" t="s">
        <v>300</v>
      </c>
      <c r="F3466">
        <v>7</v>
      </c>
      <c r="G3466" t="s">
        <v>659</v>
      </c>
      <c r="H3466" t="s">
        <v>669</v>
      </c>
      <c r="I3466" t="s">
        <v>672</v>
      </c>
      <c r="J3466" t="s">
        <v>676</v>
      </c>
      <c r="K3466">
        <v>3</v>
      </c>
      <c r="L3466" t="s">
        <v>678</v>
      </c>
      <c r="M3466" t="s">
        <v>681</v>
      </c>
      <c r="N3466">
        <v>154</v>
      </c>
      <c r="O3466">
        <v>130</v>
      </c>
      <c r="P3466" t="s">
        <v>680</v>
      </c>
      <c r="Q3466" t="s">
        <v>683</v>
      </c>
      <c r="R3466" t="s">
        <v>687</v>
      </c>
      <c r="S3466" t="s">
        <v>680</v>
      </c>
      <c r="T3466" t="s">
        <v>695</v>
      </c>
      <c r="U3466" s="11">
        <f>COUNTIFS(Table2[Call Type], "Inbound", Table2[Call Abandoned], "Yes") / COUNTIFS(L3466:L8465, "Inbound") * 100</f>
        <v>79.181818181818187</v>
      </c>
    </row>
    <row r="3467" spans="1:21" x14ac:dyDescent="0.3">
      <c r="A3467">
        <v>3466</v>
      </c>
      <c r="B3467" t="s">
        <v>22</v>
      </c>
      <c r="C3467" s="1">
        <v>45809</v>
      </c>
      <c r="D3467" t="s">
        <v>532</v>
      </c>
      <c r="E3467" t="s">
        <v>302</v>
      </c>
      <c r="F3467">
        <v>7</v>
      </c>
      <c r="G3467" t="s">
        <v>656</v>
      </c>
      <c r="H3467" t="s">
        <v>667</v>
      </c>
      <c r="I3467" t="s">
        <v>673</v>
      </c>
      <c r="J3467" t="s">
        <v>675</v>
      </c>
      <c r="K3467">
        <v>5</v>
      </c>
      <c r="L3467" t="s">
        <v>679</v>
      </c>
      <c r="M3467" t="s">
        <v>680</v>
      </c>
      <c r="N3467">
        <v>244</v>
      </c>
      <c r="O3467">
        <v>13</v>
      </c>
      <c r="P3467" t="s">
        <v>680</v>
      </c>
      <c r="Q3467" t="s">
        <v>684</v>
      </c>
      <c r="R3467" t="s">
        <v>687</v>
      </c>
      <c r="S3467" t="s">
        <v>680</v>
      </c>
      <c r="T3467" t="s">
        <v>696</v>
      </c>
      <c r="U3467" s="11">
        <f>COUNTIFS(Table2[Call Type], "Inbound", Table2[Call Abandoned], "Yes") / COUNTIFS(L3467:L8466, "Inbound") * 100</f>
        <v>79.253867151956328</v>
      </c>
    </row>
    <row r="3468" spans="1:21" x14ac:dyDescent="0.3">
      <c r="A3468">
        <v>3467</v>
      </c>
      <c r="B3468" t="s">
        <v>22</v>
      </c>
      <c r="C3468" s="1">
        <v>45729</v>
      </c>
      <c r="D3468" t="s">
        <v>137</v>
      </c>
      <c r="E3468" t="s">
        <v>351</v>
      </c>
      <c r="F3468">
        <v>23</v>
      </c>
      <c r="G3468" t="s">
        <v>662</v>
      </c>
      <c r="H3468" t="s">
        <v>668</v>
      </c>
      <c r="I3468" t="s">
        <v>671</v>
      </c>
      <c r="J3468" t="s">
        <v>676</v>
      </c>
      <c r="K3468">
        <v>3</v>
      </c>
      <c r="L3468" t="s">
        <v>678</v>
      </c>
      <c r="M3468" t="s">
        <v>681</v>
      </c>
      <c r="N3468">
        <v>110</v>
      </c>
      <c r="O3468">
        <v>176</v>
      </c>
      <c r="P3468" t="s">
        <v>680</v>
      </c>
      <c r="Q3468" t="s">
        <v>684</v>
      </c>
      <c r="R3468" t="s">
        <v>689</v>
      </c>
      <c r="S3468" t="s">
        <v>680</v>
      </c>
      <c r="T3468" t="s">
        <v>692</v>
      </c>
      <c r="U3468" s="11">
        <f>COUNTIFS(Table2[Call Type], "Inbound", Table2[Call Abandoned], "Yes") / COUNTIFS(L3468:L8467, "Inbound") * 100</f>
        <v>79.253867151956328</v>
      </c>
    </row>
    <row r="3469" spans="1:21" x14ac:dyDescent="0.3">
      <c r="A3469">
        <v>3468</v>
      </c>
      <c r="B3469" t="s">
        <v>22</v>
      </c>
      <c r="C3469" s="1">
        <v>45788</v>
      </c>
      <c r="D3469" t="s">
        <v>220</v>
      </c>
      <c r="E3469" t="s">
        <v>541</v>
      </c>
      <c r="F3469">
        <v>11</v>
      </c>
      <c r="G3469" t="s">
        <v>657</v>
      </c>
      <c r="H3469" t="s">
        <v>667</v>
      </c>
      <c r="I3469" t="s">
        <v>674</v>
      </c>
      <c r="J3469" t="s">
        <v>676</v>
      </c>
      <c r="K3469">
        <v>3</v>
      </c>
      <c r="L3469" t="s">
        <v>678</v>
      </c>
      <c r="M3469" t="s">
        <v>681</v>
      </c>
      <c r="N3469">
        <v>167</v>
      </c>
      <c r="O3469">
        <v>0</v>
      </c>
      <c r="P3469" t="s">
        <v>680</v>
      </c>
      <c r="Q3469" t="s">
        <v>685</v>
      </c>
      <c r="R3469" t="s">
        <v>686</v>
      </c>
      <c r="S3469" t="s">
        <v>680</v>
      </c>
      <c r="T3469" t="s">
        <v>696</v>
      </c>
      <c r="U3469" s="11">
        <f>COUNTIFS(Table2[Call Type], "Inbound", Table2[Call Abandoned], "Yes") / COUNTIFS(L3469:L8468, "Inbound") * 100</f>
        <v>79.326047358834245</v>
      </c>
    </row>
    <row r="3470" spans="1:21" x14ac:dyDescent="0.3">
      <c r="A3470">
        <v>3469</v>
      </c>
      <c r="B3470" t="s">
        <v>25</v>
      </c>
      <c r="C3470" s="1">
        <v>45801</v>
      </c>
      <c r="D3470" t="s">
        <v>248</v>
      </c>
      <c r="E3470" t="s">
        <v>480</v>
      </c>
      <c r="F3470">
        <v>27</v>
      </c>
      <c r="G3470" t="s">
        <v>661</v>
      </c>
      <c r="H3470" t="s">
        <v>667</v>
      </c>
      <c r="I3470" t="s">
        <v>671</v>
      </c>
      <c r="J3470" t="s">
        <v>674</v>
      </c>
      <c r="K3470">
        <v>4</v>
      </c>
      <c r="L3470" t="s">
        <v>679</v>
      </c>
      <c r="M3470" t="s">
        <v>680</v>
      </c>
      <c r="N3470">
        <v>141</v>
      </c>
      <c r="O3470">
        <v>144</v>
      </c>
      <c r="P3470" t="s">
        <v>680</v>
      </c>
      <c r="Q3470" t="s">
        <v>684</v>
      </c>
      <c r="R3470" t="s">
        <v>688</v>
      </c>
      <c r="S3470" t="s">
        <v>681</v>
      </c>
      <c r="T3470" t="s">
        <v>695</v>
      </c>
      <c r="U3470" s="11">
        <f>COUNTIFS(Table2[Call Type], "Inbound", Table2[Call Abandoned], "Yes") / COUNTIFS(L3470:L8469, "Inbound") * 100</f>
        <v>79.398359161349134</v>
      </c>
    </row>
    <row r="3471" spans="1:21" x14ac:dyDescent="0.3">
      <c r="A3471">
        <v>3470</v>
      </c>
      <c r="B3471" t="s">
        <v>25</v>
      </c>
      <c r="C3471" s="1">
        <v>45775</v>
      </c>
      <c r="D3471" t="s">
        <v>296</v>
      </c>
      <c r="E3471" t="s">
        <v>643</v>
      </c>
      <c r="F3471">
        <v>28</v>
      </c>
      <c r="G3471" t="s">
        <v>656</v>
      </c>
      <c r="H3471" t="s">
        <v>670</v>
      </c>
      <c r="I3471" t="s">
        <v>673</v>
      </c>
      <c r="J3471" t="s">
        <v>676</v>
      </c>
      <c r="K3471">
        <v>1</v>
      </c>
      <c r="L3471" t="s">
        <v>678</v>
      </c>
      <c r="M3471" t="s">
        <v>681</v>
      </c>
      <c r="N3471">
        <v>196</v>
      </c>
      <c r="O3471">
        <v>177</v>
      </c>
      <c r="P3471" t="s">
        <v>680</v>
      </c>
      <c r="Q3471" t="s">
        <v>683</v>
      </c>
      <c r="R3471" t="s">
        <v>687</v>
      </c>
      <c r="S3471" t="s">
        <v>680</v>
      </c>
      <c r="T3471" t="s">
        <v>696</v>
      </c>
      <c r="U3471" s="11">
        <f>COUNTIFS(Table2[Call Type], "Inbound", Table2[Call Abandoned], "Yes") / COUNTIFS(L3471:L8470, "Inbound") * 100</f>
        <v>79.398359161349134</v>
      </c>
    </row>
    <row r="3472" spans="1:21" x14ac:dyDescent="0.3">
      <c r="A3472">
        <v>3471</v>
      </c>
      <c r="B3472" t="s">
        <v>23</v>
      </c>
      <c r="C3472" s="1">
        <v>45801</v>
      </c>
      <c r="D3472" t="s">
        <v>416</v>
      </c>
      <c r="E3472" t="s">
        <v>603</v>
      </c>
      <c r="F3472">
        <v>23</v>
      </c>
      <c r="G3472" t="s">
        <v>663</v>
      </c>
      <c r="H3472" t="s">
        <v>669</v>
      </c>
      <c r="I3472" t="s">
        <v>672</v>
      </c>
      <c r="J3472" t="s">
        <v>675</v>
      </c>
      <c r="K3472">
        <v>3</v>
      </c>
      <c r="L3472" t="s">
        <v>678</v>
      </c>
      <c r="M3472" t="s">
        <v>680</v>
      </c>
      <c r="N3472">
        <v>108</v>
      </c>
      <c r="O3472">
        <v>13</v>
      </c>
      <c r="P3472" t="s">
        <v>680</v>
      </c>
      <c r="Q3472" t="s">
        <v>683</v>
      </c>
      <c r="R3472" t="s">
        <v>688</v>
      </c>
      <c r="S3472" t="s">
        <v>680</v>
      </c>
      <c r="T3472" t="s">
        <v>691</v>
      </c>
      <c r="U3472" s="11">
        <f>COUNTIFS(Table2[Call Type], "Inbound", Table2[Call Abandoned], "Yes") / COUNTIFS(L3472:L8471, "Inbound") * 100</f>
        <v>79.470802919708035</v>
      </c>
    </row>
    <row r="3473" spans="1:21" x14ac:dyDescent="0.3">
      <c r="A3473">
        <v>3472</v>
      </c>
      <c r="B3473" t="s">
        <v>24</v>
      </c>
      <c r="C3473" s="1">
        <v>45802</v>
      </c>
      <c r="D3473" t="s">
        <v>191</v>
      </c>
      <c r="E3473" t="s">
        <v>31</v>
      </c>
      <c r="F3473">
        <v>28</v>
      </c>
      <c r="G3473" t="s">
        <v>663</v>
      </c>
      <c r="H3473" t="s">
        <v>669</v>
      </c>
      <c r="I3473" t="s">
        <v>671</v>
      </c>
      <c r="J3473" t="s">
        <v>674</v>
      </c>
      <c r="K3473">
        <v>3</v>
      </c>
      <c r="L3473" t="s">
        <v>679</v>
      </c>
      <c r="M3473" t="s">
        <v>680</v>
      </c>
      <c r="N3473">
        <v>78</v>
      </c>
      <c r="O3473">
        <v>80</v>
      </c>
      <c r="P3473" t="s">
        <v>681</v>
      </c>
      <c r="Q3473" t="s">
        <v>682</v>
      </c>
      <c r="R3473" t="s">
        <v>687</v>
      </c>
      <c r="S3473" t="s">
        <v>681</v>
      </c>
      <c r="T3473" t="s">
        <v>691</v>
      </c>
      <c r="U3473" s="11">
        <f>COUNTIFS(Table2[Call Type], "Inbound", Table2[Call Abandoned], "Yes") / COUNTIFS(L3473:L8472, "Inbound") * 100</f>
        <v>79.543378995433784</v>
      </c>
    </row>
    <row r="3474" spans="1:21" x14ac:dyDescent="0.3">
      <c r="A3474">
        <v>3473</v>
      </c>
      <c r="B3474" t="s">
        <v>21</v>
      </c>
      <c r="C3474" s="1">
        <v>45788</v>
      </c>
      <c r="D3474" t="s">
        <v>301</v>
      </c>
      <c r="E3474" t="s">
        <v>89</v>
      </c>
      <c r="F3474">
        <v>17</v>
      </c>
      <c r="G3474" t="s">
        <v>663</v>
      </c>
      <c r="H3474" t="s">
        <v>670</v>
      </c>
      <c r="I3474" t="s">
        <v>673</v>
      </c>
      <c r="J3474" t="s">
        <v>676</v>
      </c>
      <c r="K3474">
        <v>5</v>
      </c>
      <c r="L3474" t="s">
        <v>678</v>
      </c>
      <c r="M3474" t="s">
        <v>681</v>
      </c>
      <c r="N3474">
        <v>160</v>
      </c>
      <c r="O3474">
        <v>2</v>
      </c>
      <c r="P3474" t="s">
        <v>680</v>
      </c>
      <c r="Q3474" t="s">
        <v>683</v>
      </c>
      <c r="R3474" t="s">
        <v>688</v>
      </c>
      <c r="S3474" t="s">
        <v>680</v>
      </c>
      <c r="T3474" t="s">
        <v>692</v>
      </c>
      <c r="U3474" s="11">
        <f>COUNTIFS(Table2[Call Type], "Inbound", Table2[Call Abandoned], "Yes") / COUNTIFS(L3474:L8473, "Inbound") * 100</f>
        <v>79.543378995433784</v>
      </c>
    </row>
    <row r="3475" spans="1:21" x14ac:dyDescent="0.3">
      <c r="A3475">
        <v>3474</v>
      </c>
      <c r="B3475" t="s">
        <v>24</v>
      </c>
      <c r="C3475" s="1">
        <v>45809</v>
      </c>
      <c r="D3475" t="s">
        <v>386</v>
      </c>
      <c r="E3475" t="s">
        <v>627</v>
      </c>
      <c r="F3475">
        <v>16</v>
      </c>
      <c r="G3475" t="s">
        <v>660</v>
      </c>
      <c r="H3475" t="s">
        <v>666</v>
      </c>
      <c r="I3475" t="s">
        <v>672</v>
      </c>
      <c r="J3475" t="s">
        <v>676</v>
      </c>
      <c r="K3475">
        <v>5</v>
      </c>
      <c r="L3475" t="s">
        <v>678</v>
      </c>
      <c r="M3475" t="s">
        <v>681</v>
      </c>
      <c r="N3475">
        <v>18</v>
      </c>
      <c r="O3475">
        <v>97</v>
      </c>
      <c r="P3475" t="s">
        <v>680</v>
      </c>
      <c r="Q3475" t="s">
        <v>682</v>
      </c>
      <c r="R3475" t="s">
        <v>689</v>
      </c>
      <c r="S3475" t="s">
        <v>680</v>
      </c>
      <c r="T3475" t="s">
        <v>694</v>
      </c>
      <c r="U3475" s="11">
        <f>COUNTIFS(Table2[Call Type], "Inbound", Table2[Call Abandoned], "Yes") / COUNTIFS(L3475:L8474, "Inbound") * 100</f>
        <v>79.616087751371111</v>
      </c>
    </row>
    <row r="3476" spans="1:21" x14ac:dyDescent="0.3">
      <c r="A3476">
        <v>3475</v>
      </c>
      <c r="B3476" t="s">
        <v>21</v>
      </c>
      <c r="C3476" s="1">
        <v>45795</v>
      </c>
      <c r="D3476" t="s">
        <v>570</v>
      </c>
      <c r="E3476" t="s">
        <v>302</v>
      </c>
      <c r="F3476">
        <v>29</v>
      </c>
      <c r="G3476" t="s">
        <v>656</v>
      </c>
      <c r="H3476" t="s">
        <v>666</v>
      </c>
      <c r="I3476" t="s">
        <v>672</v>
      </c>
      <c r="J3476" t="s">
        <v>674</v>
      </c>
      <c r="K3476">
        <v>5</v>
      </c>
      <c r="L3476" t="s">
        <v>679</v>
      </c>
      <c r="M3476" t="s">
        <v>680</v>
      </c>
      <c r="N3476">
        <v>126</v>
      </c>
      <c r="O3476">
        <v>39</v>
      </c>
      <c r="P3476" t="s">
        <v>680</v>
      </c>
      <c r="Q3476" t="s">
        <v>683</v>
      </c>
      <c r="R3476" t="s">
        <v>687</v>
      </c>
      <c r="S3476" t="s">
        <v>681</v>
      </c>
      <c r="T3476" t="s">
        <v>694</v>
      </c>
      <c r="U3476" s="11">
        <f>COUNTIFS(Table2[Call Type], "Inbound", Table2[Call Abandoned], "Yes") / COUNTIFS(L3476:L8475, "Inbound") * 100</f>
        <v>79.688929551692596</v>
      </c>
    </row>
    <row r="3477" spans="1:21" x14ac:dyDescent="0.3">
      <c r="A3477">
        <v>3476</v>
      </c>
      <c r="B3477" t="s">
        <v>21</v>
      </c>
      <c r="C3477" s="1">
        <v>45711</v>
      </c>
      <c r="D3477" t="s">
        <v>428</v>
      </c>
      <c r="E3477" t="s">
        <v>48</v>
      </c>
      <c r="F3477">
        <v>18</v>
      </c>
      <c r="G3477" t="s">
        <v>658</v>
      </c>
      <c r="H3477" t="s">
        <v>669</v>
      </c>
      <c r="I3477" t="s">
        <v>674</v>
      </c>
      <c r="J3477" t="s">
        <v>677</v>
      </c>
      <c r="K3477">
        <v>5</v>
      </c>
      <c r="L3477" t="s">
        <v>679</v>
      </c>
      <c r="M3477" t="s">
        <v>680</v>
      </c>
      <c r="N3477">
        <v>204</v>
      </c>
      <c r="O3477">
        <v>88</v>
      </c>
      <c r="P3477" t="s">
        <v>680</v>
      </c>
      <c r="Q3477" t="s">
        <v>684</v>
      </c>
      <c r="R3477" t="s">
        <v>689</v>
      </c>
      <c r="S3477" t="s">
        <v>680</v>
      </c>
      <c r="T3477" t="s">
        <v>695</v>
      </c>
      <c r="U3477" s="11">
        <f>COUNTIFS(Table2[Call Type], "Inbound", Table2[Call Abandoned], "Yes") / COUNTIFS(L3477:L8476, "Inbound") * 100</f>
        <v>79.688929551692596</v>
      </c>
    </row>
    <row r="3478" spans="1:21" x14ac:dyDescent="0.3">
      <c r="A3478">
        <v>3477</v>
      </c>
      <c r="B3478" t="s">
        <v>23</v>
      </c>
      <c r="C3478" s="1">
        <v>45782</v>
      </c>
      <c r="D3478" t="s">
        <v>326</v>
      </c>
      <c r="E3478" t="s">
        <v>347</v>
      </c>
      <c r="F3478">
        <v>25</v>
      </c>
      <c r="G3478" t="s">
        <v>664</v>
      </c>
      <c r="H3478" t="s">
        <v>669</v>
      </c>
      <c r="I3478" t="s">
        <v>674</v>
      </c>
      <c r="J3478" t="s">
        <v>674</v>
      </c>
      <c r="K3478">
        <v>4</v>
      </c>
      <c r="L3478" t="s">
        <v>679</v>
      </c>
      <c r="M3478" t="s">
        <v>680</v>
      </c>
      <c r="N3478">
        <v>28</v>
      </c>
      <c r="O3478">
        <v>124</v>
      </c>
      <c r="P3478" t="s">
        <v>680</v>
      </c>
      <c r="Q3478" t="s">
        <v>682</v>
      </c>
      <c r="R3478" t="s">
        <v>689</v>
      </c>
      <c r="S3478" t="s">
        <v>680</v>
      </c>
      <c r="T3478" t="s">
        <v>695</v>
      </c>
      <c r="U3478" s="11">
        <f>COUNTIFS(Table2[Call Type], "Inbound", Table2[Call Abandoned], "Yes") / COUNTIFS(L3478:L8477, "Inbound") * 100</f>
        <v>79.688929551692596</v>
      </c>
    </row>
    <row r="3479" spans="1:21" x14ac:dyDescent="0.3">
      <c r="A3479">
        <v>3478</v>
      </c>
      <c r="B3479" t="s">
        <v>24</v>
      </c>
      <c r="C3479" s="1">
        <v>45799</v>
      </c>
      <c r="D3479" t="s">
        <v>598</v>
      </c>
      <c r="E3479" t="s">
        <v>382</v>
      </c>
      <c r="F3479">
        <v>20</v>
      </c>
      <c r="G3479" t="s">
        <v>657</v>
      </c>
      <c r="H3479" t="s">
        <v>667</v>
      </c>
      <c r="I3479" t="s">
        <v>674</v>
      </c>
      <c r="J3479" t="s">
        <v>677</v>
      </c>
      <c r="K3479">
        <v>5</v>
      </c>
      <c r="L3479" t="s">
        <v>678</v>
      </c>
      <c r="M3479" t="s">
        <v>680</v>
      </c>
      <c r="N3479">
        <v>206</v>
      </c>
      <c r="O3479">
        <v>161</v>
      </c>
      <c r="P3479" t="s">
        <v>681</v>
      </c>
      <c r="Q3479" t="s">
        <v>683</v>
      </c>
      <c r="R3479" t="s">
        <v>686</v>
      </c>
      <c r="S3479" t="s">
        <v>680</v>
      </c>
      <c r="T3479" t="s">
        <v>695</v>
      </c>
      <c r="U3479" s="11">
        <f>COUNTIFS(Table2[Call Type], "Inbound", Table2[Call Abandoned], "Yes") / COUNTIFS(L3479:L8478, "Inbound") * 100</f>
        <v>79.688929551692596</v>
      </c>
    </row>
    <row r="3480" spans="1:21" x14ac:dyDescent="0.3">
      <c r="A3480">
        <v>3479</v>
      </c>
      <c r="B3480" t="s">
        <v>24</v>
      </c>
      <c r="C3480" s="1">
        <v>45743</v>
      </c>
      <c r="D3480" t="s">
        <v>616</v>
      </c>
      <c r="E3480" t="s">
        <v>124</v>
      </c>
      <c r="F3480">
        <v>7</v>
      </c>
      <c r="G3480" t="s">
        <v>656</v>
      </c>
      <c r="H3480" t="s">
        <v>668</v>
      </c>
      <c r="I3480" t="s">
        <v>673</v>
      </c>
      <c r="J3480" t="s">
        <v>674</v>
      </c>
      <c r="K3480">
        <v>3</v>
      </c>
      <c r="L3480" t="s">
        <v>678</v>
      </c>
      <c r="M3480" t="s">
        <v>680</v>
      </c>
      <c r="N3480">
        <v>279</v>
      </c>
      <c r="O3480">
        <v>94</v>
      </c>
      <c r="P3480" t="s">
        <v>680</v>
      </c>
      <c r="Q3480" t="s">
        <v>684</v>
      </c>
      <c r="R3480" t="s">
        <v>688</v>
      </c>
      <c r="S3480" t="s">
        <v>680</v>
      </c>
      <c r="T3480" t="s">
        <v>695</v>
      </c>
      <c r="U3480" s="11">
        <f>COUNTIFS(Table2[Call Type], "Inbound", Table2[Call Abandoned], "Yes") / COUNTIFS(L3480:L8479, "Inbound") * 100</f>
        <v>79.761904761904773</v>
      </c>
    </row>
    <row r="3481" spans="1:21" x14ac:dyDescent="0.3">
      <c r="A3481">
        <v>3480</v>
      </c>
      <c r="B3481" t="s">
        <v>21</v>
      </c>
      <c r="C3481" s="1">
        <v>45746</v>
      </c>
      <c r="D3481" t="s">
        <v>174</v>
      </c>
      <c r="E3481" t="s">
        <v>212</v>
      </c>
      <c r="F3481">
        <v>24</v>
      </c>
      <c r="G3481" t="s">
        <v>664</v>
      </c>
      <c r="H3481" t="s">
        <v>669</v>
      </c>
      <c r="I3481" t="s">
        <v>674</v>
      </c>
      <c r="J3481" t="s">
        <v>677</v>
      </c>
      <c r="K3481">
        <v>4</v>
      </c>
      <c r="L3481" t="s">
        <v>678</v>
      </c>
      <c r="M3481" t="s">
        <v>680</v>
      </c>
      <c r="N3481">
        <v>150</v>
      </c>
      <c r="O3481">
        <v>8</v>
      </c>
      <c r="P3481" t="s">
        <v>680</v>
      </c>
      <c r="Q3481" t="s">
        <v>684</v>
      </c>
      <c r="R3481" t="s">
        <v>687</v>
      </c>
      <c r="S3481" t="s">
        <v>681</v>
      </c>
      <c r="T3481" t="s">
        <v>695</v>
      </c>
      <c r="U3481" s="11">
        <f>COUNTIFS(Table2[Call Type], "Inbound", Table2[Call Abandoned], "Yes") / COUNTIFS(L3481:L8480, "Inbound") * 100</f>
        <v>79.835013748854266</v>
      </c>
    </row>
    <row r="3482" spans="1:21" x14ac:dyDescent="0.3">
      <c r="A3482">
        <v>3481</v>
      </c>
      <c r="B3482" t="s">
        <v>24</v>
      </c>
      <c r="C3482" s="1">
        <v>45728</v>
      </c>
      <c r="D3482" t="s">
        <v>332</v>
      </c>
      <c r="E3482" t="s">
        <v>433</v>
      </c>
      <c r="F3482">
        <v>26</v>
      </c>
      <c r="G3482" t="s">
        <v>657</v>
      </c>
      <c r="H3482" t="s">
        <v>667</v>
      </c>
      <c r="I3482" t="s">
        <v>673</v>
      </c>
      <c r="J3482" t="s">
        <v>676</v>
      </c>
      <c r="K3482">
        <v>1</v>
      </c>
      <c r="L3482" t="s">
        <v>678</v>
      </c>
      <c r="M3482" t="s">
        <v>681</v>
      </c>
      <c r="N3482">
        <v>239</v>
      </c>
      <c r="O3482">
        <v>93</v>
      </c>
      <c r="P3482" t="s">
        <v>680</v>
      </c>
      <c r="Q3482" t="s">
        <v>682</v>
      </c>
      <c r="R3482" t="s">
        <v>689</v>
      </c>
      <c r="S3482" t="s">
        <v>680</v>
      </c>
      <c r="T3482" t="s">
        <v>694</v>
      </c>
      <c r="U3482" s="11">
        <f>COUNTIFS(Table2[Call Type], "Inbound", Table2[Call Abandoned], "Yes") / COUNTIFS(L3482:L8481, "Inbound") * 100</f>
        <v>79.908256880733944</v>
      </c>
    </row>
    <row r="3483" spans="1:21" x14ac:dyDescent="0.3">
      <c r="A3483">
        <v>3482</v>
      </c>
      <c r="B3483" t="s">
        <v>22</v>
      </c>
      <c r="C3483" s="1">
        <v>45767</v>
      </c>
      <c r="D3483" t="s">
        <v>282</v>
      </c>
      <c r="E3483" t="s">
        <v>61</v>
      </c>
      <c r="F3483">
        <v>15</v>
      </c>
      <c r="G3483" t="s">
        <v>661</v>
      </c>
      <c r="H3483" t="s">
        <v>667</v>
      </c>
      <c r="I3483" t="s">
        <v>673</v>
      </c>
      <c r="J3483" t="s">
        <v>677</v>
      </c>
      <c r="K3483">
        <v>5</v>
      </c>
      <c r="L3483" t="s">
        <v>678</v>
      </c>
      <c r="M3483" t="s">
        <v>680</v>
      </c>
      <c r="N3483">
        <v>265</v>
      </c>
      <c r="O3483">
        <v>83</v>
      </c>
      <c r="P3483" t="s">
        <v>680</v>
      </c>
      <c r="Q3483" t="s">
        <v>685</v>
      </c>
      <c r="R3483" t="s">
        <v>688</v>
      </c>
      <c r="S3483" t="s">
        <v>680</v>
      </c>
      <c r="T3483" t="s">
        <v>690</v>
      </c>
      <c r="U3483" s="11">
        <f>COUNTIFS(Table2[Call Type], "Inbound", Table2[Call Abandoned], "Yes") / COUNTIFS(L3483:L8482, "Inbound") * 100</f>
        <v>79.981634527089071</v>
      </c>
    </row>
    <row r="3484" spans="1:21" x14ac:dyDescent="0.3">
      <c r="A3484">
        <v>3483</v>
      </c>
      <c r="B3484" t="s">
        <v>26</v>
      </c>
      <c r="C3484" s="1">
        <v>45723</v>
      </c>
      <c r="D3484" t="s">
        <v>477</v>
      </c>
      <c r="E3484" t="s">
        <v>577</v>
      </c>
      <c r="F3484">
        <v>12</v>
      </c>
      <c r="G3484" t="s">
        <v>658</v>
      </c>
      <c r="H3484" t="s">
        <v>670</v>
      </c>
      <c r="I3484" t="s">
        <v>671</v>
      </c>
      <c r="J3484" t="s">
        <v>674</v>
      </c>
      <c r="K3484">
        <v>3</v>
      </c>
      <c r="L3484" t="s">
        <v>678</v>
      </c>
      <c r="M3484" t="s">
        <v>680</v>
      </c>
      <c r="N3484">
        <v>181</v>
      </c>
      <c r="O3484">
        <v>20</v>
      </c>
      <c r="P3484" t="s">
        <v>681</v>
      </c>
      <c r="Q3484" t="s">
        <v>684</v>
      </c>
      <c r="R3484" t="s">
        <v>686</v>
      </c>
      <c r="S3484" t="s">
        <v>681</v>
      </c>
      <c r="T3484" t="s">
        <v>696</v>
      </c>
      <c r="U3484" s="11">
        <f>COUNTIFS(Table2[Call Type], "Inbound", Table2[Call Abandoned], "Yes") / COUNTIFS(L3484:L8483, "Inbound") * 100</f>
        <v>80.055147058823522</v>
      </c>
    </row>
    <row r="3485" spans="1:21" x14ac:dyDescent="0.3">
      <c r="A3485">
        <v>3484</v>
      </c>
      <c r="B3485" t="s">
        <v>21</v>
      </c>
      <c r="C3485" s="1">
        <v>45822</v>
      </c>
      <c r="D3485" t="s">
        <v>73</v>
      </c>
      <c r="E3485" t="s">
        <v>443</v>
      </c>
      <c r="F3485">
        <v>14</v>
      </c>
      <c r="G3485" t="s">
        <v>663</v>
      </c>
      <c r="H3485" t="s">
        <v>669</v>
      </c>
      <c r="I3485" t="s">
        <v>673</v>
      </c>
      <c r="J3485" t="s">
        <v>676</v>
      </c>
      <c r="K3485">
        <v>5</v>
      </c>
      <c r="L3485" t="s">
        <v>679</v>
      </c>
      <c r="M3485" t="s">
        <v>680</v>
      </c>
      <c r="N3485">
        <v>104</v>
      </c>
      <c r="O3485">
        <v>24</v>
      </c>
      <c r="P3485" t="s">
        <v>680</v>
      </c>
      <c r="Q3485" t="s">
        <v>684</v>
      </c>
      <c r="R3485" t="s">
        <v>688</v>
      </c>
      <c r="S3485" t="s">
        <v>680</v>
      </c>
      <c r="T3485" t="s">
        <v>693</v>
      </c>
      <c r="U3485" s="11">
        <f>COUNTIFS(Table2[Call Type], "Inbound", Table2[Call Abandoned], "Yes") / COUNTIFS(L3485:L8484, "Inbound") * 100</f>
        <v>80.12879484820607</v>
      </c>
    </row>
    <row r="3486" spans="1:21" x14ac:dyDescent="0.3">
      <c r="A3486">
        <v>3485</v>
      </c>
      <c r="B3486" t="s">
        <v>25</v>
      </c>
      <c r="C3486" s="1">
        <v>45660</v>
      </c>
      <c r="D3486" t="s">
        <v>57</v>
      </c>
      <c r="E3486" t="s">
        <v>80</v>
      </c>
      <c r="F3486">
        <v>23</v>
      </c>
      <c r="G3486" t="s">
        <v>660</v>
      </c>
      <c r="H3486" t="s">
        <v>666</v>
      </c>
      <c r="I3486" t="s">
        <v>671</v>
      </c>
      <c r="J3486" t="s">
        <v>675</v>
      </c>
      <c r="K3486">
        <v>5</v>
      </c>
      <c r="L3486" t="s">
        <v>678</v>
      </c>
      <c r="M3486" t="s">
        <v>680</v>
      </c>
      <c r="N3486">
        <v>235</v>
      </c>
      <c r="O3486">
        <v>101</v>
      </c>
      <c r="P3486" t="s">
        <v>680</v>
      </c>
      <c r="Q3486" t="s">
        <v>685</v>
      </c>
      <c r="R3486" t="s">
        <v>688</v>
      </c>
      <c r="S3486" t="s">
        <v>681</v>
      </c>
      <c r="T3486" t="s">
        <v>695</v>
      </c>
      <c r="U3486" s="11">
        <f>COUNTIFS(Table2[Call Type], "Inbound", Table2[Call Abandoned], "Yes") / COUNTIFS(L3486:L8485, "Inbound") * 100</f>
        <v>80.12879484820607</v>
      </c>
    </row>
    <row r="3487" spans="1:21" x14ac:dyDescent="0.3">
      <c r="A3487">
        <v>3486</v>
      </c>
      <c r="B3487" t="s">
        <v>24</v>
      </c>
      <c r="C3487" s="1">
        <v>45759</v>
      </c>
      <c r="D3487" t="s">
        <v>417</v>
      </c>
      <c r="E3487" t="s">
        <v>276</v>
      </c>
      <c r="F3487">
        <v>6</v>
      </c>
      <c r="G3487" t="s">
        <v>658</v>
      </c>
      <c r="H3487" t="s">
        <v>667</v>
      </c>
      <c r="I3487" t="s">
        <v>673</v>
      </c>
      <c r="J3487" t="s">
        <v>676</v>
      </c>
      <c r="K3487">
        <v>1</v>
      </c>
      <c r="L3487" t="s">
        <v>678</v>
      </c>
      <c r="M3487" t="s">
        <v>681</v>
      </c>
      <c r="N3487">
        <v>172</v>
      </c>
      <c r="O3487">
        <v>121</v>
      </c>
      <c r="P3487" t="s">
        <v>680</v>
      </c>
      <c r="Q3487" t="s">
        <v>682</v>
      </c>
      <c r="R3487" t="s">
        <v>686</v>
      </c>
      <c r="S3487" t="s">
        <v>681</v>
      </c>
      <c r="T3487" t="s">
        <v>694</v>
      </c>
      <c r="U3487" s="11">
        <f>COUNTIFS(Table2[Call Type], "Inbound", Table2[Call Abandoned], "Yes") / COUNTIFS(L3487:L8486, "Inbound") * 100</f>
        <v>80.202578268876607</v>
      </c>
    </row>
    <row r="3488" spans="1:21" x14ac:dyDescent="0.3">
      <c r="A3488">
        <v>3487</v>
      </c>
      <c r="B3488" t="s">
        <v>25</v>
      </c>
      <c r="C3488" s="1">
        <v>45702</v>
      </c>
      <c r="D3488" t="s">
        <v>263</v>
      </c>
      <c r="E3488" t="s">
        <v>479</v>
      </c>
      <c r="F3488">
        <v>9</v>
      </c>
      <c r="G3488" t="s">
        <v>660</v>
      </c>
      <c r="H3488" t="s">
        <v>666</v>
      </c>
      <c r="I3488" t="s">
        <v>674</v>
      </c>
      <c r="J3488" t="s">
        <v>676</v>
      </c>
      <c r="K3488">
        <v>2</v>
      </c>
      <c r="L3488" t="s">
        <v>678</v>
      </c>
      <c r="M3488" t="s">
        <v>681</v>
      </c>
      <c r="N3488">
        <v>157</v>
      </c>
      <c r="O3488">
        <v>171</v>
      </c>
      <c r="P3488" t="s">
        <v>680</v>
      </c>
      <c r="Q3488" t="s">
        <v>683</v>
      </c>
      <c r="R3488" t="s">
        <v>686</v>
      </c>
      <c r="S3488" t="s">
        <v>681</v>
      </c>
      <c r="T3488" t="s">
        <v>693</v>
      </c>
      <c r="U3488" s="11">
        <f>COUNTIFS(Table2[Call Type], "Inbound", Table2[Call Abandoned], "Yes") / COUNTIFS(L3488:L8487, "Inbound") * 100</f>
        <v>80.276497695852527</v>
      </c>
    </row>
    <row r="3489" spans="1:21" x14ac:dyDescent="0.3">
      <c r="A3489">
        <v>3488</v>
      </c>
      <c r="B3489" t="s">
        <v>21</v>
      </c>
      <c r="C3489" s="1">
        <v>45780</v>
      </c>
      <c r="D3489" t="s">
        <v>427</v>
      </c>
      <c r="E3489" t="s">
        <v>46</v>
      </c>
      <c r="F3489">
        <v>18</v>
      </c>
      <c r="G3489" t="s">
        <v>660</v>
      </c>
      <c r="H3489" t="s">
        <v>670</v>
      </c>
      <c r="I3489" t="s">
        <v>673</v>
      </c>
      <c r="J3489" t="s">
        <v>675</v>
      </c>
      <c r="K3489">
        <v>4</v>
      </c>
      <c r="L3489" t="s">
        <v>678</v>
      </c>
      <c r="M3489" t="s">
        <v>680</v>
      </c>
      <c r="N3489">
        <v>171</v>
      </c>
      <c r="O3489">
        <v>24</v>
      </c>
      <c r="P3489" t="s">
        <v>680</v>
      </c>
      <c r="Q3489" t="s">
        <v>683</v>
      </c>
      <c r="R3489" t="s">
        <v>686</v>
      </c>
      <c r="S3489" t="s">
        <v>681</v>
      </c>
      <c r="T3489" t="s">
        <v>691</v>
      </c>
      <c r="U3489" s="11">
        <f>COUNTIFS(Table2[Call Type], "Inbound", Table2[Call Abandoned], "Yes") / COUNTIFS(L3489:L8488, "Inbound") * 100</f>
        <v>80.350553505535061</v>
      </c>
    </row>
    <row r="3490" spans="1:21" x14ac:dyDescent="0.3">
      <c r="A3490">
        <v>3489</v>
      </c>
      <c r="B3490" t="s">
        <v>22</v>
      </c>
      <c r="C3490" s="1">
        <v>45679</v>
      </c>
      <c r="D3490" t="s">
        <v>422</v>
      </c>
      <c r="E3490" t="s">
        <v>375</v>
      </c>
      <c r="F3490">
        <v>6</v>
      </c>
      <c r="G3490" t="s">
        <v>656</v>
      </c>
      <c r="H3490" t="s">
        <v>666</v>
      </c>
      <c r="I3490" t="s">
        <v>674</v>
      </c>
      <c r="J3490" t="s">
        <v>675</v>
      </c>
      <c r="K3490">
        <v>3</v>
      </c>
      <c r="L3490" t="s">
        <v>678</v>
      </c>
      <c r="M3490" t="s">
        <v>680</v>
      </c>
      <c r="N3490">
        <v>156</v>
      </c>
      <c r="O3490">
        <v>136</v>
      </c>
      <c r="P3490" t="s">
        <v>680</v>
      </c>
      <c r="Q3490" t="s">
        <v>684</v>
      </c>
      <c r="R3490" t="s">
        <v>689</v>
      </c>
      <c r="S3490" t="s">
        <v>681</v>
      </c>
      <c r="T3490" t="s">
        <v>694</v>
      </c>
      <c r="U3490" s="11">
        <f>COUNTIFS(Table2[Call Type], "Inbound", Table2[Call Abandoned], "Yes") / COUNTIFS(L3490:L8489, "Inbound") * 100</f>
        <v>80.424746075715603</v>
      </c>
    </row>
    <row r="3491" spans="1:21" x14ac:dyDescent="0.3">
      <c r="A3491">
        <v>3490</v>
      </c>
      <c r="B3491" t="s">
        <v>20</v>
      </c>
      <c r="C3491" s="1">
        <v>45676</v>
      </c>
      <c r="D3491" t="s">
        <v>447</v>
      </c>
      <c r="E3491" t="s">
        <v>132</v>
      </c>
      <c r="F3491">
        <v>12</v>
      </c>
      <c r="G3491" t="s">
        <v>658</v>
      </c>
      <c r="H3491" t="s">
        <v>667</v>
      </c>
      <c r="I3491" t="s">
        <v>673</v>
      </c>
      <c r="J3491" t="s">
        <v>677</v>
      </c>
      <c r="K3491">
        <v>4</v>
      </c>
      <c r="L3491" t="s">
        <v>678</v>
      </c>
      <c r="M3491" t="s">
        <v>680</v>
      </c>
      <c r="N3491">
        <v>257</v>
      </c>
      <c r="O3491">
        <v>102</v>
      </c>
      <c r="P3491" t="s">
        <v>680</v>
      </c>
      <c r="Q3491" t="s">
        <v>685</v>
      </c>
      <c r="R3491" t="s">
        <v>688</v>
      </c>
      <c r="S3491" t="s">
        <v>680</v>
      </c>
      <c r="T3491" t="s">
        <v>693</v>
      </c>
      <c r="U3491" s="11">
        <f>COUNTIFS(Table2[Call Type], "Inbound", Table2[Call Abandoned], "Yes") / COUNTIFS(L3491:L8490, "Inbound") * 100</f>
        <v>80.499075785582249</v>
      </c>
    </row>
    <row r="3492" spans="1:21" x14ac:dyDescent="0.3">
      <c r="A3492">
        <v>3491</v>
      </c>
      <c r="B3492" t="s">
        <v>25</v>
      </c>
      <c r="C3492" s="1">
        <v>45782</v>
      </c>
      <c r="D3492" t="s">
        <v>155</v>
      </c>
      <c r="E3492" t="s">
        <v>402</v>
      </c>
      <c r="F3492">
        <v>16</v>
      </c>
      <c r="G3492" t="s">
        <v>663</v>
      </c>
      <c r="H3492" t="s">
        <v>668</v>
      </c>
      <c r="I3492" t="s">
        <v>674</v>
      </c>
      <c r="J3492" t="s">
        <v>676</v>
      </c>
      <c r="K3492">
        <v>3</v>
      </c>
      <c r="L3492" t="s">
        <v>678</v>
      </c>
      <c r="M3492" t="s">
        <v>681</v>
      </c>
      <c r="N3492">
        <v>163</v>
      </c>
      <c r="O3492">
        <v>153</v>
      </c>
      <c r="P3492" t="s">
        <v>680</v>
      </c>
      <c r="Q3492" t="s">
        <v>684</v>
      </c>
      <c r="R3492" t="s">
        <v>686</v>
      </c>
      <c r="S3492" t="s">
        <v>680</v>
      </c>
      <c r="T3492" t="s">
        <v>694</v>
      </c>
      <c r="U3492" s="11">
        <f>COUNTIFS(Table2[Call Type], "Inbound", Table2[Call Abandoned], "Yes") / COUNTIFS(L3492:L8491, "Inbound") * 100</f>
        <v>80.573543015726173</v>
      </c>
    </row>
    <row r="3493" spans="1:21" x14ac:dyDescent="0.3">
      <c r="A3493">
        <v>3492</v>
      </c>
      <c r="B3493" t="s">
        <v>26</v>
      </c>
      <c r="C3493" s="1">
        <v>45807</v>
      </c>
      <c r="D3493" t="s">
        <v>124</v>
      </c>
      <c r="E3493" t="s">
        <v>503</v>
      </c>
      <c r="F3493">
        <v>17</v>
      </c>
      <c r="G3493" t="s">
        <v>662</v>
      </c>
      <c r="H3493" t="s">
        <v>670</v>
      </c>
      <c r="I3493" t="s">
        <v>673</v>
      </c>
      <c r="J3493" t="s">
        <v>676</v>
      </c>
      <c r="K3493">
        <v>1</v>
      </c>
      <c r="L3493" t="s">
        <v>678</v>
      </c>
      <c r="M3493" t="s">
        <v>681</v>
      </c>
      <c r="N3493">
        <v>146</v>
      </c>
      <c r="O3493">
        <v>56</v>
      </c>
      <c r="P3493" t="s">
        <v>681</v>
      </c>
      <c r="Q3493" t="s">
        <v>682</v>
      </c>
      <c r="R3493" t="s">
        <v>688</v>
      </c>
      <c r="S3493" t="s">
        <v>680</v>
      </c>
      <c r="T3493" t="s">
        <v>693</v>
      </c>
      <c r="U3493" s="11">
        <f>COUNTIFS(Table2[Call Type], "Inbound", Table2[Call Abandoned], "Yes") / COUNTIFS(L3493:L8492, "Inbound") * 100</f>
        <v>80.648148148148152</v>
      </c>
    </row>
    <row r="3494" spans="1:21" x14ac:dyDescent="0.3">
      <c r="A3494">
        <v>3493</v>
      </c>
      <c r="B3494" t="s">
        <v>24</v>
      </c>
      <c r="C3494" s="1">
        <v>45784</v>
      </c>
      <c r="D3494" t="s">
        <v>262</v>
      </c>
      <c r="E3494" t="s">
        <v>620</v>
      </c>
      <c r="F3494">
        <v>6</v>
      </c>
      <c r="G3494" t="s">
        <v>656</v>
      </c>
      <c r="H3494" t="s">
        <v>669</v>
      </c>
      <c r="I3494" t="s">
        <v>674</v>
      </c>
      <c r="J3494" t="s">
        <v>675</v>
      </c>
      <c r="K3494">
        <v>4</v>
      </c>
      <c r="L3494" t="s">
        <v>679</v>
      </c>
      <c r="M3494" t="s">
        <v>680</v>
      </c>
      <c r="N3494">
        <v>153</v>
      </c>
      <c r="O3494">
        <v>36</v>
      </c>
      <c r="P3494" t="s">
        <v>680</v>
      </c>
      <c r="Q3494" t="s">
        <v>684</v>
      </c>
      <c r="R3494" t="s">
        <v>688</v>
      </c>
      <c r="S3494" t="s">
        <v>680</v>
      </c>
      <c r="T3494" t="s">
        <v>694</v>
      </c>
      <c r="U3494" s="11">
        <f>COUNTIFS(Table2[Call Type], "Inbound", Table2[Call Abandoned], "Yes") / COUNTIFS(L3494:L8493, "Inbound") * 100</f>
        <v>80.722891566265062</v>
      </c>
    </row>
    <row r="3495" spans="1:21" x14ac:dyDescent="0.3">
      <c r="A3495">
        <v>3494</v>
      </c>
      <c r="B3495" t="s">
        <v>25</v>
      </c>
      <c r="C3495" s="1">
        <v>45685</v>
      </c>
      <c r="D3495" t="s">
        <v>204</v>
      </c>
      <c r="E3495" t="s">
        <v>383</v>
      </c>
      <c r="F3495">
        <v>27</v>
      </c>
      <c r="G3495" t="s">
        <v>663</v>
      </c>
      <c r="H3495" t="s">
        <v>669</v>
      </c>
      <c r="I3495" t="s">
        <v>672</v>
      </c>
      <c r="J3495" t="s">
        <v>674</v>
      </c>
      <c r="K3495">
        <v>4</v>
      </c>
      <c r="L3495" t="s">
        <v>679</v>
      </c>
      <c r="M3495" t="s">
        <v>680</v>
      </c>
      <c r="N3495">
        <v>37</v>
      </c>
      <c r="O3495">
        <v>15</v>
      </c>
      <c r="P3495" t="s">
        <v>680</v>
      </c>
      <c r="Q3495" t="s">
        <v>683</v>
      </c>
      <c r="R3495" t="s">
        <v>689</v>
      </c>
      <c r="S3495" t="s">
        <v>680</v>
      </c>
      <c r="T3495" t="s">
        <v>696</v>
      </c>
      <c r="U3495" s="11">
        <f>COUNTIFS(Table2[Call Type], "Inbound", Table2[Call Abandoned], "Yes") / COUNTIFS(L3495:L8494, "Inbound") * 100</f>
        <v>80.722891566265062</v>
      </c>
    </row>
    <row r="3496" spans="1:21" x14ac:dyDescent="0.3">
      <c r="A3496">
        <v>3495</v>
      </c>
      <c r="B3496" t="s">
        <v>25</v>
      </c>
      <c r="C3496" s="1">
        <v>45668</v>
      </c>
      <c r="D3496" t="s">
        <v>503</v>
      </c>
      <c r="E3496" t="s">
        <v>68</v>
      </c>
      <c r="F3496">
        <v>7</v>
      </c>
      <c r="G3496" t="s">
        <v>658</v>
      </c>
      <c r="H3496" t="s">
        <v>666</v>
      </c>
      <c r="I3496" t="s">
        <v>672</v>
      </c>
      <c r="J3496" t="s">
        <v>675</v>
      </c>
      <c r="K3496">
        <v>5</v>
      </c>
      <c r="L3496" t="s">
        <v>678</v>
      </c>
      <c r="M3496" t="s">
        <v>680</v>
      </c>
      <c r="N3496">
        <v>130</v>
      </c>
      <c r="O3496">
        <v>36</v>
      </c>
      <c r="P3496" t="s">
        <v>680</v>
      </c>
      <c r="Q3496" t="s">
        <v>685</v>
      </c>
      <c r="R3496" t="s">
        <v>688</v>
      </c>
      <c r="S3496" t="s">
        <v>680</v>
      </c>
      <c r="T3496" t="s">
        <v>693</v>
      </c>
      <c r="U3496" s="11">
        <f>COUNTIFS(Table2[Call Type], "Inbound", Table2[Call Abandoned], "Yes") / COUNTIFS(L3496:L8495, "Inbound") * 100</f>
        <v>80.722891566265062</v>
      </c>
    </row>
    <row r="3497" spans="1:21" x14ac:dyDescent="0.3">
      <c r="A3497">
        <v>3496</v>
      </c>
      <c r="B3497" t="s">
        <v>25</v>
      </c>
      <c r="C3497" s="1">
        <v>45830</v>
      </c>
      <c r="D3497" t="s">
        <v>211</v>
      </c>
      <c r="E3497" t="s">
        <v>452</v>
      </c>
      <c r="F3497">
        <v>19</v>
      </c>
      <c r="G3497" t="s">
        <v>660</v>
      </c>
      <c r="H3497" t="s">
        <v>666</v>
      </c>
      <c r="I3497" t="s">
        <v>671</v>
      </c>
      <c r="J3497" t="s">
        <v>676</v>
      </c>
      <c r="K3497">
        <v>3</v>
      </c>
      <c r="L3497" t="s">
        <v>678</v>
      </c>
      <c r="M3497" t="s">
        <v>681</v>
      </c>
      <c r="N3497">
        <v>254</v>
      </c>
      <c r="O3497">
        <v>75</v>
      </c>
      <c r="P3497" t="s">
        <v>680</v>
      </c>
      <c r="Q3497" t="s">
        <v>682</v>
      </c>
      <c r="R3497" t="s">
        <v>689</v>
      </c>
      <c r="S3497" t="s">
        <v>680</v>
      </c>
      <c r="T3497" t="s">
        <v>692</v>
      </c>
      <c r="U3497" s="11">
        <f>COUNTIFS(Table2[Call Type], "Inbound", Table2[Call Abandoned], "Yes") / COUNTIFS(L3497:L8496, "Inbound") * 100</f>
        <v>80.797773654916512</v>
      </c>
    </row>
    <row r="3498" spans="1:21" x14ac:dyDescent="0.3">
      <c r="A3498">
        <v>3497</v>
      </c>
      <c r="B3498" t="s">
        <v>21</v>
      </c>
      <c r="C3498" s="1">
        <v>45756</v>
      </c>
      <c r="D3498" t="s">
        <v>627</v>
      </c>
      <c r="E3498" t="s">
        <v>93</v>
      </c>
      <c r="F3498">
        <v>18</v>
      </c>
      <c r="G3498" t="s">
        <v>658</v>
      </c>
      <c r="H3498" t="s">
        <v>669</v>
      </c>
      <c r="I3498" t="s">
        <v>673</v>
      </c>
      <c r="J3498" t="s">
        <v>674</v>
      </c>
      <c r="K3498">
        <v>3</v>
      </c>
      <c r="L3498" t="s">
        <v>679</v>
      </c>
      <c r="M3498" t="s">
        <v>680</v>
      </c>
      <c r="N3498">
        <v>207</v>
      </c>
      <c r="O3498">
        <v>151</v>
      </c>
      <c r="P3498" t="s">
        <v>680</v>
      </c>
      <c r="Q3498" t="s">
        <v>684</v>
      </c>
      <c r="R3498" t="s">
        <v>686</v>
      </c>
      <c r="S3498" t="s">
        <v>680</v>
      </c>
      <c r="T3498" t="s">
        <v>694</v>
      </c>
      <c r="U3498" s="11">
        <f>COUNTIFS(Table2[Call Type], "Inbound", Table2[Call Abandoned], "Yes") / COUNTIFS(L3498:L8497, "Inbound") * 100</f>
        <v>80.872794800371409</v>
      </c>
    </row>
    <row r="3499" spans="1:21" x14ac:dyDescent="0.3">
      <c r="A3499">
        <v>3498</v>
      </c>
      <c r="B3499" t="s">
        <v>21</v>
      </c>
      <c r="C3499" s="1">
        <v>45731</v>
      </c>
      <c r="D3499" t="s">
        <v>431</v>
      </c>
      <c r="E3499" t="s">
        <v>565</v>
      </c>
      <c r="F3499">
        <v>5</v>
      </c>
      <c r="G3499" t="s">
        <v>659</v>
      </c>
      <c r="H3499" t="s">
        <v>669</v>
      </c>
      <c r="I3499" t="s">
        <v>674</v>
      </c>
      <c r="J3499" t="s">
        <v>675</v>
      </c>
      <c r="K3499">
        <v>4</v>
      </c>
      <c r="L3499" t="s">
        <v>679</v>
      </c>
      <c r="M3499" t="s">
        <v>680</v>
      </c>
      <c r="N3499">
        <v>94</v>
      </c>
      <c r="O3499">
        <v>25</v>
      </c>
      <c r="P3499" t="s">
        <v>680</v>
      </c>
      <c r="Q3499" t="s">
        <v>683</v>
      </c>
      <c r="R3499" t="s">
        <v>686</v>
      </c>
      <c r="S3499" t="s">
        <v>680</v>
      </c>
      <c r="T3499" t="s">
        <v>692</v>
      </c>
      <c r="U3499" s="11">
        <f>COUNTIFS(Table2[Call Type], "Inbound", Table2[Call Abandoned], "Yes") / COUNTIFS(L3499:L8498, "Inbound") * 100</f>
        <v>80.872794800371409</v>
      </c>
    </row>
    <row r="3500" spans="1:21" x14ac:dyDescent="0.3">
      <c r="A3500">
        <v>3499</v>
      </c>
      <c r="B3500" t="s">
        <v>23</v>
      </c>
      <c r="C3500" s="1">
        <v>45828</v>
      </c>
      <c r="D3500" t="s">
        <v>296</v>
      </c>
      <c r="E3500" t="s">
        <v>632</v>
      </c>
      <c r="F3500">
        <v>27</v>
      </c>
      <c r="G3500" t="s">
        <v>664</v>
      </c>
      <c r="H3500" t="s">
        <v>667</v>
      </c>
      <c r="I3500" t="s">
        <v>671</v>
      </c>
      <c r="J3500" t="s">
        <v>677</v>
      </c>
      <c r="K3500">
        <v>4</v>
      </c>
      <c r="L3500" t="s">
        <v>678</v>
      </c>
      <c r="M3500" t="s">
        <v>680</v>
      </c>
      <c r="N3500">
        <v>170</v>
      </c>
      <c r="O3500">
        <v>19</v>
      </c>
      <c r="P3500" t="s">
        <v>680</v>
      </c>
      <c r="Q3500" t="s">
        <v>684</v>
      </c>
      <c r="R3500" t="s">
        <v>688</v>
      </c>
      <c r="S3500" t="s">
        <v>680</v>
      </c>
      <c r="T3500" t="s">
        <v>694</v>
      </c>
      <c r="U3500" s="11">
        <f>COUNTIFS(Table2[Call Type], "Inbound", Table2[Call Abandoned], "Yes") / COUNTIFS(L3500:L8499, "Inbound") * 100</f>
        <v>80.872794800371409</v>
      </c>
    </row>
    <row r="3501" spans="1:21" x14ac:dyDescent="0.3">
      <c r="A3501">
        <v>3500</v>
      </c>
      <c r="B3501" t="s">
        <v>21</v>
      </c>
      <c r="C3501" s="1">
        <v>45781</v>
      </c>
      <c r="D3501" t="s">
        <v>183</v>
      </c>
      <c r="E3501" t="s">
        <v>463</v>
      </c>
      <c r="F3501">
        <v>16</v>
      </c>
      <c r="G3501" t="s">
        <v>657</v>
      </c>
      <c r="H3501" t="s">
        <v>670</v>
      </c>
      <c r="I3501" t="s">
        <v>671</v>
      </c>
      <c r="J3501" t="s">
        <v>674</v>
      </c>
      <c r="K3501">
        <v>1</v>
      </c>
      <c r="L3501" t="s">
        <v>679</v>
      </c>
      <c r="M3501" t="s">
        <v>680</v>
      </c>
      <c r="N3501">
        <v>249</v>
      </c>
      <c r="O3501">
        <v>136</v>
      </c>
      <c r="P3501" t="s">
        <v>680</v>
      </c>
      <c r="Q3501" t="s">
        <v>683</v>
      </c>
      <c r="R3501" t="s">
        <v>689</v>
      </c>
      <c r="S3501" t="s">
        <v>680</v>
      </c>
      <c r="T3501" t="s">
        <v>695</v>
      </c>
      <c r="U3501" s="11">
        <f>COUNTIFS(Table2[Call Type], "Inbound", Table2[Call Abandoned], "Yes") / COUNTIFS(L3501:L8500, "Inbound") * 100</f>
        <v>80.94795539033457</v>
      </c>
    </row>
    <row r="3502" spans="1:21" x14ac:dyDescent="0.3">
      <c r="A3502">
        <v>3501</v>
      </c>
      <c r="B3502" t="s">
        <v>23</v>
      </c>
      <c r="C3502" s="1">
        <v>45812</v>
      </c>
      <c r="D3502" t="s">
        <v>555</v>
      </c>
      <c r="E3502" t="s">
        <v>157</v>
      </c>
      <c r="F3502">
        <v>15</v>
      </c>
      <c r="G3502" t="s">
        <v>663</v>
      </c>
      <c r="H3502" t="s">
        <v>670</v>
      </c>
      <c r="I3502" t="s">
        <v>672</v>
      </c>
      <c r="J3502" t="s">
        <v>676</v>
      </c>
      <c r="K3502">
        <v>3</v>
      </c>
      <c r="L3502" t="s">
        <v>678</v>
      </c>
      <c r="M3502" t="s">
        <v>681</v>
      </c>
      <c r="N3502">
        <v>189</v>
      </c>
      <c r="O3502">
        <v>102</v>
      </c>
      <c r="P3502" t="s">
        <v>680</v>
      </c>
      <c r="Q3502" t="s">
        <v>685</v>
      </c>
      <c r="R3502" t="s">
        <v>689</v>
      </c>
      <c r="S3502" t="s">
        <v>680</v>
      </c>
      <c r="T3502" t="s">
        <v>690</v>
      </c>
      <c r="U3502" s="11">
        <f>COUNTIFS(Table2[Call Type], "Inbound", Table2[Call Abandoned], "Yes") / COUNTIFS(L3502:L8501, "Inbound") * 100</f>
        <v>80.94795539033457</v>
      </c>
    </row>
    <row r="3503" spans="1:21" x14ac:dyDescent="0.3">
      <c r="A3503">
        <v>3502</v>
      </c>
      <c r="B3503" t="s">
        <v>25</v>
      </c>
      <c r="C3503" s="1">
        <v>45790</v>
      </c>
      <c r="D3503" t="s">
        <v>493</v>
      </c>
      <c r="E3503" t="s">
        <v>177</v>
      </c>
      <c r="F3503">
        <v>26</v>
      </c>
      <c r="G3503" t="s">
        <v>662</v>
      </c>
      <c r="H3503" t="s">
        <v>669</v>
      </c>
      <c r="I3503" t="s">
        <v>673</v>
      </c>
      <c r="J3503" t="s">
        <v>674</v>
      </c>
      <c r="K3503">
        <v>4</v>
      </c>
      <c r="L3503" t="s">
        <v>679</v>
      </c>
      <c r="M3503" t="s">
        <v>680</v>
      </c>
      <c r="N3503">
        <v>198</v>
      </c>
      <c r="O3503">
        <v>28</v>
      </c>
      <c r="P3503" t="s">
        <v>680</v>
      </c>
      <c r="Q3503" t="s">
        <v>682</v>
      </c>
      <c r="R3503" t="s">
        <v>687</v>
      </c>
      <c r="S3503" t="s">
        <v>680</v>
      </c>
      <c r="T3503" t="s">
        <v>694</v>
      </c>
      <c r="U3503" s="11">
        <f>COUNTIFS(Table2[Call Type], "Inbound", Table2[Call Abandoned], "Yes") / COUNTIFS(L3503:L8502, "Inbound") * 100</f>
        <v>81.023255813953483</v>
      </c>
    </row>
    <row r="3504" spans="1:21" x14ac:dyDescent="0.3">
      <c r="A3504">
        <v>3503</v>
      </c>
      <c r="B3504" t="s">
        <v>26</v>
      </c>
      <c r="C3504" s="1">
        <v>45755</v>
      </c>
      <c r="D3504" t="s">
        <v>241</v>
      </c>
      <c r="E3504" t="s">
        <v>491</v>
      </c>
      <c r="F3504">
        <v>23</v>
      </c>
      <c r="G3504" t="s">
        <v>659</v>
      </c>
      <c r="H3504" t="s">
        <v>670</v>
      </c>
      <c r="I3504" t="s">
        <v>674</v>
      </c>
      <c r="J3504" t="s">
        <v>674</v>
      </c>
      <c r="K3504">
        <v>5</v>
      </c>
      <c r="L3504" t="s">
        <v>679</v>
      </c>
      <c r="M3504" t="s">
        <v>680</v>
      </c>
      <c r="N3504">
        <v>220</v>
      </c>
      <c r="O3504">
        <v>30</v>
      </c>
      <c r="P3504" t="s">
        <v>680</v>
      </c>
      <c r="Q3504" t="s">
        <v>684</v>
      </c>
      <c r="R3504" t="s">
        <v>687</v>
      </c>
      <c r="S3504" t="s">
        <v>680</v>
      </c>
      <c r="T3504" t="s">
        <v>690</v>
      </c>
      <c r="U3504" s="11">
        <f>COUNTIFS(Table2[Call Type], "Inbound", Table2[Call Abandoned], "Yes") / COUNTIFS(L3504:L8503, "Inbound") * 100</f>
        <v>81.023255813953483</v>
      </c>
    </row>
    <row r="3505" spans="1:21" x14ac:dyDescent="0.3">
      <c r="A3505">
        <v>3504</v>
      </c>
      <c r="B3505" t="s">
        <v>20</v>
      </c>
      <c r="C3505" s="1">
        <v>45814</v>
      </c>
      <c r="D3505" t="s">
        <v>581</v>
      </c>
      <c r="E3505" t="s">
        <v>445</v>
      </c>
      <c r="F3505">
        <v>25</v>
      </c>
      <c r="G3505" t="s">
        <v>657</v>
      </c>
      <c r="H3505" t="s">
        <v>666</v>
      </c>
      <c r="I3505" t="s">
        <v>673</v>
      </c>
      <c r="J3505" t="s">
        <v>677</v>
      </c>
      <c r="K3505">
        <v>5</v>
      </c>
      <c r="L3505" t="s">
        <v>678</v>
      </c>
      <c r="M3505" t="s">
        <v>680</v>
      </c>
      <c r="N3505">
        <v>23</v>
      </c>
      <c r="O3505">
        <v>18</v>
      </c>
      <c r="P3505" t="s">
        <v>681</v>
      </c>
      <c r="Q3505" t="s">
        <v>682</v>
      </c>
      <c r="R3505" t="s">
        <v>686</v>
      </c>
      <c r="S3505" t="s">
        <v>680</v>
      </c>
      <c r="T3505" t="s">
        <v>696</v>
      </c>
      <c r="U3505" s="11">
        <f>COUNTIFS(Table2[Call Type], "Inbound", Table2[Call Abandoned], "Yes") / COUNTIFS(L3505:L8504, "Inbound") * 100</f>
        <v>81.023255813953483</v>
      </c>
    </row>
    <row r="3506" spans="1:21" x14ac:dyDescent="0.3">
      <c r="A3506">
        <v>3505</v>
      </c>
      <c r="B3506" t="s">
        <v>26</v>
      </c>
      <c r="C3506" s="1">
        <v>45826</v>
      </c>
      <c r="D3506" t="s">
        <v>141</v>
      </c>
      <c r="E3506" t="s">
        <v>346</v>
      </c>
      <c r="F3506">
        <v>8</v>
      </c>
      <c r="G3506" t="s">
        <v>664</v>
      </c>
      <c r="H3506" t="s">
        <v>666</v>
      </c>
      <c r="I3506" t="s">
        <v>672</v>
      </c>
      <c r="J3506" t="s">
        <v>675</v>
      </c>
      <c r="K3506">
        <v>3</v>
      </c>
      <c r="L3506" t="s">
        <v>679</v>
      </c>
      <c r="M3506" t="s">
        <v>680</v>
      </c>
      <c r="N3506">
        <v>243</v>
      </c>
      <c r="O3506">
        <v>147</v>
      </c>
      <c r="P3506" t="s">
        <v>680</v>
      </c>
      <c r="Q3506" t="s">
        <v>685</v>
      </c>
      <c r="R3506" t="s">
        <v>686</v>
      </c>
      <c r="S3506" t="s">
        <v>680</v>
      </c>
      <c r="T3506" t="s">
        <v>690</v>
      </c>
      <c r="U3506" s="11">
        <f>COUNTIFS(Table2[Call Type], "Inbound", Table2[Call Abandoned], "Yes") / COUNTIFS(L3506:L8505, "Inbound") * 100</f>
        <v>81.098696461824943</v>
      </c>
    </row>
    <row r="3507" spans="1:21" x14ac:dyDescent="0.3">
      <c r="A3507">
        <v>3506</v>
      </c>
      <c r="B3507" t="s">
        <v>23</v>
      </c>
      <c r="C3507" s="1">
        <v>45807</v>
      </c>
      <c r="D3507" t="s">
        <v>423</v>
      </c>
      <c r="E3507" t="s">
        <v>365</v>
      </c>
      <c r="F3507">
        <v>29</v>
      </c>
      <c r="G3507" t="s">
        <v>662</v>
      </c>
      <c r="H3507" t="s">
        <v>669</v>
      </c>
      <c r="I3507" t="s">
        <v>672</v>
      </c>
      <c r="J3507" t="s">
        <v>674</v>
      </c>
      <c r="K3507">
        <v>4</v>
      </c>
      <c r="L3507" t="s">
        <v>678</v>
      </c>
      <c r="M3507" t="s">
        <v>680</v>
      </c>
      <c r="N3507">
        <v>127</v>
      </c>
      <c r="O3507">
        <v>26</v>
      </c>
      <c r="P3507" t="s">
        <v>680</v>
      </c>
      <c r="Q3507" t="s">
        <v>683</v>
      </c>
      <c r="R3507" t="s">
        <v>687</v>
      </c>
      <c r="S3507" t="s">
        <v>681</v>
      </c>
      <c r="T3507" t="s">
        <v>693</v>
      </c>
      <c r="U3507" s="11">
        <f>COUNTIFS(Table2[Call Type], "Inbound", Table2[Call Abandoned], "Yes") / COUNTIFS(L3507:L8506, "Inbound") * 100</f>
        <v>81.098696461824943</v>
      </c>
    </row>
    <row r="3508" spans="1:21" x14ac:dyDescent="0.3">
      <c r="A3508">
        <v>3507</v>
      </c>
      <c r="B3508" t="s">
        <v>26</v>
      </c>
      <c r="C3508" s="1">
        <v>45686</v>
      </c>
      <c r="D3508" t="s">
        <v>577</v>
      </c>
      <c r="E3508" t="s">
        <v>414</v>
      </c>
      <c r="F3508">
        <v>11</v>
      </c>
      <c r="G3508" t="s">
        <v>662</v>
      </c>
      <c r="H3508" t="s">
        <v>668</v>
      </c>
      <c r="I3508" t="s">
        <v>671</v>
      </c>
      <c r="J3508" t="s">
        <v>675</v>
      </c>
      <c r="K3508">
        <v>3</v>
      </c>
      <c r="L3508" t="s">
        <v>679</v>
      </c>
      <c r="M3508" t="s">
        <v>680</v>
      </c>
      <c r="N3508">
        <v>92</v>
      </c>
      <c r="O3508">
        <v>93</v>
      </c>
      <c r="P3508" t="s">
        <v>680</v>
      </c>
      <c r="Q3508" t="s">
        <v>685</v>
      </c>
      <c r="R3508" t="s">
        <v>689</v>
      </c>
      <c r="S3508" t="s">
        <v>680</v>
      </c>
      <c r="T3508" t="s">
        <v>692</v>
      </c>
      <c r="U3508" s="11">
        <f>COUNTIFS(Table2[Call Type], "Inbound", Table2[Call Abandoned], "Yes") / COUNTIFS(L3508:L8507, "Inbound") * 100</f>
        <v>81.174277726001861</v>
      </c>
    </row>
    <row r="3509" spans="1:21" x14ac:dyDescent="0.3">
      <c r="A3509">
        <v>3508</v>
      </c>
      <c r="B3509" t="s">
        <v>26</v>
      </c>
      <c r="C3509" s="1">
        <v>45686</v>
      </c>
      <c r="D3509" t="s">
        <v>547</v>
      </c>
      <c r="E3509" t="s">
        <v>39</v>
      </c>
      <c r="F3509">
        <v>15</v>
      </c>
      <c r="G3509" t="s">
        <v>662</v>
      </c>
      <c r="H3509" t="s">
        <v>666</v>
      </c>
      <c r="I3509" t="s">
        <v>674</v>
      </c>
      <c r="J3509" t="s">
        <v>674</v>
      </c>
      <c r="K3509">
        <v>4</v>
      </c>
      <c r="L3509" t="s">
        <v>678</v>
      </c>
      <c r="M3509" t="s">
        <v>680</v>
      </c>
      <c r="N3509">
        <v>299</v>
      </c>
      <c r="O3509">
        <v>84</v>
      </c>
      <c r="P3509" t="s">
        <v>680</v>
      </c>
      <c r="Q3509" t="s">
        <v>685</v>
      </c>
      <c r="R3509" t="s">
        <v>688</v>
      </c>
      <c r="S3509" t="s">
        <v>680</v>
      </c>
      <c r="T3509" t="s">
        <v>695</v>
      </c>
      <c r="U3509" s="11">
        <f>COUNTIFS(Table2[Call Type], "Inbound", Table2[Call Abandoned], "Yes") / COUNTIFS(L3509:L8508, "Inbound") * 100</f>
        <v>81.174277726001861</v>
      </c>
    </row>
    <row r="3510" spans="1:21" x14ac:dyDescent="0.3">
      <c r="A3510">
        <v>3509</v>
      </c>
      <c r="B3510" t="s">
        <v>21</v>
      </c>
      <c r="C3510" s="1">
        <v>45719</v>
      </c>
      <c r="D3510" t="s">
        <v>607</v>
      </c>
      <c r="E3510" t="s">
        <v>209</v>
      </c>
      <c r="F3510">
        <v>26</v>
      </c>
      <c r="G3510" t="s">
        <v>662</v>
      </c>
      <c r="H3510" t="s">
        <v>666</v>
      </c>
      <c r="I3510" t="s">
        <v>672</v>
      </c>
      <c r="J3510" t="s">
        <v>674</v>
      </c>
      <c r="K3510">
        <v>3</v>
      </c>
      <c r="L3510" t="s">
        <v>679</v>
      </c>
      <c r="M3510" t="s">
        <v>680</v>
      </c>
      <c r="N3510">
        <v>132</v>
      </c>
      <c r="O3510">
        <v>43</v>
      </c>
      <c r="P3510" t="s">
        <v>680</v>
      </c>
      <c r="Q3510" t="s">
        <v>682</v>
      </c>
      <c r="R3510" t="s">
        <v>688</v>
      </c>
      <c r="S3510" t="s">
        <v>680</v>
      </c>
      <c r="T3510" t="s">
        <v>691</v>
      </c>
      <c r="U3510" s="11">
        <f>COUNTIFS(Table2[Call Type], "Inbound", Table2[Call Abandoned], "Yes") / COUNTIFS(L3510:L8509, "Inbound") * 100</f>
        <v>81.25</v>
      </c>
    </row>
    <row r="3511" spans="1:21" x14ac:dyDescent="0.3">
      <c r="A3511">
        <v>3510</v>
      </c>
      <c r="B3511" t="s">
        <v>25</v>
      </c>
      <c r="C3511" s="1">
        <v>45751</v>
      </c>
      <c r="D3511" t="s">
        <v>232</v>
      </c>
      <c r="E3511" t="s">
        <v>328</v>
      </c>
      <c r="F3511">
        <v>21</v>
      </c>
      <c r="G3511" t="s">
        <v>661</v>
      </c>
      <c r="H3511" t="s">
        <v>666</v>
      </c>
      <c r="I3511" t="s">
        <v>674</v>
      </c>
      <c r="J3511" t="s">
        <v>674</v>
      </c>
      <c r="K3511">
        <v>3</v>
      </c>
      <c r="L3511" t="s">
        <v>678</v>
      </c>
      <c r="M3511" t="s">
        <v>680</v>
      </c>
      <c r="N3511">
        <v>54</v>
      </c>
      <c r="O3511">
        <v>162</v>
      </c>
      <c r="P3511" t="s">
        <v>680</v>
      </c>
      <c r="Q3511" t="s">
        <v>685</v>
      </c>
      <c r="R3511" t="s">
        <v>689</v>
      </c>
      <c r="S3511" t="s">
        <v>680</v>
      </c>
      <c r="T3511" t="s">
        <v>693</v>
      </c>
      <c r="U3511" s="11">
        <f>COUNTIFS(Table2[Call Type], "Inbound", Table2[Call Abandoned], "Yes") / COUNTIFS(L3511:L8510, "Inbound") * 100</f>
        <v>81.25</v>
      </c>
    </row>
    <row r="3512" spans="1:21" x14ac:dyDescent="0.3">
      <c r="A3512">
        <v>3511</v>
      </c>
      <c r="B3512" t="s">
        <v>21</v>
      </c>
      <c r="C3512" s="1">
        <v>45823</v>
      </c>
      <c r="D3512" t="s">
        <v>291</v>
      </c>
      <c r="E3512" t="s">
        <v>438</v>
      </c>
      <c r="F3512">
        <v>14</v>
      </c>
      <c r="G3512" t="s">
        <v>658</v>
      </c>
      <c r="H3512" t="s">
        <v>670</v>
      </c>
      <c r="I3512" t="s">
        <v>673</v>
      </c>
      <c r="J3512" t="s">
        <v>676</v>
      </c>
      <c r="K3512">
        <v>1</v>
      </c>
      <c r="L3512" t="s">
        <v>678</v>
      </c>
      <c r="M3512" t="s">
        <v>681</v>
      </c>
      <c r="N3512">
        <v>157</v>
      </c>
      <c r="O3512">
        <v>112</v>
      </c>
      <c r="P3512" t="s">
        <v>680</v>
      </c>
      <c r="Q3512" t="s">
        <v>684</v>
      </c>
      <c r="R3512" t="s">
        <v>686</v>
      </c>
      <c r="S3512" t="s">
        <v>681</v>
      </c>
      <c r="T3512" t="s">
        <v>692</v>
      </c>
      <c r="U3512" s="11">
        <f>COUNTIFS(Table2[Call Type], "Inbound", Table2[Call Abandoned], "Yes") / COUNTIFS(L3512:L8511, "Inbound") * 100</f>
        <v>81.325863678804851</v>
      </c>
    </row>
    <row r="3513" spans="1:21" x14ac:dyDescent="0.3">
      <c r="A3513">
        <v>3512</v>
      </c>
      <c r="B3513" t="s">
        <v>20</v>
      </c>
      <c r="C3513" s="1">
        <v>45816</v>
      </c>
      <c r="D3513" t="s">
        <v>60</v>
      </c>
      <c r="E3513" t="s">
        <v>613</v>
      </c>
      <c r="F3513">
        <v>9</v>
      </c>
      <c r="G3513" t="s">
        <v>660</v>
      </c>
      <c r="H3513" t="s">
        <v>670</v>
      </c>
      <c r="I3513" t="s">
        <v>674</v>
      </c>
      <c r="J3513" t="s">
        <v>674</v>
      </c>
      <c r="K3513">
        <v>3</v>
      </c>
      <c r="L3513" t="s">
        <v>678</v>
      </c>
      <c r="M3513" t="s">
        <v>680</v>
      </c>
      <c r="N3513">
        <v>28</v>
      </c>
      <c r="O3513">
        <v>149</v>
      </c>
      <c r="P3513" t="s">
        <v>681</v>
      </c>
      <c r="Q3513" t="s">
        <v>683</v>
      </c>
      <c r="R3513" t="s">
        <v>688</v>
      </c>
      <c r="S3513" t="s">
        <v>680</v>
      </c>
      <c r="T3513" t="s">
        <v>692</v>
      </c>
      <c r="U3513" s="11">
        <f>COUNTIFS(Table2[Call Type], "Inbound", Table2[Call Abandoned], "Yes") / COUNTIFS(L3513:L8512, "Inbound") * 100</f>
        <v>81.401869158878498</v>
      </c>
    </row>
    <row r="3514" spans="1:21" x14ac:dyDescent="0.3">
      <c r="A3514">
        <v>3513</v>
      </c>
      <c r="B3514" t="s">
        <v>21</v>
      </c>
      <c r="C3514" s="1">
        <v>45799</v>
      </c>
      <c r="D3514" t="s">
        <v>615</v>
      </c>
      <c r="E3514" t="s">
        <v>551</v>
      </c>
      <c r="F3514">
        <v>29</v>
      </c>
      <c r="G3514" t="s">
        <v>658</v>
      </c>
      <c r="H3514" t="s">
        <v>669</v>
      </c>
      <c r="I3514" t="s">
        <v>674</v>
      </c>
      <c r="J3514" t="s">
        <v>677</v>
      </c>
      <c r="K3514">
        <v>4</v>
      </c>
      <c r="L3514" t="s">
        <v>679</v>
      </c>
      <c r="M3514" t="s">
        <v>680</v>
      </c>
      <c r="N3514">
        <v>210</v>
      </c>
      <c r="O3514">
        <v>73</v>
      </c>
      <c r="P3514" t="s">
        <v>680</v>
      </c>
      <c r="Q3514" t="s">
        <v>685</v>
      </c>
      <c r="R3514" t="s">
        <v>689</v>
      </c>
      <c r="S3514" t="s">
        <v>680</v>
      </c>
      <c r="T3514" t="s">
        <v>696</v>
      </c>
      <c r="U3514" s="11">
        <f>COUNTIFS(Table2[Call Type], "Inbound", Table2[Call Abandoned], "Yes") / COUNTIFS(L3514:L8513, "Inbound") * 100</f>
        <v>81.478016838166511</v>
      </c>
    </row>
    <row r="3515" spans="1:21" x14ac:dyDescent="0.3">
      <c r="A3515">
        <v>3514</v>
      </c>
      <c r="B3515" t="s">
        <v>26</v>
      </c>
      <c r="C3515" s="1">
        <v>45750</v>
      </c>
      <c r="D3515" t="s">
        <v>438</v>
      </c>
      <c r="E3515" t="s">
        <v>217</v>
      </c>
      <c r="F3515">
        <v>8</v>
      </c>
      <c r="G3515" t="s">
        <v>659</v>
      </c>
      <c r="H3515" t="s">
        <v>666</v>
      </c>
      <c r="I3515" t="s">
        <v>674</v>
      </c>
      <c r="J3515" t="s">
        <v>675</v>
      </c>
      <c r="K3515">
        <v>4</v>
      </c>
      <c r="L3515" t="s">
        <v>679</v>
      </c>
      <c r="M3515" t="s">
        <v>680</v>
      </c>
      <c r="N3515">
        <v>153</v>
      </c>
      <c r="O3515">
        <v>86</v>
      </c>
      <c r="P3515" t="s">
        <v>680</v>
      </c>
      <c r="Q3515" t="s">
        <v>684</v>
      </c>
      <c r="R3515" t="s">
        <v>688</v>
      </c>
      <c r="S3515" t="s">
        <v>680</v>
      </c>
      <c r="T3515" t="s">
        <v>693</v>
      </c>
      <c r="U3515" s="11">
        <f>COUNTIFS(Table2[Call Type], "Inbound", Table2[Call Abandoned], "Yes") / COUNTIFS(L3515:L8514, "Inbound") * 100</f>
        <v>81.478016838166511</v>
      </c>
    </row>
    <row r="3516" spans="1:21" x14ac:dyDescent="0.3">
      <c r="A3516">
        <v>3515</v>
      </c>
      <c r="B3516" t="s">
        <v>24</v>
      </c>
      <c r="C3516" s="1">
        <v>45707</v>
      </c>
      <c r="D3516" t="s">
        <v>126</v>
      </c>
      <c r="E3516" t="s">
        <v>501</v>
      </c>
      <c r="F3516">
        <v>10</v>
      </c>
      <c r="G3516" t="s">
        <v>657</v>
      </c>
      <c r="H3516" t="s">
        <v>669</v>
      </c>
      <c r="I3516" t="s">
        <v>671</v>
      </c>
      <c r="J3516" t="s">
        <v>674</v>
      </c>
      <c r="K3516">
        <v>3</v>
      </c>
      <c r="L3516" t="s">
        <v>679</v>
      </c>
      <c r="M3516" t="s">
        <v>680</v>
      </c>
      <c r="N3516">
        <v>292</v>
      </c>
      <c r="O3516">
        <v>142</v>
      </c>
      <c r="P3516" t="s">
        <v>680</v>
      </c>
      <c r="Q3516" t="s">
        <v>683</v>
      </c>
      <c r="R3516" t="s">
        <v>689</v>
      </c>
      <c r="S3516" t="s">
        <v>681</v>
      </c>
      <c r="T3516" t="s">
        <v>694</v>
      </c>
      <c r="U3516" s="11">
        <f>COUNTIFS(Table2[Call Type], "Inbound", Table2[Call Abandoned], "Yes") / COUNTIFS(L3516:L8515, "Inbound") * 100</f>
        <v>81.478016838166511</v>
      </c>
    </row>
    <row r="3517" spans="1:21" x14ac:dyDescent="0.3">
      <c r="A3517">
        <v>3516</v>
      </c>
      <c r="B3517" t="s">
        <v>22</v>
      </c>
      <c r="C3517" s="1">
        <v>45662</v>
      </c>
      <c r="D3517" t="s">
        <v>306</v>
      </c>
      <c r="E3517" t="s">
        <v>461</v>
      </c>
      <c r="F3517">
        <v>8</v>
      </c>
      <c r="G3517" t="s">
        <v>664</v>
      </c>
      <c r="H3517" t="s">
        <v>669</v>
      </c>
      <c r="I3517" t="s">
        <v>671</v>
      </c>
      <c r="J3517" t="s">
        <v>674</v>
      </c>
      <c r="K3517">
        <v>3</v>
      </c>
      <c r="L3517" t="s">
        <v>679</v>
      </c>
      <c r="M3517" t="s">
        <v>680</v>
      </c>
      <c r="N3517">
        <v>221</v>
      </c>
      <c r="O3517">
        <v>93</v>
      </c>
      <c r="P3517" t="s">
        <v>680</v>
      </c>
      <c r="Q3517" t="s">
        <v>682</v>
      </c>
      <c r="R3517" t="s">
        <v>687</v>
      </c>
      <c r="S3517" t="s">
        <v>680</v>
      </c>
      <c r="T3517" t="s">
        <v>690</v>
      </c>
      <c r="U3517" s="11">
        <f>COUNTIFS(Table2[Call Type], "Inbound", Table2[Call Abandoned], "Yes") / COUNTIFS(L3517:L8516, "Inbound") * 100</f>
        <v>81.478016838166511</v>
      </c>
    </row>
    <row r="3518" spans="1:21" x14ac:dyDescent="0.3">
      <c r="A3518">
        <v>3517</v>
      </c>
      <c r="B3518" t="s">
        <v>22</v>
      </c>
      <c r="C3518" s="1">
        <v>45784</v>
      </c>
      <c r="D3518" t="s">
        <v>328</v>
      </c>
      <c r="E3518" t="s">
        <v>452</v>
      </c>
      <c r="F3518">
        <v>28</v>
      </c>
      <c r="G3518" t="s">
        <v>656</v>
      </c>
      <c r="H3518" t="s">
        <v>670</v>
      </c>
      <c r="I3518" t="s">
        <v>671</v>
      </c>
      <c r="J3518" t="s">
        <v>674</v>
      </c>
      <c r="K3518">
        <v>5</v>
      </c>
      <c r="L3518" t="s">
        <v>678</v>
      </c>
      <c r="M3518" t="s">
        <v>680</v>
      </c>
      <c r="N3518">
        <v>114</v>
      </c>
      <c r="O3518">
        <v>97</v>
      </c>
      <c r="P3518" t="s">
        <v>680</v>
      </c>
      <c r="Q3518" t="s">
        <v>683</v>
      </c>
      <c r="R3518" t="s">
        <v>687</v>
      </c>
      <c r="S3518" t="s">
        <v>680</v>
      </c>
      <c r="T3518" t="s">
        <v>691</v>
      </c>
      <c r="U3518" s="11">
        <f>COUNTIFS(Table2[Call Type], "Inbound", Table2[Call Abandoned], "Yes") / COUNTIFS(L3518:L8517, "Inbound") * 100</f>
        <v>81.478016838166511</v>
      </c>
    </row>
    <row r="3519" spans="1:21" x14ac:dyDescent="0.3">
      <c r="A3519">
        <v>3518</v>
      </c>
      <c r="B3519" t="s">
        <v>21</v>
      </c>
      <c r="C3519" s="1">
        <v>45739</v>
      </c>
      <c r="D3519" t="s">
        <v>338</v>
      </c>
      <c r="E3519" t="s">
        <v>228</v>
      </c>
      <c r="F3519">
        <v>15</v>
      </c>
      <c r="G3519" t="s">
        <v>656</v>
      </c>
      <c r="H3519" t="s">
        <v>669</v>
      </c>
      <c r="I3519" t="s">
        <v>674</v>
      </c>
      <c r="J3519" t="s">
        <v>674</v>
      </c>
      <c r="K3519">
        <v>5</v>
      </c>
      <c r="L3519" t="s">
        <v>678</v>
      </c>
      <c r="M3519" t="s">
        <v>680</v>
      </c>
      <c r="N3519">
        <v>157</v>
      </c>
      <c r="O3519">
        <v>140</v>
      </c>
      <c r="P3519" t="s">
        <v>680</v>
      </c>
      <c r="Q3519" t="s">
        <v>682</v>
      </c>
      <c r="R3519" t="s">
        <v>688</v>
      </c>
      <c r="S3519" t="s">
        <v>680</v>
      </c>
      <c r="T3519" t="s">
        <v>691</v>
      </c>
      <c r="U3519" s="11">
        <f>COUNTIFS(Table2[Call Type], "Inbound", Table2[Call Abandoned], "Yes") / COUNTIFS(L3519:L8518, "Inbound") * 100</f>
        <v>81.55430711610488</v>
      </c>
    </row>
    <row r="3520" spans="1:21" x14ac:dyDescent="0.3">
      <c r="A3520">
        <v>3519</v>
      </c>
      <c r="B3520" t="s">
        <v>20</v>
      </c>
      <c r="C3520" s="1">
        <v>45761</v>
      </c>
      <c r="D3520" t="s">
        <v>470</v>
      </c>
      <c r="E3520" t="s">
        <v>268</v>
      </c>
      <c r="F3520">
        <v>8</v>
      </c>
      <c r="G3520" t="s">
        <v>664</v>
      </c>
      <c r="H3520" t="s">
        <v>669</v>
      </c>
      <c r="I3520" t="s">
        <v>671</v>
      </c>
      <c r="J3520" t="s">
        <v>675</v>
      </c>
      <c r="K3520">
        <v>4</v>
      </c>
      <c r="L3520" t="s">
        <v>678</v>
      </c>
      <c r="M3520" t="s">
        <v>680</v>
      </c>
      <c r="N3520">
        <v>258</v>
      </c>
      <c r="O3520">
        <v>131</v>
      </c>
      <c r="P3520" t="s">
        <v>680</v>
      </c>
      <c r="Q3520" t="s">
        <v>683</v>
      </c>
      <c r="R3520" t="s">
        <v>688</v>
      </c>
      <c r="S3520" t="s">
        <v>680</v>
      </c>
      <c r="T3520" t="s">
        <v>694</v>
      </c>
      <c r="U3520" s="11">
        <f>COUNTIFS(Table2[Call Type], "Inbound", Table2[Call Abandoned], "Yes") / COUNTIFS(L3520:L8519, "Inbound") * 100</f>
        <v>81.630740393626994</v>
      </c>
    </row>
    <row r="3521" spans="1:21" x14ac:dyDescent="0.3">
      <c r="A3521">
        <v>3520</v>
      </c>
      <c r="B3521" t="s">
        <v>23</v>
      </c>
      <c r="C3521" s="1">
        <v>45677</v>
      </c>
      <c r="D3521" t="s">
        <v>166</v>
      </c>
      <c r="E3521" t="s">
        <v>230</v>
      </c>
      <c r="F3521">
        <v>16</v>
      </c>
      <c r="G3521" t="s">
        <v>659</v>
      </c>
      <c r="H3521" t="s">
        <v>668</v>
      </c>
      <c r="I3521" t="s">
        <v>673</v>
      </c>
      <c r="J3521" t="s">
        <v>675</v>
      </c>
      <c r="K3521">
        <v>4</v>
      </c>
      <c r="L3521" t="s">
        <v>678</v>
      </c>
      <c r="M3521" t="s">
        <v>680</v>
      </c>
      <c r="N3521">
        <v>250</v>
      </c>
      <c r="O3521">
        <v>55</v>
      </c>
      <c r="P3521" t="s">
        <v>680</v>
      </c>
      <c r="Q3521" t="s">
        <v>685</v>
      </c>
      <c r="R3521" t="s">
        <v>688</v>
      </c>
      <c r="S3521" t="s">
        <v>680</v>
      </c>
      <c r="T3521" t="s">
        <v>690</v>
      </c>
      <c r="U3521" s="11">
        <f>COUNTIFS(Table2[Call Type], "Inbound", Table2[Call Abandoned], "Yes") / COUNTIFS(L3521:L8520, "Inbound") * 100</f>
        <v>81.707317073170728</v>
      </c>
    </row>
    <row r="3522" spans="1:21" x14ac:dyDescent="0.3">
      <c r="A3522">
        <v>3521</v>
      </c>
      <c r="B3522" t="s">
        <v>25</v>
      </c>
      <c r="C3522" s="1">
        <v>45756</v>
      </c>
      <c r="D3522" t="s">
        <v>166</v>
      </c>
      <c r="E3522" t="s">
        <v>133</v>
      </c>
      <c r="F3522">
        <v>23</v>
      </c>
      <c r="G3522" t="s">
        <v>664</v>
      </c>
      <c r="H3522" t="s">
        <v>668</v>
      </c>
      <c r="I3522" t="s">
        <v>673</v>
      </c>
      <c r="J3522" t="s">
        <v>677</v>
      </c>
      <c r="K3522">
        <v>5</v>
      </c>
      <c r="L3522" t="s">
        <v>678</v>
      </c>
      <c r="M3522" t="s">
        <v>680</v>
      </c>
      <c r="N3522">
        <v>121</v>
      </c>
      <c r="O3522">
        <v>150</v>
      </c>
      <c r="P3522" t="s">
        <v>680</v>
      </c>
      <c r="Q3522" t="s">
        <v>682</v>
      </c>
      <c r="R3522" t="s">
        <v>688</v>
      </c>
      <c r="S3522" t="s">
        <v>681</v>
      </c>
      <c r="T3522" t="s">
        <v>694</v>
      </c>
      <c r="U3522" s="11">
        <f>COUNTIFS(Table2[Call Type], "Inbound", Table2[Call Abandoned], "Yes") / COUNTIFS(L3522:L8521, "Inbound") * 100</f>
        <v>81.784037558685441</v>
      </c>
    </row>
    <row r="3523" spans="1:21" x14ac:dyDescent="0.3">
      <c r="A3523">
        <v>3522</v>
      </c>
      <c r="B3523" t="s">
        <v>24</v>
      </c>
      <c r="C3523" s="1">
        <v>45837</v>
      </c>
      <c r="D3523" t="s">
        <v>621</v>
      </c>
      <c r="E3523" t="s">
        <v>409</v>
      </c>
      <c r="F3523">
        <v>21</v>
      </c>
      <c r="G3523" t="s">
        <v>661</v>
      </c>
      <c r="H3523" t="s">
        <v>669</v>
      </c>
      <c r="I3523" t="s">
        <v>672</v>
      </c>
      <c r="J3523" t="s">
        <v>675</v>
      </c>
      <c r="K3523">
        <v>3</v>
      </c>
      <c r="L3523" t="s">
        <v>678</v>
      </c>
      <c r="M3523" t="s">
        <v>680</v>
      </c>
      <c r="N3523">
        <v>298</v>
      </c>
      <c r="O3523">
        <v>96</v>
      </c>
      <c r="P3523" t="s">
        <v>680</v>
      </c>
      <c r="Q3523" t="s">
        <v>682</v>
      </c>
      <c r="R3523" t="s">
        <v>687</v>
      </c>
      <c r="S3523" t="s">
        <v>680</v>
      </c>
      <c r="T3523" t="s">
        <v>695</v>
      </c>
      <c r="U3523" s="11">
        <f>COUNTIFS(Table2[Call Type], "Inbound", Table2[Call Abandoned], "Yes") / COUNTIFS(L3523:L8522, "Inbound") * 100</f>
        <v>81.860902255639104</v>
      </c>
    </row>
    <row r="3524" spans="1:21" x14ac:dyDescent="0.3">
      <c r="A3524">
        <v>3523</v>
      </c>
      <c r="B3524" t="s">
        <v>24</v>
      </c>
      <c r="C3524" s="1">
        <v>45751</v>
      </c>
      <c r="D3524" t="s">
        <v>95</v>
      </c>
      <c r="E3524" t="s">
        <v>631</v>
      </c>
      <c r="F3524">
        <v>30</v>
      </c>
      <c r="G3524" t="s">
        <v>660</v>
      </c>
      <c r="H3524" t="s">
        <v>667</v>
      </c>
      <c r="I3524" t="s">
        <v>673</v>
      </c>
      <c r="J3524" t="s">
        <v>677</v>
      </c>
      <c r="K3524">
        <v>5</v>
      </c>
      <c r="L3524" t="s">
        <v>678</v>
      </c>
      <c r="M3524" t="s">
        <v>680</v>
      </c>
      <c r="N3524">
        <v>262</v>
      </c>
      <c r="O3524">
        <v>97</v>
      </c>
      <c r="P3524" t="s">
        <v>680</v>
      </c>
      <c r="Q3524" t="s">
        <v>682</v>
      </c>
      <c r="R3524" t="s">
        <v>687</v>
      </c>
      <c r="S3524" t="s">
        <v>680</v>
      </c>
      <c r="T3524" t="s">
        <v>690</v>
      </c>
      <c r="U3524" s="11">
        <f>COUNTIFS(Table2[Call Type], "Inbound", Table2[Call Abandoned], "Yes") / COUNTIFS(L3524:L8523, "Inbound") * 100</f>
        <v>81.937911571025396</v>
      </c>
    </row>
    <row r="3525" spans="1:21" x14ac:dyDescent="0.3">
      <c r="A3525">
        <v>3524</v>
      </c>
      <c r="B3525" t="s">
        <v>22</v>
      </c>
      <c r="C3525" s="1">
        <v>45760</v>
      </c>
      <c r="D3525" t="s">
        <v>53</v>
      </c>
      <c r="E3525" t="s">
        <v>401</v>
      </c>
      <c r="F3525">
        <v>16</v>
      </c>
      <c r="G3525" t="s">
        <v>663</v>
      </c>
      <c r="H3525" t="s">
        <v>669</v>
      </c>
      <c r="I3525" t="s">
        <v>672</v>
      </c>
      <c r="J3525" t="s">
        <v>674</v>
      </c>
      <c r="K3525">
        <v>5</v>
      </c>
      <c r="L3525" t="s">
        <v>678</v>
      </c>
      <c r="M3525" t="s">
        <v>680</v>
      </c>
      <c r="N3525">
        <v>48</v>
      </c>
      <c r="O3525">
        <v>33</v>
      </c>
      <c r="P3525" t="s">
        <v>680</v>
      </c>
      <c r="Q3525" t="s">
        <v>685</v>
      </c>
      <c r="R3525" t="s">
        <v>689</v>
      </c>
      <c r="S3525" t="s">
        <v>680</v>
      </c>
      <c r="T3525" t="s">
        <v>695</v>
      </c>
      <c r="U3525" s="11">
        <f>COUNTIFS(Table2[Call Type], "Inbound", Table2[Call Abandoned], "Yes") / COUNTIFS(L3525:L8524, "Inbound") * 100</f>
        <v>82.015065913371004</v>
      </c>
    </row>
    <row r="3526" spans="1:21" x14ac:dyDescent="0.3">
      <c r="A3526">
        <v>3525</v>
      </c>
      <c r="B3526" t="s">
        <v>26</v>
      </c>
      <c r="C3526" s="1">
        <v>45830</v>
      </c>
      <c r="D3526" t="s">
        <v>454</v>
      </c>
      <c r="E3526" t="s">
        <v>549</v>
      </c>
      <c r="F3526">
        <v>27</v>
      </c>
      <c r="G3526" t="s">
        <v>659</v>
      </c>
      <c r="H3526" t="s">
        <v>669</v>
      </c>
      <c r="I3526" t="s">
        <v>671</v>
      </c>
      <c r="J3526" t="s">
        <v>677</v>
      </c>
      <c r="K3526">
        <v>4</v>
      </c>
      <c r="L3526" t="s">
        <v>678</v>
      </c>
      <c r="M3526" t="s">
        <v>680</v>
      </c>
      <c r="N3526">
        <v>296</v>
      </c>
      <c r="O3526">
        <v>99</v>
      </c>
      <c r="P3526" t="s">
        <v>680</v>
      </c>
      <c r="Q3526" t="s">
        <v>685</v>
      </c>
      <c r="R3526" t="s">
        <v>688</v>
      </c>
      <c r="S3526" t="s">
        <v>680</v>
      </c>
      <c r="T3526" t="s">
        <v>691</v>
      </c>
      <c r="U3526" s="11">
        <f>COUNTIFS(Table2[Call Type], "Inbound", Table2[Call Abandoned], "Yes") / COUNTIFS(L3526:L8525, "Inbound") * 100</f>
        <v>82.092365692742703</v>
      </c>
    </row>
    <row r="3527" spans="1:21" x14ac:dyDescent="0.3">
      <c r="A3527">
        <v>3526</v>
      </c>
      <c r="B3527" t="s">
        <v>25</v>
      </c>
      <c r="C3527" s="1">
        <v>45690</v>
      </c>
      <c r="D3527" t="s">
        <v>523</v>
      </c>
      <c r="E3527" t="s">
        <v>421</v>
      </c>
      <c r="F3527">
        <v>22</v>
      </c>
      <c r="G3527" t="s">
        <v>661</v>
      </c>
      <c r="H3527" t="s">
        <v>666</v>
      </c>
      <c r="I3527" t="s">
        <v>672</v>
      </c>
      <c r="J3527" t="s">
        <v>674</v>
      </c>
      <c r="K3527">
        <v>4</v>
      </c>
      <c r="L3527" t="s">
        <v>678</v>
      </c>
      <c r="M3527" t="s">
        <v>680</v>
      </c>
      <c r="N3527">
        <v>76</v>
      </c>
      <c r="O3527">
        <v>144</v>
      </c>
      <c r="P3527" t="s">
        <v>681</v>
      </c>
      <c r="Q3527" t="s">
        <v>683</v>
      </c>
      <c r="R3527" t="s">
        <v>687</v>
      </c>
      <c r="S3527" t="s">
        <v>681</v>
      </c>
      <c r="T3527" t="s">
        <v>693</v>
      </c>
      <c r="U3527" s="11">
        <f>COUNTIFS(Table2[Call Type], "Inbound", Table2[Call Abandoned], "Yes") / COUNTIFS(L3527:L8526, "Inbound") * 100</f>
        <v>82.169811320754718</v>
      </c>
    </row>
    <row r="3528" spans="1:21" x14ac:dyDescent="0.3">
      <c r="A3528">
        <v>3527</v>
      </c>
      <c r="B3528" t="s">
        <v>25</v>
      </c>
      <c r="C3528" s="1">
        <v>45685</v>
      </c>
      <c r="D3528" t="s">
        <v>446</v>
      </c>
      <c r="E3528" t="s">
        <v>361</v>
      </c>
      <c r="F3528">
        <v>24</v>
      </c>
      <c r="G3528" t="s">
        <v>656</v>
      </c>
      <c r="H3528" t="s">
        <v>668</v>
      </c>
      <c r="I3528" t="s">
        <v>673</v>
      </c>
      <c r="J3528" t="s">
        <v>674</v>
      </c>
      <c r="K3528">
        <v>1</v>
      </c>
      <c r="L3528" t="s">
        <v>679</v>
      </c>
      <c r="M3528" t="s">
        <v>680</v>
      </c>
      <c r="N3528">
        <v>126</v>
      </c>
      <c r="O3528">
        <v>155</v>
      </c>
      <c r="P3528" t="s">
        <v>680</v>
      </c>
      <c r="Q3528" t="s">
        <v>683</v>
      </c>
      <c r="R3528" t="s">
        <v>686</v>
      </c>
      <c r="S3528" t="s">
        <v>681</v>
      </c>
      <c r="T3528" t="s">
        <v>696</v>
      </c>
      <c r="U3528" s="11">
        <f>COUNTIFS(Table2[Call Type], "Inbound", Table2[Call Abandoned], "Yes") / COUNTIFS(L3528:L8527, "Inbound") * 100</f>
        <v>82.247403210576024</v>
      </c>
    </row>
    <row r="3529" spans="1:21" x14ac:dyDescent="0.3">
      <c r="A3529">
        <v>3528</v>
      </c>
      <c r="B3529" t="s">
        <v>21</v>
      </c>
      <c r="C3529" s="1">
        <v>45700</v>
      </c>
      <c r="D3529" t="s">
        <v>141</v>
      </c>
      <c r="E3529" t="s">
        <v>301</v>
      </c>
      <c r="F3529">
        <v>25</v>
      </c>
      <c r="G3529" t="s">
        <v>656</v>
      </c>
      <c r="H3529" t="s">
        <v>669</v>
      </c>
      <c r="I3529" t="s">
        <v>673</v>
      </c>
      <c r="J3529" t="s">
        <v>676</v>
      </c>
      <c r="K3529">
        <v>3</v>
      </c>
      <c r="L3529" t="s">
        <v>679</v>
      </c>
      <c r="M3529" t="s">
        <v>680</v>
      </c>
      <c r="N3529">
        <v>196</v>
      </c>
      <c r="O3529">
        <v>13</v>
      </c>
      <c r="P3529" t="s">
        <v>680</v>
      </c>
      <c r="Q3529" t="s">
        <v>685</v>
      </c>
      <c r="R3529" t="s">
        <v>689</v>
      </c>
      <c r="S3529" t="s">
        <v>681</v>
      </c>
      <c r="T3529" t="s">
        <v>692</v>
      </c>
      <c r="U3529" s="11">
        <f>COUNTIFS(Table2[Call Type], "Inbound", Table2[Call Abandoned], "Yes") / COUNTIFS(L3529:L8528, "Inbound") * 100</f>
        <v>82.247403210576024</v>
      </c>
    </row>
    <row r="3530" spans="1:21" x14ac:dyDescent="0.3">
      <c r="A3530">
        <v>3529</v>
      </c>
      <c r="B3530" t="s">
        <v>21</v>
      </c>
      <c r="C3530" s="1">
        <v>45738</v>
      </c>
      <c r="D3530" t="s">
        <v>222</v>
      </c>
      <c r="E3530" t="s">
        <v>422</v>
      </c>
      <c r="F3530">
        <v>27</v>
      </c>
      <c r="G3530" t="s">
        <v>663</v>
      </c>
      <c r="H3530" t="s">
        <v>669</v>
      </c>
      <c r="I3530" t="s">
        <v>671</v>
      </c>
      <c r="J3530" t="s">
        <v>674</v>
      </c>
      <c r="K3530">
        <v>5</v>
      </c>
      <c r="L3530" t="s">
        <v>679</v>
      </c>
      <c r="M3530" t="s">
        <v>680</v>
      </c>
      <c r="N3530">
        <v>220</v>
      </c>
      <c r="O3530">
        <v>161</v>
      </c>
      <c r="P3530" t="s">
        <v>680</v>
      </c>
      <c r="Q3530" t="s">
        <v>685</v>
      </c>
      <c r="R3530" t="s">
        <v>689</v>
      </c>
      <c r="S3530" t="s">
        <v>681</v>
      </c>
      <c r="T3530" t="s">
        <v>693</v>
      </c>
      <c r="U3530" s="11">
        <f>COUNTIFS(Table2[Call Type], "Inbound", Table2[Call Abandoned], "Yes") / COUNTIFS(L3530:L8529, "Inbound") * 100</f>
        <v>82.247403210576024</v>
      </c>
    </row>
    <row r="3531" spans="1:21" x14ac:dyDescent="0.3">
      <c r="A3531">
        <v>3530</v>
      </c>
      <c r="B3531" t="s">
        <v>22</v>
      </c>
      <c r="C3531" s="1">
        <v>45791</v>
      </c>
      <c r="D3531" t="s">
        <v>425</v>
      </c>
      <c r="E3531" t="s">
        <v>595</v>
      </c>
      <c r="F3531">
        <v>11</v>
      </c>
      <c r="G3531" t="s">
        <v>659</v>
      </c>
      <c r="H3531" t="s">
        <v>668</v>
      </c>
      <c r="I3531" t="s">
        <v>673</v>
      </c>
      <c r="J3531" t="s">
        <v>676</v>
      </c>
      <c r="K3531">
        <v>5</v>
      </c>
      <c r="L3531" t="s">
        <v>678</v>
      </c>
      <c r="M3531" t="s">
        <v>681</v>
      </c>
      <c r="N3531">
        <v>90</v>
      </c>
      <c r="O3531">
        <v>111</v>
      </c>
      <c r="P3531" t="s">
        <v>680</v>
      </c>
      <c r="Q3531" t="s">
        <v>682</v>
      </c>
      <c r="R3531" t="s">
        <v>689</v>
      </c>
      <c r="S3531" t="s">
        <v>680</v>
      </c>
      <c r="T3531" t="s">
        <v>691</v>
      </c>
      <c r="U3531" s="11">
        <f>COUNTIFS(Table2[Call Type], "Inbound", Table2[Call Abandoned], "Yes") / COUNTIFS(L3531:L8530, "Inbound") * 100</f>
        <v>82.247403210576024</v>
      </c>
    </row>
    <row r="3532" spans="1:21" x14ac:dyDescent="0.3">
      <c r="A3532">
        <v>3531</v>
      </c>
      <c r="B3532" t="s">
        <v>20</v>
      </c>
      <c r="C3532" s="1">
        <v>45751</v>
      </c>
      <c r="D3532" t="s">
        <v>508</v>
      </c>
      <c r="E3532" t="s">
        <v>273</v>
      </c>
      <c r="F3532">
        <v>16</v>
      </c>
      <c r="G3532" t="s">
        <v>663</v>
      </c>
      <c r="H3532" t="s">
        <v>668</v>
      </c>
      <c r="I3532" t="s">
        <v>672</v>
      </c>
      <c r="J3532" t="s">
        <v>674</v>
      </c>
      <c r="K3532">
        <v>4</v>
      </c>
      <c r="L3532" t="s">
        <v>678</v>
      </c>
      <c r="M3532" t="s">
        <v>680</v>
      </c>
      <c r="N3532">
        <v>7</v>
      </c>
      <c r="O3532">
        <v>74</v>
      </c>
      <c r="P3532" t="s">
        <v>680</v>
      </c>
      <c r="Q3532" t="s">
        <v>683</v>
      </c>
      <c r="R3532" t="s">
        <v>686</v>
      </c>
      <c r="S3532" t="s">
        <v>681</v>
      </c>
      <c r="T3532" t="s">
        <v>691</v>
      </c>
      <c r="U3532" s="11">
        <f>COUNTIFS(Table2[Call Type], "Inbound", Table2[Call Abandoned], "Yes") / COUNTIFS(L3532:L8531, "Inbound") * 100</f>
        <v>82.325141776937613</v>
      </c>
    </row>
    <row r="3533" spans="1:21" x14ac:dyDescent="0.3">
      <c r="A3533">
        <v>3532</v>
      </c>
      <c r="B3533" t="s">
        <v>26</v>
      </c>
      <c r="C3533" s="1">
        <v>45704</v>
      </c>
      <c r="D3533" t="s">
        <v>457</v>
      </c>
      <c r="E3533" t="s">
        <v>327</v>
      </c>
      <c r="F3533">
        <v>12</v>
      </c>
      <c r="G3533" t="s">
        <v>664</v>
      </c>
      <c r="H3533" t="s">
        <v>670</v>
      </c>
      <c r="I3533" t="s">
        <v>671</v>
      </c>
      <c r="J3533" t="s">
        <v>676</v>
      </c>
      <c r="K3533">
        <v>5</v>
      </c>
      <c r="L3533" t="s">
        <v>679</v>
      </c>
      <c r="M3533" t="s">
        <v>680</v>
      </c>
      <c r="N3533">
        <v>31</v>
      </c>
      <c r="O3533">
        <v>96</v>
      </c>
      <c r="P3533" t="s">
        <v>681</v>
      </c>
      <c r="Q3533" t="s">
        <v>683</v>
      </c>
      <c r="R3533" t="s">
        <v>686</v>
      </c>
      <c r="S3533" t="s">
        <v>680</v>
      </c>
      <c r="T3533" t="s">
        <v>691</v>
      </c>
      <c r="U3533" s="11">
        <f>COUNTIFS(Table2[Call Type], "Inbound", Table2[Call Abandoned], "Yes") / COUNTIFS(L3533:L8532, "Inbound") * 100</f>
        <v>82.403027436140022</v>
      </c>
    </row>
    <row r="3534" spans="1:21" x14ac:dyDescent="0.3">
      <c r="A3534">
        <v>3533</v>
      </c>
      <c r="B3534" t="s">
        <v>21</v>
      </c>
      <c r="C3534" s="1">
        <v>45787</v>
      </c>
      <c r="D3534" t="s">
        <v>333</v>
      </c>
      <c r="E3534" t="s">
        <v>92</v>
      </c>
      <c r="F3534">
        <v>17</v>
      </c>
      <c r="G3534" t="s">
        <v>661</v>
      </c>
      <c r="H3534" t="s">
        <v>668</v>
      </c>
      <c r="I3534" t="s">
        <v>672</v>
      </c>
      <c r="J3534" t="s">
        <v>676</v>
      </c>
      <c r="K3534">
        <v>4</v>
      </c>
      <c r="L3534" t="s">
        <v>678</v>
      </c>
      <c r="M3534" t="s">
        <v>681</v>
      </c>
      <c r="N3534">
        <v>268</v>
      </c>
      <c r="O3534">
        <v>120</v>
      </c>
      <c r="P3534" t="s">
        <v>680</v>
      </c>
      <c r="Q3534" t="s">
        <v>682</v>
      </c>
      <c r="R3534" t="s">
        <v>686</v>
      </c>
      <c r="S3534" t="s">
        <v>680</v>
      </c>
      <c r="T3534" t="s">
        <v>692</v>
      </c>
      <c r="U3534" s="11">
        <f>COUNTIFS(Table2[Call Type], "Inbound", Table2[Call Abandoned], "Yes") / COUNTIFS(L3534:L8533, "Inbound") * 100</f>
        <v>82.403027436140022</v>
      </c>
    </row>
    <row r="3535" spans="1:21" x14ac:dyDescent="0.3">
      <c r="A3535">
        <v>3534</v>
      </c>
      <c r="B3535" t="s">
        <v>24</v>
      </c>
      <c r="C3535" s="1">
        <v>45708</v>
      </c>
      <c r="D3535" t="s">
        <v>386</v>
      </c>
      <c r="E3535" t="s">
        <v>331</v>
      </c>
      <c r="F3535">
        <v>7</v>
      </c>
      <c r="G3535" t="s">
        <v>665</v>
      </c>
      <c r="H3535" t="s">
        <v>670</v>
      </c>
      <c r="I3535" t="s">
        <v>672</v>
      </c>
      <c r="J3535" t="s">
        <v>677</v>
      </c>
      <c r="K3535">
        <v>3</v>
      </c>
      <c r="L3535" t="s">
        <v>678</v>
      </c>
      <c r="M3535" t="s">
        <v>680</v>
      </c>
      <c r="N3535">
        <v>190</v>
      </c>
      <c r="O3535">
        <v>54</v>
      </c>
      <c r="P3535" t="s">
        <v>680</v>
      </c>
      <c r="Q3535" t="s">
        <v>682</v>
      </c>
      <c r="R3535" t="s">
        <v>687</v>
      </c>
      <c r="S3535" t="s">
        <v>680</v>
      </c>
      <c r="T3535" t="s">
        <v>695</v>
      </c>
      <c r="U3535" s="11">
        <f>COUNTIFS(Table2[Call Type], "Inbound", Table2[Call Abandoned], "Yes") / COUNTIFS(L3535:L8534, "Inbound") * 100</f>
        <v>82.481060606060609</v>
      </c>
    </row>
    <row r="3536" spans="1:21" x14ac:dyDescent="0.3">
      <c r="A3536">
        <v>3535</v>
      </c>
      <c r="B3536" t="s">
        <v>24</v>
      </c>
      <c r="C3536" s="1">
        <v>45679</v>
      </c>
      <c r="D3536" t="s">
        <v>69</v>
      </c>
      <c r="E3536" t="s">
        <v>310</v>
      </c>
      <c r="F3536">
        <v>23</v>
      </c>
      <c r="G3536" t="s">
        <v>660</v>
      </c>
      <c r="H3536" t="s">
        <v>667</v>
      </c>
      <c r="I3536" t="s">
        <v>672</v>
      </c>
      <c r="J3536" t="s">
        <v>674</v>
      </c>
      <c r="K3536">
        <v>4</v>
      </c>
      <c r="L3536" t="s">
        <v>678</v>
      </c>
      <c r="M3536" t="s">
        <v>680</v>
      </c>
      <c r="N3536">
        <v>162</v>
      </c>
      <c r="O3536">
        <v>116</v>
      </c>
      <c r="P3536" t="s">
        <v>680</v>
      </c>
      <c r="Q3536" t="s">
        <v>682</v>
      </c>
      <c r="R3536" t="s">
        <v>686</v>
      </c>
      <c r="S3536" t="s">
        <v>680</v>
      </c>
      <c r="T3536" t="s">
        <v>696</v>
      </c>
      <c r="U3536" s="11">
        <f>COUNTIFS(Table2[Call Type], "Inbound", Table2[Call Abandoned], "Yes") / COUNTIFS(L3536:L8535, "Inbound") * 100</f>
        <v>82.559241706161131</v>
      </c>
    </row>
    <row r="3537" spans="1:21" x14ac:dyDescent="0.3">
      <c r="A3537">
        <v>3536</v>
      </c>
      <c r="B3537" t="s">
        <v>22</v>
      </c>
      <c r="C3537" s="1">
        <v>45816</v>
      </c>
      <c r="D3537" t="s">
        <v>378</v>
      </c>
      <c r="E3537" t="s">
        <v>613</v>
      </c>
      <c r="F3537">
        <v>17</v>
      </c>
      <c r="G3537" t="s">
        <v>658</v>
      </c>
      <c r="H3537" t="s">
        <v>669</v>
      </c>
      <c r="I3537" t="s">
        <v>674</v>
      </c>
      <c r="J3537" t="s">
        <v>674</v>
      </c>
      <c r="K3537">
        <v>5</v>
      </c>
      <c r="L3537" t="s">
        <v>678</v>
      </c>
      <c r="M3537" t="s">
        <v>680</v>
      </c>
      <c r="N3537">
        <v>60</v>
      </c>
      <c r="O3537">
        <v>92</v>
      </c>
      <c r="P3537" t="s">
        <v>680</v>
      </c>
      <c r="Q3537" t="s">
        <v>684</v>
      </c>
      <c r="R3537" t="s">
        <v>689</v>
      </c>
      <c r="S3537" t="s">
        <v>680</v>
      </c>
      <c r="T3537" t="s">
        <v>693</v>
      </c>
      <c r="U3537" s="11">
        <f>COUNTIFS(Table2[Call Type], "Inbound", Table2[Call Abandoned], "Yes") / COUNTIFS(L3537:L8536, "Inbound") * 100</f>
        <v>82.637571157495259</v>
      </c>
    </row>
    <row r="3538" spans="1:21" x14ac:dyDescent="0.3">
      <c r="A3538">
        <v>3537</v>
      </c>
      <c r="B3538" t="s">
        <v>25</v>
      </c>
      <c r="C3538" s="1">
        <v>45754</v>
      </c>
      <c r="D3538" t="s">
        <v>173</v>
      </c>
      <c r="E3538" t="s">
        <v>46</v>
      </c>
      <c r="F3538">
        <v>27</v>
      </c>
      <c r="G3538" t="s">
        <v>658</v>
      </c>
      <c r="H3538" t="s">
        <v>670</v>
      </c>
      <c r="I3538" t="s">
        <v>674</v>
      </c>
      <c r="J3538" t="s">
        <v>675</v>
      </c>
      <c r="K3538">
        <v>3</v>
      </c>
      <c r="L3538" t="s">
        <v>678</v>
      </c>
      <c r="M3538" t="s">
        <v>680</v>
      </c>
      <c r="N3538">
        <v>263</v>
      </c>
      <c r="O3538">
        <v>36</v>
      </c>
      <c r="P3538" t="s">
        <v>680</v>
      </c>
      <c r="Q3538" t="s">
        <v>684</v>
      </c>
      <c r="R3538" t="s">
        <v>688</v>
      </c>
      <c r="S3538" t="s">
        <v>681</v>
      </c>
      <c r="T3538" t="s">
        <v>693</v>
      </c>
      <c r="U3538" s="11">
        <f>COUNTIFS(Table2[Call Type], "Inbound", Table2[Call Abandoned], "Yes") / COUNTIFS(L3538:L8537, "Inbound") * 100</f>
        <v>82.716049382716051</v>
      </c>
    </row>
    <row r="3539" spans="1:21" x14ac:dyDescent="0.3">
      <c r="A3539">
        <v>3538</v>
      </c>
      <c r="B3539" t="s">
        <v>24</v>
      </c>
      <c r="C3539" s="1">
        <v>45686</v>
      </c>
      <c r="D3539" t="s">
        <v>151</v>
      </c>
      <c r="E3539" t="s">
        <v>63</v>
      </c>
      <c r="F3539">
        <v>8</v>
      </c>
      <c r="G3539" t="s">
        <v>660</v>
      </c>
      <c r="H3539" t="s">
        <v>670</v>
      </c>
      <c r="I3539" t="s">
        <v>671</v>
      </c>
      <c r="J3539" t="s">
        <v>676</v>
      </c>
      <c r="K3539">
        <v>5</v>
      </c>
      <c r="L3539" t="s">
        <v>678</v>
      </c>
      <c r="M3539" t="s">
        <v>681</v>
      </c>
      <c r="N3539">
        <v>284</v>
      </c>
      <c r="O3539">
        <v>25</v>
      </c>
      <c r="P3539" t="s">
        <v>680</v>
      </c>
      <c r="Q3539" t="s">
        <v>685</v>
      </c>
      <c r="R3539" t="s">
        <v>689</v>
      </c>
      <c r="S3539" t="s">
        <v>681</v>
      </c>
      <c r="T3539" t="s">
        <v>696</v>
      </c>
      <c r="U3539" s="11">
        <f>COUNTIFS(Table2[Call Type], "Inbound", Table2[Call Abandoned], "Yes") / COUNTIFS(L3539:L8538, "Inbound") * 100</f>
        <v>82.794676806083643</v>
      </c>
    </row>
    <row r="3540" spans="1:21" x14ac:dyDescent="0.3">
      <c r="A3540">
        <v>3539</v>
      </c>
      <c r="B3540" t="s">
        <v>23</v>
      </c>
      <c r="C3540" s="1">
        <v>45755</v>
      </c>
      <c r="D3540" t="s">
        <v>443</v>
      </c>
      <c r="E3540" t="s">
        <v>166</v>
      </c>
      <c r="F3540">
        <v>11</v>
      </c>
      <c r="G3540" t="s">
        <v>658</v>
      </c>
      <c r="H3540" t="s">
        <v>666</v>
      </c>
      <c r="I3540" t="s">
        <v>671</v>
      </c>
      <c r="J3540" t="s">
        <v>676</v>
      </c>
      <c r="K3540">
        <v>4</v>
      </c>
      <c r="L3540" t="s">
        <v>678</v>
      </c>
      <c r="M3540" t="s">
        <v>681</v>
      </c>
      <c r="N3540">
        <v>94</v>
      </c>
      <c r="O3540">
        <v>66</v>
      </c>
      <c r="P3540" t="s">
        <v>681</v>
      </c>
      <c r="Q3540" t="s">
        <v>683</v>
      </c>
      <c r="R3540" t="s">
        <v>689</v>
      </c>
      <c r="S3540" t="s">
        <v>680</v>
      </c>
      <c r="T3540" t="s">
        <v>696</v>
      </c>
      <c r="U3540" s="11">
        <f>COUNTIFS(Table2[Call Type], "Inbound", Table2[Call Abandoned], "Yes") / COUNTIFS(L3540:L8539, "Inbound") * 100</f>
        <v>82.873453853472881</v>
      </c>
    </row>
    <row r="3541" spans="1:21" x14ac:dyDescent="0.3">
      <c r="A3541">
        <v>3540</v>
      </c>
      <c r="B3541" t="s">
        <v>20</v>
      </c>
      <c r="C3541" s="1">
        <v>45799</v>
      </c>
      <c r="D3541" t="s">
        <v>92</v>
      </c>
      <c r="E3541" t="s">
        <v>466</v>
      </c>
      <c r="F3541">
        <v>8</v>
      </c>
      <c r="G3541" t="s">
        <v>662</v>
      </c>
      <c r="H3541" t="s">
        <v>669</v>
      </c>
      <c r="I3541" t="s">
        <v>674</v>
      </c>
      <c r="J3541" t="s">
        <v>675</v>
      </c>
      <c r="K3541">
        <v>4</v>
      </c>
      <c r="L3541" t="s">
        <v>678</v>
      </c>
      <c r="M3541" t="s">
        <v>680</v>
      </c>
      <c r="N3541">
        <v>40</v>
      </c>
      <c r="O3541">
        <v>83</v>
      </c>
      <c r="P3541" t="s">
        <v>681</v>
      </c>
      <c r="Q3541" t="s">
        <v>682</v>
      </c>
      <c r="R3541" t="s">
        <v>687</v>
      </c>
      <c r="S3541" t="s">
        <v>680</v>
      </c>
      <c r="T3541" t="s">
        <v>695</v>
      </c>
      <c r="U3541" s="11">
        <f>COUNTIFS(Table2[Call Type], "Inbound", Table2[Call Abandoned], "Yes") / COUNTIFS(L3541:L8540, "Inbound") * 100</f>
        <v>82.952380952380949</v>
      </c>
    </row>
    <row r="3542" spans="1:21" x14ac:dyDescent="0.3">
      <c r="A3542">
        <v>3541</v>
      </c>
      <c r="B3542" t="s">
        <v>25</v>
      </c>
      <c r="C3542" s="1">
        <v>45795</v>
      </c>
      <c r="D3542" t="s">
        <v>545</v>
      </c>
      <c r="E3542" t="s">
        <v>219</v>
      </c>
      <c r="F3542">
        <v>20</v>
      </c>
      <c r="G3542" t="s">
        <v>663</v>
      </c>
      <c r="H3542" t="s">
        <v>666</v>
      </c>
      <c r="I3542" t="s">
        <v>672</v>
      </c>
      <c r="J3542" t="s">
        <v>675</v>
      </c>
      <c r="K3542">
        <v>5</v>
      </c>
      <c r="L3542" t="s">
        <v>678</v>
      </c>
      <c r="M3542" t="s">
        <v>680</v>
      </c>
      <c r="N3542">
        <v>148</v>
      </c>
      <c r="O3542">
        <v>179</v>
      </c>
      <c r="P3542" t="s">
        <v>680</v>
      </c>
      <c r="Q3542" t="s">
        <v>682</v>
      </c>
      <c r="R3542" t="s">
        <v>689</v>
      </c>
      <c r="S3542" t="s">
        <v>680</v>
      </c>
      <c r="T3542" t="s">
        <v>693</v>
      </c>
      <c r="U3542" s="11">
        <f>COUNTIFS(Table2[Call Type], "Inbound", Table2[Call Abandoned], "Yes") / COUNTIFS(L3542:L8541, "Inbound") * 100</f>
        <v>83.031458531935172</v>
      </c>
    </row>
    <row r="3543" spans="1:21" x14ac:dyDescent="0.3">
      <c r="A3543">
        <v>3542</v>
      </c>
      <c r="B3543" t="s">
        <v>20</v>
      </c>
      <c r="C3543" s="1">
        <v>45677</v>
      </c>
      <c r="D3543" t="s">
        <v>72</v>
      </c>
      <c r="E3543" t="s">
        <v>299</v>
      </c>
      <c r="F3543">
        <v>26</v>
      </c>
      <c r="G3543" t="s">
        <v>656</v>
      </c>
      <c r="H3543" t="s">
        <v>670</v>
      </c>
      <c r="I3543" t="s">
        <v>674</v>
      </c>
      <c r="J3543" t="s">
        <v>675</v>
      </c>
      <c r="K3543">
        <v>4</v>
      </c>
      <c r="L3543" t="s">
        <v>679</v>
      </c>
      <c r="M3543" t="s">
        <v>680</v>
      </c>
      <c r="N3543">
        <v>203</v>
      </c>
      <c r="O3543">
        <v>17</v>
      </c>
      <c r="P3543" t="s">
        <v>680</v>
      </c>
      <c r="Q3543" t="s">
        <v>683</v>
      </c>
      <c r="R3543" t="s">
        <v>687</v>
      </c>
      <c r="S3543" t="s">
        <v>680</v>
      </c>
      <c r="T3543" t="s">
        <v>690</v>
      </c>
      <c r="U3543" s="11">
        <f>COUNTIFS(Table2[Call Type], "Inbound", Table2[Call Abandoned], "Yes") / COUNTIFS(L3543:L8542, "Inbound") * 100</f>
        <v>83.110687022900763</v>
      </c>
    </row>
    <row r="3544" spans="1:21" x14ac:dyDescent="0.3">
      <c r="A3544">
        <v>3543</v>
      </c>
      <c r="B3544" t="s">
        <v>21</v>
      </c>
      <c r="C3544" s="1">
        <v>45682</v>
      </c>
      <c r="D3544" t="s">
        <v>434</v>
      </c>
      <c r="E3544" t="s">
        <v>537</v>
      </c>
      <c r="F3544">
        <v>10</v>
      </c>
      <c r="G3544" t="s">
        <v>656</v>
      </c>
      <c r="H3544" t="s">
        <v>669</v>
      </c>
      <c r="I3544" t="s">
        <v>671</v>
      </c>
      <c r="J3544" t="s">
        <v>676</v>
      </c>
      <c r="K3544">
        <v>4</v>
      </c>
      <c r="L3544" t="s">
        <v>678</v>
      </c>
      <c r="M3544" t="s">
        <v>681</v>
      </c>
      <c r="N3544">
        <v>266</v>
      </c>
      <c r="O3544">
        <v>26</v>
      </c>
      <c r="P3544" t="s">
        <v>681</v>
      </c>
      <c r="Q3544" t="s">
        <v>684</v>
      </c>
      <c r="R3544" t="s">
        <v>687</v>
      </c>
      <c r="S3544" t="s">
        <v>681</v>
      </c>
      <c r="T3544" t="s">
        <v>690</v>
      </c>
      <c r="U3544" s="11">
        <f>COUNTIFS(Table2[Call Type], "Inbound", Table2[Call Abandoned], "Yes") / COUNTIFS(L3544:L8543, "Inbound") * 100</f>
        <v>83.110687022900763</v>
      </c>
    </row>
    <row r="3545" spans="1:21" x14ac:dyDescent="0.3">
      <c r="A3545">
        <v>3544</v>
      </c>
      <c r="B3545" t="s">
        <v>26</v>
      </c>
      <c r="C3545" s="1">
        <v>45658</v>
      </c>
      <c r="D3545" t="s">
        <v>531</v>
      </c>
      <c r="E3545" t="s">
        <v>519</v>
      </c>
      <c r="F3545">
        <v>20</v>
      </c>
      <c r="G3545" t="s">
        <v>657</v>
      </c>
      <c r="H3545" t="s">
        <v>669</v>
      </c>
      <c r="I3545" t="s">
        <v>673</v>
      </c>
      <c r="J3545" t="s">
        <v>675</v>
      </c>
      <c r="K3545">
        <v>5</v>
      </c>
      <c r="L3545" t="s">
        <v>678</v>
      </c>
      <c r="M3545" t="s">
        <v>680</v>
      </c>
      <c r="N3545">
        <v>1</v>
      </c>
      <c r="O3545">
        <v>30</v>
      </c>
      <c r="P3545" t="s">
        <v>680</v>
      </c>
      <c r="Q3545" t="s">
        <v>683</v>
      </c>
      <c r="R3545" t="s">
        <v>688</v>
      </c>
      <c r="S3545" t="s">
        <v>680</v>
      </c>
      <c r="T3545" t="s">
        <v>696</v>
      </c>
      <c r="U3545" s="11">
        <f>COUNTIFS(Table2[Call Type], "Inbound", Table2[Call Abandoned], "Yes") / COUNTIFS(L3545:L8544, "Inbound") * 100</f>
        <v>83.190066857688635</v>
      </c>
    </row>
    <row r="3546" spans="1:21" x14ac:dyDescent="0.3">
      <c r="A3546">
        <v>3545</v>
      </c>
      <c r="B3546" t="s">
        <v>26</v>
      </c>
      <c r="C3546" s="1">
        <v>45804</v>
      </c>
      <c r="D3546" t="s">
        <v>558</v>
      </c>
      <c r="E3546" t="s">
        <v>541</v>
      </c>
      <c r="F3546">
        <v>18</v>
      </c>
      <c r="G3546" t="s">
        <v>663</v>
      </c>
      <c r="H3546" t="s">
        <v>668</v>
      </c>
      <c r="I3546" t="s">
        <v>672</v>
      </c>
      <c r="J3546" t="s">
        <v>677</v>
      </c>
      <c r="K3546">
        <v>4</v>
      </c>
      <c r="L3546" t="s">
        <v>679</v>
      </c>
      <c r="M3546" t="s">
        <v>680</v>
      </c>
      <c r="N3546">
        <v>177</v>
      </c>
      <c r="O3546">
        <v>105</v>
      </c>
      <c r="P3546" t="s">
        <v>680</v>
      </c>
      <c r="Q3546" t="s">
        <v>685</v>
      </c>
      <c r="R3546" t="s">
        <v>689</v>
      </c>
      <c r="S3546" t="s">
        <v>680</v>
      </c>
      <c r="T3546" t="s">
        <v>691</v>
      </c>
      <c r="U3546" s="11">
        <f>COUNTIFS(Table2[Call Type], "Inbound", Table2[Call Abandoned], "Yes") / COUNTIFS(L3546:L8545, "Inbound") * 100</f>
        <v>83.269598470363292</v>
      </c>
    </row>
    <row r="3547" spans="1:21" x14ac:dyDescent="0.3">
      <c r="A3547">
        <v>3546</v>
      </c>
      <c r="B3547" t="s">
        <v>23</v>
      </c>
      <c r="C3547" s="1">
        <v>45754</v>
      </c>
      <c r="D3547" t="s">
        <v>127</v>
      </c>
      <c r="E3547" t="s">
        <v>509</v>
      </c>
      <c r="F3547">
        <v>28</v>
      </c>
      <c r="G3547" t="s">
        <v>662</v>
      </c>
      <c r="H3547" t="s">
        <v>669</v>
      </c>
      <c r="I3547" t="s">
        <v>673</v>
      </c>
      <c r="J3547" t="s">
        <v>675</v>
      </c>
      <c r="K3547">
        <v>4</v>
      </c>
      <c r="L3547" t="s">
        <v>678</v>
      </c>
      <c r="M3547" t="s">
        <v>680</v>
      </c>
      <c r="N3547">
        <v>193</v>
      </c>
      <c r="O3547">
        <v>128</v>
      </c>
      <c r="P3547" t="s">
        <v>680</v>
      </c>
      <c r="Q3547" t="s">
        <v>684</v>
      </c>
      <c r="R3547" t="s">
        <v>688</v>
      </c>
      <c r="S3547" t="s">
        <v>681</v>
      </c>
      <c r="T3547" t="s">
        <v>691</v>
      </c>
      <c r="U3547" s="11">
        <f>COUNTIFS(Table2[Call Type], "Inbound", Table2[Call Abandoned], "Yes") / COUNTIFS(L3547:L8546, "Inbound") * 100</f>
        <v>83.269598470363292</v>
      </c>
    </row>
    <row r="3548" spans="1:21" x14ac:dyDescent="0.3">
      <c r="A3548">
        <v>3547</v>
      </c>
      <c r="B3548" t="s">
        <v>26</v>
      </c>
      <c r="C3548" s="1">
        <v>45820</v>
      </c>
      <c r="D3548" t="s">
        <v>572</v>
      </c>
      <c r="E3548" t="s">
        <v>315</v>
      </c>
      <c r="F3548">
        <v>10</v>
      </c>
      <c r="G3548" t="s">
        <v>665</v>
      </c>
      <c r="H3548" t="s">
        <v>668</v>
      </c>
      <c r="I3548" t="s">
        <v>674</v>
      </c>
      <c r="J3548" t="s">
        <v>677</v>
      </c>
      <c r="K3548">
        <v>5</v>
      </c>
      <c r="L3548" t="s">
        <v>678</v>
      </c>
      <c r="M3548" t="s">
        <v>680</v>
      </c>
      <c r="N3548">
        <v>195</v>
      </c>
      <c r="O3548">
        <v>5</v>
      </c>
      <c r="P3548" t="s">
        <v>680</v>
      </c>
      <c r="Q3548" t="s">
        <v>683</v>
      </c>
      <c r="R3548" t="s">
        <v>688</v>
      </c>
      <c r="S3548" t="s">
        <v>681</v>
      </c>
      <c r="T3548" t="s">
        <v>692</v>
      </c>
      <c r="U3548" s="11">
        <f>COUNTIFS(Table2[Call Type], "Inbound", Table2[Call Abandoned], "Yes") / COUNTIFS(L3548:L8547, "Inbound") * 100</f>
        <v>83.349282296650713</v>
      </c>
    </row>
    <row r="3549" spans="1:21" x14ac:dyDescent="0.3">
      <c r="A3549">
        <v>3548</v>
      </c>
      <c r="B3549" t="s">
        <v>21</v>
      </c>
      <c r="C3549" s="1">
        <v>45801</v>
      </c>
      <c r="D3549" t="s">
        <v>579</v>
      </c>
      <c r="E3549" t="s">
        <v>325</v>
      </c>
      <c r="F3549">
        <v>26</v>
      </c>
      <c r="G3549" t="s">
        <v>663</v>
      </c>
      <c r="H3549" t="s">
        <v>667</v>
      </c>
      <c r="I3549" t="s">
        <v>672</v>
      </c>
      <c r="J3549" t="s">
        <v>675</v>
      </c>
      <c r="K3549">
        <v>3</v>
      </c>
      <c r="L3549" t="s">
        <v>678</v>
      </c>
      <c r="M3549" t="s">
        <v>680</v>
      </c>
      <c r="N3549">
        <v>248</v>
      </c>
      <c r="O3549">
        <v>10</v>
      </c>
      <c r="P3549" t="s">
        <v>680</v>
      </c>
      <c r="Q3549" t="s">
        <v>683</v>
      </c>
      <c r="R3549" t="s">
        <v>689</v>
      </c>
      <c r="S3549" t="s">
        <v>680</v>
      </c>
      <c r="T3549" t="s">
        <v>690</v>
      </c>
      <c r="U3549" s="11">
        <f>COUNTIFS(Table2[Call Type], "Inbound", Table2[Call Abandoned], "Yes") / COUNTIFS(L3549:L8548, "Inbound") * 100</f>
        <v>83.429118773946371</v>
      </c>
    </row>
    <row r="3550" spans="1:21" x14ac:dyDescent="0.3">
      <c r="A3550">
        <v>3549</v>
      </c>
      <c r="B3550" t="s">
        <v>24</v>
      </c>
      <c r="C3550" s="1">
        <v>45715</v>
      </c>
      <c r="D3550" t="s">
        <v>410</v>
      </c>
      <c r="E3550" t="s">
        <v>621</v>
      </c>
      <c r="F3550">
        <v>17</v>
      </c>
      <c r="G3550" t="s">
        <v>658</v>
      </c>
      <c r="H3550" t="s">
        <v>669</v>
      </c>
      <c r="I3550" t="s">
        <v>674</v>
      </c>
      <c r="J3550" t="s">
        <v>677</v>
      </c>
      <c r="K3550">
        <v>5</v>
      </c>
      <c r="L3550" t="s">
        <v>678</v>
      </c>
      <c r="M3550" t="s">
        <v>680</v>
      </c>
      <c r="N3550">
        <v>211</v>
      </c>
      <c r="O3550">
        <v>161</v>
      </c>
      <c r="P3550" t="s">
        <v>680</v>
      </c>
      <c r="Q3550" t="s">
        <v>685</v>
      </c>
      <c r="R3550" t="s">
        <v>689</v>
      </c>
      <c r="S3550" t="s">
        <v>680</v>
      </c>
      <c r="T3550" t="s">
        <v>691</v>
      </c>
      <c r="U3550" s="11">
        <f>COUNTIFS(Table2[Call Type], "Inbound", Table2[Call Abandoned], "Yes") / COUNTIFS(L3550:L8549, "Inbound") * 100</f>
        <v>83.509108341323099</v>
      </c>
    </row>
    <row r="3551" spans="1:21" x14ac:dyDescent="0.3">
      <c r="A3551">
        <v>3550</v>
      </c>
      <c r="B3551" t="s">
        <v>23</v>
      </c>
      <c r="C3551" s="1">
        <v>45777</v>
      </c>
      <c r="D3551" t="s">
        <v>42</v>
      </c>
      <c r="E3551" t="s">
        <v>378</v>
      </c>
      <c r="F3551">
        <v>8</v>
      </c>
      <c r="G3551" t="s">
        <v>663</v>
      </c>
      <c r="H3551" t="s">
        <v>668</v>
      </c>
      <c r="I3551" t="s">
        <v>674</v>
      </c>
      <c r="J3551" t="s">
        <v>676</v>
      </c>
      <c r="K3551">
        <v>4</v>
      </c>
      <c r="L3551" t="s">
        <v>678</v>
      </c>
      <c r="M3551" t="s">
        <v>681</v>
      </c>
      <c r="N3551">
        <v>152</v>
      </c>
      <c r="O3551">
        <v>17</v>
      </c>
      <c r="P3551" t="s">
        <v>680</v>
      </c>
      <c r="Q3551" t="s">
        <v>683</v>
      </c>
      <c r="R3551" t="s">
        <v>686</v>
      </c>
      <c r="S3551" t="s">
        <v>680</v>
      </c>
      <c r="T3551" t="s">
        <v>694</v>
      </c>
      <c r="U3551" s="11">
        <f>COUNTIFS(Table2[Call Type], "Inbound", Table2[Call Abandoned], "Yes") / COUNTIFS(L3551:L8550, "Inbound") * 100</f>
        <v>83.589251439539353</v>
      </c>
    </row>
    <row r="3552" spans="1:21" x14ac:dyDescent="0.3">
      <c r="A3552">
        <v>3551</v>
      </c>
      <c r="B3552" t="s">
        <v>25</v>
      </c>
      <c r="C3552" s="1">
        <v>45813</v>
      </c>
      <c r="D3552" t="s">
        <v>324</v>
      </c>
      <c r="E3552" t="s">
        <v>470</v>
      </c>
      <c r="F3552">
        <v>17</v>
      </c>
      <c r="G3552" t="s">
        <v>664</v>
      </c>
      <c r="H3552" t="s">
        <v>668</v>
      </c>
      <c r="I3552" t="s">
        <v>673</v>
      </c>
      <c r="J3552" t="s">
        <v>675</v>
      </c>
      <c r="K3552">
        <v>5</v>
      </c>
      <c r="L3552" t="s">
        <v>679</v>
      </c>
      <c r="M3552" t="s">
        <v>680</v>
      </c>
      <c r="N3552">
        <v>157</v>
      </c>
      <c r="O3552">
        <v>20</v>
      </c>
      <c r="P3552" t="s">
        <v>680</v>
      </c>
      <c r="Q3552" t="s">
        <v>684</v>
      </c>
      <c r="R3552" t="s">
        <v>686</v>
      </c>
      <c r="S3552" t="s">
        <v>680</v>
      </c>
      <c r="T3552" t="s">
        <v>696</v>
      </c>
      <c r="U3552" s="11">
        <f>COUNTIFS(Table2[Call Type], "Inbound", Table2[Call Abandoned], "Yes") / COUNTIFS(L3552:L8551, "Inbound") * 100</f>
        <v>83.669548511047068</v>
      </c>
    </row>
    <row r="3553" spans="1:21" x14ac:dyDescent="0.3">
      <c r="A3553">
        <v>3552</v>
      </c>
      <c r="B3553" t="s">
        <v>24</v>
      </c>
      <c r="C3553" s="1">
        <v>45716</v>
      </c>
      <c r="D3553" t="s">
        <v>42</v>
      </c>
      <c r="E3553" t="s">
        <v>563</v>
      </c>
      <c r="F3553">
        <v>9</v>
      </c>
      <c r="G3553" t="s">
        <v>661</v>
      </c>
      <c r="H3553" t="s">
        <v>667</v>
      </c>
      <c r="I3553" t="s">
        <v>673</v>
      </c>
      <c r="J3553" t="s">
        <v>675</v>
      </c>
      <c r="K3553">
        <v>3</v>
      </c>
      <c r="L3553" t="s">
        <v>678</v>
      </c>
      <c r="M3553" t="s">
        <v>680</v>
      </c>
      <c r="N3553">
        <v>138</v>
      </c>
      <c r="O3553">
        <v>18</v>
      </c>
      <c r="P3553" t="s">
        <v>680</v>
      </c>
      <c r="Q3553" t="s">
        <v>682</v>
      </c>
      <c r="R3553" t="s">
        <v>687</v>
      </c>
      <c r="S3553" t="s">
        <v>681</v>
      </c>
      <c r="T3553" t="s">
        <v>692</v>
      </c>
      <c r="U3553" s="11">
        <f>COUNTIFS(Table2[Call Type], "Inbound", Table2[Call Abandoned], "Yes") / COUNTIFS(L3553:L8552, "Inbound") * 100</f>
        <v>83.669548511047068</v>
      </c>
    </row>
    <row r="3554" spans="1:21" x14ac:dyDescent="0.3">
      <c r="A3554">
        <v>3553</v>
      </c>
      <c r="B3554" t="s">
        <v>25</v>
      </c>
      <c r="C3554" s="1">
        <v>45689</v>
      </c>
      <c r="D3554" t="s">
        <v>32</v>
      </c>
      <c r="E3554" t="s">
        <v>176</v>
      </c>
      <c r="F3554">
        <v>7</v>
      </c>
      <c r="G3554" t="s">
        <v>660</v>
      </c>
      <c r="H3554" t="s">
        <v>667</v>
      </c>
      <c r="I3554" t="s">
        <v>671</v>
      </c>
      <c r="J3554" t="s">
        <v>676</v>
      </c>
      <c r="K3554">
        <v>5</v>
      </c>
      <c r="L3554" t="s">
        <v>678</v>
      </c>
      <c r="M3554" t="s">
        <v>681</v>
      </c>
      <c r="N3554">
        <v>220</v>
      </c>
      <c r="O3554">
        <v>3</v>
      </c>
      <c r="P3554" t="s">
        <v>681</v>
      </c>
      <c r="Q3554" t="s">
        <v>682</v>
      </c>
      <c r="R3554" t="s">
        <v>689</v>
      </c>
      <c r="S3554" t="s">
        <v>680</v>
      </c>
      <c r="T3554" t="s">
        <v>690</v>
      </c>
      <c r="U3554" s="11">
        <f>COUNTIFS(Table2[Call Type], "Inbound", Table2[Call Abandoned], "Yes") / COUNTIFS(L3554:L8553, "Inbound") * 100</f>
        <v>83.75</v>
      </c>
    </row>
    <row r="3555" spans="1:21" x14ac:dyDescent="0.3">
      <c r="A3555">
        <v>3554</v>
      </c>
      <c r="B3555" t="s">
        <v>26</v>
      </c>
      <c r="C3555" s="1">
        <v>45759</v>
      </c>
      <c r="D3555" t="s">
        <v>116</v>
      </c>
      <c r="E3555" t="s">
        <v>475</v>
      </c>
      <c r="F3555">
        <v>9</v>
      </c>
      <c r="G3555" t="s">
        <v>659</v>
      </c>
      <c r="H3555" t="s">
        <v>669</v>
      </c>
      <c r="I3555" t="s">
        <v>674</v>
      </c>
      <c r="J3555" t="s">
        <v>676</v>
      </c>
      <c r="K3555">
        <v>4</v>
      </c>
      <c r="L3555" t="s">
        <v>678</v>
      </c>
      <c r="M3555" t="s">
        <v>681</v>
      </c>
      <c r="N3555">
        <v>272</v>
      </c>
      <c r="O3555">
        <v>76</v>
      </c>
      <c r="P3555" t="s">
        <v>680</v>
      </c>
      <c r="Q3555" t="s">
        <v>682</v>
      </c>
      <c r="R3555" t="s">
        <v>687</v>
      </c>
      <c r="S3555" t="s">
        <v>680</v>
      </c>
      <c r="T3555" t="s">
        <v>692</v>
      </c>
      <c r="U3555" s="11">
        <f>COUNTIFS(Table2[Call Type], "Inbound", Table2[Call Abandoned], "Yes") / COUNTIFS(L3555:L8554, "Inbound") * 100</f>
        <v>83.830606352261796</v>
      </c>
    </row>
    <row r="3556" spans="1:21" x14ac:dyDescent="0.3">
      <c r="A3556">
        <v>3555</v>
      </c>
      <c r="B3556" t="s">
        <v>20</v>
      </c>
      <c r="C3556" s="1">
        <v>45688</v>
      </c>
      <c r="D3556" t="s">
        <v>261</v>
      </c>
      <c r="E3556" t="s">
        <v>527</v>
      </c>
      <c r="F3556">
        <v>12</v>
      </c>
      <c r="G3556" t="s">
        <v>663</v>
      </c>
      <c r="H3556" t="s">
        <v>666</v>
      </c>
      <c r="I3556" t="s">
        <v>674</v>
      </c>
      <c r="J3556" t="s">
        <v>676</v>
      </c>
      <c r="K3556">
        <v>1</v>
      </c>
      <c r="L3556" t="s">
        <v>678</v>
      </c>
      <c r="M3556" t="s">
        <v>681</v>
      </c>
      <c r="N3556">
        <v>153</v>
      </c>
      <c r="O3556">
        <v>115</v>
      </c>
      <c r="P3556" t="s">
        <v>681</v>
      </c>
      <c r="Q3556" t="s">
        <v>684</v>
      </c>
      <c r="R3556" t="s">
        <v>688</v>
      </c>
      <c r="S3556" t="s">
        <v>680</v>
      </c>
      <c r="T3556" t="s">
        <v>691</v>
      </c>
      <c r="U3556" s="11">
        <f>COUNTIFS(Table2[Call Type], "Inbound", Table2[Call Abandoned], "Yes") / COUNTIFS(L3556:L8555, "Inbound") * 100</f>
        <v>83.911368015414254</v>
      </c>
    </row>
    <row r="3557" spans="1:21" x14ac:dyDescent="0.3">
      <c r="A3557">
        <v>3556</v>
      </c>
      <c r="B3557" t="s">
        <v>26</v>
      </c>
      <c r="C3557" s="1">
        <v>45760</v>
      </c>
      <c r="D3557" t="s">
        <v>66</v>
      </c>
      <c r="E3557" t="s">
        <v>258</v>
      </c>
      <c r="F3557">
        <v>9</v>
      </c>
      <c r="G3557" t="s">
        <v>664</v>
      </c>
      <c r="H3557" t="s">
        <v>668</v>
      </c>
      <c r="I3557" t="s">
        <v>673</v>
      </c>
      <c r="J3557" t="s">
        <v>674</v>
      </c>
      <c r="K3557">
        <v>2</v>
      </c>
      <c r="L3557" t="s">
        <v>678</v>
      </c>
      <c r="M3557" t="s">
        <v>680</v>
      </c>
      <c r="N3557">
        <v>248</v>
      </c>
      <c r="O3557">
        <v>156</v>
      </c>
      <c r="P3557" t="s">
        <v>680</v>
      </c>
      <c r="Q3557" t="s">
        <v>683</v>
      </c>
      <c r="R3557" t="s">
        <v>688</v>
      </c>
      <c r="S3557" t="s">
        <v>680</v>
      </c>
      <c r="T3557" t="s">
        <v>696</v>
      </c>
      <c r="U3557" s="11">
        <f>COUNTIFS(Table2[Call Type], "Inbound", Table2[Call Abandoned], "Yes") / COUNTIFS(L3557:L8556, "Inbound") * 100</f>
        <v>83.992285438765663</v>
      </c>
    </row>
    <row r="3558" spans="1:21" x14ac:dyDescent="0.3">
      <c r="A3558">
        <v>3557</v>
      </c>
      <c r="B3558" t="s">
        <v>22</v>
      </c>
      <c r="C3558" s="1">
        <v>45728</v>
      </c>
      <c r="D3558" t="s">
        <v>370</v>
      </c>
      <c r="E3558" t="s">
        <v>571</v>
      </c>
      <c r="F3558">
        <v>5</v>
      </c>
      <c r="G3558" t="s">
        <v>664</v>
      </c>
      <c r="H3558" t="s">
        <v>666</v>
      </c>
      <c r="I3558" t="s">
        <v>672</v>
      </c>
      <c r="J3558" t="s">
        <v>674</v>
      </c>
      <c r="K3558">
        <v>2</v>
      </c>
      <c r="L3558" t="s">
        <v>678</v>
      </c>
      <c r="M3558" t="s">
        <v>680</v>
      </c>
      <c r="N3558">
        <v>278</v>
      </c>
      <c r="O3558">
        <v>24</v>
      </c>
      <c r="P3558" t="s">
        <v>680</v>
      </c>
      <c r="Q3558" t="s">
        <v>683</v>
      </c>
      <c r="R3558" t="s">
        <v>686</v>
      </c>
      <c r="S3558" t="s">
        <v>680</v>
      </c>
      <c r="T3558" t="s">
        <v>694</v>
      </c>
      <c r="U3558" s="11">
        <f>COUNTIFS(Table2[Call Type], "Inbound", Table2[Call Abandoned], "Yes") / COUNTIFS(L3558:L8557, "Inbound") * 100</f>
        <v>84.073359073359072</v>
      </c>
    </row>
    <row r="3559" spans="1:21" x14ac:dyDescent="0.3">
      <c r="A3559">
        <v>3558</v>
      </c>
      <c r="B3559" t="s">
        <v>25</v>
      </c>
      <c r="C3559" s="1">
        <v>45797</v>
      </c>
      <c r="D3559" t="s">
        <v>249</v>
      </c>
      <c r="E3559" t="s">
        <v>405</v>
      </c>
      <c r="F3559">
        <v>29</v>
      </c>
      <c r="G3559" t="s">
        <v>656</v>
      </c>
      <c r="H3559" t="s">
        <v>667</v>
      </c>
      <c r="I3559" t="s">
        <v>671</v>
      </c>
      <c r="J3559" t="s">
        <v>675</v>
      </c>
      <c r="K3559">
        <v>4</v>
      </c>
      <c r="L3559" t="s">
        <v>678</v>
      </c>
      <c r="M3559" t="s">
        <v>680</v>
      </c>
      <c r="N3559">
        <v>275</v>
      </c>
      <c r="O3559">
        <v>76</v>
      </c>
      <c r="P3559" t="s">
        <v>681</v>
      </c>
      <c r="Q3559" t="s">
        <v>683</v>
      </c>
      <c r="R3559" t="s">
        <v>687</v>
      </c>
      <c r="S3559" t="s">
        <v>680</v>
      </c>
      <c r="T3559" t="s">
        <v>696</v>
      </c>
      <c r="U3559" s="11">
        <f>COUNTIFS(Table2[Call Type], "Inbound", Table2[Call Abandoned], "Yes") / COUNTIFS(L3559:L8558, "Inbound") * 100</f>
        <v>84.154589371980677</v>
      </c>
    </row>
    <row r="3560" spans="1:21" x14ac:dyDescent="0.3">
      <c r="A3560">
        <v>3559</v>
      </c>
      <c r="B3560" t="s">
        <v>22</v>
      </c>
      <c r="C3560" s="1">
        <v>45762</v>
      </c>
      <c r="D3560" t="s">
        <v>177</v>
      </c>
      <c r="E3560" t="s">
        <v>259</v>
      </c>
      <c r="F3560">
        <v>19</v>
      </c>
      <c r="G3560" t="s">
        <v>658</v>
      </c>
      <c r="H3560" t="s">
        <v>668</v>
      </c>
      <c r="I3560" t="s">
        <v>673</v>
      </c>
      <c r="J3560" t="s">
        <v>674</v>
      </c>
      <c r="K3560">
        <v>3</v>
      </c>
      <c r="L3560" t="s">
        <v>678</v>
      </c>
      <c r="M3560" t="s">
        <v>680</v>
      </c>
      <c r="N3560">
        <v>1</v>
      </c>
      <c r="O3560">
        <v>154</v>
      </c>
      <c r="P3560" t="s">
        <v>680</v>
      </c>
      <c r="Q3560" t="s">
        <v>683</v>
      </c>
      <c r="R3560" t="s">
        <v>689</v>
      </c>
      <c r="S3560" t="s">
        <v>681</v>
      </c>
      <c r="T3560" t="s">
        <v>696</v>
      </c>
      <c r="U3560" s="11">
        <f>COUNTIFS(Table2[Call Type], "Inbound", Table2[Call Abandoned], "Yes") / COUNTIFS(L3560:L8559, "Inbound") * 100</f>
        <v>84.235976789168276</v>
      </c>
    </row>
    <row r="3561" spans="1:21" x14ac:dyDescent="0.3">
      <c r="A3561">
        <v>3560</v>
      </c>
      <c r="B3561" t="s">
        <v>22</v>
      </c>
      <c r="C3561" s="1">
        <v>45744</v>
      </c>
      <c r="D3561" t="s">
        <v>486</v>
      </c>
      <c r="E3561" t="s">
        <v>99</v>
      </c>
      <c r="F3561">
        <v>17</v>
      </c>
      <c r="G3561" t="s">
        <v>658</v>
      </c>
      <c r="H3561" t="s">
        <v>668</v>
      </c>
      <c r="I3561" t="s">
        <v>671</v>
      </c>
      <c r="J3561" t="s">
        <v>676</v>
      </c>
      <c r="K3561">
        <v>4</v>
      </c>
      <c r="L3561" t="s">
        <v>678</v>
      </c>
      <c r="M3561" t="s">
        <v>681</v>
      </c>
      <c r="N3561">
        <v>87</v>
      </c>
      <c r="O3561">
        <v>48</v>
      </c>
      <c r="P3561" t="s">
        <v>680</v>
      </c>
      <c r="Q3561" t="s">
        <v>682</v>
      </c>
      <c r="R3561" t="s">
        <v>689</v>
      </c>
      <c r="S3561" t="s">
        <v>680</v>
      </c>
      <c r="T3561" t="s">
        <v>691</v>
      </c>
      <c r="U3561" s="11">
        <f>COUNTIFS(Table2[Call Type], "Inbound", Table2[Call Abandoned], "Yes") / COUNTIFS(L3561:L8560, "Inbound") * 100</f>
        <v>84.317521781219753</v>
      </c>
    </row>
    <row r="3562" spans="1:21" x14ac:dyDescent="0.3">
      <c r="A3562">
        <v>3561</v>
      </c>
      <c r="B3562" t="s">
        <v>22</v>
      </c>
      <c r="C3562" s="1">
        <v>45678</v>
      </c>
      <c r="D3562" t="s">
        <v>533</v>
      </c>
      <c r="E3562" t="s">
        <v>79</v>
      </c>
      <c r="F3562">
        <v>6</v>
      </c>
      <c r="G3562" t="s">
        <v>661</v>
      </c>
      <c r="H3562" t="s">
        <v>666</v>
      </c>
      <c r="I3562" t="s">
        <v>672</v>
      </c>
      <c r="J3562" t="s">
        <v>676</v>
      </c>
      <c r="K3562">
        <v>5</v>
      </c>
      <c r="L3562" t="s">
        <v>678</v>
      </c>
      <c r="M3562" t="s">
        <v>681</v>
      </c>
      <c r="N3562">
        <v>286</v>
      </c>
      <c r="O3562">
        <v>64</v>
      </c>
      <c r="P3562" t="s">
        <v>680</v>
      </c>
      <c r="Q3562" t="s">
        <v>684</v>
      </c>
      <c r="R3562" t="s">
        <v>686</v>
      </c>
      <c r="S3562" t="s">
        <v>680</v>
      </c>
      <c r="T3562" t="s">
        <v>694</v>
      </c>
      <c r="U3562" s="11">
        <f>COUNTIFS(Table2[Call Type], "Inbound", Table2[Call Abandoned], "Yes") / COUNTIFS(L3562:L8561, "Inbound") * 100</f>
        <v>84.399224806201545</v>
      </c>
    </row>
    <row r="3563" spans="1:21" x14ac:dyDescent="0.3">
      <c r="A3563">
        <v>3562</v>
      </c>
      <c r="B3563" t="s">
        <v>24</v>
      </c>
      <c r="C3563" s="1">
        <v>45680</v>
      </c>
      <c r="D3563" t="s">
        <v>338</v>
      </c>
      <c r="E3563" t="s">
        <v>228</v>
      </c>
      <c r="F3563">
        <v>15</v>
      </c>
      <c r="G3563" t="s">
        <v>664</v>
      </c>
      <c r="H3563" t="s">
        <v>669</v>
      </c>
      <c r="I3563" t="s">
        <v>671</v>
      </c>
      <c r="J3563" t="s">
        <v>676</v>
      </c>
      <c r="K3563">
        <v>3</v>
      </c>
      <c r="L3563" t="s">
        <v>679</v>
      </c>
      <c r="M3563" t="s">
        <v>680</v>
      </c>
      <c r="N3563">
        <v>129</v>
      </c>
      <c r="O3563">
        <v>165</v>
      </c>
      <c r="P3563" t="s">
        <v>680</v>
      </c>
      <c r="Q3563" t="s">
        <v>685</v>
      </c>
      <c r="R3563" t="s">
        <v>686</v>
      </c>
      <c r="S3563" t="s">
        <v>680</v>
      </c>
      <c r="T3563" t="s">
        <v>694</v>
      </c>
      <c r="U3563" s="11">
        <f>COUNTIFS(Table2[Call Type], "Inbound", Table2[Call Abandoned], "Yes") / COUNTIFS(L3563:L8562, "Inbound") * 100</f>
        <v>84.481086323957328</v>
      </c>
    </row>
    <row r="3564" spans="1:21" x14ac:dyDescent="0.3">
      <c r="A3564">
        <v>3563</v>
      </c>
      <c r="B3564" t="s">
        <v>26</v>
      </c>
      <c r="C3564" s="1">
        <v>45744</v>
      </c>
      <c r="D3564" t="s">
        <v>159</v>
      </c>
      <c r="E3564" t="s">
        <v>90</v>
      </c>
      <c r="F3564">
        <v>8</v>
      </c>
      <c r="G3564" t="s">
        <v>661</v>
      </c>
      <c r="H3564" t="s">
        <v>669</v>
      </c>
      <c r="I3564" t="s">
        <v>671</v>
      </c>
      <c r="J3564" t="s">
        <v>676</v>
      </c>
      <c r="K3564">
        <v>4</v>
      </c>
      <c r="L3564" t="s">
        <v>678</v>
      </c>
      <c r="M3564" t="s">
        <v>681</v>
      </c>
      <c r="N3564">
        <v>77</v>
      </c>
      <c r="O3564">
        <v>82</v>
      </c>
      <c r="P3564" t="s">
        <v>680</v>
      </c>
      <c r="Q3564" t="s">
        <v>684</v>
      </c>
      <c r="R3564" t="s">
        <v>687</v>
      </c>
      <c r="S3564" t="s">
        <v>681</v>
      </c>
      <c r="T3564" t="s">
        <v>695</v>
      </c>
      <c r="U3564" s="11">
        <f>COUNTIFS(Table2[Call Type], "Inbound", Table2[Call Abandoned], "Yes") / COUNTIFS(L3564:L8563, "Inbound") * 100</f>
        <v>84.481086323957328</v>
      </c>
    </row>
    <row r="3565" spans="1:21" x14ac:dyDescent="0.3">
      <c r="A3565">
        <v>3564</v>
      </c>
      <c r="B3565" t="s">
        <v>23</v>
      </c>
      <c r="C3565" s="1">
        <v>45666</v>
      </c>
      <c r="D3565" t="s">
        <v>132</v>
      </c>
      <c r="E3565" t="s">
        <v>411</v>
      </c>
      <c r="F3565">
        <v>18</v>
      </c>
      <c r="G3565" t="s">
        <v>664</v>
      </c>
      <c r="H3565" t="s">
        <v>670</v>
      </c>
      <c r="I3565" t="s">
        <v>671</v>
      </c>
      <c r="J3565" t="s">
        <v>676</v>
      </c>
      <c r="K3565">
        <v>4</v>
      </c>
      <c r="L3565" t="s">
        <v>678</v>
      </c>
      <c r="M3565" t="s">
        <v>681</v>
      </c>
      <c r="N3565">
        <v>259</v>
      </c>
      <c r="O3565">
        <v>179</v>
      </c>
      <c r="P3565" t="s">
        <v>680</v>
      </c>
      <c r="Q3565" t="s">
        <v>683</v>
      </c>
      <c r="R3565" t="s">
        <v>686</v>
      </c>
      <c r="S3565" t="s">
        <v>680</v>
      </c>
      <c r="T3565" t="s">
        <v>693</v>
      </c>
      <c r="U3565" s="11">
        <f>COUNTIFS(Table2[Call Type], "Inbound", Table2[Call Abandoned], "Yes") / COUNTIFS(L3565:L8564, "Inbound") * 100</f>
        <v>84.5631067961165</v>
      </c>
    </row>
    <row r="3566" spans="1:21" x14ac:dyDescent="0.3">
      <c r="A3566">
        <v>3565</v>
      </c>
      <c r="B3566" t="s">
        <v>26</v>
      </c>
      <c r="C3566" s="1">
        <v>45722</v>
      </c>
      <c r="D3566" t="s">
        <v>549</v>
      </c>
      <c r="E3566" t="s">
        <v>364</v>
      </c>
      <c r="F3566">
        <v>5</v>
      </c>
      <c r="G3566" t="s">
        <v>657</v>
      </c>
      <c r="H3566" t="s">
        <v>667</v>
      </c>
      <c r="I3566" t="s">
        <v>672</v>
      </c>
      <c r="J3566" t="s">
        <v>674</v>
      </c>
      <c r="K3566">
        <v>3</v>
      </c>
      <c r="L3566" t="s">
        <v>678</v>
      </c>
      <c r="M3566" t="s">
        <v>680</v>
      </c>
      <c r="N3566">
        <v>240</v>
      </c>
      <c r="O3566">
        <v>0</v>
      </c>
      <c r="P3566" t="s">
        <v>680</v>
      </c>
      <c r="Q3566" t="s">
        <v>683</v>
      </c>
      <c r="R3566" t="s">
        <v>686</v>
      </c>
      <c r="S3566" t="s">
        <v>680</v>
      </c>
      <c r="T3566" t="s">
        <v>693</v>
      </c>
      <c r="U3566" s="11">
        <f>COUNTIFS(Table2[Call Type], "Inbound", Table2[Call Abandoned], "Yes") / COUNTIFS(L3566:L8565, "Inbound") * 100</f>
        <v>84.64528668610302</v>
      </c>
    </row>
    <row r="3567" spans="1:21" x14ac:dyDescent="0.3">
      <c r="A3567">
        <v>3566</v>
      </c>
      <c r="B3567" t="s">
        <v>25</v>
      </c>
      <c r="C3567" s="1">
        <v>45711</v>
      </c>
      <c r="D3567" t="s">
        <v>382</v>
      </c>
      <c r="E3567" t="s">
        <v>397</v>
      </c>
      <c r="F3567">
        <v>19</v>
      </c>
      <c r="G3567" t="s">
        <v>661</v>
      </c>
      <c r="H3567" t="s">
        <v>667</v>
      </c>
      <c r="I3567" t="s">
        <v>673</v>
      </c>
      <c r="J3567" t="s">
        <v>677</v>
      </c>
      <c r="K3567">
        <v>3</v>
      </c>
      <c r="L3567" t="s">
        <v>679</v>
      </c>
      <c r="M3567" t="s">
        <v>680</v>
      </c>
      <c r="N3567">
        <v>140</v>
      </c>
      <c r="O3567">
        <v>167</v>
      </c>
      <c r="P3567" t="s">
        <v>681</v>
      </c>
      <c r="Q3567" t="s">
        <v>684</v>
      </c>
      <c r="R3567" t="s">
        <v>686</v>
      </c>
      <c r="S3567" t="s">
        <v>680</v>
      </c>
      <c r="T3567" t="s">
        <v>696</v>
      </c>
      <c r="U3567" s="11">
        <f>COUNTIFS(Table2[Call Type], "Inbound", Table2[Call Abandoned], "Yes") / COUNTIFS(L3567:L8566, "Inbound") * 100</f>
        <v>84.727626459143963</v>
      </c>
    </row>
    <row r="3568" spans="1:21" x14ac:dyDescent="0.3">
      <c r="A3568">
        <v>3567</v>
      </c>
      <c r="B3568" t="s">
        <v>23</v>
      </c>
      <c r="C3568" s="1">
        <v>45775</v>
      </c>
      <c r="D3568" t="s">
        <v>140</v>
      </c>
      <c r="E3568" t="s">
        <v>437</v>
      </c>
      <c r="F3568">
        <v>26</v>
      </c>
      <c r="G3568" t="s">
        <v>659</v>
      </c>
      <c r="H3568" t="s">
        <v>669</v>
      </c>
      <c r="I3568" t="s">
        <v>674</v>
      </c>
      <c r="J3568" t="s">
        <v>676</v>
      </c>
      <c r="K3568">
        <v>4</v>
      </c>
      <c r="L3568" t="s">
        <v>678</v>
      </c>
      <c r="M3568" t="s">
        <v>681</v>
      </c>
      <c r="N3568">
        <v>227</v>
      </c>
      <c r="O3568">
        <v>80</v>
      </c>
      <c r="P3568" t="s">
        <v>680</v>
      </c>
      <c r="Q3568" t="s">
        <v>684</v>
      </c>
      <c r="R3568" t="s">
        <v>688</v>
      </c>
      <c r="S3568" t="s">
        <v>680</v>
      </c>
      <c r="T3568" t="s">
        <v>693</v>
      </c>
      <c r="U3568" s="11">
        <f>COUNTIFS(Table2[Call Type], "Inbound", Table2[Call Abandoned], "Yes") / COUNTIFS(L3568:L8567, "Inbound") * 100</f>
        <v>84.727626459143963</v>
      </c>
    </row>
    <row r="3569" spans="1:21" x14ac:dyDescent="0.3">
      <c r="A3569">
        <v>3568</v>
      </c>
      <c r="B3569" t="s">
        <v>21</v>
      </c>
      <c r="C3569" s="1">
        <v>45737</v>
      </c>
      <c r="D3569" t="s">
        <v>225</v>
      </c>
      <c r="E3569" t="s">
        <v>62</v>
      </c>
      <c r="F3569">
        <v>25</v>
      </c>
      <c r="G3569" t="s">
        <v>662</v>
      </c>
      <c r="H3569" t="s">
        <v>666</v>
      </c>
      <c r="I3569" t="s">
        <v>671</v>
      </c>
      <c r="J3569" t="s">
        <v>677</v>
      </c>
      <c r="K3569">
        <v>5</v>
      </c>
      <c r="L3569" t="s">
        <v>678</v>
      </c>
      <c r="M3569" t="s">
        <v>680</v>
      </c>
      <c r="N3569">
        <v>162</v>
      </c>
      <c r="O3569">
        <v>20</v>
      </c>
      <c r="P3569" t="s">
        <v>680</v>
      </c>
      <c r="Q3569" t="s">
        <v>682</v>
      </c>
      <c r="R3569" t="s">
        <v>687</v>
      </c>
      <c r="S3569" t="s">
        <v>680</v>
      </c>
      <c r="T3569" t="s">
        <v>695</v>
      </c>
      <c r="U3569" s="11">
        <f>COUNTIFS(Table2[Call Type], "Inbound", Table2[Call Abandoned], "Yes") / COUNTIFS(L3569:L8568, "Inbound") * 100</f>
        <v>84.810126582278471</v>
      </c>
    </row>
    <row r="3570" spans="1:21" x14ac:dyDescent="0.3">
      <c r="A3570">
        <v>3569</v>
      </c>
      <c r="B3570" t="s">
        <v>25</v>
      </c>
      <c r="C3570" s="1">
        <v>45718</v>
      </c>
      <c r="D3570" t="s">
        <v>268</v>
      </c>
      <c r="E3570" t="s">
        <v>495</v>
      </c>
      <c r="F3570">
        <v>12</v>
      </c>
      <c r="G3570" t="s">
        <v>664</v>
      </c>
      <c r="H3570" t="s">
        <v>669</v>
      </c>
      <c r="I3570" t="s">
        <v>673</v>
      </c>
      <c r="J3570" t="s">
        <v>674</v>
      </c>
      <c r="K3570">
        <v>3</v>
      </c>
      <c r="L3570" t="s">
        <v>679</v>
      </c>
      <c r="M3570" t="s">
        <v>680</v>
      </c>
      <c r="N3570">
        <v>235</v>
      </c>
      <c r="O3570">
        <v>85</v>
      </c>
      <c r="P3570" t="s">
        <v>680</v>
      </c>
      <c r="Q3570" t="s">
        <v>683</v>
      </c>
      <c r="R3570" t="s">
        <v>689</v>
      </c>
      <c r="S3570" t="s">
        <v>680</v>
      </c>
      <c r="T3570" t="s">
        <v>696</v>
      </c>
      <c r="U3570" s="11">
        <f>COUNTIFS(Table2[Call Type], "Inbound", Table2[Call Abandoned], "Yes") / COUNTIFS(L3570:L8569, "Inbound") * 100</f>
        <v>84.892787524366469</v>
      </c>
    </row>
    <row r="3571" spans="1:21" x14ac:dyDescent="0.3">
      <c r="A3571">
        <v>3570</v>
      </c>
      <c r="B3571" t="s">
        <v>23</v>
      </c>
      <c r="C3571" s="1">
        <v>45785</v>
      </c>
      <c r="D3571" t="s">
        <v>65</v>
      </c>
      <c r="E3571" t="s">
        <v>227</v>
      </c>
      <c r="F3571">
        <v>15</v>
      </c>
      <c r="G3571" t="s">
        <v>657</v>
      </c>
      <c r="H3571" t="s">
        <v>667</v>
      </c>
      <c r="I3571" t="s">
        <v>674</v>
      </c>
      <c r="J3571" t="s">
        <v>675</v>
      </c>
      <c r="K3571">
        <v>2</v>
      </c>
      <c r="L3571" t="s">
        <v>679</v>
      </c>
      <c r="M3571" t="s">
        <v>680</v>
      </c>
      <c r="N3571">
        <v>127</v>
      </c>
      <c r="O3571">
        <v>14</v>
      </c>
      <c r="P3571" t="s">
        <v>681</v>
      </c>
      <c r="Q3571" t="s">
        <v>684</v>
      </c>
      <c r="R3571" t="s">
        <v>689</v>
      </c>
      <c r="S3571" t="s">
        <v>680</v>
      </c>
      <c r="T3571" t="s">
        <v>695</v>
      </c>
      <c r="U3571" s="11">
        <f>COUNTIFS(Table2[Call Type], "Inbound", Table2[Call Abandoned], "Yes") / COUNTIFS(L3571:L8570, "Inbound") * 100</f>
        <v>84.892787524366469</v>
      </c>
    </row>
    <row r="3572" spans="1:21" x14ac:dyDescent="0.3">
      <c r="A3572">
        <v>3571</v>
      </c>
      <c r="B3572" t="s">
        <v>26</v>
      </c>
      <c r="C3572" s="1">
        <v>45808</v>
      </c>
      <c r="D3572" t="s">
        <v>265</v>
      </c>
      <c r="E3572" t="s">
        <v>174</v>
      </c>
      <c r="F3572">
        <v>27</v>
      </c>
      <c r="G3572" t="s">
        <v>656</v>
      </c>
      <c r="H3572" t="s">
        <v>668</v>
      </c>
      <c r="I3572" t="s">
        <v>671</v>
      </c>
      <c r="J3572" t="s">
        <v>674</v>
      </c>
      <c r="K3572">
        <v>5</v>
      </c>
      <c r="L3572" t="s">
        <v>678</v>
      </c>
      <c r="M3572" t="s">
        <v>680</v>
      </c>
      <c r="N3572">
        <v>199</v>
      </c>
      <c r="O3572">
        <v>49</v>
      </c>
      <c r="P3572" t="s">
        <v>680</v>
      </c>
      <c r="Q3572" t="s">
        <v>683</v>
      </c>
      <c r="R3572" t="s">
        <v>687</v>
      </c>
      <c r="S3572" t="s">
        <v>681</v>
      </c>
      <c r="T3572" t="s">
        <v>690</v>
      </c>
      <c r="U3572" s="11">
        <f>COUNTIFS(Table2[Call Type], "Inbound", Table2[Call Abandoned], "Yes") / COUNTIFS(L3572:L8571, "Inbound") * 100</f>
        <v>84.892787524366469</v>
      </c>
    </row>
    <row r="3573" spans="1:21" x14ac:dyDescent="0.3">
      <c r="A3573">
        <v>3572</v>
      </c>
      <c r="B3573" t="s">
        <v>20</v>
      </c>
      <c r="C3573" s="1">
        <v>45757</v>
      </c>
      <c r="D3573" t="s">
        <v>324</v>
      </c>
      <c r="E3573" t="s">
        <v>497</v>
      </c>
      <c r="F3573">
        <v>15</v>
      </c>
      <c r="G3573" t="s">
        <v>662</v>
      </c>
      <c r="H3573" t="s">
        <v>668</v>
      </c>
      <c r="I3573" t="s">
        <v>673</v>
      </c>
      <c r="J3573" t="s">
        <v>674</v>
      </c>
      <c r="K3573">
        <v>5</v>
      </c>
      <c r="L3573" t="s">
        <v>678</v>
      </c>
      <c r="M3573" t="s">
        <v>680</v>
      </c>
      <c r="N3573">
        <v>30</v>
      </c>
      <c r="O3573">
        <v>47</v>
      </c>
      <c r="P3573" t="s">
        <v>680</v>
      </c>
      <c r="Q3573" t="s">
        <v>684</v>
      </c>
      <c r="R3573" t="s">
        <v>686</v>
      </c>
      <c r="S3573" t="s">
        <v>681</v>
      </c>
      <c r="T3573" t="s">
        <v>693</v>
      </c>
      <c r="U3573" s="11">
        <f>COUNTIFS(Table2[Call Type], "Inbound", Table2[Call Abandoned], "Yes") / COUNTIFS(L3573:L8572, "Inbound") * 100</f>
        <v>84.975609756097555</v>
      </c>
    </row>
    <row r="3574" spans="1:21" x14ac:dyDescent="0.3">
      <c r="A3574">
        <v>3573</v>
      </c>
      <c r="B3574" t="s">
        <v>22</v>
      </c>
      <c r="C3574" s="1">
        <v>45806</v>
      </c>
      <c r="D3574" t="s">
        <v>219</v>
      </c>
      <c r="E3574" t="s">
        <v>528</v>
      </c>
      <c r="F3574">
        <v>30</v>
      </c>
      <c r="G3574" t="s">
        <v>661</v>
      </c>
      <c r="H3574" t="s">
        <v>668</v>
      </c>
      <c r="I3574" t="s">
        <v>671</v>
      </c>
      <c r="J3574" t="s">
        <v>675</v>
      </c>
      <c r="K3574">
        <v>4</v>
      </c>
      <c r="L3574" t="s">
        <v>679</v>
      </c>
      <c r="M3574" t="s">
        <v>680</v>
      </c>
      <c r="N3574">
        <v>137</v>
      </c>
      <c r="O3574">
        <v>159</v>
      </c>
      <c r="P3574" t="s">
        <v>680</v>
      </c>
      <c r="Q3574" t="s">
        <v>683</v>
      </c>
      <c r="R3574" t="s">
        <v>686</v>
      </c>
      <c r="S3574" t="s">
        <v>681</v>
      </c>
      <c r="T3574" t="s">
        <v>694</v>
      </c>
      <c r="U3574" s="11">
        <f>COUNTIFS(Table2[Call Type], "Inbound", Table2[Call Abandoned], "Yes") / COUNTIFS(L3574:L8573, "Inbound") * 100</f>
        <v>85.05859375</v>
      </c>
    </row>
    <row r="3575" spans="1:21" x14ac:dyDescent="0.3">
      <c r="A3575">
        <v>3574</v>
      </c>
      <c r="B3575" t="s">
        <v>26</v>
      </c>
      <c r="C3575" s="1">
        <v>45781</v>
      </c>
      <c r="D3575" t="s">
        <v>534</v>
      </c>
      <c r="E3575" t="s">
        <v>648</v>
      </c>
      <c r="F3575">
        <v>20</v>
      </c>
      <c r="G3575" t="s">
        <v>658</v>
      </c>
      <c r="H3575" t="s">
        <v>670</v>
      </c>
      <c r="I3575" t="s">
        <v>674</v>
      </c>
      <c r="J3575" t="s">
        <v>677</v>
      </c>
      <c r="K3575">
        <v>3</v>
      </c>
      <c r="L3575" t="s">
        <v>679</v>
      </c>
      <c r="M3575" t="s">
        <v>680</v>
      </c>
      <c r="N3575">
        <v>20</v>
      </c>
      <c r="O3575">
        <v>48</v>
      </c>
      <c r="P3575" t="s">
        <v>680</v>
      </c>
      <c r="Q3575" t="s">
        <v>684</v>
      </c>
      <c r="R3575" t="s">
        <v>689</v>
      </c>
      <c r="S3575" t="s">
        <v>681</v>
      </c>
      <c r="T3575" t="s">
        <v>690</v>
      </c>
      <c r="U3575" s="11">
        <f>COUNTIFS(Table2[Call Type], "Inbound", Table2[Call Abandoned], "Yes") / COUNTIFS(L3575:L8574, "Inbound") * 100</f>
        <v>85.05859375</v>
      </c>
    </row>
    <row r="3576" spans="1:21" x14ac:dyDescent="0.3">
      <c r="A3576">
        <v>3575</v>
      </c>
      <c r="B3576" t="s">
        <v>22</v>
      </c>
      <c r="C3576" s="1">
        <v>45745</v>
      </c>
      <c r="D3576" t="s">
        <v>90</v>
      </c>
      <c r="E3576" t="s">
        <v>119</v>
      </c>
      <c r="F3576">
        <v>9</v>
      </c>
      <c r="G3576" t="s">
        <v>662</v>
      </c>
      <c r="H3576" t="s">
        <v>666</v>
      </c>
      <c r="I3576" t="s">
        <v>672</v>
      </c>
      <c r="J3576" t="s">
        <v>677</v>
      </c>
      <c r="K3576">
        <v>4</v>
      </c>
      <c r="L3576" t="s">
        <v>679</v>
      </c>
      <c r="M3576" t="s">
        <v>680</v>
      </c>
      <c r="N3576">
        <v>233</v>
      </c>
      <c r="O3576">
        <v>107</v>
      </c>
      <c r="P3576" t="s">
        <v>680</v>
      </c>
      <c r="Q3576" t="s">
        <v>683</v>
      </c>
      <c r="R3576" t="s">
        <v>688</v>
      </c>
      <c r="S3576" t="s">
        <v>681</v>
      </c>
      <c r="T3576" t="s">
        <v>696</v>
      </c>
      <c r="U3576" s="11">
        <f>COUNTIFS(Table2[Call Type], "Inbound", Table2[Call Abandoned], "Yes") / COUNTIFS(L3576:L8575, "Inbound") * 100</f>
        <v>85.05859375</v>
      </c>
    </row>
    <row r="3577" spans="1:21" x14ac:dyDescent="0.3">
      <c r="A3577">
        <v>3576</v>
      </c>
      <c r="B3577" t="s">
        <v>25</v>
      </c>
      <c r="C3577" s="1">
        <v>45832</v>
      </c>
      <c r="D3577" t="s">
        <v>424</v>
      </c>
      <c r="E3577" t="s">
        <v>645</v>
      </c>
      <c r="F3577">
        <v>11</v>
      </c>
      <c r="G3577" t="s">
        <v>657</v>
      </c>
      <c r="H3577" t="s">
        <v>668</v>
      </c>
      <c r="I3577" t="s">
        <v>672</v>
      </c>
      <c r="J3577" t="s">
        <v>675</v>
      </c>
      <c r="K3577">
        <v>3</v>
      </c>
      <c r="L3577" t="s">
        <v>678</v>
      </c>
      <c r="M3577" t="s">
        <v>680</v>
      </c>
      <c r="N3577">
        <v>201</v>
      </c>
      <c r="O3577">
        <v>44</v>
      </c>
      <c r="P3577" t="s">
        <v>681</v>
      </c>
      <c r="Q3577" t="s">
        <v>685</v>
      </c>
      <c r="R3577" t="s">
        <v>687</v>
      </c>
      <c r="S3577" t="s">
        <v>680</v>
      </c>
      <c r="T3577" t="s">
        <v>694</v>
      </c>
      <c r="U3577" s="11">
        <f>COUNTIFS(Table2[Call Type], "Inbound", Table2[Call Abandoned], "Yes") / COUNTIFS(L3577:L8576, "Inbound") * 100</f>
        <v>85.05859375</v>
      </c>
    </row>
    <row r="3578" spans="1:21" x14ac:dyDescent="0.3">
      <c r="A3578">
        <v>3577</v>
      </c>
      <c r="B3578" t="s">
        <v>26</v>
      </c>
      <c r="C3578" s="1">
        <v>45813</v>
      </c>
      <c r="D3578" t="s">
        <v>574</v>
      </c>
      <c r="E3578" t="s">
        <v>490</v>
      </c>
      <c r="F3578">
        <v>13</v>
      </c>
      <c r="G3578" t="s">
        <v>660</v>
      </c>
      <c r="H3578" t="s">
        <v>670</v>
      </c>
      <c r="I3578" t="s">
        <v>673</v>
      </c>
      <c r="J3578" t="s">
        <v>675</v>
      </c>
      <c r="K3578">
        <v>5</v>
      </c>
      <c r="L3578" t="s">
        <v>678</v>
      </c>
      <c r="M3578" t="s">
        <v>680</v>
      </c>
      <c r="N3578">
        <v>278</v>
      </c>
      <c r="O3578">
        <v>31</v>
      </c>
      <c r="P3578" t="s">
        <v>681</v>
      </c>
      <c r="Q3578" t="s">
        <v>682</v>
      </c>
      <c r="R3578" t="s">
        <v>686</v>
      </c>
      <c r="S3578" t="s">
        <v>680</v>
      </c>
      <c r="T3578" t="s">
        <v>692</v>
      </c>
      <c r="U3578" s="11">
        <f>COUNTIFS(Table2[Call Type], "Inbound", Table2[Call Abandoned], "Yes") / COUNTIFS(L3578:L8577, "Inbound") * 100</f>
        <v>85.141739980449657</v>
      </c>
    </row>
    <row r="3579" spans="1:21" x14ac:dyDescent="0.3">
      <c r="A3579">
        <v>3578</v>
      </c>
      <c r="B3579" t="s">
        <v>21</v>
      </c>
      <c r="C3579" s="1">
        <v>45769</v>
      </c>
      <c r="D3579" t="s">
        <v>91</v>
      </c>
      <c r="E3579" t="s">
        <v>50</v>
      </c>
      <c r="F3579">
        <v>28</v>
      </c>
      <c r="G3579" t="s">
        <v>665</v>
      </c>
      <c r="H3579" t="s">
        <v>669</v>
      </c>
      <c r="I3579" t="s">
        <v>671</v>
      </c>
      <c r="J3579" t="s">
        <v>676</v>
      </c>
      <c r="K3579">
        <v>4</v>
      </c>
      <c r="L3579" t="s">
        <v>678</v>
      </c>
      <c r="M3579" t="s">
        <v>681</v>
      </c>
      <c r="N3579">
        <v>130</v>
      </c>
      <c r="O3579">
        <v>131</v>
      </c>
      <c r="P3579" t="s">
        <v>680</v>
      </c>
      <c r="Q3579" t="s">
        <v>685</v>
      </c>
      <c r="R3579" t="s">
        <v>688</v>
      </c>
      <c r="S3579" t="s">
        <v>680</v>
      </c>
      <c r="T3579" t="s">
        <v>692</v>
      </c>
      <c r="U3579" s="11">
        <f>COUNTIFS(Table2[Call Type], "Inbound", Table2[Call Abandoned], "Yes") / COUNTIFS(L3579:L8578, "Inbound") * 100</f>
        <v>85.225048923679054</v>
      </c>
    </row>
    <row r="3580" spans="1:21" x14ac:dyDescent="0.3">
      <c r="A3580">
        <v>3579</v>
      </c>
      <c r="B3580" t="s">
        <v>26</v>
      </c>
      <c r="C3580" s="1">
        <v>45790</v>
      </c>
      <c r="D3580" t="s">
        <v>295</v>
      </c>
      <c r="E3580" t="s">
        <v>341</v>
      </c>
      <c r="F3580">
        <v>18</v>
      </c>
      <c r="G3580" t="s">
        <v>659</v>
      </c>
      <c r="H3580" t="s">
        <v>667</v>
      </c>
      <c r="I3580" t="s">
        <v>673</v>
      </c>
      <c r="J3580" t="s">
        <v>677</v>
      </c>
      <c r="K3580">
        <v>5</v>
      </c>
      <c r="L3580" t="s">
        <v>679</v>
      </c>
      <c r="M3580" t="s">
        <v>680</v>
      </c>
      <c r="N3580">
        <v>147</v>
      </c>
      <c r="O3580">
        <v>96</v>
      </c>
      <c r="P3580" t="s">
        <v>680</v>
      </c>
      <c r="Q3580" t="s">
        <v>682</v>
      </c>
      <c r="R3580" t="s">
        <v>688</v>
      </c>
      <c r="S3580" t="s">
        <v>680</v>
      </c>
      <c r="T3580" t="s">
        <v>691</v>
      </c>
      <c r="U3580" s="11">
        <f>COUNTIFS(Table2[Call Type], "Inbound", Table2[Call Abandoned], "Yes") / COUNTIFS(L3580:L8579, "Inbound") * 100</f>
        <v>85.308521057786479</v>
      </c>
    </row>
    <row r="3581" spans="1:21" x14ac:dyDescent="0.3">
      <c r="A3581">
        <v>3580</v>
      </c>
      <c r="B3581" t="s">
        <v>23</v>
      </c>
      <c r="C3581" s="1">
        <v>45774</v>
      </c>
      <c r="D3581" t="s">
        <v>554</v>
      </c>
      <c r="E3581" t="s">
        <v>35</v>
      </c>
      <c r="F3581">
        <v>24</v>
      </c>
      <c r="G3581" t="s">
        <v>656</v>
      </c>
      <c r="H3581" t="s">
        <v>667</v>
      </c>
      <c r="I3581" t="s">
        <v>673</v>
      </c>
      <c r="J3581" t="s">
        <v>676</v>
      </c>
      <c r="K3581">
        <v>3</v>
      </c>
      <c r="L3581" t="s">
        <v>678</v>
      </c>
      <c r="M3581" t="s">
        <v>681</v>
      </c>
      <c r="N3581">
        <v>28</v>
      </c>
      <c r="O3581">
        <v>79</v>
      </c>
      <c r="P3581" t="s">
        <v>680</v>
      </c>
      <c r="Q3581" t="s">
        <v>682</v>
      </c>
      <c r="R3581" t="s">
        <v>686</v>
      </c>
      <c r="S3581" t="s">
        <v>680</v>
      </c>
      <c r="T3581" t="s">
        <v>690</v>
      </c>
      <c r="U3581" s="11">
        <f>COUNTIFS(Table2[Call Type], "Inbound", Table2[Call Abandoned], "Yes") / COUNTIFS(L3581:L8580, "Inbound") * 100</f>
        <v>85.308521057786479</v>
      </c>
    </row>
    <row r="3582" spans="1:21" x14ac:dyDescent="0.3">
      <c r="A3582">
        <v>3581</v>
      </c>
      <c r="B3582" t="s">
        <v>20</v>
      </c>
      <c r="C3582" s="1">
        <v>45754</v>
      </c>
      <c r="D3582" t="s">
        <v>385</v>
      </c>
      <c r="E3582" t="s">
        <v>96</v>
      </c>
      <c r="F3582">
        <v>20</v>
      </c>
      <c r="G3582" t="s">
        <v>662</v>
      </c>
      <c r="H3582" t="s">
        <v>668</v>
      </c>
      <c r="I3582" t="s">
        <v>671</v>
      </c>
      <c r="J3582" t="s">
        <v>675</v>
      </c>
      <c r="K3582">
        <v>4</v>
      </c>
      <c r="L3582" t="s">
        <v>678</v>
      </c>
      <c r="M3582" t="s">
        <v>680</v>
      </c>
      <c r="N3582">
        <v>161</v>
      </c>
      <c r="O3582">
        <v>145</v>
      </c>
      <c r="P3582" t="s">
        <v>680</v>
      </c>
      <c r="Q3582" t="s">
        <v>684</v>
      </c>
      <c r="R3582" t="s">
        <v>687</v>
      </c>
      <c r="S3582" t="s">
        <v>680</v>
      </c>
      <c r="T3582" t="s">
        <v>690</v>
      </c>
      <c r="U3582" s="11">
        <f>COUNTIFS(Table2[Call Type], "Inbound", Table2[Call Abandoned], "Yes") / COUNTIFS(L3582:L8581, "Inbound") * 100</f>
        <v>85.392156862745097</v>
      </c>
    </row>
    <row r="3583" spans="1:21" x14ac:dyDescent="0.3">
      <c r="A3583">
        <v>3582</v>
      </c>
      <c r="B3583" t="s">
        <v>21</v>
      </c>
      <c r="C3583" s="1">
        <v>45770</v>
      </c>
      <c r="D3583" t="s">
        <v>382</v>
      </c>
      <c r="E3583" t="s">
        <v>131</v>
      </c>
      <c r="F3583">
        <v>16</v>
      </c>
      <c r="G3583" t="s">
        <v>664</v>
      </c>
      <c r="H3583" t="s">
        <v>669</v>
      </c>
      <c r="I3583" t="s">
        <v>672</v>
      </c>
      <c r="J3583" t="s">
        <v>676</v>
      </c>
      <c r="K3583">
        <v>2</v>
      </c>
      <c r="L3583" t="s">
        <v>679</v>
      </c>
      <c r="M3583" t="s">
        <v>680</v>
      </c>
      <c r="N3583">
        <v>60</v>
      </c>
      <c r="O3583">
        <v>53</v>
      </c>
      <c r="P3583" t="s">
        <v>680</v>
      </c>
      <c r="Q3583" t="s">
        <v>685</v>
      </c>
      <c r="R3583" t="s">
        <v>687</v>
      </c>
      <c r="S3583" t="s">
        <v>681</v>
      </c>
      <c r="T3583" t="s">
        <v>692</v>
      </c>
      <c r="U3583" s="11">
        <f>COUNTIFS(Table2[Call Type], "Inbound", Table2[Call Abandoned], "Yes") / COUNTIFS(L3583:L8582, "Inbound") * 100</f>
        <v>85.475956820412165</v>
      </c>
    </row>
    <row r="3584" spans="1:21" x14ac:dyDescent="0.3">
      <c r="A3584">
        <v>3583</v>
      </c>
      <c r="B3584" t="s">
        <v>24</v>
      </c>
      <c r="C3584" s="1">
        <v>45827</v>
      </c>
      <c r="D3584" t="s">
        <v>595</v>
      </c>
      <c r="E3584" t="s">
        <v>57</v>
      </c>
      <c r="F3584">
        <v>18</v>
      </c>
      <c r="G3584" t="s">
        <v>665</v>
      </c>
      <c r="H3584" t="s">
        <v>670</v>
      </c>
      <c r="I3584" t="s">
        <v>672</v>
      </c>
      <c r="J3584" t="s">
        <v>676</v>
      </c>
      <c r="K3584">
        <v>4</v>
      </c>
      <c r="L3584" t="s">
        <v>678</v>
      </c>
      <c r="M3584" t="s">
        <v>681</v>
      </c>
      <c r="N3584">
        <v>124</v>
      </c>
      <c r="O3584">
        <v>126</v>
      </c>
      <c r="P3584" t="s">
        <v>680</v>
      </c>
      <c r="Q3584" t="s">
        <v>682</v>
      </c>
      <c r="R3584" t="s">
        <v>689</v>
      </c>
      <c r="S3584" t="s">
        <v>680</v>
      </c>
      <c r="T3584" t="s">
        <v>696</v>
      </c>
      <c r="U3584" s="11">
        <f>COUNTIFS(Table2[Call Type], "Inbound", Table2[Call Abandoned], "Yes") / COUNTIFS(L3584:L8583, "Inbound") * 100</f>
        <v>85.475956820412165</v>
      </c>
    </row>
    <row r="3585" spans="1:21" x14ac:dyDescent="0.3">
      <c r="A3585">
        <v>3584</v>
      </c>
      <c r="B3585" t="s">
        <v>20</v>
      </c>
      <c r="C3585" s="1">
        <v>45717</v>
      </c>
      <c r="D3585" t="s">
        <v>106</v>
      </c>
      <c r="E3585" t="s">
        <v>285</v>
      </c>
      <c r="F3585">
        <v>26</v>
      </c>
      <c r="G3585" t="s">
        <v>659</v>
      </c>
      <c r="H3585" t="s">
        <v>666</v>
      </c>
      <c r="I3585" t="s">
        <v>672</v>
      </c>
      <c r="J3585" t="s">
        <v>676</v>
      </c>
      <c r="K3585">
        <v>5</v>
      </c>
      <c r="L3585" t="s">
        <v>679</v>
      </c>
      <c r="M3585" t="s">
        <v>680</v>
      </c>
      <c r="N3585">
        <v>70</v>
      </c>
      <c r="O3585">
        <v>174</v>
      </c>
      <c r="P3585" t="s">
        <v>681</v>
      </c>
      <c r="Q3585" t="s">
        <v>683</v>
      </c>
      <c r="R3585" t="s">
        <v>689</v>
      </c>
      <c r="S3585" t="s">
        <v>680</v>
      </c>
      <c r="T3585" t="s">
        <v>694</v>
      </c>
      <c r="U3585" s="11">
        <f>COUNTIFS(Table2[Call Type], "Inbound", Table2[Call Abandoned], "Yes") / COUNTIFS(L3585:L8584, "Inbound") * 100</f>
        <v>85.559921414538309</v>
      </c>
    </row>
    <row r="3586" spans="1:21" x14ac:dyDescent="0.3">
      <c r="A3586">
        <v>3585</v>
      </c>
      <c r="B3586" t="s">
        <v>26</v>
      </c>
      <c r="C3586" s="1">
        <v>45722</v>
      </c>
      <c r="D3586" t="s">
        <v>545</v>
      </c>
      <c r="E3586" t="s">
        <v>623</v>
      </c>
      <c r="F3586">
        <v>17</v>
      </c>
      <c r="G3586" t="s">
        <v>659</v>
      </c>
      <c r="H3586" t="s">
        <v>669</v>
      </c>
      <c r="I3586" t="s">
        <v>674</v>
      </c>
      <c r="J3586" t="s">
        <v>676</v>
      </c>
      <c r="K3586">
        <v>1</v>
      </c>
      <c r="L3586" t="s">
        <v>678</v>
      </c>
      <c r="M3586" t="s">
        <v>681</v>
      </c>
      <c r="N3586">
        <v>242</v>
      </c>
      <c r="O3586">
        <v>133</v>
      </c>
      <c r="P3586" t="s">
        <v>681</v>
      </c>
      <c r="Q3586" t="s">
        <v>684</v>
      </c>
      <c r="R3586" t="s">
        <v>687</v>
      </c>
      <c r="S3586" t="s">
        <v>680</v>
      </c>
      <c r="T3586" t="s">
        <v>694</v>
      </c>
      <c r="U3586" s="11">
        <f>COUNTIFS(Table2[Call Type], "Inbound", Table2[Call Abandoned], "Yes") / COUNTIFS(L3586:L8585, "Inbound") * 100</f>
        <v>85.559921414538309</v>
      </c>
    </row>
    <row r="3587" spans="1:21" x14ac:dyDescent="0.3">
      <c r="A3587">
        <v>3586</v>
      </c>
      <c r="B3587" t="s">
        <v>24</v>
      </c>
      <c r="C3587" s="1">
        <v>45832</v>
      </c>
      <c r="D3587" t="s">
        <v>55</v>
      </c>
      <c r="E3587" t="s">
        <v>380</v>
      </c>
      <c r="F3587">
        <v>17</v>
      </c>
      <c r="G3587" t="s">
        <v>665</v>
      </c>
      <c r="H3587" t="s">
        <v>666</v>
      </c>
      <c r="I3587" t="s">
        <v>674</v>
      </c>
      <c r="J3587" t="s">
        <v>677</v>
      </c>
      <c r="K3587">
        <v>4</v>
      </c>
      <c r="L3587" t="s">
        <v>678</v>
      </c>
      <c r="M3587" t="s">
        <v>680</v>
      </c>
      <c r="N3587">
        <v>248</v>
      </c>
      <c r="O3587">
        <v>65</v>
      </c>
      <c r="P3587" t="s">
        <v>680</v>
      </c>
      <c r="Q3587" t="s">
        <v>684</v>
      </c>
      <c r="R3587" t="s">
        <v>686</v>
      </c>
      <c r="S3587" t="s">
        <v>680</v>
      </c>
      <c r="T3587" t="s">
        <v>694</v>
      </c>
      <c r="U3587" s="11">
        <f>COUNTIFS(Table2[Call Type], "Inbound", Table2[Call Abandoned], "Yes") / COUNTIFS(L3587:L8586, "Inbound") * 100</f>
        <v>85.644051130776802</v>
      </c>
    </row>
    <row r="3588" spans="1:21" x14ac:dyDescent="0.3">
      <c r="A3588">
        <v>3587</v>
      </c>
      <c r="B3588" t="s">
        <v>21</v>
      </c>
      <c r="C3588" s="1">
        <v>45795</v>
      </c>
      <c r="D3588" t="s">
        <v>278</v>
      </c>
      <c r="E3588" t="s">
        <v>50</v>
      </c>
      <c r="F3588">
        <v>15</v>
      </c>
      <c r="G3588" t="s">
        <v>657</v>
      </c>
      <c r="H3588" t="s">
        <v>668</v>
      </c>
      <c r="I3588" t="s">
        <v>672</v>
      </c>
      <c r="J3588" t="s">
        <v>674</v>
      </c>
      <c r="K3588">
        <v>5</v>
      </c>
      <c r="L3588" t="s">
        <v>678</v>
      </c>
      <c r="M3588" t="s">
        <v>680</v>
      </c>
      <c r="N3588">
        <v>220</v>
      </c>
      <c r="O3588">
        <v>136</v>
      </c>
      <c r="P3588" t="s">
        <v>680</v>
      </c>
      <c r="Q3588" t="s">
        <v>683</v>
      </c>
      <c r="R3588" t="s">
        <v>687</v>
      </c>
      <c r="S3588" t="s">
        <v>680</v>
      </c>
      <c r="T3588" t="s">
        <v>691</v>
      </c>
      <c r="U3588" s="11">
        <f>COUNTIFS(Table2[Call Type], "Inbound", Table2[Call Abandoned], "Yes") / COUNTIFS(L3588:L8587, "Inbound") * 100</f>
        <v>85.728346456692918</v>
      </c>
    </row>
    <row r="3589" spans="1:21" x14ac:dyDescent="0.3">
      <c r="A3589">
        <v>3588</v>
      </c>
      <c r="B3589" t="s">
        <v>23</v>
      </c>
      <c r="C3589" s="1">
        <v>45720</v>
      </c>
      <c r="D3589" t="s">
        <v>137</v>
      </c>
      <c r="E3589" t="s">
        <v>531</v>
      </c>
      <c r="F3589">
        <v>27</v>
      </c>
      <c r="G3589" t="s">
        <v>663</v>
      </c>
      <c r="H3589" t="s">
        <v>670</v>
      </c>
      <c r="I3589" t="s">
        <v>674</v>
      </c>
      <c r="J3589" t="s">
        <v>674</v>
      </c>
      <c r="K3589">
        <v>5</v>
      </c>
      <c r="L3589" t="s">
        <v>679</v>
      </c>
      <c r="M3589" t="s">
        <v>680</v>
      </c>
      <c r="N3589">
        <v>20</v>
      </c>
      <c r="O3589">
        <v>108</v>
      </c>
      <c r="P3589" t="s">
        <v>680</v>
      </c>
      <c r="Q3589" t="s">
        <v>683</v>
      </c>
      <c r="R3589" t="s">
        <v>689</v>
      </c>
      <c r="S3589" t="s">
        <v>680</v>
      </c>
      <c r="T3589" t="s">
        <v>690</v>
      </c>
      <c r="U3589" s="11">
        <f>COUNTIFS(Table2[Call Type], "Inbound", Table2[Call Abandoned], "Yes") / COUNTIFS(L3589:L8588, "Inbound") * 100</f>
        <v>85.812807881773395</v>
      </c>
    </row>
    <row r="3590" spans="1:21" x14ac:dyDescent="0.3">
      <c r="A3590">
        <v>3589</v>
      </c>
      <c r="B3590" t="s">
        <v>25</v>
      </c>
      <c r="C3590" s="1">
        <v>45731</v>
      </c>
      <c r="D3590" t="s">
        <v>552</v>
      </c>
      <c r="E3590" t="s">
        <v>203</v>
      </c>
      <c r="F3590">
        <v>20</v>
      </c>
      <c r="G3590" t="s">
        <v>656</v>
      </c>
      <c r="H3590" t="s">
        <v>668</v>
      </c>
      <c r="I3590" t="s">
        <v>671</v>
      </c>
      <c r="J3590" t="s">
        <v>675</v>
      </c>
      <c r="K3590">
        <v>5</v>
      </c>
      <c r="L3590" t="s">
        <v>678</v>
      </c>
      <c r="M3590" t="s">
        <v>680</v>
      </c>
      <c r="N3590">
        <v>81</v>
      </c>
      <c r="O3590">
        <v>22</v>
      </c>
      <c r="P3590" t="s">
        <v>680</v>
      </c>
      <c r="Q3590" t="s">
        <v>682</v>
      </c>
      <c r="R3590" t="s">
        <v>689</v>
      </c>
      <c r="S3590" t="s">
        <v>680</v>
      </c>
      <c r="T3590" t="s">
        <v>691</v>
      </c>
      <c r="U3590" s="11">
        <f>COUNTIFS(Table2[Call Type], "Inbound", Table2[Call Abandoned], "Yes") / COUNTIFS(L3590:L8589, "Inbound") * 100</f>
        <v>85.812807881773395</v>
      </c>
    </row>
    <row r="3591" spans="1:21" x14ac:dyDescent="0.3">
      <c r="A3591">
        <v>3590</v>
      </c>
      <c r="B3591" t="s">
        <v>25</v>
      </c>
      <c r="C3591" s="1">
        <v>45723</v>
      </c>
      <c r="D3591" t="s">
        <v>386</v>
      </c>
      <c r="E3591" t="s">
        <v>627</v>
      </c>
      <c r="F3591">
        <v>16</v>
      </c>
      <c r="G3591" t="s">
        <v>665</v>
      </c>
      <c r="H3591" t="s">
        <v>667</v>
      </c>
      <c r="I3591" t="s">
        <v>671</v>
      </c>
      <c r="J3591" t="s">
        <v>674</v>
      </c>
      <c r="K3591">
        <v>3</v>
      </c>
      <c r="L3591" t="s">
        <v>678</v>
      </c>
      <c r="M3591" t="s">
        <v>680</v>
      </c>
      <c r="N3591">
        <v>9</v>
      </c>
      <c r="O3591">
        <v>106</v>
      </c>
      <c r="P3591" t="s">
        <v>680</v>
      </c>
      <c r="Q3591" t="s">
        <v>683</v>
      </c>
      <c r="R3591" t="s">
        <v>689</v>
      </c>
      <c r="S3591" t="s">
        <v>680</v>
      </c>
      <c r="T3591" t="s">
        <v>690</v>
      </c>
      <c r="U3591" s="11">
        <f>COUNTIFS(Table2[Call Type], "Inbound", Table2[Call Abandoned], "Yes") / COUNTIFS(L3591:L8590, "Inbound") * 100</f>
        <v>85.897435897435898</v>
      </c>
    </row>
    <row r="3592" spans="1:21" x14ac:dyDescent="0.3">
      <c r="A3592">
        <v>3591</v>
      </c>
      <c r="B3592" t="s">
        <v>25</v>
      </c>
      <c r="C3592" s="1">
        <v>45721</v>
      </c>
      <c r="D3592" t="s">
        <v>282</v>
      </c>
      <c r="E3592" t="s">
        <v>90</v>
      </c>
      <c r="F3592">
        <v>18</v>
      </c>
      <c r="G3592" t="s">
        <v>665</v>
      </c>
      <c r="H3592" t="s">
        <v>670</v>
      </c>
      <c r="I3592" t="s">
        <v>674</v>
      </c>
      <c r="J3592" t="s">
        <v>675</v>
      </c>
      <c r="K3592">
        <v>5</v>
      </c>
      <c r="L3592" t="s">
        <v>679</v>
      </c>
      <c r="M3592" t="s">
        <v>680</v>
      </c>
      <c r="N3592">
        <v>11</v>
      </c>
      <c r="O3592">
        <v>170</v>
      </c>
      <c r="P3592" t="s">
        <v>680</v>
      </c>
      <c r="Q3592" t="s">
        <v>684</v>
      </c>
      <c r="R3592" t="s">
        <v>687</v>
      </c>
      <c r="S3592" t="s">
        <v>681</v>
      </c>
      <c r="T3592" t="s">
        <v>695</v>
      </c>
      <c r="U3592" s="11">
        <f>COUNTIFS(Table2[Call Type], "Inbound", Table2[Call Abandoned], "Yes") / COUNTIFS(L3592:L8591, "Inbound") * 100</f>
        <v>85.982230997038499</v>
      </c>
    </row>
    <row r="3593" spans="1:21" x14ac:dyDescent="0.3">
      <c r="A3593">
        <v>3592</v>
      </c>
      <c r="B3593" t="s">
        <v>24</v>
      </c>
      <c r="C3593" s="1">
        <v>45780</v>
      </c>
      <c r="D3593" t="s">
        <v>505</v>
      </c>
      <c r="E3593" t="s">
        <v>202</v>
      </c>
      <c r="F3593">
        <v>18</v>
      </c>
      <c r="G3593" t="s">
        <v>662</v>
      </c>
      <c r="H3593" t="s">
        <v>667</v>
      </c>
      <c r="I3593" t="s">
        <v>673</v>
      </c>
      <c r="J3593" t="s">
        <v>675</v>
      </c>
      <c r="K3593">
        <v>4</v>
      </c>
      <c r="L3593" t="s">
        <v>678</v>
      </c>
      <c r="M3593" t="s">
        <v>680</v>
      </c>
      <c r="N3593">
        <v>262</v>
      </c>
      <c r="O3593">
        <v>50</v>
      </c>
      <c r="P3593" t="s">
        <v>680</v>
      </c>
      <c r="Q3593" t="s">
        <v>683</v>
      </c>
      <c r="R3593" t="s">
        <v>687</v>
      </c>
      <c r="S3593" t="s">
        <v>680</v>
      </c>
      <c r="T3593" t="s">
        <v>694</v>
      </c>
      <c r="U3593" s="11">
        <f>COUNTIFS(Table2[Call Type], "Inbound", Table2[Call Abandoned], "Yes") / COUNTIFS(L3593:L8592, "Inbound") * 100</f>
        <v>85.982230997038499</v>
      </c>
    </row>
    <row r="3594" spans="1:21" x14ac:dyDescent="0.3">
      <c r="A3594">
        <v>3593</v>
      </c>
      <c r="B3594" t="s">
        <v>21</v>
      </c>
      <c r="C3594" s="1">
        <v>45831</v>
      </c>
      <c r="D3594" t="s">
        <v>157</v>
      </c>
      <c r="E3594" t="s">
        <v>482</v>
      </c>
      <c r="F3594">
        <v>6</v>
      </c>
      <c r="G3594" t="s">
        <v>665</v>
      </c>
      <c r="H3594" t="s">
        <v>666</v>
      </c>
      <c r="I3594" t="s">
        <v>671</v>
      </c>
      <c r="J3594" t="s">
        <v>676</v>
      </c>
      <c r="K3594">
        <v>3</v>
      </c>
      <c r="L3594" t="s">
        <v>678</v>
      </c>
      <c r="M3594" t="s">
        <v>681</v>
      </c>
      <c r="N3594">
        <v>144</v>
      </c>
      <c r="O3594">
        <v>71</v>
      </c>
      <c r="P3594" t="s">
        <v>680</v>
      </c>
      <c r="Q3594" t="s">
        <v>685</v>
      </c>
      <c r="R3594" t="s">
        <v>686</v>
      </c>
      <c r="S3594" t="s">
        <v>680</v>
      </c>
      <c r="T3594" t="s">
        <v>695</v>
      </c>
      <c r="U3594" s="11">
        <f>COUNTIFS(Table2[Call Type], "Inbound", Table2[Call Abandoned], "Yes") / COUNTIFS(L3594:L8593, "Inbound") * 100</f>
        <v>86.067193675889328</v>
      </c>
    </row>
    <row r="3595" spans="1:21" x14ac:dyDescent="0.3">
      <c r="A3595">
        <v>3594</v>
      </c>
      <c r="B3595" t="s">
        <v>23</v>
      </c>
      <c r="C3595" s="1">
        <v>45677</v>
      </c>
      <c r="D3595" t="s">
        <v>353</v>
      </c>
      <c r="E3595" t="s">
        <v>280</v>
      </c>
      <c r="F3595">
        <v>6</v>
      </c>
      <c r="G3595" t="s">
        <v>664</v>
      </c>
      <c r="H3595" t="s">
        <v>670</v>
      </c>
      <c r="I3595" t="s">
        <v>673</v>
      </c>
      <c r="J3595" t="s">
        <v>677</v>
      </c>
      <c r="K3595">
        <v>5</v>
      </c>
      <c r="L3595" t="s">
        <v>678</v>
      </c>
      <c r="M3595" t="s">
        <v>680</v>
      </c>
      <c r="N3595">
        <v>191</v>
      </c>
      <c r="O3595">
        <v>102</v>
      </c>
      <c r="P3595" t="s">
        <v>680</v>
      </c>
      <c r="Q3595" t="s">
        <v>684</v>
      </c>
      <c r="R3595" t="s">
        <v>689</v>
      </c>
      <c r="S3595" t="s">
        <v>680</v>
      </c>
      <c r="T3595" t="s">
        <v>691</v>
      </c>
      <c r="U3595" s="11">
        <f>COUNTIFS(Table2[Call Type], "Inbound", Table2[Call Abandoned], "Yes") / COUNTIFS(L3595:L8594, "Inbound") * 100</f>
        <v>86.152324431256176</v>
      </c>
    </row>
    <row r="3596" spans="1:21" x14ac:dyDescent="0.3">
      <c r="A3596">
        <v>3595</v>
      </c>
      <c r="B3596" t="s">
        <v>22</v>
      </c>
      <c r="C3596" s="1">
        <v>45711</v>
      </c>
      <c r="D3596" t="s">
        <v>424</v>
      </c>
      <c r="E3596" t="s">
        <v>638</v>
      </c>
      <c r="F3596">
        <v>26</v>
      </c>
      <c r="G3596" t="s">
        <v>662</v>
      </c>
      <c r="H3596" t="s">
        <v>667</v>
      </c>
      <c r="I3596" t="s">
        <v>673</v>
      </c>
      <c r="J3596" t="s">
        <v>676</v>
      </c>
      <c r="K3596">
        <v>2</v>
      </c>
      <c r="L3596" t="s">
        <v>678</v>
      </c>
      <c r="M3596" t="s">
        <v>681</v>
      </c>
      <c r="N3596">
        <v>249</v>
      </c>
      <c r="O3596">
        <v>152</v>
      </c>
      <c r="P3596" t="s">
        <v>681</v>
      </c>
      <c r="Q3596" t="s">
        <v>683</v>
      </c>
      <c r="R3596" t="s">
        <v>688</v>
      </c>
      <c r="S3596" t="s">
        <v>680</v>
      </c>
      <c r="T3596" t="s">
        <v>694</v>
      </c>
      <c r="U3596" s="11">
        <f>COUNTIFS(Table2[Call Type], "Inbound", Table2[Call Abandoned], "Yes") / COUNTIFS(L3596:L8595, "Inbound") * 100</f>
        <v>86.237623762376231</v>
      </c>
    </row>
    <row r="3597" spans="1:21" x14ac:dyDescent="0.3">
      <c r="A3597">
        <v>3596</v>
      </c>
      <c r="B3597" t="s">
        <v>24</v>
      </c>
      <c r="C3597" s="1">
        <v>45790</v>
      </c>
      <c r="D3597" t="s">
        <v>451</v>
      </c>
      <c r="E3597" t="s">
        <v>574</v>
      </c>
      <c r="F3597">
        <v>11</v>
      </c>
      <c r="G3597" t="s">
        <v>661</v>
      </c>
      <c r="H3597" t="s">
        <v>670</v>
      </c>
      <c r="I3597" t="s">
        <v>672</v>
      </c>
      <c r="J3597" t="s">
        <v>674</v>
      </c>
      <c r="K3597">
        <v>5</v>
      </c>
      <c r="L3597" t="s">
        <v>678</v>
      </c>
      <c r="M3597" t="s">
        <v>680</v>
      </c>
      <c r="N3597">
        <v>113</v>
      </c>
      <c r="O3597">
        <v>79</v>
      </c>
      <c r="P3597" t="s">
        <v>680</v>
      </c>
      <c r="Q3597" t="s">
        <v>684</v>
      </c>
      <c r="R3597" t="s">
        <v>688</v>
      </c>
      <c r="S3597" t="s">
        <v>681</v>
      </c>
      <c r="T3597" t="s">
        <v>694</v>
      </c>
      <c r="U3597" s="11">
        <f>COUNTIFS(Table2[Call Type], "Inbound", Table2[Call Abandoned], "Yes") / COUNTIFS(L3597:L8596, "Inbound") * 100</f>
        <v>86.323092170465813</v>
      </c>
    </row>
    <row r="3598" spans="1:21" x14ac:dyDescent="0.3">
      <c r="A3598">
        <v>3597</v>
      </c>
      <c r="B3598" t="s">
        <v>21</v>
      </c>
      <c r="C3598" s="1">
        <v>45803</v>
      </c>
      <c r="D3598" t="s">
        <v>177</v>
      </c>
      <c r="E3598" t="s">
        <v>270</v>
      </c>
      <c r="F3598">
        <v>30</v>
      </c>
      <c r="G3598" t="s">
        <v>661</v>
      </c>
      <c r="H3598" t="s">
        <v>669</v>
      </c>
      <c r="I3598" t="s">
        <v>673</v>
      </c>
      <c r="J3598" t="s">
        <v>674</v>
      </c>
      <c r="K3598">
        <v>4</v>
      </c>
      <c r="L3598" t="s">
        <v>678</v>
      </c>
      <c r="M3598" t="s">
        <v>680</v>
      </c>
      <c r="N3598">
        <v>25</v>
      </c>
      <c r="O3598">
        <v>162</v>
      </c>
      <c r="P3598" t="s">
        <v>680</v>
      </c>
      <c r="Q3598" t="s">
        <v>682</v>
      </c>
      <c r="R3598" t="s">
        <v>686</v>
      </c>
      <c r="S3598" t="s">
        <v>680</v>
      </c>
      <c r="T3598" t="s">
        <v>692</v>
      </c>
      <c r="U3598" s="11">
        <f>COUNTIFS(Table2[Call Type], "Inbound", Table2[Call Abandoned], "Yes") / COUNTIFS(L3598:L8597, "Inbound") * 100</f>
        <v>86.408730158730165</v>
      </c>
    </row>
    <row r="3599" spans="1:21" x14ac:dyDescent="0.3">
      <c r="A3599">
        <v>3598</v>
      </c>
      <c r="B3599" t="s">
        <v>20</v>
      </c>
      <c r="C3599" s="1">
        <v>45734</v>
      </c>
      <c r="D3599" t="s">
        <v>40</v>
      </c>
      <c r="E3599" t="s">
        <v>295</v>
      </c>
      <c r="F3599">
        <v>18</v>
      </c>
      <c r="G3599" t="s">
        <v>665</v>
      </c>
      <c r="H3599" t="s">
        <v>667</v>
      </c>
      <c r="I3599" t="s">
        <v>671</v>
      </c>
      <c r="J3599" t="s">
        <v>677</v>
      </c>
      <c r="K3599">
        <v>1</v>
      </c>
      <c r="L3599" t="s">
        <v>678</v>
      </c>
      <c r="M3599" t="s">
        <v>680</v>
      </c>
      <c r="N3599">
        <v>270</v>
      </c>
      <c r="O3599">
        <v>144</v>
      </c>
      <c r="P3599" t="s">
        <v>681</v>
      </c>
      <c r="Q3599" t="s">
        <v>685</v>
      </c>
      <c r="R3599" t="s">
        <v>686</v>
      </c>
      <c r="S3599" t="s">
        <v>680</v>
      </c>
      <c r="T3599" t="s">
        <v>692</v>
      </c>
      <c r="U3599" s="11">
        <f>COUNTIFS(Table2[Call Type], "Inbound", Table2[Call Abandoned], "Yes") / COUNTIFS(L3599:L8598, "Inbound") * 100</f>
        <v>86.494538232373387</v>
      </c>
    </row>
    <row r="3600" spans="1:21" x14ac:dyDescent="0.3">
      <c r="A3600">
        <v>3599</v>
      </c>
      <c r="B3600" t="s">
        <v>23</v>
      </c>
      <c r="C3600" s="1">
        <v>45659</v>
      </c>
      <c r="D3600" t="s">
        <v>380</v>
      </c>
      <c r="E3600" t="s">
        <v>605</v>
      </c>
      <c r="F3600">
        <v>15</v>
      </c>
      <c r="G3600" t="s">
        <v>665</v>
      </c>
      <c r="H3600" t="s">
        <v>667</v>
      </c>
      <c r="I3600" t="s">
        <v>673</v>
      </c>
      <c r="J3600" t="s">
        <v>674</v>
      </c>
      <c r="K3600">
        <v>1</v>
      </c>
      <c r="L3600" t="s">
        <v>678</v>
      </c>
      <c r="M3600" t="s">
        <v>680</v>
      </c>
      <c r="N3600">
        <v>32</v>
      </c>
      <c r="O3600">
        <v>17</v>
      </c>
      <c r="P3600" t="s">
        <v>680</v>
      </c>
      <c r="Q3600" t="s">
        <v>682</v>
      </c>
      <c r="R3600" t="s">
        <v>689</v>
      </c>
      <c r="S3600" t="s">
        <v>680</v>
      </c>
      <c r="T3600" t="s">
        <v>690</v>
      </c>
      <c r="U3600" s="11">
        <f>COUNTIFS(Table2[Call Type], "Inbound", Table2[Call Abandoned], "Yes") / COUNTIFS(L3600:L8599, "Inbound") * 100</f>
        <v>86.580516898608352</v>
      </c>
    </row>
    <row r="3601" spans="1:21" x14ac:dyDescent="0.3">
      <c r="A3601">
        <v>3600</v>
      </c>
      <c r="B3601" t="s">
        <v>20</v>
      </c>
      <c r="C3601" s="1">
        <v>45744</v>
      </c>
      <c r="D3601" t="s">
        <v>393</v>
      </c>
      <c r="E3601" t="s">
        <v>459</v>
      </c>
      <c r="F3601">
        <v>9</v>
      </c>
      <c r="G3601" t="s">
        <v>665</v>
      </c>
      <c r="H3601" t="s">
        <v>668</v>
      </c>
      <c r="I3601" t="s">
        <v>671</v>
      </c>
      <c r="J3601" t="s">
        <v>677</v>
      </c>
      <c r="K3601">
        <v>5</v>
      </c>
      <c r="L3601" t="s">
        <v>678</v>
      </c>
      <c r="M3601" t="s">
        <v>680</v>
      </c>
      <c r="N3601">
        <v>61</v>
      </c>
      <c r="O3601">
        <v>154</v>
      </c>
      <c r="P3601" t="s">
        <v>680</v>
      </c>
      <c r="Q3601" t="s">
        <v>685</v>
      </c>
      <c r="R3601" t="s">
        <v>687</v>
      </c>
      <c r="S3601" t="s">
        <v>680</v>
      </c>
      <c r="T3601" t="s">
        <v>693</v>
      </c>
      <c r="U3601" s="11">
        <f>COUNTIFS(Table2[Call Type], "Inbound", Table2[Call Abandoned], "Yes") / COUNTIFS(L3601:L8600, "Inbound") * 100</f>
        <v>86.666666666666671</v>
      </c>
    </row>
    <row r="3602" spans="1:21" x14ac:dyDescent="0.3">
      <c r="A3602">
        <v>3601</v>
      </c>
      <c r="B3602" t="s">
        <v>23</v>
      </c>
      <c r="C3602" s="1">
        <v>45750</v>
      </c>
      <c r="D3602" t="s">
        <v>609</v>
      </c>
      <c r="E3602" t="s">
        <v>153</v>
      </c>
      <c r="F3602">
        <v>16</v>
      </c>
      <c r="G3602" t="s">
        <v>663</v>
      </c>
      <c r="H3602" t="s">
        <v>670</v>
      </c>
      <c r="I3602" t="s">
        <v>673</v>
      </c>
      <c r="J3602" t="s">
        <v>676</v>
      </c>
      <c r="K3602">
        <v>5</v>
      </c>
      <c r="L3602" t="s">
        <v>678</v>
      </c>
      <c r="M3602" t="s">
        <v>681</v>
      </c>
      <c r="N3602">
        <v>228</v>
      </c>
      <c r="O3602">
        <v>142</v>
      </c>
      <c r="P3602" t="s">
        <v>680</v>
      </c>
      <c r="Q3602" t="s">
        <v>683</v>
      </c>
      <c r="R3602" t="s">
        <v>687</v>
      </c>
      <c r="S3602" t="s">
        <v>680</v>
      </c>
      <c r="T3602" t="s">
        <v>695</v>
      </c>
      <c r="U3602" s="11">
        <f>COUNTIFS(Table2[Call Type], "Inbound", Table2[Call Abandoned], "Yes") / COUNTIFS(L3602:L8601, "Inbound") * 100</f>
        <v>86.75298804780877</v>
      </c>
    </row>
    <row r="3603" spans="1:21" x14ac:dyDescent="0.3">
      <c r="A3603">
        <v>3602</v>
      </c>
      <c r="B3603" t="s">
        <v>25</v>
      </c>
      <c r="C3603" s="1">
        <v>45826</v>
      </c>
      <c r="D3603" t="s">
        <v>368</v>
      </c>
      <c r="E3603" t="s">
        <v>170</v>
      </c>
      <c r="F3603">
        <v>6</v>
      </c>
      <c r="G3603" t="s">
        <v>663</v>
      </c>
      <c r="H3603" t="s">
        <v>669</v>
      </c>
      <c r="I3603" t="s">
        <v>672</v>
      </c>
      <c r="J3603" t="s">
        <v>677</v>
      </c>
      <c r="K3603">
        <v>5</v>
      </c>
      <c r="L3603" t="s">
        <v>678</v>
      </c>
      <c r="M3603" t="s">
        <v>680</v>
      </c>
      <c r="N3603">
        <v>94</v>
      </c>
      <c r="O3603">
        <v>80</v>
      </c>
      <c r="P3603" t="s">
        <v>680</v>
      </c>
      <c r="Q3603" t="s">
        <v>684</v>
      </c>
      <c r="R3603" t="s">
        <v>688</v>
      </c>
      <c r="S3603" t="s">
        <v>680</v>
      </c>
      <c r="T3603" t="s">
        <v>695</v>
      </c>
      <c r="U3603" s="11">
        <f>COUNTIFS(Table2[Call Type], "Inbound", Table2[Call Abandoned], "Yes") / COUNTIFS(L3603:L8602, "Inbound") * 100</f>
        <v>86.839481555334004</v>
      </c>
    </row>
    <row r="3604" spans="1:21" x14ac:dyDescent="0.3">
      <c r="A3604">
        <v>3603</v>
      </c>
      <c r="B3604" t="s">
        <v>20</v>
      </c>
      <c r="C3604" s="1">
        <v>45739</v>
      </c>
      <c r="D3604" t="s">
        <v>615</v>
      </c>
      <c r="E3604" t="s">
        <v>551</v>
      </c>
      <c r="F3604">
        <v>29</v>
      </c>
      <c r="G3604" t="s">
        <v>663</v>
      </c>
      <c r="H3604" t="s">
        <v>667</v>
      </c>
      <c r="I3604" t="s">
        <v>673</v>
      </c>
      <c r="J3604" t="s">
        <v>674</v>
      </c>
      <c r="K3604">
        <v>1</v>
      </c>
      <c r="L3604" t="s">
        <v>678</v>
      </c>
      <c r="M3604" t="s">
        <v>680</v>
      </c>
      <c r="N3604">
        <v>34</v>
      </c>
      <c r="O3604">
        <v>106</v>
      </c>
      <c r="P3604" t="s">
        <v>680</v>
      </c>
      <c r="Q3604" t="s">
        <v>683</v>
      </c>
      <c r="R3604" t="s">
        <v>689</v>
      </c>
      <c r="S3604" t="s">
        <v>680</v>
      </c>
      <c r="T3604" t="s">
        <v>691</v>
      </c>
      <c r="U3604" s="11">
        <f>COUNTIFS(Table2[Call Type], "Inbound", Table2[Call Abandoned], "Yes") / COUNTIFS(L3604:L8603, "Inbound") * 100</f>
        <v>86.926147704590818</v>
      </c>
    </row>
    <row r="3605" spans="1:21" x14ac:dyDescent="0.3">
      <c r="A3605">
        <v>3604</v>
      </c>
      <c r="B3605" t="s">
        <v>24</v>
      </c>
      <c r="C3605" s="1">
        <v>45728</v>
      </c>
      <c r="D3605" t="s">
        <v>503</v>
      </c>
      <c r="E3605" t="s">
        <v>318</v>
      </c>
      <c r="F3605">
        <v>6</v>
      </c>
      <c r="G3605" t="s">
        <v>663</v>
      </c>
      <c r="H3605" t="s">
        <v>668</v>
      </c>
      <c r="I3605" t="s">
        <v>673</v>
      </c>
      <c r="J3605" t="s">
        <v>674</v>
      </c>
      <c r="K3605">
        <v>3</v>
      </c>
      <c r="L3605" t="s">
        <v>678</v>
      </c>
      <c r="M3605" t="s">
        <v>680</v>
      </c>
      <c r="N3605">
        <v>192</v>
      </c>
      <c r="O3605">
        <v>68</v>
      </c>
      <c r="P3605" t="s">
        <v>680</v>
      </c>
      <c r="Q3605" t="s">
        <v>682</v>
      </c>
      <c r="R3605" t="s">
        <v>688</v>
      </c>
      <c r="S3605" t="s">
        <v>680</v>
      </c>
      <c r="T3605" t="s">
        <v>694</v>
      </c>
      <c r="U3605" s="11">
        <f>COUNTIFS(Table2[Call Type], "Inbound", Table2[Call Abandoned], "Yes") / COUNTIFS(L3605:L8604, "Inbound") * 100</f>
        <v>87.012987012987011</v>
      </c>
    </row>
    <row r="3606" spans="1:21" x14ac:dyDescent="0.3">
      <c r="A3606">
        <v>3605</v>
      </c>
      <c r="B3606" t="s">
        <v>23</v>
      </c>
      <c r="C3606" s="1">
        <v>45732</v>
      </c>
      <c r="D3606" t="s">
        <v>86</v>
      </c>
      <c r="E3606" t="s">
        <v>338</v>
      </c>
      <c r="F3606">
        <v>30</v>
      </c>
      <c r="G3606" t="s">
        <v>664</v>
      </c>
      <c r="H3606" t="s">
        <v>670</v>
      </c>
      <c r="I3606" t="s">
        <v>673</v>
      </c>
      <c r="J3606" t="s">
        <v>676</v>
      </c>
      <c r="K3606">
        <v>2</v>
      </c>
      <c r="L3606" t="s">
        <v>678</v>
      </c>
      <c r="M3606" t="s">
        <v>681</v>
      </c>
      <c r="N3606">
        <v>75</v>
      </c>
      <c r="O3606">
        <v>79</v>
      </c>
      <c r="P3606" t="s">
        <v>681</v>
      </c>
      <c r="Q3606" t="s">
        <v>684</v>
      </c>
      <c r="R3606" t="s">
        <v>688</v>
      </c>
      <c r="S3606" t="s">
        <v>681</v>
      </c>
      <c r="T3606" t="s">
        <v>693</v>
      </c>
      <c r="U3606" s="11">
        <f>COUNTIFS(Table2[Call Type], "Inbound", Table2[Call Abandoned], "Yes") / COUNTIFS(L3606:L8605, "Inbound") * 100</f>
        <v>87.1</v>
      </c>
    </row>
    <row r="3607" spans="1:21" x14ac:dyDescent="0.3">
      <c r="A3607">
        <v>3606</v>
      </c>
      <c r="B3607" t="s">
        <v>24</v>
      </c>
      <c r="C3607" s="1">
        <v>45718</v>
      </c>
      <c r="D3607" t="s">
        <v>257</v>
      </c>
      <c r="E3607" t="s">
        <v>158</v>
      </c>
      <c r="F3607">
        <v>11</v>
      </c>
      <c r="G3607" t="s">
        <v>659</v>
      </c>
      <c r="H3607" t="s">
        <v>669</v>
      </c>
      <c r="I3607" t="s">
        <v>671</v>
      </c>
      <c r="J3607" t="s">
        <v>675</v>
      </c>
      <c r="K3607">
        <v>3</v>
      </c>
      <c r="L3607" t="s">
        <v>678</v>
      </c>
      <c r="M3607" t="s">
        <v>680</v>
      </c>
      <c r="N3607">
        <v>248</v>
      </c>
      <c r="O3607">
        <v>142</v>
      </c>
      <c r="P3607" t="s">
        <v>681</v>
      </c>
      <c r="Q3607" t="s">
        <v>683</v>
      </c>
      <c r="R3607" t="s">
        <v>689</v>
      </c>
      <c r="S3607" t="s">
        <v>680</v>
      </c>
      <c r="T3607" t="s">
        <v>691</v>
      </c>
      <c r="U3607" s="11">
        <f>COUNTIFS(Table2[Call Type], "Inbound", Table2[Call Abandoned], "Yes") / COUNTIFS(L3607:L8606, "Inbound") * 100</f>
        <v>87.187187187187192</v>
      </c>
    </row>
    <row r="3608" spans="1:21" x14ac:dyDescent="0.3">
      <c r="A3608">
        <v>3607</v>
      </c>
      <c r="B3608" t="s">
        <v>20</v>
      </c>
      <c r="C3608" s="1">
        <v>45724</v>
      </c>
      <c r="D3608" t="s">
        <v>448</v>
      </c>
      <c r="E3608" t="s">
        <v>226</v>
      </c>
      <c r="F3608">
        <v>19</v>
      </c>
      <c r="G3608" t="s">
        <v>656</v>
      </c>
      <c r="H3608" t="s">
        <v>666</v>
      </c>
      <c r="I3608" t="s">
        <v>673</v>
      </c>
      <c r="J3608" t="s">
        <v>677</v>
      </c>
      <c r="K3608">
        <v>5</v>
      </c>
      <c r="L3608" t="s">
        <v>679</v>
      </c>
      <c r="M3608" t="s">
        <v>680</v>
      </c>
      <c r="N3608">
        <v>82</v>
      </c>
      <c r="O3608">
        <v>41</v>
      </c>
      <c r="P3608" t="s">
        <v>680</v>
      </c>
      <c r="Q3608" t="s">
        <v>683</v>
      </c>
      <c r="R3608" t="s">
        <v>686</v>
      </c>
      <c r="S3608" t="s">
        <v>681</v>
      </c>
      <c r="T3608" t="s">
        <v>692</v>
      </c>
      <c r="U3608" s="11">
        <f>COUNTIFS(Table2[Call Type], "Inbound", Table2[Call Abandoned], "Yes") / COUNTIFS(L3608:L8607, "Inbound") * 100</f>
        <v>87.274549098196402</v>
      </c>
    </row>
    <row r="3609" spans="1:21" x14ac:dyDescent="0.3">
      <c r="A3609">
        <v>3608</v>
      </c>
      <c r="B3609" t="s">
        <v>25</v>
      </c>
      <c r="C3609" s="1">
        <v>45677</v>
      </c>
      <c r="D3609" t="s">
        <v>584</v>
      </c>
      <c r="E3609" t="s">
        <v>256</v>
      </c>
      <c r="F3609">
        <v>28</v>
      </c>
      <c r="G3609" t="s">
        <v>660</v>
      </c>
      <c r="H3609" t="s">
        <v>668</v>
      </c>
      <c r="I3609" t="s">
        <v>673</v>
      </c>
      <c r="J3609" t="s">
        <v>675</v>
      </c>
      <c r="K3609">
        <v>4</v>
      </c>
      <c r="L3609" t="s">
        <v>678</v>
      </c>
      <c r="M3609" t="s">
        <v>680</v>
      </c>
      <c r="N3609">
        <v>24</v>
      </c>
      <c r="O3609">
        <v>33</v>
      </c>
      <c r="P3609" t="s">
        <v>680</v>
      </c>
      <c r="Q3609" t="s">
        <v>684</v>
      </c>
      <c r="R3609" t="s">
        <v>688</v>
      </c>
      <c r="S3609" t="s">
        <v>680</v>
      </c>
      <c r="T3609" t="s">
        <v>692</v>
      </c>
      <c r="U3609" s="11">
        <f>COUNTIFS(Table2[Call Type], "Inbound", Table2[Call Abandoned], "Yes") / COUNTIFS(L3609:L8608, "Inbound") * 100</f>
        <v>87.274549098196402</v>
      </c>
    </row>
    <row r="3610" spans="1:21" x14ac:dyDescent="0.3">
      <c r="A3610">
        <v>3609</v>
      </c>
      <c r="B3610" t="s">
        <v>21</v>
      </c>
      <c r="C3610" s="1">
        <v>45682</v>
      </c>
      <c r="D3610" t="s">
        <v>34</v>
      </c>
      <c r="E3610" t="s">
        <v>600</v>
      </c>
      <c r="F3610">
        <v>6</v>
      </c>
      <c r="G3610" t="s">
        <v>663</v>
      </c>
      <c r="H3610" t="s">
        <v>669</v>
      </c>
      <c r="I3610" t="s">
        <v>673</v>
      </c>
      <c r="J3610" t="s">
        <v>676</v>
      </c>
      <c r="K3610">
        <v>5</v>
      </c>
      <c r="L3610" t="s">
        <v>679</v>
      </c>
      <c r="M3610" t="s">
        <v>680</v>
      </c>
      <c r="N3610">
        <v>56</v>
      </c>
      <c r="O3610">
        <v>47</v>
      </c>
      <c r="P3610" t="s">
        <v>680</v>
      </c>
      <c r="Q3610" t="s">
        <v>684</v>
      </c>
      <c r="R3610" t="s">
        <v>686</v>
      </c>
      <c r="S3610" t="s">
        <v>680</v>
      </c>
      <c r="T3610" t="s">
        <v>693</v>
      </c>
      <c r="U3610" s="11">
        <f>COUNTIFS(Table2[Call Type], "Inbound", Table2[Call Abandoned], "Yes") / COUNTIFS(L3610:L8609, "Inbound") * 100</f>
        <v>87.36208625877633</v>
      </c>
    </row>
    <row r="3611" spans="1:21" x14ac:dyDescent="0.3">
      <c r="A3611">
        <v>3610</v>
      </c>
      <c r="B3611" t="s">
        <v>20</v>
      </c>
      <c r="C3611" s="1">
        <v>45665</v>
      </c>
      <c r="D3611" t="s">
        <v>201</v>
      </c>
      <c r="E3611" t="s">
        <v>362</v>
      </c>
      <c r="F3611">
        <v>16</v>
      </c>
      <c r="G3611" t="s">
        <v>659</v>
      </c>
      <c r="H3611" t="s">
        <v>668</v>
      </c>
      <c r="I3611" t="s">
        <v>672</v>
      </c>
      <c r="J3611" t="s">
        <v>674</v>
      </c>
      <c r="K3611">
        <v>1</v>
      </c>
      <c r="L3611" t="s">
        <v>679</v>
      </c>
      <c r="M3611" t="s">
        <v>680</v>
      </c>
      <c r="N3611">
        <v>31</v>
      </c>
      <c r="O3611">
        <v>135</v>
      </c>
      <c r="P3611" t="s">
        <v>680</v>
      </c>
      <c r="Q3611" t="s">
        <v>682</v>
      </c>
      <c r="R3611" t="s">
        <v>687</v>
      </c>
      <c r="S3611" t="s">
        <v>681</v>
      </c>
      <c r="T3611" t="s">
        <v>693</v>
      </c>
      <c r="U3611" s="11">
        <f>COUNTIFS(Table2[Call Type], "Inbound", Table2[Call Abandoned], "Yes") / COUNTIFS(L3611:L8610, "Inbound") * 100</f>
        <v>87.36208625877633</v>
      </c>
    </row>
    <row r="3612" spans="1:21" x14ac:dyDescent="0.3">
      <c r="A3612">
        <v>3611</v>
      </c>
      <c r="B3612" t="s">
        <v>21</v>
      </c>
      <c r="C3612" s="1">
        <v>45690</v>
      </c>
      <c r="D3612" t="s">
        <v>185</v>
      </c>
      <c r="E3612" t="s">
        <v>53</v>
      </c>
      <c r="F3612">
        <v>12</v>
      </c>
      <c r="G3612" t="s">
        <v>662</v>
      </c>
      <c r="H3612" t="s">
        <v>668</v>
      </c>
      <c r="I3612" t="s">
        <v>674</v>
      </c>
      <c r="J3612" t="s">
        <v>676</v>
      </c>
      <c r="K3612">
        <v>5</v>
      </c>
      <c r="L3612" t="s">
        <v>678</v>
      </c>
      <c r="M3612" t="s">
        <v>681</v>
      </c>
      <c r="N3612">
        <v>11</v>
      </c>
      <c r="O3612">
        <v>137</v>
      </c>
      <c r="P3612" t="s">
        <v>680</v>
      </c>
      <c r="Q3612" t="s">
        <v>685</v>
      </c>
      <c r="R3612" t="s">
        <v>688</v>
      </c>
      <c r="S3612" t="s">
        <v>680</v>
      </c>
      <c r="T3612" t="s">
        <v>692</v>
      </c>
      <c r="U3612" s="11">
        <f>COUNTIFS(Table2[Call Type], "Inbound", Table2[Call Abandoned], "Yes") / COUNTIFS(L3612:L8611, "Inbound") * 100</f>
        <v>87.36208625877633</v>
      </c>
    </row>
    <row r="3613" spans="1:21" x14ac:dyDescent="0.3">
      <c r="A3613">
        <v>3612</v>
      </c>
      <c r="B3613" t="s">
        <v>21</v>
      </c>
      <c r="C3613" s="1">
        <v>45780</v>
      </c>
      <c r="D3613" t="s">
        <v>345</v>
      </c>
      <c r="E3613" t="s">
        <v>639</v>
      </c>
      <c r="F3613">
        <v>15</v>
      </c>
      <c r="G3613" t="s">
        <v>661</v>
      </c>
      <c r="H3613" t="s">
        <v>670</v>
      </c>
      <c r="I3613" t="s">
        <v>674</v>
      </c>
      <c r="J3613" t="s">
        <v>674</v>
      </c>
      <c r="K3613">
        <v>4</v>
      </c>
      <c r="L3613" t="s">
        <v>678</v>
      </c>
      <c r="M3613" t="s">
        <v>680</v>
      </c>
      <c r="N3613">
        <v>91</v>
      </c>
      <c r="O3613">
        <v>4</v>
      </c>
      <c r="P3613" t="s">
        <v>681</v>
      </c>
      <c r="Q3613" t="s">
        <v>685</v>
      </c>
      <c r="R3613" t="s">
        <v>689</v>
      </c>
      <c r="S3613" t="s">
        <v>681</v>
      </c>
      <c r="T3613" t="s">
        <v>696</v>
      </c>
      <c r="U3613" s="11">
        <f>COUNTIFS(Table2[Call Type], "Inbound", Table2[Call Abandoned], "Yes") / COUNTIFS(L3613:L8612, "Inbound") * 100</f>
        <v>87.449799196787154</v>
      </c>
    </row>
    <row r="3614" spans="1:21" x14ac:dyDescent="0.3">
      <c r="A3614">
        <v>3613</v>
      </c>
      <c r="B3614" t="s">
        <v>22</v>
      </c>
      <c r="C3614" s="1">
        <v>45689</v>
      </c>
      <c r="D3614" t="s">
        <v>568</v>
      </c>
      <c r="E3614" t="s">
        <v>412</v>
      </c>
      <c r="F3614">
        <v>18</v>
      </c>
      <c r="G3614" t="s">
        <v>664</v>
      </c>
      <c r="H3614" t="s">
        <v>669</v>
      </c>
      <c r="I3614" t="s">
        <v>671</v>
      </c>
      <c r="J3614" t="s">
        <v>674</v>
      </c>
      <c r="K3614">
        <v>5</v>
      </c>
      <c r="L3614" t="s">
        <v>678</v>
      </c>
      <c r="M3614" t="s">
        <v>680</v>
      </c>
      <c r="N3614">
        <v>0</v>
      </c>
      <c r="O3614">
        <v>115</v>
      </c>
      <c r="P3614" t="s">
        <v>680</v>
      </c>
      <c r="Q3614" t="s">
        <v>684</v>
      </c>
      <c r="R3614" t="s">
        <v>686</v>
      </c>
      <c r="S3614" t="s">
        <v>680</v>
      </c>
      <c r="T3614" t="s">
        <v>694</v>
      </c>
      <c r="U3614" s="11">
        <f>COUNTIFS(Table2[Call Type], "Inbound", Table2[Call Abandoned], "Yes") / COUNTIFS(L3614:L8613, "Inbound") * 100</f>
        <v>87.537688442211063</v>
      </c>
    </row>
    <row r="3615" spans="1:21" x14ac:dyDescent="0.3">
      <c r="A3615">
        <v>3614</v>
      </c>
      <c r="B3615" t="s">
        <v>26</v>
      </c>
      <c r="C3615" s="1">
        <v>45811</v>
      </c>
      <c r="D3615" t="s">
        <v>274</v>
      </c>
      <c r="E3615" t="s">
        <v>506</v>
      </c>
      <c r="F3615">
        <v>5</v>
      </c>
      <c r="G3615" t="s">
        <v>658</v>
      </c>
      <c r="H3615" t="s">
        <v>669</v>
      </c>
      <c r="I3615" t="s">
        <v>674</v>
      </c>
      <c r="J3615" t="s">
        <v>675</v>
      </c>
      <c r="K3615">
        <v>5</v>
      </c>
      <c r="L3615" t="s">
        <v>679</v>
      </c>
      <c r="M3615" t="s">
        <v>680</v>
      </c>
      <c r="N3615">
        <v>135</v>
      </c>
      <c r="O3615">
        <v>175</v>
      </c>
      <c r="P3615" t="s">
        <v>680</v>
      </c>
      <c r="Q3615" t="s">
        <v>685</v>
      </c>
      <c r="R3615" t="s">
        <v>687</v>
      </c>
      <c r="S3615" t="s">
        <v>680</v>
      </c>
      <c r="T3615" t="s">
        <v>695</v>
      </c>
      <c r="U3615" s="11">
        <f>COUNTIFS(Table2[Call Type], "Inbound", Table2[Call Abandoned], "Yes") / COUNTIFS(L3615:L8614, "Inbound") * 100</f>
        <v>87.625754527162982</v>
      </c>
    </row>
    <row r="3616" spans="1:21" x14ac:dyDescent="0.3">
      <c r="A3616">
        <v>3615</v>
      </c>
      <c r="B3616" t="s">
        <v>26</v>
      </c>
      <c r="C3616" s="1">
        <v>45737</v>
      </c>
      <c r="D3616" t="s">
        <v>520</v>
      </c>
      <c r="E3616" t="s">
        <v>205</v>
      </c>
      <c r="F3616">
        <v>14</v>
      </c>
      <c r="G3616" t="s">
        <v>656</v>
      </c>
      <c r="H3616" t="s">
        <v>667</v>
      </c>
      <c r="I3616" t="s">
        <v>673</v>
      </c>
      <c r="J3616" t="s">
        <v>676</v>
      </c>
      <c r="K3616">
        <v>4</v>
      </c>
      <c r="L3616" t="s">
        <v>678</v>
      </c>
      <c r="M3616" t="s">
        <v>681</v>
      </c>
      <c r="N3616">
        <v>195</v>
      </c>
      <c r="O3616">
        <v>116</v>
      </c>
      <c r="P3616" t="s">
        <v>680</v>
      </c>
      <c r="Q3616" t="s">
        <v>682</v>
      </c>
      <c r="R3616" t="s">
        <v>687</v>
      </c>
      <c r="S3616" t="s">
        <v>681</v>
      </c>
      <c r="T3616" t="s">
        <v>695</v>
      </c>
      <c r="U3616" s="11">
        <f>COUNTIFS(Table2[Call Type], "Inbound", Table2[Call Abandoned], "Yes") / COUNTIFS(L3616:L8615, "Inbound") * 100</f>
        <v>87.625754527162982</v>
      </c>
    </row>
    <row r="3617" spans="1:21" x14ac:dyDescent="0.3">
      <c r="A3617">
        <v>3616</v>
      </c>
      <c r="B3617" t="s">
        <v>21</v>
      </c>
      <c r="C3617" s="1">
        <v>45756</v>
      </c>
      <c r="D3617" t="s">
        <v>310</v>
      </c>
      <c r="E3617" t="s">
        <v>440</v>
      </c>
      <c r="F3617">
        <v>16</v>
      </c>
      <c r="G3617" t="s">
        <v>660</v>
      </c>
      <c r="H3617" t="s">
        <v>666</v>
      </c>
      <c r="I3617" t="s">
        <v>671</v>
      </c>
      <c r="J3617" t="s">
        <v>676</v>
      </c>
      <c r="K3617">
        <v>4</v>
      </c>
      <c r="L3617" t="s">
        <v>678</v>
      </c>
      <c r="M3617" t="s">
        <v>681</v>
      </c>
      <c r="N3617">
        <v>132</v>
      </c>
      <c r="O3617">
        <v>153</v>
      </c>
      <c r="P3617" t="s">
        <v>680</v>
      </c>
      <c r="Q3617" t="s">
        <v>685</v>
      </c>
      <c r="R3617" t="s">
        <v>688</v>
      </c>
      <c r="S3617" t="s">
        <v>681</v>
      </c>
      <c r="T3617" t="s">
        <v>691</v>
      </c>
      <c r="U3617" s="11">
        <f>COUNTIFS(Table2[Call Type], "Inbound", Table2[Call Abandoned], "Yes") / COUNTIFS(L3617:L8616, "Inbound") * 100</f>
        <v>87.713997985901301</v>
      </c>
    </row>
    <row r="3618" spans="1:21" x14ac:dyDescent="0.3">
      <c r="A3618">
        <v>3617</v>
      </c>
      <c r="B3618" t="s">
        <v>24</v>
      </c>
      <c r="C3618" s="1">
        <v>45734</v>
      </c>
      <c r="D3618" t="s">
        <v>202</v>
      </c>
      <c r="E3618" t="s">
        <v>646</v>
      </c>
      <c r="F3618">
        <v>30</v>
      </c>
      <c r="G3618" t="s">
        <v>662</v>
      </c>
      <c r="H3618" t="s">
        <v>666</v>
      </c>
      <c r="I3618" t="s">
        <v>673</v>
      </c>
      <c r="J3618" t="s">
        <v>677</v>
      </c>
      <c r="K3618">
        <v>5</v>
      </c>
      <c r="L3618" t="s">
        <v>678</v>
      </c>
      <c r="M3618" t="s">
        <v>680</v>
      </c>
      <c r="N3618">
        <v>85</v>
      </c>
      <c r="O3618">
        <v>107</v>
      </c>
      <c r="P3618" t="s">
        <v>681</v>
      </c>
      <c r="Q3618" t="s">
        <v>684</v>
      </c>
      <c r="R3618" t="s">
        <v>687</v>
      </c>
      <c r="S3618" t="s">
        <v>680</v>
      </c>
      <c r="T3618" t="s">
        <v>695</v>
      </c>
      <c r="U3618" s="11">
        <f>COUNTIFS(Table2[Call Type], "Inbound", Table2[Call Abandoned], "Yes") / COUNTIFS(L3618:L8617, "Inbound") * 100</f>
        <v>87.802419354838719</v>
      </c>
    </row>
    <row r="3619" spans="1:21" x14ac:dyDescent="0.3">
      <c r="A3619">
        <v>3618</v>
      </c>
      <c r="B3619" t="s">
        <v>20</v>
      </c>
      <c r="C3619" s="1">
        <v>45780</v>
      </c>
      <c r="D3619" t="s">
        <v>509</v>
      </c>
      <c r="E3619" t="s">
        <v>93</v>
      </c>
      <c r="F3619">
        <v>29</v>
      </c>
      <c r="G3619" t="s">
        <v>657</v>
      </c>
      <c r="H3619" t="s">
        <v>666</v>
      </c>
      <c r="I3619" t="s">
        <v>674</v>
      </c>
      <c r="J3619" t="s">
        <v>674</v>
      </c>
      <c r="K3619">
        <v>3</v>
      </c>
      <c r="L3619" t="s">
        <v>679</v>
      </c>
      <c r="M3619" t="s">
        <v>680</v>
      </c>
      <c r="N3619">
        <v>294</v>
      </c>
      <c r="O3619">
        <v>22</v>
      </c>
      <c r="P3619" t="s">
        <v>680</v>
      </c>
      <c r="Q3619" t="s">
        <v>682</v>
      </c>
      <c r="R3619" t="s">
        <v>689</v>
      </c>
      <c r="S3619" t="s">
        <v>680</v>
      </c>
      <c r="T3619" t="s">
        <v>691</v>
      </c>
      <c r="U3619" s="11">
        <f>COUNTIFS(Table2[Call Type], "Inbound", Table2[Call Abandoned], "Yes") / COUNTIFS(L3619:L8618, "Inbound") * 100</f>
        <v>87.891019172552973</v>
      </c>
    </row>
    <row r="3620" spans="1:21" x14ac:dyDescent="0.3">
      <c r="A3620">
        <v>3619</v>
      </c>
      <c r="B3620" t="s">
        <v>21</v>
      </c>
      <c r="C3620" s="1">
        <v>45817</v>
      </c>
      <c r="D3620" t="s">
        <v>35</v>
      </c>
      <c r="E3620" t="s">
        <v>133</v>
      </c>
      <c r="F3620">
        <v>21</v>
      </c>
      <c r="G3620" t="s">
        <v>663</v>
      </c>
      <c r="H3620" t="s">
        <v>670</v>
      </c>
      <c r="I3620" t="s">
        <v>673</v>
      </c>
      <c r="J3620" t="s">
        <v>675</v>
      </c>
      <c r="K3620">
        <v>4</v>
      </c>
      <c r="L3620" t="s">
        <v>679</v>
      </c>
      <c r="M3620" t="s">
        <v>680</v>
      </c>
      <c r="N3620">
        <v>278</v>
      </c>
      <c r="O3620">
        <v>61</v>
      </c>
      <c r="P3620" t="s">
        <v>681</v>
      </c>
      <c r="Q3620" t="s">
        <v>684</v>
      </c>
      <c r="R3620" t="s">
        <v>688</v>
      </c>
      <c r="S3620" t="s">
        <v>681</v>
      </c>
      <c r="T3620" t="s">
        <v>693</v>
      </c>
      <c r="U3620" s="11">
        <f>COUNTIFS(Table2[Call Type], "Inbound", Table2[Call Abandoned], "Yes") / COUNTIFS(L3620:L8619, "Inbound") * 100</f>
        <v>87.891019172552973</v>
      </c>
    </row>
    <row r="3621" spans="1:21" x14ac:dyDescent="0.3">
      <c r="A3621">
        <v>3620</v>
      </c>
      <c r="B3621" t="s">
        <v>25</v>
      </c>
      <c r="C3621" s="1">
        <v>45744</v>
      </c>
      <c r="D3621" t="s">
        <v>196</v>
      </c>
      <c r="E3621" t="s">
        <v>347</v>
      </c>
      <c r="F3621">
        <v>29</v>
      </c>
      <c r="G3621" t="s">
        <v>656</v>
      </c>
      <c r="H3621" t="s">
        <v>667</v>
      </c>
      <c r="I3621" t="s">
        <v>671</v>
      </c>
      <c r="J3621" t="s">
        <v>676</v>
      </c>
      <c r="K3621">
        <v>5</v>
      </c>
      <c r="L3621" t="s">
        <v>678</v>
      </c>
      <c r="M3621" t="s">
        <v>681</v>
      </c>
      <c r="N3621">
        <v>179</v>
      </c>
      <c r="O3621">
        <v>12</v>
      </c>
      <c r="P3621" t="s">
        <v>680</v>
      </c>
      <c r="Q3621" t="s">
        <v>682</v>
      </c>
      <c r="R3621" t="s">
        <v>687</v>
      </c>
      <c r="S3621" t="s">
        <v>680</v>
      </c>
      <c r="T3621" t="s">
        <v>693</v>
      </c>
      <c r="U3621" s="11">
        <f>COUNTIFS(Table2[Call Type], "Inbound", Table2[Call Abandoned], "Yes") / COUNTIFS(L3621:L8620, "Inbound") * 100</f>
        <v>87.891019172552973</v>
      </c>
    </row>
    <row r="3622" spans="1:21" x14ac:dyDescent="0.3">
      <c r="A3622">
        <v>3621</v>
      </c>
      <c r="B3622" t="s">
        <v>20</v>
      </c>
      <c r="C3622" s="1">
        <v>45815</v>
      </c>
      <c r="D3622" t="s">
        <v>338</v>
      </c>
      <c r="E3622" t="s">
        <v>210</v>
      </c>
      <c r="F3622">
        <v>6</v>
      </c>
      <c r="G3622" t="s">
        <v>657</v>
      </c>
      <c r="H3622" t="s">
        <v>667</v>
      </c>
      <c r="I3622" t="s">
        <v>671</v>
      </c>
      <c r="J3622" t="s">
        <v>674</v>
      </c>
      <c r="K3622">
        <v>5</v>
      </c>
      <c r="L3622" t="s">
        <v>678</v>
      </c>
      <c r="M3622" t="s">
        <v>680</v>
      </c>
      <c r="N3622">
        <v>3</v>
      </c>
      <c r="O3622">
        <v>136</v>
      </c>
      <c r="P3622" t="s">
        <v>680</v>
      </c>
      <c r="Q3622" t="s">
        <v>682</v>
      </c>
      <c r="R3622" t="s">
        <v>689</v>
      </c>
      <c r="S3622" t="s">
        <v>681</v>
      </c>
      <c r="T3622" t="s">
        <v>696</v>
      </c>
      <c r="U3622" s="11">
        <f>COUNTIFS(Table2[Call Type], "Inbound", Table2[Call Abandoned], "Yes") / COUNTIFS(L3622:L8621, "Inbound") * 100</f>
        <v>87.979797979797979</v>
      </c>
    </row>
    <row r="3623" spans="1:21" x14ac:dyDescent="0.3">
      <c r="A3623">
        <v>3622</v>
      </c>
      <c r="B3623" t="s">
        <v>26</v>
      </c>
      <c r="C3623" s="1">
        <v>45690</v>
      </c>
      <c r="D3623" t="s">
        <v>510</v>
      </c>
      <c r="E3623" t="s">
        <v>153</v>
      </c>
      <c r="F3623">
        <v>20</v>
      </c>
      <c r="G3623" t="s">
        <v>659</v>
      </c>
      <c r="H3623" t="s">
        <v>668</v>
      </c>
      <c r="I3623" t="s">
        <v>671</v>
      </c>
      <c r="J3623" t="s">
        <v>674</v>
      </c>
      <c r="K3623">
        <v>4</v>
      </c>
      <c r="L3623" t="s">
        <v>678</v>
      </c>
      <c r="M3623" t="s">
        <v>680</v>
      </c>
      <c r="N3623">
        <v>125</v>
      </c>
      <c r="O3623">
        <v>19</v>
      </c>
      <c r="P3623" t="s">
        <v>680</v>
      </c>
      <c r="Q3623" t="s">
        <v>684</v>
      </c>
      <c r="R3623" t="s">
        <v>686</v>
      </c>
      <c r="S3623" t="s">
        <v>680</v>
      </c>
      <c r="T3623" t="s">
        <v>694</v>
      </c>
      <c r="U3623" s="11">
        <f>COUNTIFS(Table2[Call Type], "Inbound", Table2[Call Abandoned], "Yes") / COUNTIFS(L3623:L8622, "Inbound") * 100</f>
        <v>88.068756319514662</v>
      </c>
    </row>
    <row r="3624" spans="1:21" x14ac:dyDescent="0.3">
      <c r="A3624">
        <v>3623</v>
      </c>
      <c r="B3624" t="s">
        <v>26</v>
      </c>
      <c r="C3624" s="1">
        <v>45660</v>
      </c>
      <c r="D3624" t="s">
        <v>455</v>
      </c>
      <c r="E3624" t="s">
        <v>413</v>
      </c>
      <c r="F3624">
        <v>18</v>
      </c>
      <c r="G3624" t="s">
        <v>656</v>
      </c>
      <c r="H3624" t="s">
        <v>669</v>
      </c>
      <c r="I3624" t="s">
        <v>673</v>
      </c>
      <c r="J3624" t="s">
        <v>676</v>
      </c>
      <c r="K3624">
        <v>4</v>
      </c>
      <c r="L3624" t="s">
        <v>678</v>
      </c>
      <c r="M3624" t="s">
        <v>681</v>
      </c>
      <c r="N3624">
        <v>174</v>
      </c>
      <c r="O3624">
        <v>91</v>
      </c>
      <c r="P3624" t="s">
        <v>680</v>
      </c>
      <c r="Q3624" t="s">
        <v>683</v>
      </c>
      <c r="R3624" t="s">
        <v>686</v>
      </c>
      <c r="S3624" t="s">
        <v>680</v>
      </c>
      <c r="T3624" t="s">
        <v>693</v>
      </c>
      <c r="U3624" s="11">
        <f>COUNTIFS(Table2[Call Type], "Inbound", Table2[Call Abandoned], "Yes") / COUNTIFS(L3624:L8623, "Inbound") * 100</f>
        <v>88.157894736842096</v>
      </c>
    </row>
    <row r="3625" spans="1:21" x14ac:dyDescent="0.3">
      <c r="A3625">
        <v>3624</v>
      </c>
      <c r="B3625" t="s">
        <v>22</v>
      </c>
      <c r="C3625" s="1">
        <v>45731</v>
      </c>
      <c r="D3625" t="s">
        <v>566</v>
      </c>
      <c r="E3625" t="s">
        <v>502</v>
      </c>
      <c r="F3625">
        <v>17</v>
      </c>
      <c r="G3625" t="s">
        <v>665</v>
      </c>
      <c r="H3625" t="s">
        <v>666</v>
      </c>
      <c r="I3625" t="s">
        <v>674</v>
      </c>
      <c r="J3625" t="s">
        <v>674</v>
      </c>
      <c r="K3625">
        <v>3</v>
      </c>
      <c r="L3625" t="s">
        <v>679</v>
      </c>
      <c r="M3625" t="s">
        <v>680</v>
      </c>
      <c r="N3625">
        <v>250</v>
      </c>
      <c r="O3625">
        <v>107</v>
      </c>
      <c r="P3625" t="s">
        <v>680</v>
      </c>
      <c r="Q3625" t="s">
        <v>684</v>
      </c>
      <c r="R3625" t="s">
        <v>688</v>
      </c>
      <c r="S3625" t="s">
        <v>681</v>
      </c>
      <c r="T3625" t="s">
        <v>694</v>
      </c>
      <c r="U3625" s="11">
        <f>COUNTIFS(Table2[Call Type], "Inbound", Table2[Call Abandoned], "Yes") / COUNTIFS(L3625:L8624, "Inbound") * 100</f>
        <v>88.247213779128671</v>
      </c>
    </row>
    <row r="3626" spans="1:21" x14ac:dyDescent="0.3">
      <c r="A3626">
        <v>3625</v>
      </c>
      <c r="B3626" t="s">
        <v>22</v>
      </c>
      <c r="C3626" s="1">
        <v>45810</v>
      </c>
      <c r="D3626" t="s">
        <v>124</v>
      </c>
      <c r="E3626" t="s">
        <v>235</v>
      </c>
      <c r="F3626">
        <v>6</v>
      </c>
      <c r="G3626" t="s">
        <v>664</v>
      </c>
      <c r="H3626" t="s">
        <v>666</v>
      </c>
      <c r="I3626" t="s">
        <v>671</v>
      </c>
      <c r="J3626" t="s">
        <v>675</v>
      </c>
      <c r="K3626">
        <v>3</v>
      </c>
      <c r="L3626" t="s">
        <v>678</v>
      </c>
      <c r="M3626" t="s">
        <v>680</v>
      </c>
      <c r="N3626">
        <v>20</v>
      </c>
      <c r="O3626">
        <v>151</v>
      </c>
      <c r="P3626" t="s">
        <v>680</v>
      </c>
      <c r="Q3626" t="s">
        <v>682</v>
      </c>
      <c r="R3626" t="s">
        <v>689</v>
      </c>
      <c r="S3626" t="s">
        <v>681</v>
      </c>
      <c r="T3626" t="s">
        <v>692</v>
      </c>
      <c r="U3626" s="11">
        <f>COUNTIFS(Table2[Call Type], "Inbound", Table2[Call Abandoned], "Yes") / COUNTIFS(L3626:L8625, "Inbound") * 100</f>
        <v>88.247213779128671</v>
      </c>
    </row>
    <row r="3627" spans="1:21" x14ac:dyDescent="0.3">
      <c r="A3627">
        <v>3626</v>
      </c>
      <c r="B3627" t="s">
        <v>20</v>
      </c>
      <c r="C3627" s="1">
        <v>45726</v>
      </c>
      <c r="D3627" t="s">
        <v>48</v>
      </c>
      <c r="E3627" t="s">
        <v>376</v>
      </c>
      <c r="F3627">
        <v>8</v>
      </c>
      <c r="G3627" t="s">
        <v>662</v>
      </c>
      <c r="H3627" t="s">
        <v>666</v>
      </c>
      <c r="I3627" t="s">
        <v>671</v>
      </c>
      <c r="J3627" t="s">
        <v>675</v>
      </c>
      <c r="K3627">
        <v>4</v>
      </c>
      <c r="L3627" t="s">
        <v>678</v>
      </c>
      <c r="M3627" t="s">
        <v>680</v>
      </c>
      <c r="N3627">
        <v>104</v>
      </c>
      <c r="O3627">
        <v>107</v>
      </c>
      <c r="P3627" t="s">
        <v>680</v>
      </c>
      <c r="Q3627" t="s">
        <v>684</v>
      </c>
      <c r="R3627" t="s">
        <v>687</v>
      </c>
      <c r="S3627" t="s">
        <v>680</v>
      </c>
      <c r="T3627" t="s">
        <v>696</v>
      </c>
      <c r="U3627" s="11">
        <f>COUNTIFS(Table2[Call Type], "Inbound", Table2[Call Abandoned], "Yes") / COUNTIFS(L3627:L8626, "Inbound") * 100</f>
        <v>88.3367139959432</v>
      </c>
    </row>
    <row r="3628" spans="1:21" x14ac:dyDescent="0.3">
      <c r="A3628">
        <v>3627</v>
      </c>
      <c r="B3628" t="s">
        <v>23</v>
      </c>
      <c r="C3628" s="1">
        <v>45775</v>
      </c>
      <c r="D3628" t="s">
        <v>502</v>
      </c>
      <c r="E3628" t="s">
        <v>446</v>
      </c>
      <c r="F3628">
        <v>10</v>
      </c>
      <c r="G3628" t="s">
        <v>657</v>
      </c>
      <c r="H3628" t="s">
        <v>669</v>
      </c>
      <c r="I3628" t="s">
        <v>674</v>
      </c>
      <c r="J3628" t="s">
        <v>677</v>
      </c>
      <c r="K3628">
        <v>3</v>
      </c>
      <c r="L3628" t="s">
        <v>678</v>
      </c>
      <c r="M3628" t="s">
        <v>680</v>
      </c>
      <c r="N3628">
        <v>65</v>
      </c>
      <c r="O3628">
        <v>32</v>
      </c>
      <c r="P3628" t="s">
        <v>681</v>
      </c>
      <c r="Q3628" t="s">
        <v>684</v>
      </c>
      <c r="R3628" t="s">
        <v>688</v>
      </c>
      <c r="S3628" t="s">
        <v>681</v>
      </c>
      <c r="T3628" t="s">
        <v>692</v>
      </c>
      <c r="U3628" s="11">
        <f>COUNTIFS(Table2[Call Type], "Inbound", Table2[Call Abandoned], "Yes") / COUNTIFS(L3628:L8627, "Inbound") * 100</f>
        <v>88.426395939086305</v>
      </c>
    </row>
    <row r="3629" spans="1:21" x14ac:dyDescent="0.3">
      <c r="A3629">
        <v>3628</v>
      </c>
      <c r="B3629" t="s">
        <v>21</v>
      </c>
      <c r="C3629" s="1">
        <v>45804</v>
      </c>
      <c r="D3629" t="s">
        <v>488</v>
      </c>
      <c r="E3629" t="s">
        <v>615</v>
      </c>
      <c r="F3629">
        <v>5</v>
      </c>
      <c r="G3629" t="s">
        <v>657</v>
      </c>
      <c r="H3629" t="s">
        <v>666</v>
      </c>
      <c r="I3629" t="s">
        <v>672</v>
      </c>
      <c r="J3629" t="s">
        <v>676</v>
      </c>
      <c r="K3629">
        <v>4</v>
      </c>
      <c r="L3629" t="s">
        <v>679</v>
      </c>
      <c r="M3629" t="s">
        <v>680</v>
      </c>
      <c r="N3629">
        <v>262</v>
      </c>
      <c r="O3629">
        <v>147</v>
      </c>
      <c r="P3629" t="s">
        <v>680</v>
      </c>
      <c r="Q3629" t="s">
        <v>682</v>
      </c>
      <c r="R3629" t="s">
        <v>688</v>
      </c>
      <c r="S3629" t="s">
        <v>681</v>
      </c>
      <c r="T3629" t="s">
        <v>692</v>
      </c>
      <c r="U3629" s="11">
        <f>COUNTIFS(Table2[Call Type], "Inbound", Table2[Call Abandoned], "Yes") / COUNTIFS(L3629:L8628, "Inbound") * 100</f>
        <v>88.516260162601625</v>
      </c>
    </row>
    <row r="3630" spans="1:21" x14ac:dyDescent="0.3">
      <c r="A3630">
        <v>3629</v>
      </c>
      <c r="B3630" t="s">
        <v>22</v>
      </c>
      <c r="C3630" s="1">
        <v>45742</v>
      </c>
      <c r="D3630" t="s">
        <v>519</v>
      </c>
      <c r="E3630" t="s">
        <v>257</v>
      </c>
      <c r="F3630">
        <v>28</v>
      </c>
      <c r="G3630" t="s">
        <v>657</v>
      </c>
      <c r="H3630" t="s">
        <v>666</v>
      </c>
      <c r="I3630" t="s">
        <v>672</v>
      </c>
      <c r="J3630" t="s">
        <v>676</v>
      </c>
      <c r="K3630">
        <v>3</v>
      </c>
      <c r="L3630" t="s">
        <v>679</v>
      </c>
      <c r="M3630" t="s">
        <v>680</v>
      </c>
      <c r="N3630">
        <v>48</v>
      </c>
      <c r="O3630">
        <v>175</v>
      </c>
      <c r="P3630" t="s">
        <v>680</v>
      </c>
      <c r="Q3630" t="s">
        <v>685</v>
      </c>
      <c r="R3630" t="s">
        <v>687</v>
      </c>
      <c r="S3630" t="s">
        <v>680</v>
      </c>
      <c r="T3630" t="s">
        <v>691</v>
      </c>
      <c r="U3630" s="11">
        <f>COUNTIFS(Table2[Call Type], "Inbound", Table2[Call Abandoned], "Yes") / COUNTIFS(L3630:L8629, "Inbound") * 100</f>
        <v>88.516260162601625</v>
      </c>
    </row>
    <row r="3631" spans="1:21" x14ac:dyDescent="0.3">
      <c r="A3631">
        <v>3630</v>
      </c>
      <c r="B3631" t="s">
        <v>26</v>
      </c>
      <c r="C3631" s="1">
        <v>45823</v>
      </c>
      <c r="D3631" t="s">
        <v>613</v>
      </c>
      <c r="E3631" t="s">
        <v>577</v>
      </c>
      <c r="F3631">
        <v>24</v>
      </c>
      <c r="G3631" t="s">
        <v>662</v>
      </c>
      <c r="H3631" t="s">
        <v>669</v>
      </c>
      <c r="I3631" t="s">
        <v>671</v>
      </c>
      <c r="J3631" t="s">
        <v>674</v>
      </c>
      <c r="K3631">
        <v>4</v>
      </c>
      <c r="L3631" t="s">
        <v>678</v>
      </c>
      <c r="M3631" t="s">
        <v>680</v>
      </c>
      <c r="N3631">
        <v>15</v>
      </c>
      <c r="O3631">
        <v>63</v>
      </c>
      <c r="P3631" t="s">
        <v>681</v>
      </c>
      <c r="Q3631" t="s">
        <v>682</v>
      </c>
      <c r="R3631" t="s">
        <v>689</v>
      </c>
      <c r="S3631" t="s">
        <v>680</v>
      </c>
      <c r="T3631" t="s">
        <v>694</v>
      </c>
      <c r="U3631" s="11">
        <f>COUNTIFS(Table2[Call Type], "Inbound", Table2[Call Abandoned], "Yes") / COUNTIFS(L3631:L8630, "Inbound") * 100</f>
        <v>88.516260162601625</v>
      </c>
    </row>
    <row r="3632" spans="1:21" x14ac:dyDescent="0.3">
      <c r="A3632">
        <v>3631</v>
      </c>
      <c r="B3632" t="s">
        <v>26</v>
      </c>
      <c r="C3632" s="1">
        <v>45721</v>
      </c>
      <c r="D3632" t="s">
        <v>324</v>
      </c>
      <c r="E3632" t="s">
        <v>579</v>
      </c>
      <c r="F3632">
        <v>30</v>
      </c>
      <c r="G3632" t="s">
        <v>665</v>
      </c>
      <c r="H3632" t="s">
        <v>670</v>
      </c>
      <c r="I3632" t="s">
        <v>673</v>
      </c>
      <c r="J3632" t="s">
        <v>676</v>
      </c>
      <c r="K3632">
        <v>2</v>
      </c>
      <c r="L3632" t="s">
        <v>679</v>
      </c>
      <c r="M3632" t="s">
        <v>680</v>
      </c>
      <c r="N3632">
        <v>144</v>
      </c>
      <c r="O3632">
        <v>29</v>
      </c>
      <c r="P3632" t="s">
        <v>681</v>
      </c>
      <c r="Q3632" t="s">
        <v>684</v>
      </c>
      <c r="R3632" t="s">
        <v>687</v>
      </c>
      <c r="S3632" t="s">
        <v>680</v>
      </c>
      <c r="T3632" t="s">
        <v>692</v>
      </c>
      <c r="U3632" s="11">
        <f>COUNTIFS(Table2[Call Type], "Inbound", Table2[Call Abandoned], "Yes") / COUNTIFS(L3632:L8631, "Inbound") * 100</f>
        <v>88.606307222787379</v>
      </c>
    </row>
    <row r="3633" spans="1:21" x14ac:dyDescent="0.3">
      <c r="A3633">
        <v>3632</v>
      </c>
      <c r="B3633" t="s">
        <v>20</v>
      </c>
      <c r="C3633" s="1">
        <v>45761</v>
      </c>
      <c r="D3633" t="s">
        <v>225</v>
      </c>
      <c r="E3633" t="s">
        <v>174</v>
      </c>
      <c r="F3633">
        <v>5</v>
      </c>
      <c r="G3633" t="s">
        <v>665</v>
      </c>
      <c r="H3633" t="s">
        <v>667</v>
      </c>
      <c r="I3633" t="s">
        <v>671</v>
      </c>
      <c r="J3633" t="s">
        <v>675</v>
      </c>
      <c r="K3633">
        <v>1</v>
      </c>
      <c r="L3633" t="s">
        <v>678</v>
      </c>
      <c r="M3633" t="s">
        <v>680</v>
      </c>
      <c r="N3633">
        <v>249</v>
      </c>
      <c r="O3633">
        <v>107</v>
      </c>
      <c r="P3633" t="s">
        <v>680</v>
      </c>
      <c r="Q3633" t="s">
        <v>682</v>
      </c>
      <c r="R3633" t="s">
        <v>686</v>
      </c>
      <c r="S3633" t="s">
        <v>680</v>
      </c>
      <c r="T3633" t="s">
        <v>694</v>
      </c>
      <c r="U3633" s="11">
        <f>COUNTIFS(Table2[Call Type], "Inbound", Table2[Call Abandoned], "Yes") / COUNTIFS(L3633:L8632, "Inbound") * 100</f>
        <v>88.606307222787379</v>
      </c>
    </row>
    <row r="3634" spans="1:21" x14ac:dyDescent="0.3">
      <c r="A3634">
        <v>3633</v>
      </c>
      <c r="B3634" t="s">
        <v>26</v>
      </c>
      <c r="C3634" s="1">
        <v>45838</v>
      </c>
      <c r="D3634" t="s">
        <v>162</v>
      </c>
      <c r="E3634" t="s">
        <v>80</v>
      </c>
      <c r="F3634">
        <v>18</v>
      </c>
      <c r="G3634" t="s">
        <v>663</v>
      </c>
      <c r="H3634" t="s">
        <v>668</v>
      </c>
      <c r="I3634" t="s">
        <v>674</v>
      </c>
      <c r="J3634" t="s">
        <v>674</v>
      </c>
      <c r="K3634">
        <v>3</v>
      </c>
      <c r="L3634" t="s">
        <v>678</v>
      </c>
      <c r="M3634" t="s">
        <v>680</v>
      </c>
      <c r="N3634">
        <v>74</v>
      </c>
      <c r="O3634">
        <v>72</v>
      </c>
      <c r="P3634" t="s">
        <v>680</v>
      </c>
      <c r="Q3634" t="s">
        <v>682</v>
      </c>
      <c r="R3634" t="s">
        <v>688</v>
      </c>
      <c r="S3634" t="s">
        <v>680</v>
      </c>
      <c r="T3634" t="s">
        <v>696</v>
      </c>
      <c r="U3634" s="11">
        <f>COUNTIFS(Table2[Call Type], "Inbound", Table2[Call Abandoned], "Yes") / COUNTIFS(L3634:L8633, "Inbound") * 100</f>
        <v>88.696537678207747</v>
      </c>
    </row>
    <row r="3635" spans="1:21" x14ac:dyDescent="0.3">
      <c r="A3635">
        <v>3634</v>
      </c>
      <c r="B3635" t="s">
        <v>22</v>
      </c>
      <c r="C3635" s="1">
        <v>45695</v>
      </c>
      <c r="D3635" t="s">
        <v>290</v>
      </c>
      <c r="E3635" t="s">
        <v>184</v>
      </c>
      <c r="F3635">
        <v>21</v>
      </c>
      <c r="G3635" t="s">
        <v>658</v>
      </c>
      <c r="H3635" t="s">
        <v>670</v>
      </c>
      <c r="I3635" t="s">
        <v>674</v>
      </c>
      <c r="J3635" t="s">
        <v>675</v>
      </c>
      <c r="K3635">
        <v>4</v>
      </c>
      <c r="L3635" t="s">
        <v>678</v>
      </c>
      <c r="M3635" t="s">
        <v>680</v>
      </c>
      <c r="N3635">
        <v>289</v>
      </c>
      <c r="O3635">
        <v>108</v>
      </c>
      <c r="P3635" t="s">
        <v>680</v>
      </c>
      <c r="Q3635" t="s">
        <v>685</v>
      </c>
      <c r="R3635" t="s">
        <v>686</v>
      </c>
      <c r="S3635" t="s">
        <v>680</v>
      </c>
      <c r="T3635" t="s">
        <v>690</v>
      </c>
      <c r="U3635" s="11">
        <f>COUNTIFS(Table2[Call Type], "Inbound", Table2[Call Abandoned], "Yes") / COUNTIFS(L3635:L8634, "Inbound") * 100</f>
        <v>88.786952089704386</v>
      </c>
    </row>
    <row r="3636" spans="1:21" x14ac:dyDescent="0.3">
      <c r="A3636">
        <v>3635</v>
      </c>
      <c r="B3636" t="s">
        <v>26</v>
      </c>
      <c r="C3636" s="1">
        <v>45730</v>
      </c>
      <c r="D3636" t="s">
        <v>318</v>
      </c>
      <c r="E3636" t="s">
        <v>307</v>
      </c>
      <c r="F3636">
        <v>25</v>
      </c>
      <c r="G3636" t="s">
        <v>664</v>
      </c>
      <c r="H3636" t="s">
        <v>669</v>
      </c>
      <c r="I3636" t="s">
        <v>672</v>
      </c>
      <c r="J3636" t="s">
        <v>675</v>
      </c>
      <c r="K3636">
        <v>3</v>
      </c>
      <c r="L3636" t="s">
        <v>678</v>
      </c>
      <c r="M3636" t="s">
        <v>680</v>
      </c>
      <c r="N3636">
        <v>281</v>
      </c>
      <c r="O3636">
        <v>144</v>
      </c>
      <c r="P3636" t="s">
        <v>680</v>
      </c>
      <c r="Q3636" t="s">
        <v>683</v>
      </c>
      <c r="R3636" t="s">
        <v>688</v>
      </c>
      <c r="S3636" t="s">
        <v>680</v>
      </c>
      <c r="T3636" t="s">
        <v>693</v>
      </c>
      <c r="U3636" s="11">
        <f>COUNTIFS(Table2[Call Type], "Inbound", Table2[Call Abandoned], "Yes") / COUNTIFS(L3636:L8635, "Inbound") * 100</f>
        <v>88.877551020408163</v>
      </c>
    </row>
    <row r="3637" spans="1:21" x14ac:dyDescent="0.3">
      <c r="A3637">
        <v>3636</v>
      </c>
      <c r="B3637" t="s">
        <v>25</v>
      </c>
      <c r="C3637" s="1">
        <v>45768</v>
      </c>
      <c r="D3637" t="s">
        <v>112</v>
      </c>
      <c r="E3637" t="s">
        <v>61</v>
      </c>
      <c r="F3637">
        <v>16</v>
      </c>
      <c r="G3637" t="s">
        <v>664</v>
      </c>
      <c r="H3637" t="s">
        <v>666</v>
      </c>
      <c r="I3637" t="s">
        <v>672</v>
      </c>
      <c r="J3637" t="s">
        <v>674</v>
      </c>
      <c r="K3637">
        <v>5</v>
      </c>
      <c r="L3637" t="s">
        <v>678</v>
      </c>
      <c r="M3637" t="s">
        <v>680</v>
      </c>
      <c r="N3637">
        <v>65</v>
      </c>
      <c r="O3637">
        <v>99</v>
      </c>
      <c r="P3637" t="s">
        <v>680</v>
      </c>
      <c r="Q3637" t="s">
        <v>684</v>
      </c>
      <c r="R3637" t="s">
        <v>687</v>
      </c>
      <c r="S3637" t="s">
        <v>680</v>
      </c>
      <c r="T3637" t="s">
        <v>691</v>
      </c>
      <c r="U3637" s="11">
        <f>COUNTIFS(Table2[Call Type], "Inbound", Table2[Call Abandoned], "Yes") / COUNTIFS(L3637:L8636, "Inbound") * 100</f>
        <v>88.968335035750769</v>
      </c>
    </row>
    <row r="3638" spans="1:21" x14ac:dyDescent="0.3">
      <c r="A3638">
        <v>3637</v>
      </c>
      <c r="B3638" t="s">
        <v>25</v>
      </c>
      <c r="C3638" s="1">
        <v>45717</v>
      </c>
      <c r="D3638" t="s">
        <v>202</v>
      </c>
      <c r="E3638" t="s">
        <v>630</v>
      </c>
      <c r="F3638">
        <v>17</v>
      </c>
      <c r="G3638" t="s">
        <v>658</v>
      </c>
      <c r="H3638" t="s">
        <v>666</v>
      </c>
      <c r="I3638" t="s">
        <v>672</v>
      </c>
      <c r="J3638" t="s">
        <v>674</v>
      </c>
      <c r="K3638">
        <v>4</v>
      </c>
      <c r="L3638" t="s">
        <v>679</v>
      </c>
      <c r="M3638" t="s">
        <v>680</v>
      </c>
      <c r="N3638">
        <v>124</v>
      </c>
      <c r="O3638">
        <v>13</v>
      </c>
      <c r="P3638" t="s">
        <v>680</v>
      </c>
      <c r="Q3638" t="s">
        <v>684</v>
      </c>
      <c r="R3638" t="s">
        <v>689</v>
      </c>
      <c r="S3638" t="s">
        <v>680</v>
      </c>
      <c r="T3638" t="s">
        <v>694</v>
      </c>
      <c r="U3638" s="11">
        <f>COUNTIFS(Table2[Call Type], "Inbound", Table2[Call Abandoned], "Yes") / COUNTIFS(L3638:L8637, "Inbound") * 100</f>
        <v>89.059304703476485</v>
      </c>
    </row>
    <row r="3639" spans="1:21" x14ac:dyDescent="0.3">
      <c r="A3639">
        <v>3638</v>
      </c>
      <c r="B3639" t="s">
        <v>20</v>
      </c>
      <c r="C3639" s="1">
        <v>45702</v>
      </c>
      <c r="D3639" t="s">
        <v>569</v>
      </c>
      <c r="E3639" t="s">
        <v>536</v>
      </c>
      <c r="F3639">
        <v>20</v>
      </c>
      <c r="G3639" t="s">
        <v>658</v>
      </c>
      <c r="H3639" t="s">
        <v>669</v>
      </c>
      <c r="I3639" t="s">
        <v>672</v>
      </c>
      <c r="J3639" t="s">
        <v>676</v>
      </c>
      <c r="K3639">
        <v>4</v>
      </c>
      <c r="L3639" t="s">
        <v>678</v>
      </c>
      <c r="M3639" t="s">
        <v>681</v>
      </c>
      <c r="N3639">
        <v>86</v>
      </c>
      <c r="O3639">
        <v>18</v>
      </c>
      <c r="P3639" t="s">
        <v>681</v>
      </c>
      <c r="Q3639" t="s">
        <v>685</v>
      </c>
      <c r="R3639" t="s">
        <v>687</v>
      </c>
      <c r="S3639" t="s">
        <v>680</v>
      </c>
      <c r="T3639" t="s">
        <v>693</v>
      </c>
      <c r="U3639" s="11">
        <f>COUNTIFS(Table2[Call Type], "Inbound", Table2[Call Abandoned], "Yes") / COUNTIFS(L3639:L8638, "Inbound") * 100</f>
        <v>89.059304703476485</v>
      </c>
    </row>
    <row r="3640" spans="1:21" x14ac:dyDescent="0.3">
      <c r="A3640">
        <v>3639</v>
      </c>
      <c r="B3640" t="s">
        <v>26</v>
      </c>
      <c r="C3640" s="1">
        <v>45788</v>
      </c>
      <c r="D3640" t="s">
        <v>269</v>
      </c>
      <c r="E3640" t="s">
        <v>148</v>
      </c>
      <c r="F3640">
        <v>12</v>
      </c>
      <c r="G3640" t="s">
        <v>656</v>
      </c>
      <c r="H3640" t="s">
        <v>670</v>
      </c>
      <c r="I3640" t="s">
        <v>674</v>
      </c>
      <c r="J3640" t="s">
        <v>676</v>
      </c>
      <c r="K3640">
        <v>3</v>
      </c>
      <c r="L3640" t="s">
        <v>678</v>
      </c>
      <c r="M3640" t="s">
        <v>681</v>
      </c>
      <c r="N3640">
        <v>40</v>
      </c>
      <c r="O3640">
        <v>70</v>
      </c>
      <c r="P3640" t="s">
        <v>680</v>
      </c>
      <c r="Q3640" t="s">
        <v>682</v>
      </c>
      <c r="R3640" t="s">
        <v>686</v>
      </c>
      <c r="S3640" t="s">
        <v>681</v>
      </c>
      <c r="T3640" t="s">
        <v>692</v>
      </c>
      <c r="U3640" s="11">
        <f>COUNTIFS(Table2[Call Type], "Inbound", Table2[Call Abandoned], "Yes") / COUNTIFS(L3640:L8639, "Inbound") * 100</f>
        <v>89.150460593654046</v>
      </c>
    </row>
    <row r="3641" spans="1:21" x14ac:dyDescent="0.3">
      <c r="A3641">
        <v>3640</v>
      </c>
      <c r="B3641" t="s">
        <v>20</v>
      </c>
      <c r="C3641" s="1">
        <v>45819</v>
      </c>
      <c r="D3641" t="s">
        <v>471</v>
      </c>
      <c r="E3641" t="s">
        <v>618</v>
      </c>
      <c r="F3641">
        <v>6</v>
      </c>
      <c r="G3641" t="s">
        <v>663</v>
      </c>
      <c r="H3641" t="s">
        <v>670</v>
      </c>
      <c r="I3641" t="s">
        <v>671</v>
      </c>
      <c r="J3641" t="s">
        <v>676</v>
      </c>
      <c r="K3641">
        <v>2</v>
      </c>
      <c r="L3641" t="s">
        <v>678</v>
      </c>
      <c r="M3641" t="s">
        <v>681</v>
      </c>
      <c r="N3641">
        <v>185</v>
      </c>
      <c r="O3641">
        <v>58</v>
      </c>
      <c r="P3641" t="s">
        <v>680</v>
      </c>
      <c r="Q3641" t="s">
        <v>683</v>
      </c>
      <c r="R3641" t="s">
        <v>689</v>
      </c>
      <c r="S3641" t="s">
        <v>681</v>
      </c>
      <c r="T3641" t="s">
        <v>692</v>
      </c>
      <c r="U3641" s="11">
        <f>COUNTIFS(Table2[Call Type], "Inbound", Table2[Call Abandoned], "Yes") / COUNTIFS(L3641:L8640, "Inbound") * 100</f>
        <v>89.241803278688522</v>
      </c>
    </row>
    <row r="3642" spans="1:21" x14ac:dyDescent="0.3">
      <c r="A3642">
        <v>3641</v>
      </c>
      <c r="B3642" t="s">
        <v>25</v>
      </c>
      <c r="C3642" s="1">
        <v>45697</v>
      </c>
      <c r="D3642" t="s">
        <v>510</v>
      </c>
      <c r="E3642" t="s">
        <v>304</v>
      </c>
      <c r="F3642">
        <v>29</v>
      </c>
      <c r="G3642" t="s">
        <v>659</v>
      </c>
      <c r="H3642" t="s">
        <v>667</v>
      </c>
      <c r="I3642" t="s">
        <v>674</v>
      </c>
      <c r="J3642" t="s">
        <v>676</v>
      </c>
      <c r="K3642">
        <v>4</v>
      </c>
      <c r="L3642" t="s">
        <v>678</v>
      </c>
      <c r="M3642" t="s">
        <v>681</v>
      </c>
      <c r="N3642">
        <v>265</v>
      </c>
      <c r="O3642">
        <v>96</v>
      </c>
      <c r="P3642" t="s">
        <v>680</v>
      </c>
      <c r="Q3642" t="s">
        <v>684</v>
      </c>
      <c r="R3642" t="s">
        <v>689</v>
      </c>
      <c r="S3642" t="s">
        <v>681</v>
      </c>
      <c r="T3642" t="s">
        <v>695</v>
      </c>
      <c r="U3642" s="11">
        <f>COUNTIFS(Table2[Call Type], "Inbound", Table2[Call Abandoned], "Yes") / COUNTIFS(L3642:L8641, "Inbound") * 100</f>
        <v>89.333333333333329</v>
      </c>
    </row>
    <row r="3643" spans="1:21" x14ac:dyDescent="0.3">
      <c r="A3643">
        <v>3642</v>
      </c>
      <c r="B3643" t="s">
        <v>25</v>
      </c>
      <c r="C3643" s="1">
        <v>45775</v>
      </c>
      <c r="D3643" t="s">
        <v>41</v>
      </c>
      <c r="E3643" t="s">
        <v>415</v>
      </c>
      <c r="F3643">
        <v>6</v>
      </c>
      <c r="G3643" t="s">
        <v>659</v>
      </c>
      <c r="H3643" t="s">
        <v>670</v>
      </c>
      <c r="I3643" t="s">
        <v>671</v>
      </c>
      <c r="J3643" t="s">
        <v>677</v>
      </c>
      <c r="K3643">
        <v>3</v>
      </c>
      <c r="L3643" t="s">
        <v>679</v>
      </c>
      <c r="M3643" t="s">
        <v>680</v>
      </c>
      <c r="N3643">
        <v>270</v>
      </c>
      <c r="O3643">
        <v>43</v>
      </c>
      <c r="P3643" t="s">
        <v>680</v>
      </c>
      <c r="Q3643" t="s">
        <v>683</v>
      </c>
      <c r="R3643" t="s">
        <v>688</v>
      </c>
      <c r="S3643" t="s">
        <v>680</v>
      </c>
      <c r="T3643" t="s">
        <v>694</v>
      </c>
      <c r="U3643" s="11">
        <f>COUNTIFS(Table2[Call Type], "Inbound", Table2[Call Abandoned], "Yes") / COUNTIFS(L3643:L8642, "Inbound") * 100</f>
        <v>89.42505133470226</v>
      </c>
    </row>
    <row r="3644" spans="1:21" x14ac:dyDescent="0.3">
      <c r="A3644">
        <v>3643</v>
      </c>
      <c r="B3644" t="s">
        <v>25</v>
      </c>
      <c r="C3644" s="1">
        <v>45670</v>
      </c>
      <c r="D3644" t="s">
        <v>146</v>
      </c>
      <c r="E3644" t="s">
        <v>178</v>
      </c>
      <c r="F3644">
        <v>12</v>
      </c>
      <c r="G3644" t="s">
        <v>661</v>
      </c>
      <c r="H3644" t="s">
        <v>668</v>
      </c>
      <c r="I3644" t="s">
        <v>673</v>
      </c>
      <c r="J3644" t="s">
        <v>675</v>
      </c>
      <c r="K3644">
        <v>5</v>
      </c>
      <c r="L3644" t="s">
        <v>678</v>
      </c>
      <c r="M3644" t="s">
        <v>680</v>
      </c>
      <c r="N3644">
        <v>41</v>
      </c>
      <c r="O3644">
        <v>159</v>
      </c>
      <c r="P3644" t="s">
        <v>680</v>
      </c>
      <c r="Q3644" t="s">
        <v>683</v>
      </c>
      <c r="R3644" t="s">
        <v>689</v>
      </c>
      <c r="S3644" t="s">
        <v>680</v>
      </c>
      <c r="T3644" t="s">
        <v>691</v>
      </c>
      <c r="U3644" s="11">
        <f>COUNTIFS(Table2[Call Type], "Inbound", Table2[Call Abandoned], "Yes") / COUNTIFS(L3644:L8643, "Inbound") * 100</f>
        <v>89.42505133470226</v>
      </c>
    </row>
    <row r="3645" spans="1:21" x14ac:dyDescent="0.3">
      <c r="A3645">
        <v>3644</v>
      </c>
      <c r="B3645" t="s">
        <v>26</v>
      </c>
      <c r="C3645" s="1">
        <v>45751</v>
      </c>
      <c r="D3645" t="s">
        <v>414</v>
      </c>
      <c r="E3645" t="s">
        <v>403</v>
      </c>
      <c r="F3645">
        <v>15</v>
      </c>
      <c r="G3645" t="s">
        <v>659</v>
      </c>
      <c r="H3645" t="s">
        <v>667</v>
      </c>
      <c r="I3645" t="s">
        <v>674</v>
      </c>
      <c r="J3645" t="s">
        <v>675</v>
      </c>
      <c r="K3645">
        <v>4</v>
      </c>
      <c r="L3645" t="s">
        <v>678</v>
      </c>
      <c r="M3645" t="s">
        <v>680</v>
      </c>
      <c r="N3645">
        <v>92</v>
      </c>
      <c r="O3645">
        <v>110</v>
      </c>
      <c r="P3645" t="s">
        <v>680</v>
      </c>
      <c r="Q3645" t="s">
        <v>682</v>
      </c>
      <c r="R3645" t="s">
        <v>688</v>
      </c>
      <c r="S3645" t="s">
        <v>681</v>
      </c>
      <c r="T3645" t="s">
        <v>691</v>
      </c>
      <c r="U3645" s="11">
        <f>COUNTIFS(Table2[Call Type], "Inbound", Table2[Call Abandoned], "Yes") / COUNTIFS(L3645:L8644, "Inbound") * 100</f>
        <v>89.5169578622816</v>
      </c>
    </row>
    <row r="3646" spans="1:21" x14ac:dyDescent="0.3">
      <c r="A3646">
        <v>3645</v>
      </c>
      <c r="B3646" t="s">
        <v>22</v>
      </c>
      <c r="C3646" s="1">
        <v>45727</v>
      </c>
      <c r="D3646" t="s">
        <v>439</v>
      </c>
      <c r="E3646" t="s">
        <v>182</v>
      </c>
      <c r="F3646">
        <v>9</v>
      </c>
      <c r="G3646" t="s">
        <v>657</v>
      </c>
      <c r="H3646" t="s">
        <v>670</v>
      </c>
      <c r="I3646" t="s">
        <v>673</v>
      </c>
      <c r="J3646" t="s">
        <v>674</v>
      </c>
      <c r="K3646">
        <v>5</v>
      </c>
      <c r="L3646" t="s">
        <v>679</v>
      </c>
      <c r="M3646" t="s">
        <v>680</v>
      </c>
      <c r="N3646">
        <v>184</v>
      </c>
      <c r="O3646">
        <v>10</v>
      </c>
      <c r="P3646" t="s">
        <v>680</v>
      </c>
      <c r="Q3646" t="s">
        <v>682</v>
      </c>
      <c r="R3646" t="s">
        <v>689</v>
      </c>
      <c r="S3646" t="s">
        <v>680</v>
      </c>
      <c r="T3646" t="s">
        <v>696</v>
      </c>
      <c r="U3646" s="11">
        <f>COUNTIFS(Table2[Call Type], "Inbound", Table2[Call Abandoned], "Yes") / COUNTIFS(L3646:L8645, "Inbound") * 100</f>
        <v>89.609053497942384</v>
      </c>
    </row>
    <row r="3647" spans="1:21" x14ac:dyDescent="0.3">
      <c r="A3647">
        <v>3646</v>
      </c>
      <c r="B3647" t="s">
        <v>25</v>
      </c>
      <c r="C3647" s="1">
        <v>45676</v>
      </c>
      <c r="D3647" t="s">
        <v>44</v>
      </c>
      <c r="E3647" t="s">
        <v>334</v>
      </c>
      <c r="F3647">
        <v>23</v>
      </c>
      <c r="G3647" t="s">
        <v>658</v>
      </c>
      <c r="H3647" t="s">
        <v>668</v>
      </c>
      <c r="I3647" t="s">
        <v>672</v>
      </c>
      <c r="J3647" t="s">
        <v>674</v>
      </c>
      <c r="K3647">
        <v>4</v>
      </c>
      <c r="L3647" t="s">
        <v>678</v>
      </c>
      <c r="M3647" t="s">
        <v>680</v>
      </c>
      <c r="N3647">
        <v>214</v>
      </c>
      <c r="O3647">
        <v>105</v>
      </c>
      <c r="P3647" t="s">
        <v>681</v>
      </c>
      <c r="Q3647" t="s">
        <v>682</v>
      </c>
      <c r="R3647" t="s">
        <v>689</v>
      </c>
      <c r="S3647" t="s">
        <v>680</v>
      </c>
      <c r="T3647" t="s">
        <v>690</v>
      </c>
      <c r="U3647" s="11">
        <f>COUNTIFS(Table2[Call Type], "Inbound", Table2[Call Abandoned], "Yes") / COUNTIFS(L3647:L8646, "Inbound") * 100</f>
        <v>89.609053497942384</v>
      </c>
    </row>
    <row r="3648" spans="1:21" x14ac:dyDescent="0.3">
      <c r="A3648">
        <v>3647</v>
      </c>
      <c r="B3648" t="s">
        <v>26</v>
      </c>
      <c r="C3648" s="1">
        <v>45717</v>
      </c>
      <c r="D3648" t="s">
        <v>394</v>
      </c>
      <c r="E3648" t="s">
        <v>92</v>
      </c>
      <c r="F3648">
        <v>30</v>
      </c>
      <c r="G3648" t="s">
        <v>660</v>
      </c>
      <c r="H3648" t="s">
        <v>668</v>
      </c>
      <c r="I3648" t="s">
        <v>671</v>
      </c>
      <c r="J3648" t="s">
        <v>676</v>
      </c>
      <c r="K3648">
        <v>5</v>
      </c>
      <c r="L3648" t="s">
        <v>678</v>
      </c>
      <c r="M3648" t="s">
        <v>681</v>
      </c>
      <c r="N3648">
        <v>16</v>
      </c>
      <c r="O3648">
        <v>1</v>
      </c>
      <c r="P3648" t="s">
        <v>680</v>
      </c>
      <c r="Q3648" t="s">
        <v>684</v>
      </c>
      <c r="R3648" t="s">
        <v>688</v>
      </c>
      <c r="S3648" t="s">
        <v>680</v>
      </c>
      <c r="T3648" t="s">
        <v>696</v>
      </c>
      <c r="U3648" s="11">
        <f>COUNTIFS(Table2[Call Type], "Inbound", Table2[Call Abandoned], "Yes") / COUNTIFS(L3648:L8647, "Inbound") * 100</f>
        <v>89.701338825952632</v>
      </c>
    </row>
    <row r="3649" spans="1:21" x14ac:dyDescent="0.3">
      <c r="A3649">
        <v>3648</v>
      </c>
      <c r="B3649" t="s">
        <v>20</v>
      </c>
      <c r="C3649" s="1">
        <v>45746</v>
      </c>
      <c r="D3649" t="s">
        <v>599</v>
      </c>
      <c r="E3649" t="s">
        <v>470</v>
      </c>
      <c r="F3649">
        <v>16</v>
      </c>
      <c r="G3649" t="s">
        <v>657</v>
      </c>
      <c r="H3649" t="s">
        <v>667</v>
      </c>
      <c r="I3649" t="s">
        <v>674</v>
      </c>
      <c r="J3649" t="s">
        <v>675</v>
      </c>
      <c r="K3649">
        <v>5</v>
      </c>
      <c r="L3649" t="s">
        <v>678</v>
      </c>
      <c r="M3649" t="s">
        <v>680</v>
      </c>
      <c r="N3649">
        <v>264</v>
      </c>
      <c r="O3649">
        <v>124</v>
      </c>
      <c r="P3649" t="s">
        <v>680</v>
      </c>
      <c r="Q3649" t="s">
        <v>683</v>
      </c>
      <c r="R3649" t="s">
        <v>689</v>
      </c>
      <c r="S3649" t="s">
        <v>680</v>
      </c>
      <c r="T3649" t="s">
        <v>696</v>
      </c>
      <c r="U3649" s="11">
        <f>COUNTIFS(Table2[Call Type], "Inbound", Table2[Call Abandoned], "Yes") / COUNTIFS(L3649:L8648, "Inbound") * 100</f>
        <v>89.793814432989691</v>
      </c>
    </row>
    <row r="3650" spans="1:21" x14ac:dyDescent="0.3">
      <c r="A3650">
        <v>3649</v>
      </c>
      <c r="B3650" t="s">
        <v>26</v>
      </c>
      <c r="C3650" s="1">
        <v>45815</v>
      </c>
      <c r="D3650" t="s">
        <v>119</v>
      </c>
      <c r="E3650" t="s">
        <v>575</v>
      </c>
      <c r="F3650">
        <v>8</v>
      </c>
      <c r="G3650" t="s">
        <v>658</v>
      </c>
      <c r="H3650" t="s">
        <v>670</v>
      </c>
      <c r="I3650" t="s">
        <v>673</v>
      </c>
      <c r="J3650" t="s">
        <v>675</v>
      </c>
      <c r="K3650">
        <v>3</v>
      </c>
      <c r="L3650" t="s">
        <v>678</v>
      </c>
      <c r="M3650" t="s">
        <v>680</v>
      </c>
      <c r="N3650">
        <v>113</v>
      </c>
      <c r="O3650">
        <v>144</v>
      </c>
      <c r="P3650" t="s">
        <v>680</v>
      </c>
      <c r="Q3650" t="s">
        <v>683</v>
      </c>
      <c r="R3650" t="s">
        <v>687</v>
      </c>
      <c r="S3650" t="s">
        <v>680</v>
      </c>
      <c r="T3650" t="s">
        <v>696</v>
      </c>
      <c r="U3650" s="11">
        <f>COUNTIFS(Table2[Call Type], "Inbound", Table2[Call Abandoned], "Yes") / COUNTIFS(L3650:L8649, "Inbound") * 100</f>
        <v>89.886480908152734</v>
      </c>
    </row>
    <row r="3651" spans="1:21" x14ac:dyDescent="0.3">
      <c r="A3651">
        <v>3650</v>
      </c>
      <c r="B3651" t="s">
        <v>21</v>
      </c>
      <c r="C3651" s="1">
        <v>45758</v>
      </c>
      <c r="D3651" t="s">
        <v>154</v>
      </c>
      <c r="E3651" t="s">
        <v>90</v>
      </c>
      <c r="F3651">
        <v>30</v>
      </c>
      <c r="G3651" t="s">
        <v>665</v>
      </c>
      <c r="H3651" t="s">
        <v>670</v>
      </c>
      <c r="I3651" t="s">
        <v>673</v>
      </c>
      <c r="J3651" t="s">
        <v>676</v>
      </c>
      <c r="K3651">
        <v>3</v>
      </c>
      <c r="L3651" t="s">
        <v>679</v>
      </c>
      <c r="M3651" t="s">
        <v>680</v>
      </c>
      <c r="N3651">
        <v>291</v>
      </c>
      <c r="O3651">
        <v>93</v>
      </c>
      <c r="P3651" t="s">
        <v>680</v>
      </c>
      <c r="Q3651" t="s">
        <v>684</v>
      </c>
      <c r="R3651" t="s">
        <v>689</v>
      </c>
      <c r="S3651" t="s">
        <v>680</v>
      </c>
      <c r="T3651" t="s">
        <v>690</v>
      </c>
      <c r="U3651" s="11">
        <f>COUNTIFS(Table2[Call Type], "Inbound", Table2[Call Abandoned], "Yes") / COUNTIFS(L3651:L8650, "Inbound") * 100</f>
        <v>89.97933884297521</v>
      </c>
    </row>
    <row r="3652" spans="1:21" x14ac:dyDescent="0.3">
      <c r="A3652">
        <v>3651</v>
      </c>
      <c r="B3652" t="s">
        <v>20</v>
      </c>
      <c r="C3652" s="1">
        <v>45662</v>
      </c>
      <c r="D3652" t="s">
        <v>193</v>
      </c>
      <c r="E3652" t="s">
        <v>355</v>
      </c>
      <c r="F3652">
        <v>8</v>
      </c>
      <c r="G3652" t="s">
        <v>661</v>
      </c>
      <c r="H3652" t="s">
        <v>667</v>
      </c>
      <c r="I3652" t="s">
        <v>674</v>
      </c>
      <c r="J3652" t="s">
        <v>677</v>
      </c>
      <c r="K3652">
        <v>5</v>
      </c>
      <c r="L3652" t="s">
        <v>679</v>
      </c>
      <c r="M3652" t="s">
        <v>680</v>
      </c>
      <c r="N3652">
        <v>291</v>
      </c>
      <c r="O3652">
        <v>167</v>
      </c>
      <c r="P3652" t="s">
        <v>680</v>
      </c>
      <c r="Q3652" t="s">
        <v>685</v>
      </c>
      <c r="R3652" t="s">
        <v>686</v>
      </c>
      <c r="S3652" t="s">
        <v>680</v>
      </c>
      <c r="T3652" t="s">
        <v>696</v>
      </c>
      <c r="U3652" s="11">
        <f>COUNTIFS(Table2[Call Type], "Inbound", Table2[Call Abandoned], "Yes") / COUNTIFS(L3652:L8651, "Inbound") * 100</f>
        <v>89.97933884297521</v>
      </c>
    </row>
    <row r="3653" spans="1:21" x14ac:dyDescent="0.3">
      <c r="A3653">
        <v>3652</v>
      </c>
      <c r="B3653" t="s">
        <v>22</v>
      </c>
      <c r="C3653" s="1">
        <v>45718</v>
      </c>
      <c r="D3653" t="s">
        <v>464</v>
      </c>
      <c r="E3653" t="s">
        <v>225</v>
      </c>
      <c r="F3653">
        <v>9</v>
      </c>
      <c r="G3653" t="s">
        <v>659</v>
      </c>
      <c r="H3653" t="s">
        <v>669</v>
      </c>
      <c r="I3653" t="s">
        <v>673</v>
      </c>
      <c r="J3653" t="s">
        <v>675</v>
      </c>
      <c r="K3653">
        <v>1</v>
      </c>
      <c r="L3653" t="s">
        <v>678</v>
      </c>
      <c r="M3653" t="s">
        <v>680</v>
      </c>
      <c r="N3653">
        <v>47</v>
      </c>
      <c r="O3653">
        <v>173</v>
      </c>
      <c r="P3653" t="s">
        <v>680</v>
      </c>
      <c r="Q3653" t="s">
        <v>682</v>
      </c>
      <c r="R3653" t="s">
        <v>688</v>
      </c>
      <c r="S3653" t="s">
        <v>680</v>
      </c>
      <c r="T3653" t="s">
        <v>693</v>
      </c>
      <c r="U3653" s="11">
        <f>COUNTIFS(Table2[Call Type], "Inbound", Table2[Call Abandoned], "Yes") / COUNTIFS(L3653:L8652, "Inbound") * 100</f>
        <v>89.97933884297521</v>
      </c>
    </row>
    <row r="3654" spans="1:21" x14ac:dyDescent="0.3">
      <c r="A3654">
        <v>3653</v>
      </c>
      <c r="B3654" t="s">
        <v>25</v>
      </c>
      <c r="C3654" s="1">
        <v>45738</v>
      </c>
      <c r="D3654" t="s">
        <v>428</v>
      </c>
      <c r="E3654" t="s">
        <v>162</v>
      </c>
      <c r="F3654">
        <v>14</v>
      </c>
      <c r="G3654" t="s">
        <v>664</v>
      </c>
      <c r="H3654" t="s">
        <v>667</v>
      </c>
      <c r="I3654" t="s">
        <v>673</v>
      </c>
      <c r="J3654" t="s">
        <v>674</v>
      </c>
      <c r="K3654">
        <v>2</v>
      </c>
      <c r="L3654" t="s">
        <v>679</v>
      </c>
      <c r="M3654" t="s">
        <v>680</v>
      </c>
      <c r="N3654">
        <v>96</v>
      </c>
      <c r="O3654">
        <v>92</v>
      </c>
      <c r="P3654" t="s">
        <v>680</v>
      </c>
      <c r="Q3654" t="s">
        <v>684</v>
      </c>
      <c r="R3654" t="s">
        <v>688</v>
      </c>
      <c r="S3654" t="s">
        <v>680</v>
      </c>
      <c r="T3654" t="s">
        <v>691</v>
      </c>
      <c r="U3654" s="11">
        <f>COUNTIFS(Table2[Call Type], "Inbound", Table2[Call Abandoned], "Yes") / COUNTIFS(L3654:L8653, "Inbound") * 100</f>
        <v>90.072388831437436</v>
      </c>
    </row>
    <row r="3655" spans="1:21" x14ac:dyDescent="0.3">
      <c r="A3655">
        <v>3654</v>
      </c>
      <c r="B3655" t="s">
        <v>23</v>
      </c>
      <c r="C3655" s="1">
        <v>45828</v>
      </c>
      <c r="D3655" t="s">
        <v>501</v>
      </c>
      <c r="E3655" t="s">
        <v>282</v>
      </c>
      <c r="F3655">
        <v>24</v>
      </c>
      <c r="G3655" t="s">
        <v>657</v>
      </c>
      <c r="H3655" t="s">
        <v>666</v>
      </c>
      <c r="I3655" t="s">
        <v>672</v>
      </c>
      <c r="J3655" t="s">
        <v>677</v>
      </c>
      <c r="K3655">
        <v>4</v>
      </c>
      <c r="L3655" t="s">
        <v>678</v>
      </c>
      <c r="M3655" t="s">
        <v>680</v>
      </c>
      <c r="N3655">
        <v>94</v>
      </c>
      <c r="O3655">
        <v>3</v>
      </c>
      <c r="P3655" t="s">
        <v>680</v>
      </c>
      <c r="Q3655" t="s">
        <v>682</v>
      </c>
      <c r="R3655" t="s">
        <v>687</v>
      </c>
      <c r="S3655" t="s">
        <v>680</v>
      </c>
      <c r="T3655" t="s">
        <v>690</v>
      </c>
      <c r="U3655" s="11">
        <f>COUNTIFS(Table2[Call Type], "Inbound", Table2[Call Abandoned], "Yes") / COUNTIFS(L3655:L8654, "Inbound") * 100</f>
        <v>90.072388831437436</v>
      </c>
    </row>
    <row r="3656" spans="1:21" x14ac:dyDescent="0.3">
      <c r="A3656">
        <v>3655</v>
      </c>
      <c r="B3656" t="s">
        <v>21</v>
      </c>
      <c r="C3656" s="1">
        <v>45664</v>
      </c>
      <c r="D3656" t="s">
        <v>152</v>
      </c>
      <c r="E3656" t="s">
        <v>340</v>
      </c>
      <c r="F3656">
        <v>6</v>
      </c>
      <c r="G3656" t="s">
        <v>659</v>
      </c>
      <c r="H3656" t="s">
        <v>668</v>
      </c>
      <c r="I3656" t="s">
        <v>671</v>
      </c>
      <c r="J3656" t="s">
        <v>675</v>
      </c>
      <c r="K3656">
        <v>5</v>
      </c>
      <c r="L3656" t="s">
        <v>678</v>
      </c>
      <c r="M3656" t="s">
        <v>680</v>
      </c>
      <c r="N3656">
        <v>73</v>
      </c>
      <c r="O3656">
        <v>165</v>
      </c>
      <c r="P3656" t="s">
        <v>680</v>
      </c>
      <c r="Q3656" t="s">
        <v>683</v>
      </c>
      <c r="R3656" t="s">
        <v>686</v>
      </c>
      <c r="S3656" t="s">
        <v>680</v>
      </c>
      <c r="T3656" t="s">
        <v>692</v>
      </c>
      <c r="U3656" s="11">
        <f>COUNTIFS(Table2[Call Type], "Inbound", Table2[Call Abandoned], "Yes") / COUNTIFS(L3656:L8655, "Inbound") * 100</f>
        <v>90.165631469979303</v>
      </c>
    </row>
    <row r="3657" spans="1:21" x14ac:dyDescent="0.3">
      <c r="A3657">
        <v>3656</v>
      </c>
      <c r="B3657" t="s">
        <v>23</v>
      </c>
      <c r="C3657" s="1">
        <v>45730</v>
      </c>
      <c r="D3657" t="s">
        <v>543</v>
      </c>
      <c r="E3657" t="s">
        <v>592</v>
      </c>
      <c r="F3657">
        <v>28</v>
      </c>
      <c r="G3657" t="s">
        <v>656</v>
      </c>
      <c r="H3657" t="s">
        <v>667</v>
      </c>
      <c r="I3657" t="s">
        <v>672</v>
      </c>
      <c r="J3657" t="s">
        <v>677</v>
      </c>
      <c r="K3657">
        <v>1</v>
      </c>
      <c r="L3657" t="s">
        <v>678</v>
      </c>
      <c r="M3657" t="s">
        <v>680</v>
      </c>
      <c r="N3657">
        <v>67</v>
      </c>
      <c r="O3657">
        <v>62</v>
      </c>
      <c r="P3657" t="s">
        <v>680</v>
      </c>
      <c r="Q3657" t="s">
        <v>684</v>
      </c>
      <c r="R3657" t="s">
        <v>689</v>
      </c>
      <c r="S3657" t="s">
        <v>681</v>
      </c>
      <c r="T3657" t="s">
        <v>695</v>
      </c>
      <c r="U3657" s="11">
        <f>COUNTIFS(Table2[Call Type], "Inbound", Table2[Call Abandoned], "Yes") / COUNTIFS(L3657:L8656, "Inbound") * 100</f>
        <v>90.259067357512961</v>
      </c>
    </row>
    <row r="3658" spans="1:21" x14ac:dyDescent="0.3">
      <c r="A3658">
        <v>3657</v>
      </c>
      <c r="B3658" t="s">
        <v>21</v>
      </c>
      <c r="C3658" s="1">
        <v>45789</v>
      </c>
      <c r="D3658" t="s">
        <v>107</v>
      </c>
      <c r="E3658" t="s">
        <v>29</v>
      </c>
      <c r="F3658">
        <v>21</v>
      </c>
      <c r="G3658" t="s">
        <v>664</v>
      </c>
      <c r="H3658" t="s">
        <v>666</v>
      </c>
      <c r="I3658" t="s">
        <v>671</v>
      </c>
      <c r="J3658" t="s">
        <v>674</v>
      </c>
      <c r="K3658">
        <v>4</v>
      </c>
      <c r="L3658" t="s">
        <v>678</v>
      </c>
      <c r="M3658" t="s">
        <v>680</v>
      </c>
      <c r="N3658">
        <v>245</v>
      </c>
      <c r="O3658">
        <v>28</v>
      </c>
      <c r="P3658" t="s">
        <v>680</v>
      </c>
      <c r="Q3658" t="s">
        <v>685</v>
      </c>
      <c r="R3658" t="s">
        <v>687</v>
      </c>
      <c r="S3658" t="s">
        <v>680</v>
      </c>
      <c r="T3658" t="s">
        <v>695</v>
      </c>
      <c r="U3658" s="11">
        <f>COUNTIFS(Table2[Call Type], "Inbound", Table2[Call Abandoned], "Yes") / COUNTIFS(L3658:L8657, "Inbound") * 100</f>
        <v>90.352697095435687</v>
      </c>
    </row>
    <row r="3659" spans="1:21" x14ac:dyDescent="0.3">
      <c r="A3659">
        <v>3658</v>
      </c>
      <c r="B3659" t="s">
        <v>21</v>
      </c>
      <c r="C3659" s="1">
        <v>45758</v>
      </c>
      <c r="D3659" t="s">
        <v>40</v>
      </c>
      <c r="E3659" t="s">
        <v>179</v>
      </c>
      <c r="F3659">
        <v>17</v>
      </c>
      <c r="G3659" t="s">
        <v>660</v>
      </c>
      <c r="H3659" t="s">
        <v>668</v>
      </c>
      <c r="I3659" t="s">
        <v>673</v>
      </c>
      <c r="J3659" t="s">
        <v>677</v>
      </c>
      <c r="K3659">
        <v>5</v>
      </c>
      <c r="L3659" t="s">
        <v>678</v>
      </c>
      <c r="M3659" t="s">
        <v>680</v>
      </c>
      <c r="N3659">
        <v>76</v>
      </c>
      <c r="O3659">
        <v>18</v>
      </c>
      <c r="P3659" t="s">
        <v>680</v>
      </c>
      <c r="Q3659" t="s">
        <v>682</v>
      </c>
      <c r="R3659" t="s">
        <v>689</v>
      </c>
      <c r="S3659" t="s">
        <v>681</v>
      </c>
      <c r="T3659" t="s">
        <v>694</v>
      </c>
      <c r="U3659" s="11">
        <f>COUNTIFS(Table2[Call Type], "Inbound", Table2[Call Abandoned], "Yes") / COUNTIFS(L3659:L8658, "Inbound") * 100</f>
        <v>90.446521287642781</v>
      </c>
    </row>
    <row r="3660" spans="1:21" x14ac:dyDescent="0.3">
      <c r="A3660">
        <v>3659</v>
      </c>
      <c r="B3660" t="s">
        <v>24</v>
      </c>
      <c r="C3660" s="1">
        <v>45795</v>
      </c>
      <c r="D3660" t="s">
        <v>135</v>
      </c>
      <c r="E3660" t="s">
        <v>31</v>
      </c>
      <c r="F3660">
        <v>7</v>
      </c>
      <c r="G3660" t="s">
        <v>658</v>
      </c>
      <c r="H3660" t="s">
        <v>669</v>
      </c>
      <c r="I3660" t="s">
        <v>671</v>
      </c>
      <c r="J3660" t="s">
        <v>674</v>
      </c>
      <c r="K3660">
        <v>4</v>
      </c>
      <c r="L3660" t="s">
        <v>678</v>
      </c>
      <c r="M3660" t="s">
        <v>680</v>
      </c>
      <c r="N3660">
        <v>207</v>
      </c>
      <c r="O3660">
        <v>90</v>
      </c>
      <c r="P3660" t="s">
        <v>680</v>
      </c>
      <c r="Q3660" t="s">
        <v>683</v>
      </c>
      <c r="R3660" t="s">
        <v>687</v>
      </c>
      <c r="S3660" t="s">
        <v>681</v>
      </c>
      <c r="T3660" t="s">
        <v>693</v>
      </c>
      <c r="U3660" s="11">
        <f>COUNTIFS(Table2[Call Type], "Inbound", Table2[Call Abandoned], "Yes") / COUNTIFS(L3660:L8659, "Inbound") * 100</f>
        <v>90.540540540540533</v>
      </c>
    </row>
    <row r="3661" spans="1:21" x14ac:dyDescent="0.3">
      <c r="A3661">
        <v>3660</v>
      </c>
      <c r="B3661" t="s">
        <v>25</v>
      </c>
      <c r="C3661" s="1">
        <v>45818</v>
      </c>
      <c r="D3661" t="s">
        <v>129</v>
      </c>
      <c r="E3661" t="s">
        <v>526</v>
      </c>
      <c r="F3661">
        <v>26</v>
      </c>
      <c r="G3661" t="s">
        <v>663</v>
      </c>
      <c r="H3661" t="s">
        <v>667</v>
      </c>
      <c r="I3661" t="s">
        <v>672</v>
      </c>
      <c r="J3661" t="s">
        <v>677</v>
      </c>
      <c r="K3661">
        <v>4</v>
      </c>
      <c r="L3661" t="s">
        <v>679</v>
      </c>
      <c r="M3661" t="s">
        <v>680</v>
      </c>
      <c r="N3661">
        <v>253</v>
      </c>
      <c r="O3661">
        <v>28</v>
      </c>
      <c r="P3661" t="s">
        <v>681</v>
      </c>
      <c r="Q3661" t="s">
        <v>683</v>
      </c>
      <c r="R3661" t="s">
        <v>688</v>
      </c>
      <c r="S3661" t="s">
        <v>681</v>
      </c>
      <c r="T3661" t="s">
        <v>691</v>
      </c>
      <c r="U3661" s="11">
        <f>COUNTIFS(Table2[Call Type], "Inbound", Table2[Call Abandoned], "Yes") / COUNTIFS(L3661:L8660, "Inbound") * 100</f>
        <v>90.634755463059307</v>
      </c>
    </row>
    <row r="3662" spans="1:21" x14ac:dyDescent="0.3">
      <c r="A3662">
        <v>3661</v>
      </c>
      <c r="B3662" t="s">
        <v>26</v>
      </c>
      <c r="C3662" s="1">
        <v>45780</v>
      </c>
      <c r="D3662" t="s">
        <v>318</v>
      </c>
      <c r="E3662" t="s">
        <v>205</v>
      </c>
      <c r="F3662">
        <v>21</v>
      </c>
      <c r="G3662" t="s">
        <v>665</v>
      </c>
      <c r="H3662" t="s">
        <v>669</v>
      </c>
      <c r="I3662" t="s">
        <v>672</v>
      </c>
      <c r="J3662" t="s">
        <v>675</v>
      </c>
      <c r="K3662">
        <v>1</v>
      </c>
      <c r="L3662" t="s">
        <v>678</v>
      </c>
      <c r="M3662" t="s">
        <v>680</v>
      </c>
      <c r="N3662">
        <v>220</v>
      </c>
      <c r="O3662">
        <v>162</v>
      </c>
      <c r="P3662" t="s">
        <v>680</v>
      </c>
      <c r="Q3662" t="s">
        <v>685</v>
      </c>
      <c r="R3662" t="s">
        <v>686</v>
      </c>
      <c r="S3662" t="s">
        <v>680</v>
      </c>
      <c r="T3662" t="s">
        <v>695</v>
      </c>
      <c r="U3662" s="11">
        <f>COUNTIFS(Table2[Call Type], "Inbound", Table2[Call Abandoned], "Yes") / COUNTIFS(L3662:L8661, "Inbound") * 100</f>
        <v>90.634755463059307</v>
      </c>
    </row>
    <row r="3663" spans="1:21" x14ac:dyDescent="0.3">
      <c r="A3663">
        <v>3662</v>
      </c>
      <c r="B3663" t="s">
        <v>22</v>
      </c>
      <c r="C3663" s="1">
        <v>45821</v>
      </c>
      <c r="D3663" t="s">
        <v>468</v>
      </c>
      <c r="E3663" t="s">
        <v>208</v>
      </c>
      <c r="F3663">
        <v>8</v>
      </c>
      <c r="G3663" t="s">
        <v>657</v>
      </c>
      <c r="H3663" t="s">
        <v>669</v>
      </c>
      <c r="I3663" t="s">
        <v>672</v>
      </c>
      <c r="J3663" t="s">
        <v>676</v>
      </c>
      <c r="K3663">
        <v>4</v>
      </c>
      <c r="L3663" t="s">
        <v>678</v>
      </c>
      <c r="M3663" t="s">
        <v>681</v>
      </c>
      <c r="N3663">
        <v>261</v>
      </c>
      <c r="O3663">
        <v>115</v>
      </c>
      <c r="P3663" t="s">
        <v>680</v>
      </c>
      <c r="Q3663" t="s">
        <v>685</v>
      </c>
      <c r="R3663" t="s">
        <v>688</v>
      </c>
      <c r="S3663" t="s">
        <v>681</v>
      </c>
      <c r="T3663" t="s">
        <v>693</v>
      </c>
      <c r="U3663" s="11">
        <f>COUNTIFS(Table2[Call Type], "Inbound", Table2[Call Abandoned], "Yes") / COUNTIFS(L3663:L8662, "Inbound") * 100</f>
        <v>90.729166666666671</v>
      </c>
    </row>
    <row r="3664" spans="1:21" x14ac:dyDescent="0.3">
      <c r="A3664">
        <v>3663</v>
      </c>
      <c r="B3664" t="s">
        <v>23</v>
      </c>
      <c r="C3664" s="1">
        <v>45775</v>
      </c>
      <c r="D3664" t="s">
        <v>522</v>
      </c>
      <c r="E3664" t="s">
        <v>138</v>
      </c>
      <c r="F3664">
        <v>16</v>
      </c>
      <c r="G3664" t="s">
        <v>662</v>
      </c>
      <c r="H3664" t="s">
        <v>667</v>
      </c>
      <c r="I3664" t="s">
        <v>672</v>
      </c>
      <c r="J3664" t="s">
        <v>675</v>
      </c>
      <c r="K3664">
        <v>4</v>
      </c>
      <c r="L3664" t="s">
        <v>678</v>
      </c>
      <c r="M3664" t="s">
        <v>680</v>
      </c>
      <c r="N3664">
        <v>258</v>
      </c>
      <c r="O3664">
        <v>69</v>
      </c>
      <c r="P3664" t="s">
        <v>681</v>
      </c>
      <c r="Q3664" t="s">
        <v>682</v>
      </c>
      <c r="R3664" t="s">
        <v>687</v>
      </c>
      <c r="S3664" t="s">
        <v>680</v>
      </c>
      <c r="T3664" t="s">
        <v>693</v>
      </c>
      <c r="U3664" s="11">
        <f>COUNTIFS(Table2[Call Type], "Inbound", Table2[Call Abandoned], "Yes") / COUNTIFS(L3664:L8663, "Inbound") * 100</f>
        <v>90.823774765380605</v>
      </c>
    </row>
    <row r="3665" spans="1:21" x14ac:dyDescent="0.3">
      <c r="A3665">
        <v>3664</v>
      </c>
      <c r="B3665" t="s">
        <v>21</v>
      </c>
      <c r="C3665" s="1">
        <v>45794</v>
      </c>
      <c r="D3665" t="s">
        <v>342</v>
      </c>
      <c r="E3665" t="s">
        <v>33</v>
      </c>
      <c r="F3665">
        <v>6</v>
      </c>
      <c r="G3665" t="s">
        <v>662</v>
      </c>
      <c r="H3665" t="s">
        <v>667</v>
      </c>
      <c r="I3665" t="s">
        <v>674</v>
      </c>
      <c r="J3665" t="s">
        <v>675</v>
      </c>
      <c r="K3665">
        <v>5</v>
      </c>
      <c r="L3665" t="s">
        <v>678</v>
      </c>
      <c r="M3665" t="s">
        <v>680</v>
      </c>
      <c r="N3665">
        <v>73</v>
      </c>
      <c r="O3665">
        <v>122</v>
      </c>
      <c r="P3665" t="s">
        <v>680</v>
      </c>
      <c r="Q3665" t="s">
        <v>683</v>
      </c>
      <c r="R3665" t="s">
        <v>689</v>
      </c>
      <c r="S3665" t="s">
        <v>680</v>
      </c>
      <c r="T3665" t="s">
        <v>695</v>
      </c>
      <c r="U3665" s="11">
        <f>COUNTIFS(Table2[Call Type], "Inbound", Table2[Call Abandoned], "Yes") / COUNTIFS(L3665:L8664, "Inbound") * 100</f>
        <v>90.918580375782881</v>
      </c>
    </row>
    <row r="3666" spans="1:21" x14ac:dyDescent="0.3">
      <c r="A3666">
        <v>3665</v>
      </c>
      <c r="B3666" t="s">
        <v>21</v>
      </c>
      <c r="C3666" s="1">
        <v>45822</v>
      </c>
      <c r="D3666" t="s">
        <v>498</v>
      </c>
      <c r="E3666" t="s">
        <v>560</v>
      </c>
      <c r="F3666">
        <v>16</v>
      </c>
      <c r="G3666" t="s">
        <v>660</v>
      </c>
      <c r="H3666" t="s">
        <v>666</v>
      </c>
      <c r="I3666" t="s">
        <v>673</v>
      </c>
      <c r="J3666" t="s">
        <v>677</v>
      </c>
      <c r="K3666">
        <v>5</v>
      </c>
      <c r="L3666" t="s">
        <v>678</v>
      </c>
      <c r="M3666" t="s">
        <v>680</v>
      </c>
      <c r="N3666">
        <v>124</v>
      </c>
      <c r="O3666">
        <v>22</v>
      </c>
      <c r="P3666" t="s">
        <v>680</v>
      </c>
      <c r="Q3666" t="s">
        <v>685</v>
      </c>
      <c r="R3666" t="s">
        <v>686</v>
      </c>
      <c r="S3666" t="s">
        <v>680</v>
      </c>
      <c r="T3666" t="s">
        <v>695</v>
      </c>
      <c r="U3666" s="11">
        <f>COUNTIFS(Table2[Call Type], "Inbound", Table2[Call Abandoned], "Yes") / COUNTIFS(L3666:L8665, "Inbound") * 100</f>
        <v>91.013584117032394</v>
      </c>
    </row>
    <row r="3667" spans="1:21" x14ac:dyDescent="0.3">
      <c r="A3667">
        <v>3666</v>
      </c>
      <c r="B3667" t="s">
        <v>21</v>
      </c>
      <c r="C3667" s="1">
        <v>45678</v>
      </c>
      <c r="D3667" t="s">
        <v>612</v>
      </c>
      <c r="E3667" t="s">
        <v>396</v>
      </c>
      <c r="F3667">
        <v>17</v>
      </c>
      <c r="G3667" t="s">
        <v>659</v>
      </c>
      <c r="H3667" t="s">
        <v>669</v>
      </c>
      <c r="I3667" t="s">
        <v>673</v>
      </c>
      <c r="J3667" t="s">
        <v>677</v>
      </c>
      <c r="K3667">
        <v>4</v>
      </c>
      <c r="L3667" t="s">
        <v>678</v>
      </c>
      <c r="M3667" t="s">
        <v>680</v>
      </c>
      <c r="N3667">
        <v>187</v>
      </c>
      <c r="O3667">
        <v>45</v>
      </c>
      <c r="P3667" t="s">
        <v>680</v>
      </c>
      <c r="Q3667" t="s">
        <v>684</v>
      </c>
      <c r="R3667" t="s">
        <v>689</v>
      </c>
      <c r="S3667" t="s">
        <v>680</v>
      </c>
      <c r="T3667" t="s">
        <v>693</v>
      </c>
      <c r="U3667" s="11">
        <f>COUNTIFS(Table2[Call Type], "Inbound", Table2[Call Abandoned], "Yes") / COUNTIFS(L3667:L8666, "Inbound") * 100</f>
        <v>91.108786610878653</v>
      </c>
    </row>
    <row r="3668" spans="1:21" x14ac:dyDescent="0.3">
      <c r="A3668">
        <v>3667</v>
      </c>
      <c r="B3668" t="s">
        <v>25</v>
      </c>
      <c r="C3668" s="1">
        <v>45773</v>
      </c>
      <c r="D3668" t="s">
        <v>173</v>
      </c>
      <c r="E3668" t="s">
        <v>91</v>
      </c>
      <c r="F3668">
        <v>7</v>
      </c>
      <c r="G3668" t="s">
        <v>662</v>
      </c>
      <c r="H3668" t="s">
        <v>668</v>
      </c>
      <c r="I3668" t="s">
        <v>671</v>
      </c>
      <c r="J3668" t="s">
        <v>677</v>
      </c>
      <c r="K3668">
        <v>5</v>
      </c>
      <c r="L3668" t="s">
        <v>679</v>
      </c>
      <c r="M3668" t="s">
        <v>680</v>
      </c>
      <c r="N3668">
        <v>253</v>
      </c>
      <c r="O3668">
        <v>171</v>
      </c>
      <c r="P3668" t="s">
        <v>680</v>
      </c>
      <c r="Q3668" t="s">
        <v>685</v>
      </c>
      <c r="R3668" t="s">
        <v>688</v>
      </c>
      <c r="S3668" t="s">
        <v>681</v>
      </c>
      <c r="T3668" t="s">
        <v>693</v>
      </c>
      <c r="U3668" s="11">
        <f>COUNTIFS(Table2[Call Type], "Inbound", Table2[Call Abandoned], "Yes") / COUNTIFS(L3668:L8667, "Inbound") * 100</f>
        <v>91.204188481675402</v>
      </c>
    </row>
    <row r="3669" spans="1:21" x14ac:dyDescent="0.3">
      <c r="A3669">
        <v>3668</v>
      </c>
      <c r="B3669" t="s">
        <v>24</v>
      </c>
      <c r="C3669" s="1">
        <v>45735</v>
      </c>
      <c r="D3669" t="s">
        <v>226</v>
      </c>
      <c r="E3669" t="s">
        <v>403</v>
      </c>
      <c r="F3669">
        <v>18</v>
      </c>
      <c r="G3669" t="s">
        <v>664</v>
      </c>
      <c r="H3669" t="s">
        <v>670</v>
      </c>
      <c r="I3669" t="s">
        <v>673</v>
      </c>
      <c r="J3669" t="s">
        <v>676</v>
      </c>
      <c r="K3669">
        <v>1</v>
      </c>
      <c r="L3669" t="s">
        <v>678</v>
      </c>
      <c r="M3669" t="s">
        <v>681</v>
      </c>
      <c r="N3669">
        <v>234</v>
      </c>
      <c r="O3669">
        <v>175</v>
      </c>
      <c r="P3669" t="s">
        <v>680</v>
      </c>
      <c r="Q3669" t="s">
        <v>684</v>
      </c>
      <c r="R3669" t="s">
        <v>689</v>
      </c>
      <c r="S3669" t="s">
        <v>680</v>
      </c>
      <c r="T3669" t="s">
        <v>692</v>
      </c>
      <c r="U3669" s="11">
        <f>COUNTIFS(Table2[Call Type], "Inbound", Table2[Call Abandoned], "Yes") / COUNTIFS(L3669:L8668, "Inbound") * 100</f>
        <v>91.204188481675402</v>
      </c>
    </row>
    <row r="3670" spans="1:21" x14ac:dyDescent="0.3">
      <c r="A3670">
        <v>3669</v>
      </c>
      <c r="B3670" t="s">
        <v>23</v>
      </c>
      <c r="C3670" s="1">
        <v>45735</v>
      </c>
      <c r="D3670" t="s">
        <v>52</v>
      </c>
      <c r="E3670" t="s">
        <v>396</v>
      </c>
      <c r="F3670">
        <v>29</v>
      </c>
      <c r="G3670" t="s">
        <v>662</v>
      </c>
      <c r="H3670" t="s">
        <v>666</v>
      </c>
      <c r="I3670" t="s">
        <v>672</v>
      </c>
      <c r="J3670" t="s">
        <v>675</v>
      </c>
      <c r="K3670">
        <v>1</v>
      </c>
      <c r="L3670" t="s">
        <v>678</v>
      </c>
      <c r="M3670" t="s">
        <v>680</v>
      </c>
      <c r="N3670">
        <v>249</v>
      </c>
      <c r="O3670">
        <v>179</v>
      </c>
      <c r="P3670" t="s">
        <v>680</v>
      </c>
      <c r="Q3670" t="s">
        <v>683</v>
      </c>
      <c r="R3670" t="s">
        <v>687</v>
      </c>
      <c r="S3670" t="s">
        <v>681</v>
      </c>
      <c r="T3670" t="s">
        <v>695</v>
      </c>
      <c r="U3670" s="11">
        <f>COUNTIFS(Table2[Call Type], "Inbound", Table2[Call Abandoned], "Yes") / COUNTIFS(L3670:L8669, "Inbound") * 100</f>
        <v>91.299790356394126</v>
      </c>
    </row>
    <row r="3671" spans="1:21" x14ac:dyDescent="0.3">
      <c r="A3671">
        <v>3670</v>
      </c>
      <c r="B3671" t="s">
        <v>25</v>
      </c>
      <c r="C3671" s="1">
        <v>45666</v>
      </c>
      <c r="D3671" t="s">
        <v>335</v>
      </c>
      <c r="E3671" t="s">
        <v>341</v>
      </c>
      <c r="F3671">
        <v>16</v>
      </c>
      <c r="G3671" t="s">
        <v>663</v>
      </c>
      <c r="H3671" t="s">
        <v>670</v>
      </c>
      <c r="I3671" t="s">
        <v>672</v>
      </c>
      <c r="J3671" t="s">
        <v>676</v>
      </c>
      <c r="K3671">
        <v>4</v>
      </c>
      <c r="L3671" t="s">
        <v>678</v>
      </c>
      <c r="M3671" t="s">
        <v>681</v>
      </c>
      <c r="N3671">
        <v>71</v>
      </c>
      <c r="O3671">
        <v>7</v>
      </c>
      <c r="P3671" t="s">
        <v>680</v>
      </c>
      <c r="Q3671" t="s">
        <v>682</v>
      </c>
      <c r="R3671" t="s">
        <v>686</v>
      </c>
      <c r="S3671" t="s">
        <v>680</v>
      </c>
      <c r="T3671" t="s">
        <v>696</v>
      </c>
      <c r="U3671" s="11">
        <f>COUNTIFS(Table2[Call Type], "Inbound", Table2[Call Abandoned], "Yes") / COUNTIFS(L3671:L8670, "Inbound") * 100</f>
        <v>91.39559286463799</v>
      </c>
    </row>
    <row r="3672" spans="1:21" x14ac:dyDescent="0.3">
      <c r="A3672">
        <v>3671</v>
      </c>
      <c r="B3672" t="s">
        <v>23</v>
      </c>
      <c r="C3672" s="1">
        <v>45778</v>
      </c>
      <c r="D3672" t="s">
        <v>442</v>
      </c>
      <c r="E3672" t="s">
        <v>451</v>
      </c>
      <c r="F3672">
        <v>20</v>
      </c>
      <c r="G3672" t="s">
        <v>656</v>
      </c>
      <c r="H3672" t="s">
        <v>668</v>
      </c>
      <c r="I3672" t="s">
        <v>673</v>
      </c>
      <c r="J3672" t="s">
        <v>677</v>
      </c>
      <c r="K3672">
        <v>5</v>
      </c>
      <c r="L3672" t="s">
        <v>678</v>
      </c>
      <c r="M3672" t="s">
        <v>680</v>
      </c>
      <c r="N3672">
        <v>234</v>
      </c>
      <c r="O3672">
        <v>65</v>
      </c>
      <c r="P3672" t="s">
        <v>680</v>
      </c>
      <c r="Q3672" t="s">
        <v>683</v>
      </c>
      <c r="R3672" t="s">
        <v>686</v>
      </c>
      <c r="S3672" t="s">
        <v>681</v>
      </c>
      <c r="T3672" t="s">
        <v>693</v>
      </c>
      <c r="U3672" s="11">
        <f>COUNTIFS(Table2[Call Type], "Inbound", Table2[Call Abandoned], "Yes") / COUNTIFS(L3672:L8671, "Inbound") * 100</f>
        <v>91.491596638655466</v>
      </c>
    </row>
    <row r="3673" spans="1:21" x14ac:dyDescent="0.3">
      <c r="A3673">
        <v>3672</v>
      </c>
      <c r="B3673" t="s">
        <v>22</v>
      </c>
      <c r="C3673" s="1">
        <v>45834</v>
      </c>
      <c r="D3673" t="s">
        <v>505</v>
      </c>
      <c r="E3673" t="s">
        <v>424</v>
      </c>
      <c r="F3673">
        <v>20</v>
      </c>
      <c r="G3673" t="s">
        <v>665</v>
      </c>
      <c r="H3673" t="s">
        <v>669</v>
      </c>
      <c r="I3673" t="s">
        <v>671</v>
      </c>
      <c r="J3673" t="s">
        <v>674</v>
      </c>
      <c r="K3673">
        <v>2</v>
      </c>
      <c r="L3673" t="s">
        <v>678</v>
      </c>
      <c r="M3673" t="s">
        <v>680</v>
      </c>
      <c r="N3673">
        <v>155</v>
      </c>
      <c r="O3673">
        <v>167</v>
      </c>
      <c r="P3673" t="s">
        <v>680</v>
      </c>
      <c r="Q3673" t="s">
        <v>683</v>
      </c>
      <c r="R3673" t="s">
        <v>686</v>
      </c>
      <c r="S3673" t="s">
        <v>680</v>
      </c>
      <c r="T3673" t="s">
        <v>691</v>
      </c>
      <c r="U3673" s="11">
        <f>COUNTIFS(Table2[Call Type], "Inbound", Table2[Call Abandoned], "Yes") / COUNTIFS(L3673:L8672, "Inbound") * 100</f>
        <v>91.587802313354359</v>
      </c>
    </row>
    <row r="3674" spans="1:21" x14ac:dyDescent="0.3">
      <c r="A3674">
        <v>3673</v>
      </c>
      <c r="B3674" t="s">
        <v>23</v>
      </c>
      <c r="C3674" s="1">
        <v>45730</v>
      </c>
      <c r="D3674" t="s">
        <v>466</v>
      </c>
      <c r="E3674" t="s">
        <v>252</v>
      </c>
      <c r="F3674">
        <v>20</v>
      </c>
      <c r="G3674" t="s">
        <v>661</v>
      </c>
      <c r="H3674" t="s">
        <v>666</v>
      </c>
      <c r="I3674" t="s">
        <v>674</v>
      </c>
      <c r="J3674" t="s">
        <v>675</v>
      </c>
      <c r="K3674">
        <v>4</v>
      </c>
      <c r="L3674" t="s">
        <v>679</v>
      </c>
      <c r="M3674" t="s">
        <v>680</v>
      </c>
      <c r="N3674">
        <v>114</v>
      </c>
      <c r="O3674">
        <v>158</v>
      </c>
      <c r="P3674" t="s">
        <v>680</v>
      </c>
      <c r="Q3674" t="s">
        <v>683</v>
      </c>
      <c r="R3674" t="s">
        <v>687</v>
      </c>
      <c r="S3674" t="s">
        <v>681</v>
      </c>
      <c r="T3674" t="s">
        <v>691</v>
      </c>
      <c r="U3674" s="11">
        <f>COUNTIFS(Table2[Call Type], "Inbound", Table2[Call Abandoned], "Yes") / COUNTIFS(L3674:L8673, "Inbound") * 100</f>
        <v>91.684210526315795</v>
      </c>
    </row>
    <row r="3675" spans="1:21" x14ac:dyDescent="0.3">
      <c r="A3675">
        <v>3674</v>
      </c>
      <c r="B3675" t="s">
        <v>23</v>
      </c>
      <c r="C3675" s="1">
        <v>45693</v>
      </c>
      <c r="D3675" t="s">
        <v>183</v>
      </c>
      <c r="E3675" t="s">
        <v>507</v>
      </c>
      <c r="F3675">
        <v>14</v>
      </c>
      <c r="G3675" t="s">
        <v>659</v>
      </c>
      <c r="H3675" t="s">
        <v>670</v>
      </c>
      <c r="I3675" t="s">
        <v>674</v>
      </c>
      <c r="J3675" t="s">
        <v>675</v>
      </c>
      <c r="K3675">
        <v>3</v>
      </c>
      <c r="L3675" t="s">
        <v>678</v>
      </c>
      <c r="M3675" t="s">
        <v>680</v>
      </c>
      <c r="N3675">
        <v>227</v>
      </c>
      <c r="O3675">
        <v>175</v>
      </c>
      <c r="P3675" t="s">
        <v>680</v>
      </c>
      <c r="Q3675" t="s">
        <v>683</v>
      </c>
      <c r="R3675" t="s">
        <v>689</v>
      </c>
      <c r="S3675" t="s">
        <v>680</v>
      </c>
      <c r="T3675" t="s">
        <v>694</v>
      </c>
      <c r="U3675" s="11">
        <f>COUNTIFS(Table2[Call Type], "Inbound", Table2[Call Abandoned], "Yes") / COUNTIFS(L3675:L8674, "Inbound") * 100</f>
        <v>91.684210526315795</v>
      </c>
    </row>
    <row r="3676" spans="1:21" x14ac:dyDescent="0.3">
      <c r="A3676">
        <v>3675</v>
      </c>
      <c r="B3676" t="s">
        <v>21</v>
      </c>
      <c r="C3676" s="1">
        <v>45787</v>
      </c>
      <c r="D3676" t="s">
        <v>470</v>
      </c>
      <c r="E3676" t="s">
        <v>363</v>
      </c>
      <c r="F3676">
        <v>26</v>
      </c>
      <c r="G3676" t="s">
        <v>656</v>
      </c>
      <c r="H3676" t="s">
        <v>667</v>
      </c>
      <c r="I3676" t="s">
        <v>673</v>
      </c>
      <c r="J3676" t="s">
        <v>677</v>
      </c>
      <c r="K3676">
        <v>4</v>
      </c>
      <c r="L3676" t="s">
        <v>678</v>
      </c>
      <c r="M3676" t="s">
        <v>680</v>
      </c>
      <c r="N3676">
        <v>244</v>
      </c>
      <c r="O3676">
        <v>99</v>
      </c>
      <c r="P3676" t="s">
        <v>680</v>
      </c>
      <c r="Q3676" t="s">
        <v>682</v>
      </c>
      <c r="R3676" t="s">
        <v>686</v>
      </c>
      <c r="S3676" t="s">
        <v>681</v>
      </c>
      <c r="T3676" t="s">
        <v>693</v>
      </c>
      <c r="U3676" s="11">
        <f>COUNTIFS(Table2[Call Type], "Inbound", Table2[Call Abandoned], "Yes") / COUNTIFS(L3676:L8675, "Inbound") * 100</f>
        <v>91.780821917808225</v>
      </c>
    </row>
    <row r="3677" spans="1:21" x14ac:dyDescent="0.3">
      <c r="A3677">
        <v>3676</v>
      </c>
      <c r="B3677" t="s">
        <v>26</v>
      </c>
      <c r="C3677" s="1">
        <v>45819</v>
      </c>
      <c r="D3677" t="s">
        <v>61</v>
      </c>
      <c r="E3677" t="s">
        <v>119</v>
      </c>
      <c r="F3677">
        <v>12</v>
      </c>
      <c r="G3677" t="s">
        <v>665</v>
      </c>
      <c r="H3677" t="s">
        <v>670</v>
      </c>
      <c r="I3677" t="s">
        <v>673</v>
      </c>
      <c r="J3677" t="s">
        <v>675</v>
      </c>
      <c r="K3677">
        <v>4</v>
      </c>
      <c r="L3677" t="s">
        <v>678</v>
      </c>
      <c r="M3677" t="s">
        <v>680</v>
      </c>
      <c r="N3677">
        <v>13</v>
      </c>
      <c r="O3677">
        <v>60</v>
      </c>
      <c r="P3677" t="s">
        <v>680</v>
      </c>
      <c r="Q3677" t="s">
        <v>685</v>
      </c>
      <c r="R3677" t="s">
        <v>688</v>
      </c>
      <c r="S3677" t="s">
        <v>680</v>
      </c>
      <c r="T3677" t="s">
        <v>691</v>
      </c>
      <c r="U3677" s="11">
        <f>COUNTIFS(Table2[Call Type], "Inbound", Table2[Call Abandoned], "Yes") / COUNTIFS(L3677:L8676, "Inbound") * 100</f>
        <v>91.877637130801688</v>
      </c>
    </row>
    <row r="3678" spans="1:21" x14ac:dyDescent="0.3">
      <c r="A3678">
        <v>3677</v>
      </c>
      <c r="B3678" t="s">
        <v>22</v>
      </c>
      <c r="C3678" s="1">
        <v>45758</v>
      </c>
      <c r="D3678" t="s">
        <v>618</v>
      </c>
      <c r="E3678" t="s">
        <v>598</v>
      </c>
      <c r="F3678">
        <v>5</v>
      </c>
      <c r="G3678" t="s">
        <v>657</v>
      </c>
      <c r="H3678" t="s">
        <v>666</v>
      </c>
      <c r="I3678" t="s">
        <v>672</v>
      </c>
      <c r="J3678" t="s">
        <v>675</v>
      </c>
      <c r="K3678">
        <v>3</v>
      </c>
      <c r="L3678" t="s">
        <v>678</v>
      </c>
      <c r="M3678" t="s">
        <v>680</v>
      </c>
      <c r="N3678">
        <v>15</v>
      </c>
      <c r="O3678">
        <v>111</v>
      </c>
      <c r="P3678" t="s">
        <v>681</v>
      </c>
      <c r="Q3678" t="s">
        <v>682</v>
      </c>
      <c r="R3678" t="s">
        <v>688</v>
      </c>
      <c r="S3678" t="s">
        <v>680</v>
      </c>
      <c r="T3678" t="s">
        <v>692</v>
      </c>
      <c r="U3678" s="11">
        <f>COUNTIFS(Table2[Call Type], "Inbound", Table2[Call Abandoned], "Yes") / COUNTIFS(L3678:L8677, "Inbound") * 100</f>
        <v>91.974656810982054</v>
      </c>
    </row>
    <row r="3679" spans="1:21" x14ac:dyDescent="0.3">
      <c r="A3679">
        <v>3678</v>
      </c>
      <c r="B3679" t="s">
        <v>20</v>
      </c>
      <c r="C3679" s="1">
        <v>45665</v>
      </c>
      <c r="D3679" t="s">
        <v>302</v>
      </c>
      <c r="E3679" t="s">
        <v>181</v>
      </c>
      <c r="F3679">
        <v>23</v>
      </c>
      <c r="G3679" t="s">
        <v>658</v>
      </c>
      <c r="H3679" t="s">
        <v>666</v>
      </c>
      <c r="I3679" t="s">
        <v>674</v>
      </c>
      <c r="J3679" t="s">
        <v>676</v>
      </c>
      <c r="K3679">
        <v>1</v>
      </c>
      <c r="L3679" t="s">
        <v>678</v>
      </c>
      <c r="M3679" t="s">
        <v>681</v>
      </c>
      <c r="N3679">
        <v>41</v>
      </c>
      <c r="O3679">
        <v>51</v>
      </c>
      <c r="P3679" t="s">
        <v>680</v>
      </c>
      <c r="Q3679" t="s">
        <v>682</v>
      </c>
      <c r="R3679" t="s">
        <v>688</v>
      </c>
      <c r="S3679" t="s">
        <v>680</v>
      </c>
      <c r="T3679" t="s">
        <v>694</v>
      </c>
      <c r="U3679" s="11">
        <f>COUNTIFS(Table2[Call Type], "Inbound", Table2[Call Abandoned], "Yes") / COUNTIFS(L3679:L8678, "Inbound") * 100</f>
        <v>92.071881606765331</v>
      </c>
    </row>
    <row r="3680" spans="1:21" x14ac:dyDescent="0.3">
      <c r="A3680">
        <v>3679</v>
      </c>
      <c r="B3680" t="s">
        <v>25</v>
      </c>
      <c r="C3680" s="1">
        <v>45662</v>
      </c>
      <c r="D3680" t="s">
        <v>111</v>
      </c>
      <c r="E3680" t="s">
        <v>82</v>
      </c>
      <c r="F3680">
        <v>27</v>
      </c>
      <c r="G3680" t="s">
        <v>661</v>
      </c>
      <c r="H3680" t="s">
        <v>669</v>
      </c>
      <c r="I3680" t="s">
        <v>673</v>
      </c>
      <c r="J3680" t="s">
        <v>674</v>
      </c>
      <c r="K3680">
        <v>5</v>
      </c>
      <c r="L3680" t="s">
        <v>679</v>
      </c>
      <c r="M3680" t="s">
        <v>680</v>
      </c>
      <c r="N3680">
        <v>109</v>
      </c>
      <c r="O3680">
        <v>165</v>
      </c>
      <c r="P3680" t="s">
        <v>680</v>
      </c>
      <c r="Q3680" t="s">
        <v>682</v>
      </c>
      <c r="R3680" t="s">
        <v>688</v>
      </c>
      <c r="S3680" t="s">
        <v>680</v>
      </c>
      <c r="T3680" t="s">
        <v>692</v>
      </c>
      <c r="U3680" s="11">
        <f>COUNTIFS(Table2[Call Type], "Inbound", Table2[Call Abandoned], "Yes") / COUNTIFS(L3680:L8679, "Inbound") * 100</f>
        <v>92.169312169312164</v>
      </c>
    </row>
    <row r="3681" spans="1:21" x14ac:dyDescent="0.3">
      <c r="A3681">
        <v>3680</v>
      </c>
      <c r="B3681" t="s">
        <v>21</v>
      </c>
      <c r="C3681" s="1">
        <v>45727</v>
      </c>
      <c r="D3681" t="s">
        <v>229</v>
      </c>
      <c r="E3681" t="s">
        <v>160</v>
      </c>
      <c r="F3681">
        <v>29</v>
      </c>
      <c r="G3681" t="s">
        <v>664</v>
      </c>
      <c r="H3681" t="s">
        <v>669</v>
      </c>
      <c r="I3681" t="s">
        <v>672</v>
      </c>
      <c r="J3681" t="s">
        <v>674</v>
      </c>
      <c r="K3681">
        <v>3</v>
      </c>
      <c r="L3681" t="s">
        <v>678</v>
      </c>
      <c r="M3681" t="s">
        <v>680</v>
      </c>
      <c r="N3681">
        <v>277</v>
      </c>
      <c r="O3681">
        <v>35</v>
      </c>
      <c r="P3681" t="s">
        <v>680</v>
      </c>
      <c r="Q3681" t="s">
        <v>682</v>
      </c>
      <c r="R3681" t="s">
        <v>688</v>
      </c>
      <c r="S3681" t="s">
        <v>680</v>
      </c>
      <c r="T3681" t="s">
        <v>693</v>
      </c>
      <c r="U3681" s="11">
        <f>COUNTIFS(Table2[Call Type], "Inbound", Table2[Call Abandoned], "Yes") / COUNTIFS(L3681:L8680, "Inbound") * 100</f>
        <v>92.169312169312164</v>
      </c>
    </row>
    <row r="3682" spans="1:21" x14ac:dyDescent="0.3">
      <c r="A3682">
        <v>3681</v>
      </c>
      <c r="B3682" t="s">
        <v>20</v>
      </c>
      <c r="C3682" s="1">
        <v>45683</v>
      </c>
      <c r="D3682" t="s">
        <v>518</v>
      </c>
      <c r="E3682" t="s">
        <v>29</v>
      </c>
      <c r="F3682">
        <v>24</v>
      </c>
      <c r="G3682" t="s">
        <v>665</v>
      </c>
      <c r="H3682" t="s">
        <v>670</v>
      </c>
      <c r="I3682" t="s">
        <v>672</v>
      </c>
      <c r="J3682" t="s">
        <v>677</v>
      </c>
      <c r="K3682">
        <v>5</v>
      </c>
      <c r="L3682" t="s">
        <v>679</v>
      </c>
      <c r="M3682" t="s">
        <v>680</v>
      </c>
      <c r="N3682">
        <v>18</v>
      </c>
      <c r="O3682">
        <v>111</v>
      </c>
      <c r="P3682" t="s">
        <v>681</v>
      </c>
      <c r="Q3682" t="s">
        <v>685</v>
      </c>
      <c r="R3682" t="s">
        <v>687</v>
      </c>
      <c r="S3682" t="s">
        <v>681</v>
      </c>
      <c r="T3682" t="s">
        <v>694</v>
      </c>
      <c r="U3682" s="11">
        <f>COUNTIFS(Table2[Call Type], "Inbound", Table2[Call Abandoned], "Yes") / COUNTIFS(L3682:L8681, "Inbound") * 100</f>
        <v>92.266949152542381</v>
      </c>
    </row>
    <row r="3683" spans="1:21" x14ac:dyDescent="0.3">
      <c r="A3683">
        <v>3682</v>
      </c>
      <c r="B3683" t="s">
        <v>20</v>
      </c>
      <c r="C3683" s="1">
        <v>45741</v>
      </c>
      <c r="D3683" t="s">
        <v>513</v>
      </c>
      <c r="E3683" t="s">
        <v>326</v>
      </c>
      <c r="F3683">
        <v>6</v>
      </c>
      <c r="G3683" t="s">
        <v>656</v>
      </c>
      <c r="H3683" t="s">
        <v>668</v>
      </c>
      <c r="I3683" t="s">
        <v>672</v>
      </c>
      <c r="J3683" t="s">
        <v>676</v>
      </c>
      <c r="K3683">
        <v>1</v>
      </c>
      <c r="L3683" t="s">
        <v>678</v>
      </c>
      <c r="M3683" t="s">
        <v>681</v>
      </c>
      <c r="N3683">
        <v>65</v>
      </c>
      <c r="O3683">
        <v>86</v>
      </c>
      <c r="P3683" t="s">
        <v>681</v>
      </c>
      <c r="Q3683" t="s">
        <v>683</v>
      </c>
      <c r="R3683" t="s">
        <v>689</v>
      </c>
      <c r="S3683" t="s">
        <v>680</v>
      </c>
      <c r="T3683" t="s">
        <v>695</v>
      </c>
      <c r="U3683" s="11">
        <f>COUNTIFS(Table2[Call Type], "Inbound", Table2[Call Abandoned], "Yes") / COUNTIFS(L3683:L8682, "Inbound") * 100</f>
        <v>92.266949152542381</v>
      </c>
    </row>
    <row r="3684" spans="1:21" x14ac:dyDescent="0.3">
      <c r="A3684">
        <v>3683</v>
      </c>
      <c r="B3684" t="s">
        <v>26</v>
      </c>
      <c r="C3684" s="1">
        <v>45731</v>
      </c>
      <c r="D3684" t="s">
        <v>390</v>
      </c>
      <c r="E3684" t="s">
        <v>51</v>
      </c>
      <c r="F3684">
        <v>16</v>
      </c>
      <c r="G3684" t="s">
        <v>662</v>
      </c>
      <c r="H3684" t="s">
        <v>668</v>
      </c>
      <c r="I3684" t="s">
        <v>672</v>
      </c>
      <c r="J3684" t="s">
        <v>674</v>
      </c>
      <c r="K3684">
        <v>3</v>
      </c>
      <c r="L3684" t="s">
        <v>679</v>
      </c>
      <c r="M3684" t="s">
        <v>680</v>
      </c>
      <c r="N3684">
        <v>166</v>
      </c>
      <c r="O3684">
        <v>84</v>
      </c>
      <c r="P3684" t="s">
        <v>680</v>
      </c>
      <c r="Q3684" t="s">
        <v>685</v>
      </c>
      <c r="R3684" t="s">
        <v>687</v>
      </c>
      <c r="S3684" t="s">
        <v>681</v>
      </c>
      <c r="T3684" t="s">
        <v>696</v>
      </c>
      <c r="U3684" s="11">
        <f>COUNTIFS(Table2[Call Type], "Inbound", Table2[Call Abandoned], "Yes") / COUNTIFS(L3684:L8683, "Inbound") * 100</f>
        <v>92.364793213149525</v>
      </c>
    </row>
    <row r="3685" spans="1:21" x14ac:dyDescent="0.3">
      <c r="A3685">
        <v>3684</v>
      </c>
      <c r="B3685" t="s">
        <v>23</v>
      </c>
      <c r="C3685" s="1">
        <v>45678</v>
      </c>
      <c r="D3685" t="s">
        <v>559</v>
      </c>
      <c r="E3685" t="s">
        <v>589</v>
      </c>
      <c r="F3685">
        <v>21</v>
      </c>
      <c r="G3685" t="s">
        <v>657</v>
      </c>
      <c r="H3685" t="s">
        <v>668</v>
      </c>
      <c r="I3685" t="s">
        <v>672</v>
      </c>
      <c r="J3685" t="s">
        <v>675</v>
      </c>
      <c r="K3685">
        <v>4</v>
      </c>
      <c r="L3685" t="s">
        <v>678</v>
      </c>
      <c r="M3685" t="s">
        <v>680</v>
      </c>
      <c r="N3685">
        <v>72</v>
      </c>
      <c r="O3685">
        <v>12</v>
      </c>
      <c r="P3685" t="s">
        <v>681</v>
      </c>
      <c r="Q3685" t="s">
        <v>685</v>
      </c>
      <c r="R3685" t="s">
        <v>688</v>
      </c>
      <c r="S3685" t="s">
        <v>680</v>
      </c>
      <c r="T3685" t="s">
        <v>695</v>
      </c>
      <c r="U3685" s="11">
        <f>COUNTIFS(Table2[Call Type], "Inbound", Table2[Call Abandoned], "Yes") / COUNTIFS(L3685:L8684, "Inbound") * 100</f>
        <v>92.364793213149525</v>
      </c>
    </row>
    <row r="3686" spans="1:21" x14ac:dyDescent="0.3">
      <c r="A3686">
        <v>3685</v>
      </c>
      <c r="B3686" t="s">
        <v>23</v>
      </c>
      <c r="C3686" s="1">
        <v>45744</v>
      </c>
      <c r="D3686" t="s">
        <v>71</v>
      </c>
      <c r="E3686" t="s">
        <v>332</v>
      </c>
      <c r="F3686">
        <v>18</v>
      </c>
      <c r="G3686" t="s">
        <v>660</v>
      </c>
      <c r="H3686" t="s">
        <v>668</v>
      </c>
      <c r="I3686" t="s">
        <v>672</v>
      </c>
      <c r="J3686" t="s">
        <v>676</v>
      </c>
      <c r="K3686">
        <v>4</v>
      </c>
      <c r="L3686" t="s">
        <v>678</v>
      </c>
      <c r="M3686" t="s">
        <v>681</v>
      </c>
      <c r="N3686">
        <v>111</v>
      </c>
      <c r="O3686">
        <v>164</v>
      </c>
      <c r="P3686" t="s">
        <v>680</v>
      </c>
      <c r="Q3686" t="s">
        <v>683</v>
      </c>
      <c r="R3686" t="s">
        <v>688</v>
      </c>
      <c r="S3686" t="s">
        <v>681</v>
      </c>
      <c r="T3686" t="s">
        <v>691</v>
      </c>
      <c r="U3686" s="11">
        <f>COUNTIFS(Table2[Call Type], "Inbound", Table2[Call Abandoned], "Yes") / COUNTIFS(L3686:L8685, "Inbound") * 100</f>
        <v>92.462845010615709</v>
      </c>
    </row>
    <row r="3687" spans="1:21" x14ac:dyDescent="0.3">
      <c r="A3687">
        <v>3686</v>
      </c>
      <c r="B3687" t="s">
        <v>25</v>
      </c>
      <c r="C3687" s="1">
        <v>45806</v>
      </c>
      <c r="D3687" t="s">
        <v>516</v>
      </c>
      <c r="E3687" t="s">
        <v>616</v>
      </c>
      <c r="F3687">
        <v>20</v>
      </c>
      <c r="G3687" t="s">
        <v>657</v>
      </c>
      <c r="H3687" t="s">
        <v>669</v>
      </c>
      <c r="I3687" t="s">
        <v>671</v>
      </c>
      <c r="J3687" t="s">
        <v>677</v>
      </c>
      <c r="K3687">
        <v>4</v>
      </c>
      <c r="L3687" t="s">
        <v>678</v>
      </c>
      <c r="M3687" t="s">
        <v>680</v>
      </c>
      <c r="N3687">
        <v>273</v>
      </c>
      <c r="O3687">
        <v>46</v>
      </c>
      <c r="P3687" t="s">
        <v>680</v>
      </c>
      <c r="Q3687" t="s">
        <v>685</v>
      </c>
      <c r="R3687" t="s">
        <v>686</v>
      </c>
      <c r="S3687" t="s">
        <v>680</v>
      </c>
      <c r="T3687" t="s">
        <v>694</v>
      </c>
      <c r="U3687" s="11">
        <f>COUNTIFS(Table2[Call Type], "Inbound", Table2[Call Abandoned], "Yes") / COUNTIFS(L3687:L8686, "Inbound") * 100</f>
        <v>92.561105207226362</v>
      </c>
    </row>
    <row r="3688" spans="1:21" x14ac:dyDescent="0.3">
      <c r="A3688">
        <v>3687</v>
      </c>
      <c r="B3688" t="s">
        <v>26</v>
      </c>
      <c r="C3688" s="1">
        <v>45707</v>
      </c>
      <c r="D3688" t="s">
        <v>572</v>
      </c>
      <c r="E3688" t="s">
        <v>619</v>
      </c>
      <c r="F3688">
        <v>7</v>
      </c>
      <c r="G3688" t="s">
        <v>663</v>
      </c>
      <c r="H3688" t="s">
        <v>667</v>
      </c>
      <c r="I3688" t="s">
        <v>674</v>
      </c>
      <c r="J3688" t="s">
        <v>674</v>
      </c>
      <c r="K3688">
        <v>3</v>
      </c>
      <c r="L3688" t="s">
        <v>679</v>
      </c>
      <c r="M3688" t="s">
        <v>680</v>
      </c>
      <c r="N3688">
        <v>84</v>
      </c>
      <c r="O3688">
        <v>89</v>
      </c>
      <c r="P3688" t="s">
        <v>680</v>
      </c>
      <c r="Q3688" t="s">
        <v>682</v>
      </c>
      <c r="R3688" t="s">
        <v>686</v>
      </c>
      <c r="S3688" t="s">
        <v>680</v>
      </c>
      <c r="T3688" t="s">
        <v>696</v>
      </c>
      <c r="U3688" s="11">
        <f>COUNTIFS(Table2[Call Type], "Inbound", Table2[Call Abandoned], "Yes") / COUNTIFS(L3688:L8687, "Inbound") * 100</f>
        <v>92.659574468085111</v>
      </c>
    </row>
    <row r="3689" spans="1:21" x14ac:dyDescent="0.3">
      <c r="A3689">
        <v>3688</v>
      </c>
      <c r="B3689" t="s">
        <v>20</v>
      </c>
      <c r="C3689" s="1">
        <v>45735</v>
      </c>
      <c r="D3689" t="s">
        <v>265</v>
      </c>
      <c r="E3689" t="s">
        <v>418</v>
      </c>
      <c r="F3689">
        <v>9</v>
      </c>
      <c r="G3689" t="s">
        <v>657</v>
      </c>
      <c r="H3689" t="s">
        <v>667</v>
      </c>
      <c r="I3689" t="s">
        <v>672</v>
      </c>
      <c r="J3689" t="s">
        <v>674</v>
      </c>
      <c r="K3689">
        <v>1</v>
      </c>
      <c r="L3689" t="s">
        <v>678</v>
      </c>
      <c r="M3689" t="s">
        <v>680</v>
      </c>
      <c r="N3689">
        <v>138</v>
      </c>
      <c r="O3689">
        <v>21</v>
      </c>
      <c r="P3689" t="s">
        <v>680</v>
      </c>
      <c r="Q3689" t="s">
        <v>682</v>
      </c>
      <c r="R3689" t="s">
        <v>689</v>
      </c>
      <c r="S3689" t="s">
        <v>680</v>
      </c>
      <c r="T3689" t="s">
        <v>691</v>
      </c>
      <c r="U3689" s="11">
        <f>COUNTIFS(Table2[Call Type], "Inbound", Table2[Call Abandoned], "Yes") / COUNTIFS(L3689:L8688, "Inbound") * 100</f>
        <v>92.659574468085111</v>
      </c>
    </row>
    <row r="3690" spans="1:21" x14ac:dyDescent="0.3">
      <c r="A3690">
        <v>3689</v>
      </c>
      <c r="B3690" t="s">
        <v>23</v>
      </c>
      <c r="C3690" s="1">
        <v>45795</v>
      </c>
      <c r="D3690" t="s">
        <v>116</v>
      </c>
      <c r="E3690" t="s">
        <v>38</v>
      </c>
      <c r="F3690">
        <v>17</v>
      </c>
      <c r="G3690" t="s">
        <v>656</v>
      </c>
      <c r="H3690" t="s">
        <v>669</v>
      </c>
      <c r="I3690" t="s">
        <v>672</v>
      </c>
      <c r="J3690" t="s">
        <v>677</v>
      </c>
      <c r="K3690">
        <v>2</v>
      </c>
      <c r="L3690" t="s">
        <v>678</v>
      </c>
      <c r="M3690" t="s">
        <v>680</v>
      </c>
      <c r="N3690">
        <v>38</v>
      </c>
      <c r="O3690">
        <v>166</v>
      </c>
      <c r="P3690" t="s">
        <v>680</v>
      </c>
      <c r="Q3690" t="s">
        <v>683</v>
      </c>
      <c r="R3690" t="s">
        <v>689</v>
      </c>
      <c r="S3690" t="s">
        <v>680</v>
      </c>
      <c r="T3690" t="s">
        <v>696</v>
      </c>
      <c r="U3690" s="11">
        <f>COUNTIFS(Table2[Call Type], "Inbound", Table2[Call Abandoned], "Yes") / COUNTIFS(L3690:L8689, "Inbound") * 100</f>
        <v>92.758253461128859</v>
      </c>
    </row>
    <row r="3691" spans="1:21" x14ac:dyDescent="0.3">
      <c r="A3691">
        <v>3690</v>
      </c>
      <c r="B3691" t="s">
        <v>23</v>
      </c>
      <c r="C3691" s="1">
        <v>45677</v>
      </c>
      <c r="D3691" t="s">
        <v>426</v>
      </c>
      <c r="E3691" t="s">
        <v>464</v>
      </c>
      <c r="F3691">
        <v>16</v>
      </c>
      <c r="G3691" t="s">
        <v>661</v>
      </c>
      <c r="H3691" t="s">
        <v>667</v>
      </c>
      <c r="I3691" t="s">
        <v>671</v>
      </c>
      <c r="J3691" t="s">
        <v>676</v>
      </c>
      <c r="K3691">
        <v>1</v>
      </c>
      <c r="L3691" t="s">
        <v>678</v>
      </c>
      <c r="M3691" t="s">
        <v>681</v>
      </c>
      <c r="N3691">
        <v>104</v>
      </c>
      <c r="O3691">
        <v>57</v>
      </c>
      <c r="P3691" t="s">
        <v>680</v>
      </c>
      <c r="Q3691" t="s">
        <v>683</v>
      </c>
      <c r="R3691" t="s">
        <v>689</v>
      </c>
      <c r="S3691" t="s">
        <v>681</v>
      </c>
      <c r="T3691" t="s">
        <v>693</v>
      </c>
      <c r="U3691" s="11">
        <f>COUNTIFS(Table2[Call Type], "Inbound", Table2[Call Abandoned], "Yes") / COUNTIFS(L3691:L8690, "Inbound") * 100</f>
        <v>92.857142857142861</v>
      </c>
    </row>
    <row r="3692" spans="1:21" x14ac:dyDescent="0.3">
      <c r="A3692">
        <v>3691</v>
      </c>
      <c r="B3692" t="s">
        <v>23</v>
      </c>
      <c r="C3692" s="1">
        <v>45755</v>
      </c>
      <c r="D3692" t="s">
        <v>259</v>
      </c>
      <c r="E3692" t="s">
        <v>165</v>
      </c>
      <c r="F3692">
        <v>25</v>
      </c>
      <c r="G3692" t="s">
        <v>657</v>
      </c>
      <c r="H3692" t="s">
        <v>668</v>
      </c>
      <c r="I3692" t="s">
        <v>672</v>
      </c>
      <c r="J3692" t="s">
        <v>677</v>
      </c>
      <c r="K3692">
        <v>4</v>
      </c>
      <c r="L3692" t="s">
        <v>679</v>
      </c>
      <c r="M3692" t="s">
        <v>680</v>
      </c>
      <c r="N3692">
        <v>280</v>
      </c>
      <c r="O3692">
        <v>29</v>
      </c>
      <c r="P3692" t="s">
        <v>681</v>
      </c>
      <c r="Q3692" t="s">
        <v>683</v>
      </c>
      <c r="R3692" t="s">
        <v>687</v>
      </c>
      <c r="S3692" t="s">
        <v>681</v>
      </c>
      <c r="T3692" t="s">
        <v>690</v>
      </c>
      <c r="U3692" s="11">
        <f>COUNTIFS(Table2[Call Type], "Inbound", Table2[Call Abandoned], "Yes") / COUNTIFS(L3692:L8691, "Inbound") * 100</f>
        <v>92.956243329775873</v>
      </c>
    </row>
    <row r="3693" spans="1:21" x14ac:dyDescent="0.3">
      <c r="A3693">
        <v>3692</v>
      </c>
      <c r="B3693" t="s">
        <v>26</v>
      </c>
      <c r="C3693" s="1">
        <v>45659</v>
      </c>
      <c r="D3693" t="s">
        <v>316</v>
      </c>
      <c r="E3693" t="s">
        <v>463</v>
      </c>
      <c r="F3693">
        <v>7</v>
      </c>
      <c r="G3693" t="s">
        <v>661</v>
      </c>
      <c r="H3693" t="s">
        <v>667</v>
      </c>
      <c r="I3693" t="s">
        <v>671</v>
      </c>
      <c r="J3693" t="s">
        <v>675</v>
      </c>
      <c r="K3693">
        <v>1</v>
      </c>
      <c r="L3693" t="s">
        <v>678</v>
      </c>
      <c r="M3693" t="s">
        <v>680</v>
      </c>
      <c r="N3693">
        <v>122</v>
      </c>
      <c r="O3693">
        <v>145</v>
      </c>
      <c r="P3693" t="s">
        <v>680</v>
      </c>
      <c r="Q3693" t="s">
        <v>682</v>
      </c>
      <c r="R3693" t="s">
        <v>686</v>
      </c>
      <c r="S3693" t="s">
        <v>680</v>
      </c>
      <c r="T3693" t="s">
        <v>692</v>
      </c>
      <c r="U3693" s="11">
        <f>COUNTIFS(Table2[Call Type], "Inbound", Table2[Call Abandoned], "Yes") / COUNTIFS(L3693:L8692, "Inbound") * 100</f>
        <v>92.956243329775873</v>
      </c>
    </row>
    <row r="3694" spans="1:21" x14ac:dyDescent="0.3">
      <c r="A3694">
        <v>3693</v>
      </c>
      <c r="B3694" t="s">
        <v>26</v>
      </c>
      <c r="C3694" s="1">
        <v>45806</v>
      </c>
      <c r="D3694" t="s">
        <v>146</v>
      </c>
      <c r="E3694" t="s">
        <v>204</v>
      </c>
      <c r="F3694">
        <v>28</v>
      </c>
      <c r="G3694" t="s">
        <v>664</v>
      </c>
      <c r="H3694" t="s">
        <v>666</v>
      </c>
      <c r="I3694" t="s">
        <v>674</v>
      </c>
      <c r="J3694" t="s">
        <v>677</v>
      </c>
      <c r="K3694">
        <v>3</v>
      </c>
      <c r="L3694" t="s">
        <v>679</v>
      </c>
      <c r="M3694" t="s">
        <v>680</v>
      </c>
      <c r="N3694">
        <v>217</v>
      </c>
      <c r="O3694">
        <v>105</v>
      </c>
      <c r="P3694" t="s">
        <v>680</v>
      </c>
      <c r="Q3694" t="s">
        <v>683</v>
      </c>
      <c r="R3694" t="s">
        <v>689</v>
      </c>
      <c r="S3694" t="s">
        <v>680</v>
      </c>
      <c r="T3694" t="s">
        <v>694</v>
      </c>
      <c r="U3694" s="11">
        <f>COUNTIFS(Table2[Call Type], "Inbound", Table2[Call Abandoned], "Yes") / COUNTIFS(L3694:L8693, "Inbound") * 100</f>
        <v>93.055555555555557</v>
      </c>
    </row>
    <row r="3695" spans="1:21" x14ac:dyDescent="0.3">
      <c r="A3695">
        <v>3694</v>
      </c>
      <c r="B3695" t="s">
        <v>20</v>
      </c>
      <c r="C3695" s="1">
        <v>45762</v>
      </c>
      <c r="D3695" t="s">
        <v>408</v>
      </c>
      <c r="E3695" t="s">
        <v>420</v>
      </c>
      <c r="F3695">
        <v>22</v>
      </c>
      <c r="G3695" t="s">
        <v>657</v>
      </c>
      <c r="H3695" t="s">
        <v>668</v>
      </c>
      <c r="I3695" t="s">
        <v>671</v>
      </c>
      <c r="J3695" t="s">
        <v>676</v>
      </c>
      <c r="K3695">
        <v>4</v>
      </c>
      <c r="L3695" t="s">
        <v>678</v>
      </c>
      <c r="M3695" t="s">
        <v>681</v>
      </c>
      <c r="N3695">
        <v>60</v>
      </c>
      <c r="O3695">
        <v>145</v>
      </c>
      <c r="P3695" t="s">
        <v>680</v>
      </c>
      <c r="Q3695" t="s">
        <v>685</v>
      </c>
      <c r="R3695" t="s">
        <v>686</v>
      </c>
      <c r="S3695" t="s">
        <v>680</v>
      </c>
      <c r="T3695" t="s">
        <v>692</v>
      </c>
      <c r="U3695" s="11">
        <f>COUNTIFS(Table2[Call Type], "Inbound", Table2[Call Abandoned], "Yes") / COUNTIFS(L3695:L8694, "Inbound") * 100</f>
        <v>93.055555555555557</v>
      </c>
    </row>
    <row r="3696" spans="1:21" x14ac:dyDescent="0.3">
      <c r="A3696">
        <v>3695</v>
      </c>
      <c r="B3696" t="s">
        <v>22</v>
      </c>
      <c r="C3696" s="1">
        <v>45725</v>
      </c>
      <c r="D3696" t="s">
        <v>44</v>
      </c>
      <c r="E3696" t="s">
        <v>606</v>
      </c>
      <c r="F3696">
        <v>13</v>
      </c>
      <c r="G3696" t="s">
        <v>661</v>
      </c>
      <c r="H3696" t="s">
        <v>667</v>
      </c>
      <c r="I3696" t="s">
        <v>671</v>
      </c>
      <c r="J3696" t="s">
        <v>675</v>
      </c>
      <c r="K3696">
        <v>1</v>
      </c>
      <c r="L3696" t="s">
        <v>678</v>
      </c>
      <c r="M3696" t="s">
        <v>680</v>
      </c>
      <c r="N3696">
        <v>99</v>
      </c>
      <c r="O3696">
        <v>73</v>
      </c>
      <c r="P3696" t="s">
        <v>681</v>
      </c>
      <c r="Q3696" t="s">
        <v>685</v>
      </c>
      <c r="R3696" t="s">
        <v>686</v>
      </c>
      <c r="S3696" t="s">
        <v>680</v>
      </c>
      <c r="T3696" t="s">
        <v>694</v>
      </c>
      <c r="U3696" s="11">
        <f>COUNTIFS(Table2[Call Type], "Inbound", Table2[Call Abandoned], "Yes") / COUNTIFS(L3696:L8695, "Inbound") * 100</f>
        <v>93.155080213903744</v>
      </c>
    </row>
    <row r="3697" spans="1:21" x14ac:dyDescent="0.3">
      <c r="A3697">
        <v>3696</v>
      </c>
      <c r="B3697" t="s">
        <v>25</v>
      </c>
      <c r="C3697" s="1">
        <v>45801</v>
      </c>
      <c r="D3697" t="s">
        <v>155</v>
      </c>
      <c r="E3697" t="s">
        <v>244</v>
      </c>
      <c r="F3697">
        <v>14</v>
      </c>
      <c r="G3697" t="s">
        <v>661</v>
      </c>
      <c r="H3697" t="s">
        <v>666</v>
      </c>
      <c r="I3697" t="s">
        <v>672</v>
      </c>
      <c r="J3697" t="s">
        <v>674</v>
      </c>
      <c r="K3697">
        <v>1</v>
      </c>
      <c r="L3697" t="s">
        <v>678</v>
      </c>
      <c r="M3697" t="s">
        <v>680</v>
      </c>
      <c r="N3697">
        <v>203</v>
      </c>
      <c r="O3697">
        <v>166</v>
      </c>
      <c r="P3697" t="s">
        <v>681</v>
      </c>
      <c r="Q3697" t="s">
        <v>684</v>
      </c>
      <c r="R3697" t="s">
        <v>686</v>
      </c>
      <c r="S3697" t="s">
        <v>680</v>
      </c>
      <c r="T3697" t="s">
        <v>693</v>
      </c>
      <c r="U3697" s="11">
        <f>COUNTIFS(Table2[Call Type], "Inbound", Table2[Call Abandoned], "Yes") / COUNTIFS(L3697:L8696, "Inbound") * 100</f>
        <v>93.254817987152038</v>
      </c>
    </row>
    <row r="3698" spans="1:21" x14ac:dyDescent="0.3">
      <c r="A3698">
        <v>3697</v>
      </c>
      <c r="B3698" t="s">
        <v>24</v>
      </c>
      <c r="C3698" s="1">
        <v>45820</v>
      </c>
      <c r="D3698" t="s">
        <v>354</v>
      </c>
      <c r="E3698" t="s">
        <v>335</v>
      </c>
      <c r="F3698">
        <v>19</v>
      </c>
      <c r="G3698" t="s">
        <v>659</v>
      </c>
      <c r="H3698" t="s">
        <v>670</v>
      </c>
      <c r="I3698" t="s">
        <v>674</v>
      </c>
      <c r="J3698" t="s">
        <v>677</v>
      </c>
      <c r="K3698">
        <v>5</v>
      </c>
      <c r="L3698" t="s">
        <v>679</v>
      </c>
      <c r="M3698" t="s">
        <v>680</v>
      </c>
      <c r="N3698">
        <v>257</v>
      </c>
      <c r="O3698">
        <v>93</v>
      </c>
      <c r="P3698" t="s">
        <v>680</v>
      </c>
      <c r="Q3698" t="s">
        <v>684</v>
      </c>
      <c r="R3698" t="s">
        <v>686</v>
      </c>
      <c r="S3698" t="s">
        <v>681</v>
      </c>
      <c r="T3698" t="s">
        <v>691</v>
      </c>
      <c r="U3698" s="11">
        <f>COUNTIFS(Table2[Call Type], "Inbound", Table2[Call Abandoned], "Yes") / COUNTIFS(L3698:L8697, "Inbound") * 100</f>
        <v>93.354769560557344</v>
      </c>
    </row>
    <row r="3699" spans="1:21" x14ac:dyDescent="0.3">
      <c r="A3699">
        <v>3698</v>
      </c>
      <c r="B3699" t="s">
        <v>21</v>
      </c>
      <c r="C3699" s="1">
        <v>45667</v>
      </c>
      <c r="D3699" t="s">
        <v>305</v>
      </c>
      <c r="E3699" t="s">
        <v>82</v>
      </c>
      <c r="F3699">
        <v>16</v>
      </c>
      <c r="G3699" t="s">
        <v>657</v>
      </c>
      <c r="H3699" t="s">
        <v>668</v>
      </c>
      <c r="I3699" t="s">
        <v>673</v>
      </c>
      <c r="J3699" t="s">
        <v>677</v>
      </c>
      <c r="K3699">
        <v>4</v>
      </c>
      <c r="L3699" t="s">
        <v>678</v>
      </c>
      <c r="M3699" t="s">
        <v>680</v>
      </c>
      <c r="N3699">
        <v>4</v>
      </c>
      <c r="O3699">
        <v>153</v>
      </c>
      <c r="P3699" t="s">
        <v>680</v>
      </c>
      <c r="Q3699" t="s">
        <v>683</v>
      </c>
      <c r="R3699" t="s">
        <v>686</v>
      </c>
      <c r="S3699" t="s">
        <v>680</v>
      </c>
      <c r="T3699" t="s">
        <v>691</v>
      </c>
      <c r="U3699" s="11">
        <f>COUNTIFS(Table2[Call Type], "Inbound", Table2[Call Abandoned], "Yes") / COUNTIFS(L3699:L8698, "Inbound") * 100</f>
        <v>93.354769560557344</v>
      </c>
    </row>
    <row r="3700" spans="1:21" x14ac:dyDescent="0.3">
      <c r="A3700">
        <v>3699</v>
      </c>
      <c r="B3700" t="s">
        <v>26</v>
      </c>
      <c r="C3700" s="1">
        <v>45683</v>
      </c>
      <c r="D3700" t="s">
        <v>623</v>
      </c>
      <c r="E3700" t="s">
        <v>304</v>
      </c>
      <c r="F3700">
        <v>26</v>
      </c>
      <c r="G3700" t="s">
        <v>660</v>
      </c>
      <c r="H3700" t="s">
        <v>666</v>
      </c>
      <c r="I3700" t="s">
        <v>671</v>
      </c>
      <c r="J3700" t="s">
        <v>675</v>
      </c>
      <c r="K3700">
        <v>5</v>
      </c>
      <c r="L3700" t="s">
        <v>679</v>
      </c>
      <c r="M3700" t="s">
        <v>680</v>
      </c>
      <c r="N3700">
        <v>196</v>
      </c>
      <c r="O3700">
        <v>70</v>
      </c>
      <c r="P3700" t="s">
        <v>680</v>
      </c>
      <c r="Q3700" t="s">
        <v>684</v>
      </c>
      <c r="R3700" t="s">
        <v>686</v>
      </c>
      <c r="S3700" t="s">
        <v>680</v>
      </c>
      <c r="T3700" t="s">
        <v>690</v>
      </c>
      <c r="U3700" s="11">
        <f>COUNTIFS(Table2[Call Type], "Inbound", Table2[Call Abandoned], "Yes") / COUNTIFS(L3700:L8699, "Inbound") * 100</f>
        <v>93.454935622317592</v>
      </c>
    </row>
    <row r="3701" spans="1:21" x14ac:dyDescent="0.3">
      <c r="A3701">
        <v>3700</v>
      </c>
      <c r="B3701" t="s">
        <v>25</v>
      </c>
      <c r="C3701" s="1">
        <v>45708</v>
      </c>
      <c r="D3701" t="s">
        <v>271</v>
      </c>
      <c r="E3701" t="s">
        <v>244</v>
      </c>
      <c r="F3701">
        <v>13</v>
      </c>
      <c r="G3701" t="s">
        <v>663</v>
      </c>
      <c r="H3701" t="s">
        <v>670</v>
      </c>
      <c r="I3701" t="s">
        <v>674</v>
      </c>
      <c r="J3701" t="s">
        <v>677</v>
      </c>
      <c r="K3701">
        <v>5</v>
      </c>
      <c r="L3701" t="s">
        <v>678</v>
      </c>
      <c r="M3701" t="s">
        <v>680</v>
      </c>
      <c r="N3701">
        <v>179</v>
      </c>
      <c r="O3701">
        <v>6</v>
      </c>
      <c r="P3701" t="s">
        <v>680</v>
      </c>
      <c r="Q3701" t="s">
        <v>682</v>
      </c>
      <c r="R3701" t="s">
        <v>687</v>
      </c>
      <c r="S3701" t="s">
        <v>680</v>
      </c>
      <c r="T3701" t="s">
        <v>695</v>
      </c>
      <c r="U3701" s="11">
        <f>COUNTIFS(Table2[Call Type], "Inbound", Table2[Call Abandoned], "Yes") / COUNTIFS(L3701:L8700, "Inbound") * 100</f>
        <v>93.454935622317592</v>
      </c>
    </row>
    <row r="3702" spans="1:21" x14ac:dyDescent="0.3">
      <c r="A3702">
        <v>3701</v>
      </c>
      <c r="B3702" t="s">
        <v>26</v>
      </c>
      <c r="C3702" s="1">
        <v>45690</v>
      </c>
      <c r="D3702" t="s">
        <v>204</v>
      </c>
      <c r="E3702" t="s">
        <v>509</v>
      </c>
      <c r="F3702">
        <v>19</v>
      </c>
      <c r="G3702" t="s">
        <v>664</v>
      </c>
      <c r="H3702" t="s">
        <v>670</v>
      </c>
      <c r="I3702" t="s">
        <v>671</v>
      </c>
      <c r="J3702" t="s">
        <v>677</v>
      </c>
      <c r="K3702">
        <v>3</v>
      </c>
      <c r="L3702" t="s">
        <v>678</v>
      </c>
      <c r="M3702" t="s">
        <v>680</v>
      </c>
      <c r="N3702">
        <v>132</v>
      </c>
      <c r="O3702">
        <v>64</v>
      </c>
      <c r="P3702" t="s">
        <v>680</v>
      </c>
      <c r="Q3702" t="s">
        <v>682</v>
      </c>
      <c r="R3702" t="s">
        <v>688</v>
      </c>
      <c r="S3702" t="s">
        <v>680</v>
      </c>
      <c r="T3702" t="s">
        <v>694</v>
      </c>
      <c r="U3702" s="11">
        <f>COUNTIFS(Table2[Call Type], "Inbound", Table2[Call Abandoned], "Yes") / COUNTIFS(L3702:L8701, "Inbound") * 100</f>
        <v>93.555316863587549</v>
      </c>
    </row>
    <row r="3703" spans="1:21" x14ac:dyDescent="0.3">
      <c r="A3703">
        <v>3702</v>
      </c>
      <c r="B3703" t="s">
        <v>26</v>
      </c>
      <c r="C3703" s="1">
        <v>45726</v>
      </c>
      <c r="D3703" t="s">
        <v>489</v>
      </c>
      <c r="E3703" t="s">
        <v>390</v>
      </c>
      <c r="F3703">
        <v>12</v>
      </c>
      <c r="G3703" t="s">
        <v>657</v>
      </c>
      <c r="H3703" t="s">
        <v>670</v>
      </c>
      <c r="I3703" t="s">
        <v>673</v>
      </c>
      <c r="J3703" t="s">
        <v>675</v>
      </c>
      <c r="K3703">
        <v>3</v>
      </c>
      <c r="L3703" t="s">
        <v>678</v>
      </c>
      <c r="M3703" t="s">
        <v>680</v>
      </c>
      <c r="N3703">
        <v>252</v>
      </c>
      <c r="O3703">
        <v>45</v>
      </c>
      <c r="P3703" t="s">
        <v>680</v>
      </c>
      <c r="Q3703" t="s">
        <v>685</v>
      </c>
      <c r="R3703" t="s">
        <v>686</v>
      </c>
      <c r="S3703" t="s">
        <v>681</v>
      </c>
      <c r="T3703" t="s">
        <v>696</v>
      </c>
      <c r="U3703" s="11">
        <f>COUNTIFS(Table2[Call Type], "Inbound", Table2[Call Abandoned], "Yes") / COUNTIFS(L3703:L8702, "Inbound") * 100</f>
        <v>93.655913978494624</v>
      </c>
    </row>
    <row r="3704" spans="1:21" x14ac:dyDescent="0.3">
      <c r="A3704">
        <v>3703</v>
      </c>
      <c r="B3704" t="s">
        <v>24</v>
      </c>
      <c r="C3704" s="1">
        <v>45812</v>
      </c>
      <c r="D3704" t="s">
        <v>587</v>
      </c>
      <c r="E3704" t="s">
        <v>465</v>
      </c>
      <c r="F3704">
        <v>12</v>
      </c>
      <c r="G3704" t="s">
        <v>656</v>
      </c>
      <c r="H3704" t="s">
        <v>669</v>
      </c>
      <c r="I3704" t="s">
        <v>674</v>
      </c>
      <c r="J3704" t="s">
        <v>675</v>
      </c>
      <c r="K3704">
        <v>4</v>
      </c>
      <c r="L3704" t="s">
        <v>678</v>
      </c>
      <c r="M3704" t="s">
        <v>680</v>
      </c>
      <c r="N3704">
        <v>264</v>
      </c>
      <c r="O3704">
        <v>17</v>
      </c>
      <c r="P3704" t="s">
        <v>680</v>
      </c>
      <c r="Q3704" t="s">
        <v>685</v>
      </c>
      <c r="R3704" t="s">
        <v>687</v>
      </c>
      <c r="S3704" t="s">
        <v>680</v>
      </c>
      <c r="T3704" t="s">
        <v>693</v>
      </c>
      <c r="U3704" s="11">
        <f>COUNTIFS(Table2[Call Type], "Inbound", Table2[Call Abandoned], "Yes") / COUNTIFS(L3704:L8703, "Inbound") * 100</f>
        <v>93.756727664155008</v>
      </c>
    </row>
    <row r="3705" spans="1:21" x14ac:dyDescent="0.3">
      <c r="A3705">
        <v>3704</v>
      </c>
      <c r="B3705" t="s">
        <v>22</v>
      </c>
      <c r="C3705" s="1">
        <v>45705</v>
      </c>
      <c r="D3705" t="s">
        <v>165</v>
      </c>
      <c r="E3705" t="s">
        <v>561</v>
      </c>
      <c r="F3705">
        <v>14</v>
      </c>
      <c r="G3705" t="s">
        <v>663</v>
      </c>
      <c r="H3705" t="s">
        <v>668</v>
      </c>
      <c r="I3705" t="s">
        <v>672</v>
      </c>
      <c r="J3705" t="s">
        <v>676</v>
      </c>
      <c r="K3705">
        <v>1</v>
      </c>
      <c r="L3705" t="s">
        <v>679</v>
      </c>
      <c r="M3705" t="s">
        <v>680</v>
      </c>
      <c r="N3705">
        <v>92</v>
      </c>
      <c r="O3705">
        <v>140</v>
      </c>
      <c r="P3705" t="s">
        <v>680</v>
      </c>
      <c r="Q3705" t="s">
        <v>684</v>
      </c>
      <c r="R3705" t="s">
        <v>689</v>
      </c>
      <c r="S3705" t="s">
        <v>680</v>
      </c>
      <c r="T3705" t="s">
        <v>690</v>
      </c>
      <c r="U3705" s="11">
        <f>COUNTIFS(Table2[Call Type], "Inbound", Table2[Call Abandoned], "Yes") / COUNTIFS(L3705:L8704, "Inbound") * 100</f>
        <v>93.857758620689651</v>
      </c>
    </row>
    <row r="3706" spans="1:21" x14ac:dyDescent="0.3">
      <c r="A3706">
        <v>3705</v>
      </c>
      <c r="B3706" t="s">
        <v>23</v>
      </c>
      <c r="C3706" s="1">
        <v>45767</v>
      </c>
      <c r="D3706" t="s">
        <v>215</v>
      </c>
      <c r="E3706" t="s">
        <v>367</v>
      </c>
      <c r="F3706">
        <v>16</v>
      </c>
      <c r="G3706" t="s">
        <v>660</v>
      </c>
      <c r="H3706" t="s">
        <v>668</v>
      </c>
      <c r="I3706" t="s">
        <v>674</v>
      </c>
      <c r="J3706" t="s">
        <v>677</v>
      </c>
      <c r="K3706">
        <v>3</v>
      </c>
      <c r="L3706" t="s">
        <v>679</v>
      </c>
      <c r="M3706" t="s">
        <v>680</v>
      </c>
      <c r="N3706">
        <v>149</v>
      </c>
      <c r="O3706">
        <v>152</v>
      </c>
      <c r="P3706" t="s">
        <v>680</v>
      </c>
      <c r="Q3706" t="s">
        <v>684</v>
      </c>
      <c r="R3706" t="s">
        <v>687</v>
      </c>
      <c r="S3706" t="s">
        <v>681</v>
      </c>
      <c r="T3706" t="s">
        <v>693</v>
      </c>
      <c r="U3706" s="11">
        <f>COUNTIFS(Table2[Call Type], "Inbound", Table2[Call Abandoned], "Yes") / COUNTIFS(L3706:L8705, "Inbound") * 100</f>
        <v>93.857758620689651</v>
      </c>
    </row>
    <row r="3707" spans="1:21" x14ac:dyDescent="0.3">
      <c r="A3707">
        <v>3706</v>
      </c>
      <c r="B3707" t="s">
        <v>23</v>
      </c>
      <c r="C3707" s="1">
        <v>45759</v>
      </c>
      <c r="D3707" t="s">
        <v>465</v>
      </c>
      <c r="E3707" t="s">
        <v>52</v>
      </c>
      <c r="F3707">
        <v>7</v>
      </c>
      <c r="G3707" t="s">
        <v>661</v>
      </c>
      <c r="H3707" t="s">
        <v>668</v>
      </c>
      <c r="I3707" t="s">
        <v>673</v>
      </c>
      <c r="J3707" t="s">
        <v>674</v>
      </c>
      <c r="K3707">
        <v>4</v>
      </c>
      <c r="L3707" t="s">
        <v>679</v>
      </c>
      <c r="M3707" t="s">
        <v>680</v>
      </c>
      <c r="N3707">
        <v>137</v>
      </c>
      <c r="O3707">
        <v>7</v>
      </c>
      <c r="P3707" t="s">
        <v>680</v>
      </c>
      <c r="Q3707" t="s">
        <v>682</v>
      </c>
      <c r="R3707" t="s">
        <v>687</v>
      </c>
      <c r="S3707" t="s">
        <v>681</v>
      </c>
      <c r="T3707" t="s">
        <v>690</v>
      </c>
      <c r="U3707" s="11">
        <f>COUNTIFS(Table2[Call Type], "Inbound", Table2[Call Abandoned], "Yes") / COUNTIFS(L3707:L8706, "Inbound") * 100</f>
        <v>93.857758620689651</v>
      </c>
    </row>
    <row r="3708" spans="1:21" x14ac:dyDescent="0.3">
      <c r="A3708">
        <v>3707</v>
      </c>
      <c r="B3708" t="s">
        <v>25</v>
      </c>
      <c r="C3708" s="1">
        <v>45733</v>
      </c>
      <c r="D3708" t="s">
        <v>50</v>
      </c>
      <c r="E3708" t="s">
        <v>73</v>
      </c>
      <c r="F3708">
        <v>30</v>
      </c>
      <c r="G3708" t="s">
        <v>656</v>
      </c>
      <c r="H3708" t="s">
        <v>669</v>
      </c>
      <c r="I3708" t="s">
        <v>671</v>
      </c>
      <c r="J3708" t="s">
        <v>677</v>
      </c>
      <c r="K3708">
        <v>1</v>
      </c>
      <c r="L3708" t="s">
        <v>679</v>
      </c>
      <c r="M3708" t="s">
        <v>680</v>
      </c>
      <c r="N3708">
        <v>207</v>
      </c>
      <c r="O3708">
        <v>73</v>
      </c>
      <c r="P3708" t="s">
        <v>680</v>
      </c>
      <c r="Q3708" t="s">
        <v>685</v>
      </c>
      <c r="R3708" t="s">
        <v>687</v>
      </c>
      <c r="S3708" t="s">
        <v>680</v>
      </c>
      <c r="T3708" t="s">
        <v>691</v>
      </c>
      <c r="U3708" s="11">
        <f>COUNTIFS(Table2[Call Type], "Inbound", Table2[Call Abandoned], "Yes") / COUNTIFS(L3708:L8707, "Inbound") * 100</f>
        <v>93.857758620689651</v>
      </c>
    </row>
    <row r="3709" spans="1:21" x14ac:dyDescent="0.3">
      <c r="A3709">
        <v>3708</v>
      </c>
      <c r="B3709" t="s">
        <v>25</v>
      </c>
      <c r="C3709" s="1">
        <v>45731</v>
      </c>
      <c r="D3709" t="s">
        <v>599</v>
      </c>
      <c r="E3709" t="s">
        <v>489</v>
      </c>
      <c r="F3709">
        <v>6</v>
      </c>
      <c r="G3709" t="s">
        <v>660</v>
      </c>
      <c r="H3709" t="s">
        <v>669</v>
      </c>
      <c r="I3709" t="s">
        <v>673</v>
      </c>
      <c r="J3709" t="s">
        <v>674</v>
      </c>
      <c r="K3709">
        <v>3</v>
      </c>
      <c r="L3709" t="s">
        <v>678</v>
      </c>
      <c r="M3709" t="s">
        <v>680</v>
      </c>
      <c r="N3709">
        <v>124</v>
      </c>
      <c r="O3709">
        <v>159</v>
      </c>
      <c r="P3709" t="s">
        <v>681</v>
      </c>
      <c r="Q3709" t="s">
        <v>684</v>
      </c>
      <c r="R3709" t="s">
        <v>686</v>
      </c>
      <c r="S3709" t="s">
        <v>680</v>
      </c>
      <c r="T3709" t="s">
        <v>691</v>
      </c>
      <c r="U3709" s="11">
        <f>COUNTIFS(Table2[Call Type], "Inbound", Table2[Call Abandoned], "Yes") / COUNTIFS(L3709:L8708, "Inbound") * 100</f>
        <v>93.857758620689651</v>
      </c>
    </row>
    <row r="3710" spans="1:21" x14ac:dyDescent="0.3">
      <c r="A3710">
        <v>3709</v>
      </c>
      <c r="B3710" t="s">
        <v>21</v>
      </c>
      <c r="C3710" s="1">
        <v>45801</v>
      </c>
      <c r="D3710" t="s">
        <v>553</v>
      </c>
      <c r="E3710" t="s">
        <v>50</v>
      </c>
      <c r="F3710">
        <v>29</v>
      </c>
      <c r="G3710" t="s">
        <v>660</v>
      </c>
      <c r="H3710" t="s">
        <v>667</v>
      </c>
      <c r="I3710" t="s">
        <v>674</v>
      </c>
      <c r="J3710" t="s">
        <v>674</v>
      </c>
      <c r="K3710">
        <v>4</v>
      </c>
      <c r="L3710" t="s">
        <v>678</v>
      </c>
      <c r="M3710" t="s">
        <v>680</v>
      </c>
      <c r="N3710">
        <v>233</v>
      </c>
      <c r="O3710">
        <v>144</v>
      </c>
      <c r="P3710" t="s">
        <v>680</v>
      </c>
      <c r="Q3710" t="s">
        <v>682</v>
      </c>
      <c r="R3710" t="s">
        <v>689</v>
      </c>
      <c r="S3710" t="s">
        <v>681</v>
      </c>
      <c r="T3710" t="s">
        <v>695</v>
      </c>
      <c r="U3710" s="11">
        <f>COUNTIFS(Table2[Call Type], "Inbound", Table2[Call Abandoned], "Yes") / COUNTIFS(L3710:L8709, "Inbound") * 100</f>
        <v>93.95900755124056</v>
      </c>
    </row>
    <row r="3711" spans="1:21" x14ac:dyDescent="0.3">
      <c r="A3711">
        <v>3710</v>
      </c>
      <c r="B3711" t="s">
        <v>24</v>
      </c>
      <c r="C3711" s="1">
        <v>45790</v>
      </c>
      <c r="D3711" t="s">
        <v>71</v>
      </c>
      <c r="E3711" t="s">
        <v>459</v>
      </c>
      <c r="F3711">
        <v>19</v>
      </c>
      <c r="G3711" t="s">
        <v>656</v>
      </c>
      <c r="H3711" t="s">
        <v>669</v>
      </c>
      <c r="I3711" t="s">
        <v>671</v>
      </c>
      <c r="J3711" t="s">
        <v>675</v>
      </c>
      <c r="K3711">
        <v>1</v>
      </c>
      <c r="L3711" t="s">
        <v>679</v>
      </c>
      <c r="M3711" t="s">
        <v>680</v>
      </c>
      <c r="N3711">
        <v>60</v>
      </c>
      <c r="O3711">
        <v>101</v>
      </c>
      <c r="P3711" t="s">
        <v>681</v>
      </c>
      <c r="Q3711" t="s">
        <v>685</v>
      </c>
      <c r="R3711" t="s">
        <v>687</v>
      </c>
      <c r="S3711" t="s">
        <v>680</v>
      </c>
      <c r="T3711" t="s">
        <v>694</v>
      </c>
      <c r="U3711" s="11">
        <f>COUNTIFS(Table2[Call Type], "Inbound", Table2[Call Abandoned], "Yes") / COUNTIFS(L3711:L8710, "Inbound") * 100</f>
        <v>94.060475161987043</v>
      </c>
    </row>
    <row r="3712" spans="1:21" x14ac:dyDescent="0.3">
      <c r="A3712">
        <v>3711</v>
      </c>
      <c r="B3712" t="s">
        <v>22</v>
      </c>
      <c r="C3712" s="1">
        <v>45671</v>
      </c>
      <c r="D3712" t="s">
        <v>272</v>
      </c>
      <c r="E3712" t="s">
        <v>580</v>
      </c>
      <c r="F3712">
        <v>30</v>
      </c>
      <c r="G3712" t="s">
        <v>661</v>
      </c>
      <c r="H3712" t="s">
        <v>669</v>
      </c>
      <c r="I3712" t="s">
        <v>673</v>
      </c>
      <c r="J3712" t="s">
        <v>676</v>
      </c>
      <c r="K3712">
        <v>4</v>
      </c>
      <c r="L3712" t="s">
        <v>678</v>
      </c>
      <c r="M3712" t="s">
        <v>681</v>
      </c>
      <c r="N3712">
        <v>265</v>
      </c>
      <c r="O3712">
        <v>78</v>
      </c>
      <c r="P3712" t="s">
        <v>681</v>
      </c>
      <c r="Q3712" t="s">
        <v>682</v>
      </c>
      <c r="R3712" t="s">
        <v>689</v>
      </c>
      <c r="S3712" t="s">
        <v>681</v>
      </c>
      <c r="T3712" t="s">
        <v>694</v>
      </c>
      <c r="U3712" s="11">
        <f>COUNTIFS(Table2[Call Type], "Inbound", Table2[Call Abandoned], "Yes") / COUNTIFS(L3712:L8711, "Inbound") * 100</f>
        <v>94.060475161987043</v>
      </c>
    </row>
    <row r="3713" spans="1:21" x14ac:dyDescent="0.3">
      <c r="A3713">
        <v>3712</v>
      </c>
      <c r="B3713" t="s">
        <v>25</v>
      </c>
      <c r="C3713" s="1">
        <v>45825</v>
      </c>
      <c r="D3713" t="s">
        <v>353</v>
      </c>
      <c r="E3713" t="s">
        <v>120</v>
      </c>
      <c r="F3713">
        <v>15</v>
      </c>
      <c r="G3713" t="s">
        <v>664</v>
      </c>
      <c r="H3713" t="s">
        <v>666</v>
      </c>
      <c r="I3713" t="s">
        <v>672</v>
      </c>
      <c r="J3713" t="s">
        <v>675</v>
      </c>
      <c r="K3713">
        <v>4</v>
      </c>
      <c r="L3713" t="s">
        <v>679</v>
      </c>
      <c r="M3713" t="s">
        <v>680</v>
      </c>
      <c r="N3713">
        <v>133</v>
      </c>
      <c r="O3713">
        <v>78</v>
      </c>
      <c r="P3713" t="s">
        <v>680</v>
      </c>
      <c r="Q3713" t="s">
        <v>682</v>
      </c>
      <c r="R3713" t="s">
        <v>687</v>
      </c>
      <c r="S3713" t="s">
        <v>680</v>
      </c>
      <c r="T3713" t="s">
        <v>693</v>
      </c>
      <c r="U3713" s="11">
        <f>COUNTIFS(Table2[Call Type], "Inbound", Table2[Call Abandoned], "Yes") / COUNTIFS(L3713:L8712, "Inbound") * 100</f>
        <v>94.162162162162161</v>
      </c>
    </row>
    <row r="3714" spans="1:21" x14ac:dyDescent="0.3">
      <c r="A3714">
        <v>3713</v>
      </c>
      <c r="B3714" t="s">
        <v>23</v>
      </c>
      <c r="C3714" s="1">
        <v>45771</v>
      </c>
      <c r="D3714" t="s">
        <v>519</v>
      </c>
      <c r="E3714" t="s">
        <v>399</v>
      </c>
      <c r="F3714">
        <v>8</v>
      </c>
      <c r="G3714" t="s">
        <v>662</v>
      </c>
      <c r="H3714" t="s">
        <v>668</v>
      </c>
      <c r="I3714" t="s">
        <v>673</v>
      </c>
      <c r="J3714" t="s">
        <v>675</v>
      </c>
      <c r="K3714">
        <v>2</v>
      </c>
      <c r="L3714" t="s">
        <v>679</v>
      </c>
      <c r="M3714" t="s">
        <v>680</v>
      </c>
      <c r="N3714">
        <v>112</v>
      </c>
      <c r="O3714">
        <v>120</v>
      </c>
      <c r="P3714" t="s">
        <v>680</v>
      </c>
      <c r="Q3714" t="s">
        <v>685</v>
      </c>
      <c r="R3714" t="s">
        <v>686</v>
      </c>
      <c r="S3714" t="s">
        <v>681</v>
      </c>
      <c r="T3714" t="s">
        <v>693</v>
      </c>
      <c r="U3714" s="11">
        <f>COUNTIFS(Table2[Call Type], "Inbound", Table2[Call Abandoned], "Yes") / COUNTIFS(L3714:L8713, "Inbound") * 100</f>
        <v>94.162162162162161</v>
      </c>
    </row>
    <row r="3715" spans="1:21" x14ac:dyDescent="0.3">
      <c r="A3715">
        <v>3714</v>
      </c>
      <c r="B3715" t="s">
        <v>23</v>
      </c>
      <c r="C3715" s="1">
        <v>45667</v>
      </c>
      <c r="D3715" t="s">
        <v>30</v>
      </c>
      <c r="E3715" t="s">
        <v>298</v>
      </c>
      <c r="F3715">
        <v>24</v>
      </c>
      <c r="G3715" t="s">
        <v>657</v>
      </c>
      <c r="H3715" t="s">
        <v>670</v>
      </c>
      <c r="I3715" t="s">
        <v>674</v>
      </c>
      <c r="J3715" t="s">
        <v>675</v>
      </c>
      <c r="K3715">
        <v>1</v>
      </c>
      <c r="L3715" t="s">
        <v>678</v>
      </c>
      <c r="M3715" t="s">
        <v>680</v>
      </c>
      <c r="N3715">
        <v>190</v>
      </c>
      <c r="O3715">
        <v>175</v>
      </c>
      <c r="P3715" t="s">
        <v>680</v>
      </c>
      <c r="Q3715" t="s">
        <v>682</v>
      </c>
      <c r="R3715" t="s">
        <v>687</v>
      </c>
      <c r="S3715" t="s">
        <v>680</v>
      </c>
      <c r="T3715" t="s">
        <v>695</v>
      </c>
      <c r="U3715" s="11">
        <f>COUNTIFS(Table2[Call Type], "Inbound", Table2[Call Abandoned], "Yes") / COUNTIFS(L3715:L8714, "Inbound") * 100</f>
        <v>94.162162162162161</v>
      </c>
    </row>
    <row r="3716" spans="1:21" x14ac:dyDescent="0.3">
      <c r="A3716">
        <v>3715</v>
      </c>
      <c r="B3716" t="s">
        <v>25</v>
      </c>
      <c r="C3716" s="1">
        <v>45749</v>
      </c>
      <c r="D3716" t="s">
        <v>477</v>
      </c>
      <c r="E3716" t="s">
        <v>414</v>
      </c>
      <c r="F3716">
        <v>23</v>
      </c>
      <c r="G3716" t="s">
        <v>656</v>
      </c>
      <c r="H3716" t="s">
        <v>666</v>
      </c>
      <c r="I3716" t="s">
        <v>672</v>
      </c>
      <c r="J3716" t="s">
        <v>674</v>
      </c>
      <c r="K3716">
        <v>4</v>
      </c>
      <c r="L3716" t="s">
        <v>679</v>
      </c>
      <c r="M3716" t="s">
        <v>680</v>
      </c>
      <c r="N3716">
        <v>186</v>
      </c>
      <c r="O3716">
        <v>62</v>
      </c>
      <c r="P3716" t="s">
        <v>680</v>
      </c>
      <c r="Q3716" t="s">
        <v>684</v>
      </c>
      <c r="R3716" t="s">
        <v>687</v>
      </c>
      <c r="S3716" t="s">
        <v>681</v>
      </c>
      <c r="T3716" t="s">
        <v>691</v>
      </c>
      <c r="U3716" s="11">
        <f>COUNTIFS(Table2[Call Type], "Inbound", Table2[Call Abandoned], "Yes") / COUNTIFS(L3716:L8715, "Inbound") * 100</f>
        <v>94.264069264069263</v>
      </c>
    </row>
    <row r="3717" spans="1:21" x14ac:dyDescent="0.3">
      <c r="A3717">
        <v>3716</v>
      </c>
      <c r="B3717" t="s">
        <v>24</v>
      </c>
      <c r="C3717" s="1">
        <v>45827</v>
      </c>
      <c r="D3717" t="s">
        <v>610</v>
      </c>
      <c r="E3717" t="s">
        <v>642</v>
      </c>
      <c r="F3717">
        <v>28</v>
      </c>
      <c r="G3717" t="s">
        <v>658</v>
      </c>
      <c r="H3717" t="s">
        <v>670</v>
      </c>
      <c r="I3717" t="s">
        <v>672</v>
      </c>
      <c r="J3717" t="s">
        <v>676</v>
      </c>
      <c r="K3717">
        <v>4</v>
      </c>
      <c r="L3717" t="s">
        <v>678</v>
      </c>
      <c r="M3717" t="s">
        <v>681</v>
      </c>
      <c r="N3717">
        <v>88</v>
      </c>
      <c r="O3717">
        <v>39</v>
      </c>
      <c r="P3717" t="s">
        <v>680</v>
      </c>
      <c r="Q3717" t="s">
        <v>682</v>
      </c>
      <c r="R3717" t="s">
        <v>689</v>
      </c>
      <c r="S3717" t="s">
        <v>680</v>
      </c>
      <c r="T3717" t="s">
        <v>692</v>
      </c>
      <c r="U3717" s="11">
        <f>COUNTIFS(Table2[Call Type], "Inbound", Table2[Call Abandoned], "Yes") / COUNTIFS(L3717:L8716, "Inbound") * 100</f>
        <v>94.264069264069263</v>
      </c>
    </row>
    <row r="3718" spans="1:21" x14ac:dyDescent="0.3">
      <c r="A3718">
        <v>3717</v>
      </c>
      <c r="B3718" t="s">
        <v>23</v>
      </c>
      <c r="C3718" s="1">
        <v>45803</v>
      </c>
      <c r="D3718" t="s">
        <v>542</v>
      </c>
      <c r="E3718" t="s">
        <v>484</v>
      </c>
      <c r="F3718">
        <v>20</v>
      </c>
      <c r="G3718" t="s">
        <v>656</v>
      </c>
      <c r="H3718" t="s">
        <v>666</v>
      </c>
      <c r="I3718" t="s">
        <v>674</v>
      </c>
      <c r="J3718" t="s">
        <v>676</v>
      </c>
      <c r="K3718">
        <v>5</v>
      </c>
      <c r="L3718" t="s">
        <v>678</v>
      </c>
      <c r="M3718" t="s">
        <v>681</v>
      </c>
      <c r="N3718">
        <v>186</v>
      </c>
      <c r="O3718">
        <v>83</v>
      </c>
      <c r="P3718" t="s">
        <v>680</v>
      </c>
      <c r="Q3718" t="s">
        <v>684</v>
      </c>
      <c r="R3718" t="s">
        <v>689</v>
      </c>
      <c r="S3718" t="s">
        <v>681</v>
      </c>
      <c r="T3718" t="s">
        <v>695</v>
      </c>
      <c r="U3718" s="11">
        <f>COUNTIFS(Table2[Call Type], "Inbound", Table2[Call Abandoned], "Yes") / COUNTIFS(L3718:L8717, "Inbound") * 100</f>
        <v>94.366197183098592</v>
      </c>
    </row>
    <row r="3719" spans="1:21" x14ac:dyDescent="0.3">
      <c r="A3719">
        <v>3718</v>
      </c>
      <c r="B3719" t="s">
        <v>22</v>
      </c>
      <c r="C3719" s="1">
        <v>45658</v>
      </c>
      <c r="D3719" t="s">
        <v>162</v>
      </c>
      <c r="E3719" t="s">
        <v>58</v>
      </c>
      <c r="F3719">
        <v>14</v>
      </c>
      <c r="G3719" t="s">
        <v>664</v>
      </c>
      <c r="H3719" t="s">
        <v>667</v>
      </c>
      <c r="I3719" t="s">
        <v>672</v>
      </c>
      <c r="J3719" t="s">
        <v>677</v>
      </c>
      <c r="K3719">
        <v>4</v>
      </c>
      <c r="L3719" t="s">
        <v>678</v>
      </c>
      <c r="M3719" t="s">
        <v>680</v>
      </c>
      <c r="N3719">
        <v>131</v>
      </c>
      <c r="O3719">
        <v>14</v>
      </c>
      <c r="P3719" t="s">
        <v>680</v>
      </c>
      <c r="Q3719" t="s">
        <v>683</v>
      </c>
      <c r="R3719" t="s">
        <v>689</v>
      </c>
      <c r="S3719" t="s">
        <v>680</v>
      </c>
      <c r="T3719" t="s">
        <v>690</v>
      </c>
      <c r="U3719" s="11">
        <f>COUNTIFS(Table2[Call Type], "Inbound", Table2[Call Abandoned], "Yes") / COUNTIFS(L3719:L8718, "Inbound") * 100</f>
        <v>94.468546637744026</v>
      </c>
    </row>
    <row r="3720" spans="1:21" x14ac:dyDescent="0.3">
      <c r="A3720">
        <v>3719</v>
      </c>
      <c r="B3720" t="s">
        <v>26</v>
      </c>
      <c r="C3720" s="1">
        <v>45818</v>
      </c>
      <c r="D3720" t="s">
        <v>513</v>
      </c>
      <c r="E3720" t="s">
        <v>323</v>
      </c>
      <c r="F3720">
        <v>16</v>
      </c>
      <c r="G3720" t="s">
        <v>661</v>
      </c>
      <c r="H3720" t="s">
        <v>667</v>
      </c>
      <c r="I3720" t="s">
        <v>673</v>
      </c>
      <c r="J3720" t="s">
        <v>677</v>
      </c>
      <c r="K3720">
        <v>3</v>
      </c>
      <c r="L3720" t="s">
        <v>678</v>
      </c>
      <c r="M3720" t="s">
        <v>680</v>
      </c>
      <c r="N3720">
        <v>122</v>
      </c>
      <c r="O3720">
        <v>98</v>
      </c>
      <c r="P3720" t="s">
        <v>680</v>
      </c>
      <c r="Q3720" t="s">
        <v>683</v>
      </c>
      <c r="R3720" t="s">
        <v>688</v>
      </c>
      <c r="S3720" t="s">
        <v>681</v>
      </c>
      <c r="T3720" t="s">
        <v>691</v>
      </c>
      <c r="U3720" s="11">
        <f>COUNTIFS(Table2[Call Type], "Inbound", Table2[Call Abandoned], "Yes") / COUNTIFS(L3720:L8719, "Inbound") * 100</f>
        <v>94.571118349619979</v>
      </c>
    </row>
    <row r="3721" spans="1:21" x14ac:dyDescent="0.3">
      <c r="A3721">
        <v>3720</v>
      </c>
      <c r="B3721" t="s">
        <v>21</v>
      </c>
      <c r="C3721" s="1">
        <v>45718</v>
      </c>
      <c r="D3721" t="s">
        <v>155</v>
      </c>
      <c r="E3721" t="s">
        <v>145</v>
      </c>
      <c r="F3721">
        <v>19</v>
      </c>
      <c r="G3721" t="s">
        <v>657</v>
      </c>
      <c r="H3721" t="s">
        <v>669</v>
      </c>
      <c r="I3721" t="s">
        <v>672</v>
      </c>
      <c r="J3721" t="s">
        <v>674</v>
      </c>
      <c r="K3721">
        <v>3</v>
      </c>
      <c r="L3721" t="s">
        <v>678</v>
      </c>
      <c r="M3721" t="s">
        <v>680</v>
      </c>
      <c r="N3721">
        <v>47</v>
      </c>
      <c r="O3721">
        <v>133</v>
      </c>
      <c r="P3721" t="s">
        <v>681</v>
      </c>
      <c r="Q3721" t="s">
        <v>683</v>
      </c>
      <c r="R3721" t="s">
        <v>689</v>
      </c>
      <c r="S3721" t="s">
        <v>681</v>
      </c>
      <c r="T3721" t="s">
        <v>693</v>
      </c>
      <c r="U3721" s="11">
        <f>COUNTIFS(Table2[Call Type], "Inbound", Table2[Call Abandoned], "Yes") / COUNTIFS(L3721:L8720, "Inbound") * 100</f>
        <v>94.673913043478265</v>
      </c>
    </row>
    <row r="3722" spans="1:21" x14ac:dyDescent="0.3">
      <c r="A3722">
        <v>3721</v>
      </c>
      <c r="B3722" t="s">
        <v>20</v>
      </c>
      <c r="C3722" s="1">
        <v>45787</v>
      </c>
      <c r="D3722" t="s">
        <v>120</v>
      </c>
      <c r="E3722" t="s">
        <v>518</v>
      </c>
      <c r="F3722">
        <v>27</v>
      </c>
      <c r="G3722" t="s">
        <v>660</v>
      </c>
      <c r="H3722" t="s">
        <v>670</v>
      </c>
      <c r="I3722" t="s">
        <v>673</v>
      </c>
      <c r="J3722" t="s">
        <v>674</v>
      </c>
      <c r="K3722">
        <v>5</v>
      </c>
      <c r="L3722" t="s">
        <v>678</v>
      </c>
      <c r="M3722" t="s">
        <v>680</v>
      </c>
      <c r="N3722">
        <v>287</v>
      </c>
      <c r="O3722">
        <v>120</v>
      </c>
      <c r="P3722" t="s">
        <v>680</v>
      </c>
      <c r="Q3722" t="s">
        <v>682</v>
      </c>
      <c r="R3722" t="s">
        <v>687</v>
      </c>
      <c r="S3722" t="s">
        <v>680</v>
      </c>
      <c r="T3722" t="s">
        <v>693</v>
      </c>
      <c r="U3722" s="11">
        <f>COUNTIFS(Table2[Call Type], "Inbound", Table2[Call Abandoned], "Yes") / COUNTIFS(L3722:L8721, "Inbound") * 100</f>
        <v>94.776931447225238</v>
      </c>
    </row>
    <row r="3723" spans="1:21" x14ac:dyDescent="0.3">
      <c r="A3723">
        <v>3722</v>
      </c>
      <c r="B3723" t="s">
        <v>26</v>
      </c>
      <c r="C3723" s="1">
        <v>45827</v>
      </c>
      <c r="D3723" t="s">
        <v>81</v>
      </c>
      <c r="E3723" t="s">
        <v>511</v>
      </c>
      <c r="F3723">
        <v>24</v>
      </c>
      <c r="G3723" t="s">
        <v>663</v>
      </c>
      <c r="H3723" t="s">
        <v>667</v>
      </c>
      <c r="I3723" t="s">
        <v>673</v>
      </c>
      <c r="J3723" t="s">
        <v>675</v>
      </c>
      <c r="K3723">
        <v>2</v>
      </c>
      <c r="L3723" t="s">
        <v>679</v>
      </c>
      <c r="M3723" t="s">
        <v>680</v>
      </c>
      <c r="N3723">
        <v>178</v>
      </c>
      <c r="O3723">
        <v>62</v>
      </c>
      <c r="P3723" t="s">
        <v>680</v>
      </c>
      <c r="Q3723" t="s">
        <v>683</v>
      </c>
      <c r="R3723" t="s">
        <v>688</v>
      </c>
      <c r="S3723" t="s">
        <v>680</v>
      </c>
      <c r="T3723" t="s">
        <v>696</v>
      </c>
      <c r="U3723" s="11">
        <f>COUNTIFS(Table2[Call Type], "Inbound", Table2[Call Abandoned], "Yes") / COUNTIFS(L3723:L8722, "Inbound") * 100</f>
        <v>94.880174291938999</v>
      </c>
    </row>
    <row r="3724" spans="1:21" x14ac:dyDescent="0.3">
      <c r="A3724">
        <v>3723</v>
      </c>
      <c r="B3724" t="s">
        <v>20</v>
      </c>
      <c r="C3724" s="1">
        <v>45724</v>
      </c>
      <c r="D3724" t="s">
        <v>44</v>
      </c>
      <c r="E3724" t="s">
        <v>171</v>
      </c>
      <c r="F3724">
        <v>12</v>
      </c>
      <c r="G3724" t="s">
        <v>661</v>
      </c>
      <c r="H3724" t="s">
        <v>669</v>
      </c>
      <c r="I3724" t="s">
        <v>673</v>
      </c>
      <c r="J3724" t="s">
        <v>677</v>
      </c>
      <c r="K3724">
        <v>3</v>
      </c>
      <c r="L3724" t="s">
        <v>679</v>
      </c>
      <c r="M3724" t="s">
        <v>680</v>
      </c>
      <c r="N3724">
        <v>179</v>
      </c>
      <c r="O3724">
        <v>135</v>
      </c>
      <c r="P3724" t="s">
        <v>681</v>
      </c>
      <c r="Q3724" t="s">
        <v>683</v>
      </c>
      <c r="R3724" t="s">
        <v>689</v>
      </c>
      <c r="S3724" t="s">
        <v>681</v>
      </c>
      <c r="T3724" t="s">
        <v>696</v>
      </c>
      <c r="U3724" s="11">
        <f>COUNTIFS(Table2[Call Type], "Inbound", Table2[Call Abandoned], "Yes") / COUNTIFS(L3724:L8723, "Inbound") * 100</f>
        <v>94.880174291938999</v>
      </c>
    </row>
    <row r="3725" spans="1:21" x14ac:dyDescent="0.3">
      <c r="A3725">
        <v>3724</v>
      </c>
      <c r="B3725" t="s">
        <v>21</v>
      </c>
      <c r="C3725" s="1">
        <v>45666</v>
      </c>
      <c r="D3725" t="s">
        <v>193</v>
      </c>
      <c r="E3725" t="s">
        <v>260</v>
      </c>
      <c r="F3725">
        <v>5</v>
      </c>
      <c r="G3725" t="s">
        <v>661</v>
      </c>
      <c r="H3725" t="s">
        <v>669</v>
      </c>
      <c r="I3725" t="s">
        <v>672</v>
      </c>
      <c r="J3725" t="s">
        <v>674</v>
      </c>
      <c r="K3725">
        <v>3</v>
      </c>
      <c r="L3725" t="s">
        <v>678</v>
      </c>
      <c r="M3725" t="s">
        <v>680</v>
      </c>
      <c r="N3725">
        <v>98</v>
      </c>
      <c r="O3725">
        <v>127</v>
      </c>
      <c r="P3725" t="s">
        <v>680</v>
      </c>
      <c r="Q3725" t="s">
        <v>682</v>
      </c>
      <c r="R3725" t="s">
        <v>686</v>
      </c>
      <c r="S3725" t="s">
        <v>681</v>
      </c>
      <c r="T3725" t="s">
        <v>692</v>
      </c>
      <c r="U3725" s="11">
        <f>COUNTIFS(Table2[Call Type], "Inbound", Table2[Call Abandoned], "Yes") / COUNTIFS(L3725:L8724, "Inbound") * 100</f>
        <v>94.880174291938999</v>
      </c>
    </row>
    <row r="3726" spans="1:21" x14ac:dyDescent="0.3">
      <c r="A3726">
        <v>3725</v>
      </c>
      <c r="B3726" t="s">
        <v>23</v>
      </c>
      <c r="C3726" s="1">
        <v>45776</v>
      </c>
      <c r="D3726" t="s">
        <v>146</v>
      </c>
      <c r="E3726" t="s">
        <v>523</v>
      </c>
      <c r="F3726">
        <v>8</v>
      </c>
      <c r="G3726" t="s">
        <v>663</v>
      </c>
      <c r="H3726" t="s">
        <v>666</v>
      </c>
      <c r="I3726" t="s">
        <v>674</v>
      </c>
      <c r="J3726" t="s">
        <v>675</v>
      </c>
      <c r="K3726">
        <v>5</v>
      </c>
      <c r="L3726" t="s">
        <v>678</v>
      </c>
      <c r="M3726" t="s">
        <v>680</v>
      </c>
      <c r="N3726">
        <v>33</v>
      </c>
      <c r="O3726">
        <v>111</v>
      </c>
      <c r="P3726" t="s">
        <v>680</v>
      </c>
      <c r="Q3726" t="s">
        <v>685</v>
      </c>
      <c r="R3726" t="s">
        <v>689</v>
      </c>
      <c r="S3726" t="s">
        <v>681</v>
      </c>
      <c r="T3726" t="s">
        <v>693</v>
      </c>
      <c r="U3726" s="11">
        <f>COUNTIFS(Table2[Call Type], "Inbound", Table2[Call Abandoned], "Yes") / COUNTIFS(L3726:L8725, "Inbound") * 100</f>
        <v>94.983642311886584</v>
      </c>
    </row>
    <row r="3727" spans="1:21" x14ac:dyDescent="0.3">
      <c r="A3727">
        <v>3726</v>
      </c>
      <c r="B3727" t="s">
        <v>25</v>
      </c>
      <c r="C3727" s="1">
        <v>45758</v>
      </c>
      <c r="D3727" t="s">
        <v>505</v>
      </c>
      <c r="E3727" t="s">
        <v>206</v>
      </c>
      <c r="F3727">
        <v>24</v>
      </c>
      <c r="G3727" t="s">
        <v>657</v>
      </c>
      <c r="H3727" t="s">
        <v>669</v>
      </c>
      <c r="I3727" t="s">
        <v>674</v>
      </c>
      <c r="J3727" t="s">
        <v>677</v>
      </c>
      <c r="K3727">
        <v>2</v>
      </c>
      <c r="L3727" t="s">
        <v>679</v>
      </c>
      <c r="M3727" t="s">
        <v>680</v>
      </c>
      <c r="N3727">
        <v>69</v>
      </c>
      <c r="O3727">
        <v>110</v>
      </c>
      <c r="P3727" t="s">
        <v>681</v>
      </c>
      <c r="Q3727" t="s">
        <v>682</v>
      </c>
      <c r="R3727" t="s">
        <v>686</v>
      </c>
      <c r="S3727" t="s">
        <v>680</v>
      </c>
      <c r="T3727" t="s">
        <v>691</v>
      </c>
      <c r="U3727" s="11">
        <f>COUNTIFS(Table2[Call Type], "Inbound", Table2[Call Abandoned], "Yes") / COUNTIFS(L3727:L8726, "Inbound") * 100</f>
        <v>95.08733624454149</v>
      </c>
    </row>
    <row r="3728" spans="1:21" x14ac:dyDescent="0.3">
      <c r="A3728">
        <v>3727</v>
      </c>
      <c r="B3728" t="s">
        <v>23</v>
      </c>
      <c r="C3728" s="1">
        <v>45711</v>
      </c>
      <c r="D3728" t="s">
        <v>460</v>
      </c>
      <c r="E3728" t="s">
        <v>38</v>
      </c>
      <c r="F3728">
        <v>27</v>
      </c>
      <c r="G3728" t="s">
        <v>661</v>
      </c>
      <c r="H3728" t="s">
        <v>670</v>
      </c>
      <c r="I3728" t="s">
        <v>674</v>
      </c>
      <c r="J3728" t="s">
        <v>674</v>
      </c>
      <c r="K3728">
        <v>4</v>
      </c>
      <c r="L3728" t="s">
        <v>678</v>
      </c>
      <c r="M3728" t="s">
        <v>680</v>
      </c>
      <c r="N3728">
        <v>170</v>
      </c>
      <c r="O3728">
        <v>31</v>
      </c>
      <c r="P3728" t="s">
        <v>680</v>
      </c>
      <c r="Q3728" t="s">
        <v>684</v>
      </c>
      <c r="R3728" t="s">
        <v>688</v>
      </c>
      <c r="S3728" t="s">
        <v>680</v>
      </c>
      <c r="T3728" t="s">
        <v>693</v>
      </c>
      <c r="U3728" s="11">
        <f>COUNTIFS(Table2[Call Type], "Inbound", Table2[Call Abandoned], "Yes") / COUNTIFS(L3728:L8727, "Inbound") * 100</f>
        <v>95.08733624454149</v>
      </c>
    </row>
    <row r="3729" spans="1:21" x14ac:dyDescent="0.3">
      <c r="A3729">
        <v>3728</v>
      </c>
      <c r="B3729" t="s">
        <v>20</v>
      </c>
      <c r="C3729" s="1">
        <v>45782</v>
      </c>
      <c r="D3729" t="s">
        <v>391</v>
      </c>
      <c r="E3729" t="s">
        <v>220</v>
      </c>
      <c r="F3729">
        <v>12</v>
      </c>
      <c r="G3729" t="s">
        <v>657</v>
      </c>
      <c r="H3729" t="s">
        <v>666</v>
      </c>
      <c r="I3729" t="s">
        <v>673</v>
      </c>
      <c r="J3729" t="s">
        <v>675</v>
      </c>
      <c r="K3729">
        <v>4</v>
      </c>
      <c r="L3729" t="s">
        <v>678</v>
      </c>
      <c r="M3729" t="s">
        <v>680</v>
      </c>
      <c r="N3729">
        <v>271</v>
      </c>
      <c r="O3729">
        <v>44</v>
      </c>
      <c r="P3729" t="s">
        <v>680</v>
      </c>
      <c r="Q3729" t="s">
        <v>682</v>
      </c>
      <c r="R3729" t="s">
        <v>686</v>
      </c>
      <c r="S3729" t="s">
        <v>680</v>
      </c>
      <c r="T3729" t="s">
        <v>693</v>
      </c>
      <c r="U3729" s="11">
        <f>COUNTIFS(Table2[Call Type], "Inbound", Table2[Call Abandoned], "Yes") / COUNTIFS(L3729:L8728, "Inbound") * 100</f>
        <v>95.191256830601091</v>
      </c>
    </row>
    <row r="3730" spans="1:21" x14ac:dyDescent="0.3">
      <c r="A3730">
        <v>3729</v>
      </c>
      <c r="B3730" t="s">
        <v>21</v>
      </c>
      <c r="C3730" s="1">
        <v>45796</v>
      </c>
      <c r="D3730" t="s">
        <v>431</v>
      </c>
      <c r="E3730" t="s">
        <v>288</v>
      </c>
      <c r="F3730">
        <v>17</v>
      </c>
      <c r="G3730" t="s">
        <v>665</v>
      </c>
      <c r="H3730" t="s">
        <v>670</v>
      </c>
      <c r="I3730" t="s">
        <v>674</v>
      </c>
      <c r="J3730" t="s">
        <v>676</v>
      </c>
      <c r="K3730">
        <v>5</v>
      </c>
      <c r="L3730" t="s">
        <v>678</v>
      </c>
      <c r="M3730" t="s">
        <v>681</v>
      </c>
      <c r="N3730">
        <v>58</v>
      </c>
      <c r="O3730">
        <v>121</v>
      </c>
      <c r="P3730" t="s">
        <v>680</v>
      </c>
      <c r="Q3730" t="s">
        <v>685</v>
      </c>
      <c r="R3730" t="s">
        <v>688</v>
      </c>
      <c r="S3730" t="s">
        <v>680</v>
      </c>
      <c r="T3730" t="s">
        <v>690</v>
      </c>
      <c r="U3730" s="11">
        <f>COUNTIFS(Table2[Call Type], "Inbound", Table2[Call Abandoned], "Yes") / COUNTIFS(L3730:L8729, "Inbound") * 100</f>
        <v>95.295404814004385</v>
      </c>
    </row>
    <row r="3731" spans="1:21" x14ac:dyDescent="0.3">
      <c r="A3731">
        <v>3730</v>
      </c>
      <c r="B3731" t="s">
        <v>20</v>
      </c>
      <c r="C3731" s="1">
        <v>45812</v>
      </c>
      <c r="D3731" t="s">
        <v>162</v>
      </c>
      <c r="E3731" t="s">
        <v>71</v>
      </c>
      <c r="F3731">
        <v>15</v>
      </c>
      <c r="G3731" t="s">
        <v>663</v>
      </c>
      <c r="H3731" t="s">
        <v>668</v>
      </c>
      <c r="I3731" t="s">
        <v>671</v>
      </c>
      <c r="J3731" t="s">
        <v>675</v>
      </c>
      <c r="K3731">
        <v>1</v>
      </c>
      <c r="L3731" t="s">
        <v>678</v>
      </c>
      <c r="M3731" t="s">
        <v>680</v>
      </c>
      <c r="N3731">
        <v>180</v>
      </c>
      <c r="O3731">
        <v>179</v>
      </c>
      <c r="P3731" t="s">
        <v>680</v>
      </c>
      <c r="Q3731" t="s">
        <v>683</v>
      </c>
      <c r="R3731" t="s">
        <v>686</v>
      </c>
      <c r="S3731" t="s">
        <v>680</v>
      </c>
      <c r="T3731" t="s">
        <v>692</v>
      </c>
      <c r="U3731" s="11">
        <f>COUNTIFS(Table2[Call Type], "Inbound", Table2[Call Abandoned], "Yes") / COUNTIFS(L3731:L8730, "Inbound") * 100</f>
        <v>95.399780941949615</v>
      </c>
    </row>
    <row r="3732" spans="1:21" x14ac:dyDescent="0.3">
      <c r="A3732">
        <v>3731</v>
      </c>
      <c r="B3732" t="s">
        <v>22</v>
      </c>
      <c r="C3732" s="1">
        <v>45828</v>
      </c>
      <c r="D3732" t="s">
        <v>117</v>
      </c>
      <c r="E3732" t="s">
        <v>148</v>
      </c>
      <c r="F3732">
        <v>30</v>
      </c>
      <c r="G3732" t="s">
        <v>661</v>
      </c>
      <c r="H3732" t="s">
        <v>668</v>
      </c>
      <c r="I3732" t="s">
        <v>671</v>
      </c>
      <c r="J3732" t="s">
        <v>674</v>
      </c>
      <c r="K3732">
        <v>5</v>
      </c>
      <c r="L3732" t="s">
        <v>678</v>
      </c>
      <c r="M3732" t="s">
        <v>680</v>
      </c>
      <c r="N3732">
        <v>18</v>
      </c>
      <c r="O3732">
        <v>81</v>
      </c>
      <c r="P3732" t="s">
        <v>680</v>
      </c>
      <c r="Q3732" t="s">
        <v>682</v>
      </c>
      <c r="R3732" t="s">
        <v>689</v>
      </c>
      <c r="S3732" t="s">
        <v>680</v>
      </c>
      <c r="T3732" t="s">
        <v>690</v>
      </c>
      <c r="U3732" s="11">
        <f>COUNTIFS(Table2[Call Type], "Inbound", Table2[Call Abandoned], "Yes") / COUNTIFS(L3732:L8731, "Inbound") * 100</f>
        <v>95.504385964912288</v>
      </c>
    </row>
    <row r="3733" spans="1:21" x14ac:dyDescent="0.3">
      <c r="A3733">
        <v>3732</v>
      </c>
      <c r="B3733" t="s">
        <v>21</v>
      </c>
      <c r="C3733" s="1">
        <v>45766</v>
      </c>
      <c r="D3733" t="s">
        <v>170</v>
      </c>
      <c r="E3733" t="s">
        <v>606</v>
      </c>
      <c r="F3733">
        <v>18</v>
      </c>
      <c r="G3733" t="s">
        <v>662</v>
      </c>
      <c r="H3733" t="s">
        <v>666</v>
      </c>
      <c r="I3733" t="s">
        <v>674</v>
      </c>
      <c r="J3733" t="s">
        <v>674</v>
      </c>
      <c r="K3733">
        <v>1</v>
      </c>
      <c r="L3733" t="s">
        <v>679</v>
      </c>
      <c r="M3733" t="s">
        <v>680</v>
      </c>
      <c r="N3733">
        <v>225</v>
      </c>
      <c r="O3733">
        <v>12</v>
      </c>
      <c r="P3733" t="s">
        <v>680</v>
      </c>
      <c r="Q3733" t="s">
        <v>683</v>
      </c>
      <c r="R3733" t="s">
        <v>688</v>
      </c>
      <c r="S3733" t="s">
        <v>680</v>
      </c>
      <c r="T3733" t="s">
        <v>694</v>
      </c>
      <c r="U3733" s="11">
        <f>COUNTIFS(Table2[Call Type], "Inbound", Table2[Call Abandoned], "Yes") / COUNTIFS(L3733:L8732, "Inbound") * 100</f>
        <v>95.609220636663011</v>
      </c>
    </row>
    <row r="3734" spans="1:21" x14ac:dyDescent="0.3">
      <c r="A3734">
        <v>3733</v>
      </c>
      <c r="B3734" t="s">
        <v>23</v>
      </c>
      <c r="C3734" s="1">
        <v>45817</v>
      </c>
      <c r="D3734" t="s">
        <v>370</v>
      </c>
      <c r="E3734" t="s">
        <v>151</v>
      </c>
      <c r="F3734">
        <v>7</v>
      </c>
      <c r="G3734" t="s">
        <v>656</v>
      </c>
      <c r="H3734" t="s">
        <v>668</v>
      </c>
      <c r="I3734" t="s">
        <v>671</v>
      </c>
      <c r="J3734" t="s">
        <v>676</v>
      </c>
      <c r="K3734">
        <v>2</v>
      </c>
      <c r="L3734" t="s">
        <v>678</v>
      </c>
      <c r="M3734" t="s">
        <v>681</v>
      </c>
      <c r="N3734">
        <v>94</v>
      </c>
      <c r="O3734">
        <v>23</v>
      </c>
      <c r="P3734" t="s">
        <v>680</v>
      </c>
      <c r="Q3734" t="s">
        <v>684</v>
      </c>
      <c r="R3734" t="s">
        <v>687</v>
      </c>
      <c r="S3734" t="s">
        <v>680</v>
      </c>
      <c r="T3734" t="s">
        <v>696</v>
      </c>
      <c r="U3734" s="11">
        <f>COUNTIFS(Table2[Call Type], "Inbound", Table2[Call Abandoned], "Yes") / COUNTIFS(L3734:L8733, "Inbound") * 100</f>
        <v>95.609220636663011</v>
      </c>
    </row>
    <row r="3735" spans="1:21" x14ac:dyDescent="0.3">
      <c r="A3735">
        <v>3734</v>
      </c>
      <c r="B3735" t="s">
        <v>24</v>
      </c>
      <c r="C3735" s="1">
        <v>45825</v>
      </c>
      <c r="D3735" t="s">
        <v>106</v>
      </c>
      <c r="E3735" t="s">
        <v>371</v>
      </c>
      <c r="F3735">
        <v>21</v>
      </c>
      <c r="G3735" t="s">
        <v>663</v>
      </c>
      <c r="H3735" t="s">
        <v>667</v>
      </c>
      <c r="I3735" t="s">
        <v>671</v>
      </c>
      <c r="J3735" t="s">
        <v>677</v>
      </c>
      <c r="K3735">
        <v>5</v>
      </c>
      <c r="L3735" t="s">
        <v>678</v>
      </c>
      <c r="M3735" t="s">
        <v>680</v>
      </c>
      <c r="N3735">
        <v>296</v>
      </c>
      <c r="O3735">
        <v>167</v>
      </c>
      <c r="P3735" t="s">
        <v>681</v>
      </c>
      <c r="Q3735" t="s">
        <v>685</v>
      </c>
      <c r="R3735" t="s">
        <v>687</v>
      </c>
      <c r="S3735" t="s">
        <v>681</v>
      </c>
      <c r="T3735" t="s">
        <v>690</v>
      </c>
      <c r="U3735" s="11">
        <f>COUNTIFS(Table2[Call Type], "Inbound", Table2[Call Abandoned], "Yes") / COUNTIFS(L3735:L8734, "Inbound") * 100</f>
        <v>95.714285714285722</v>
      </c>
    </row>
    <row r="3736" spans="1:21" x14ac:dyDescent="0.3">
      <c r="A3736">
        <v>3735</v>
      </c>
      <c r="B3736" t="s">
        <v>20</v>
      </c>
      <c r="C3736" s="1">
        <v>45780</v>
      </c>
      <c r="D3736" t="s">
        <v>516</v>
      </c>
      <c r="E3736" t="s">
        <v>39</v>
      </c>
      <c r="F3736">
        <v>11</v>
      </c>
      <c r="G3736" t="s">
        <v>661</v>
      </c>
      <c r="H3736" t="s">
        <v>668</v>
      </c>
      <c r="I3736" t="s">
        <v>674</v>
      </c>
      <c r="J3736" t="s">
        <v>674</v>
      </c>
      <c r="K3736">
        <v>4</v>
      </c>
      <c r="L3736" t="s">
        <v>678</v>
      </c>
      <c r="M3736" t="s">
        <v>680</v>
      </c>
      <c r="N3736">
        <v>80</v>
      </c>
      <c r="O3736">
        <v>13</v>
      </c>
      <c r="P3736" t="s">
        <v>680</v>
      </c>
      <c r="Q3736" t="s">
        <v>683</v>
      </c>
      <c r="R3736" t="s">
        <v>687</v>
      </c>
      <c r="S3736" t="s">
        <v>680</v>
      </c>
      <c r="T3736" t="s">
        <v>696</v>
      </c>
      <c r="U3736" s="11">
        <f>COUNTIFS(Table2[Call Type], "Inbound", Table2[Call Abandoned], "Yes") / COUNTIFS(L3736:L8735, "Inbound") * 100</f>
        <v>95.819581958195826</v>
      </c>
    </row>
    <row r="3737" spans="1:21" x14ac:dyDescent="0.3">
      <c r="A3737">
        <v>3736</v>
      </c>
      <c r="B3737" t="s">
        <v>26</v>
      </c>
      <c r="C3737" s="1">
        <v>45793</v>
      </c>
      <c r="D3737" t="s">
        <v>514</v>
      </c>
      <c r="E3737" t="s">
        <v>127</v>
      </c>
      <c r="F3737">
        <v>20</v>
      </c>
      <c r="G3737" t="s">
        <v>656</v>
      </c>
      <c r="H3737" t="s">
        <v>669</v>
      </c>
      <c r="I3737" t="s">
        <v>674</v>
      </c>
      <c r="J3737" t="s">
        <v>674</v>
      </c>
      <c r="K3737">
        <v>4</v>
      </c>
      <c r="L3737" t="s">
        <v>678</v>
      </c>
      <c r="M3737" t="s">
        <v>680</v>
      </c>
      <c r="N3737">
        <v>174</v>
      </c>
      <c r="O3737">
        <v>69</v>
      </c>
      <c r="P3737" t="s">
        <v>680</v>
      </c>
      <c r="Q3737" t="s">
        <v>683</v>
      </c>
      <c r="R3737" t="s">
        <v>689</v>
      </c>
      <c r="S3737" t="s">
        <v>680</v>
      </c>
      <c r="T3737" t="s">
        <v>694</v>
      </c>
      <c r="U3737" s="11">
        <f>COUNTIFS(Table2[Call Type], "Inbound", Table2[Call Abandoned], "Yes") / COUNTIFS(L3737:L8736, "Inbound") * 100</f>
        <v>95.925110132158579</v>
      </c>
    </row>
    <row r="3738" spans="1:21" x14ac:dyDescent="0.3">
      <c r="A3738">
        <v>3737</v>
      </c>
      <c r="B3738" t="s">
        <v>23</v>
      </c>
      <c r="C3738" s="1">
        <v>45765</v>
      </c>
      <c r="D3738" t="s">
        <v>71</v>
      </c>
      <c r="E3738" t="s">
        <v>309</v>
      </c>
      <c r="F3738">
        <v>24</v>
      </c>
      <c r="G3738" t="s">
        <v>660</v>
      </c>
      <c r="H3738" t="s">
        <v>667</v>
      </c>
      <c r="I3738" t="s">
        <v>672</v>
      </c>
      <c r="J3738" t="s">
        <v>676</v>
      </c>
      <c r="K3738">
        <v>2</v>
      </c>
      <c r="L3738" t="s">
        <v>678</v>
      </c>
      <c r="M3738" t="s">
        <v>681</v>
      </c>
      <c r="N3738">
        <v>221</v>
      </c>
      <c r="O3738">
        <v>61</v>
      </c>
      <c r="P3738" t="s">
        <v>680</v>
      </c>
      <c r="Q3738" t="s">
        <v>683</v>
      </c>
      <c r="R3738" t="s">
        <v>687</v>
      </c>
      <c r="S3738" t="s">
        <v>680</v>
      </c>
      <c r="T3738" t="s">
        <v>695</v>
      </c>
      <c r="U3738" s="11">
        <f>COUNTIFS(Table2[Call Type], "Inbound", Table2[Call Abandoned], "Yes") / COUNTIFS(L3738:L8737, "Inbound") * 100</f>
        <v>96.03087100330761</v>
      </c>
    </row>
    <row r="3739" spans="1:21" x14ac:dyDescent="0.3">
      <c r="A3739">
        <v>3738</v>
      </c>
      <c r="B3739" t="s">
        <v>21</v>
      </c>
      <c r="C3739" s="1">
        <v>45663</v>
      </c>
      <c r="D3739" t="s">
        <v>126</v>
      </c>
      <c r="E3739" t="s">
        <v>512</v>
      </c>
      <c r="F3739">
        <v>11</v>
      </c>
      <c r="G3739" t="s">
        <v>663</v>
      </c>
      <c r="H3739" t="s">
        <v>670</v>
      </c>
      <c r="I3739" t="s">
        <v>671</v>
      </c>
      <c r="J3739" t="s">
        <v>677</v>
      </c>
      <c r="K3739">
        <v>5</v>
      </c>
      <c r="L3739" t="s">
        <v>679</v>
      </c>
      <c r="M3739" t="s">
        <v>680</v>
      </c>
      <c r="N3739">
        <v>102</v>
      </c>
      <c r="O3739">
        <v>119</v>
      </c>
      <c r="P3739" t="s">
        <v>680</v>
      </c>
      <c r="Q3739" t="s">
        <v>683</v>
      </c>
      <c r="R3739" t="s">
        <v>688</v>
      </c>
      <c r="S3739" t="s">
        <v>681</v>
      </c>
      <c r="T3739" t="s">
        <v>694</v>
      </c>
      <c r="U3739" s="11">
        <f>COUNTIFS(Table2[Call Type], "Inbound", Table2[Call Abandoned], "Yes") / COUNTIFS(L3739:L8738, "Inbound") * 100</f>
        <v>96.136865342163361</v>
      </c>
    </row>
    <row r="3740" spans="1:21" x14ac:dyDescent="0.3">
      <c r="A3740">
        <v>3739</v>
      </c>
      <c r="B3740" t="s">
        <v>24</v>
      </c>
      <c r="C3740" s="1">
        <v>45756</v>
      </c>
      <c r="D3740" t="s">
        <v>277</v>
      </c>
      <c r="E3740" t="s">
        <v>332</v>
      </c>
      <c r="F3740">
        <v>25</v>
      </c>
      <c r="G3740" t="s">
        <v>656</v>
      </c>
      <c r="H3740" t="s">
        <v>668</v>
      </c>
      <c r="I3740" t="s">
        <v>672</v>
      </c>
      <c r="J3740" t="s">
        <v>676</v>
      </c>
      <c r="K3740">
        <v>4</v>
      </c>
      <c r="L3740" t="s">
        <v>679</v>
      </c>
      <c r="M3740" t="s">
        <v>680</v>
      </c>
      <c r="N3740">
        <v>53</v>
      </c>
      <c r="O3740">
        <v>88</v>
      </c>
      <c r="P3740" t="s">
        <v>680</v>
      </c>
      <c r="Q3740" t="s">
        <v>682</v>
      </c>
      <c r="R3740" t="s">
        <v>687</v>
      </c>
      <c r="S3740" t="s">
        <v>680</v>
      </c>
      <c r="T3740" t="s">
        <v>696</v>
      </c>
      <c r="U3740" s="11">
        <f>COUNTIFS(Table2[Call Type], "Inbound", Table2[Call Abandoned], "Yes") / COUNTIFS(L3740:L8739, "Inbound") * 100</f>
        <v>96.136865342163361</v>
      </c>
    </row>
    <row r="3741" spans="1:21" x14ac:dyDescent="0.3">
      <c r="A3741">
        <v>3740</v>
      </c>
      <c r="B3741" t="s">
        <v>24</v>
      </c>
      <c r="C3741" s="1">
        <v>45763</v>
      </c>
      <c r="D3741" t="s">
        <v>603</v>
      </c>
      <c r="E3741" t="s">
        <v>381</v>
      </c>
      <c r="F3741">
        <v>29</v>
      </c>
      <c r="G3741" t="s">
        <v>663</v>
      </c>
      <c r="H3741" t="s">
        <v>667</v>
      </c>
      <c r="I3741" t="s">
        <v>672</v>
      </c>
      <c r="J3741" t="s">
        <v>677</v>
      </c>
      <c r="K3741">
        <v>2</v>
      </c>
      <c r="L3741" t="s">
        <v>678</v>
      </c>
      <c r="M3741" t="s">
        <v>680</v>
      </c>
      <c r="N3741">
        <v>182</v>
      </c>
      <c r="O3741">
        <v>0</v>
      </c>
      <c r="P3741" t="s">
        <v>681</v>
      </c>
      <c r="Q3741" t="s">
        <v>685</v>
      </c>
      <c r="R3741" t="s">
        <v>688</v>
      </c>
      <c r="S3741" t="s">
        <v>680</v>
      </c>
      <c r="T3741" t="s">
        <v>693</v>
      </c>
      <c r="U3741" s="11">
        <f>COUNTIFS(Table2[Call Type], "Inbound", Table2[Call Abandoned], "Yes") / COUNTIFS(L3741:L8740, "Inbound") * 100</f>
        <v>96.136865342163361</v>
      </c>
    </row>
    <row r="3742" spans="1:21" x14ac:dyDescent="0.3">
      <c r="A3742">
        <v>3741</v>
      </c>
      <c r="B3742" t="s">
        <v>21</v>
      </c>
      <c r="C3742" s="1">
        <v>45787</v>
      </c>
      <c r="D3742" t="s">
        <v>530</v>
      </c>
      <c r="E3742" t="s">
        <v>224</v>
      </c>
      <c r="F3742">
        <v>15</v>
      </c>
      <c r="G3742" t="s">
        <v>664</v>
      </c>
      <c r="H3742" t="s">
        <v>668</v>
      </c>
      <c r="I3742" t="s">
        <v>673</v>
      </c>
      <c r="J3742" t="s">
        <v>677</v>
      </c>
      <c r="K3742">
        <v>5</v>
      </c>
      <c r="L3742" t="s">
        <v>679</v>
      </c>
      <c r="M3742" t="s">
        <v>680</v>
      </c>
      <c r="N3742">
        <v>67</v>
      </c>
      <c r="O3742">
        <v>125</v>
      </c>
      <c r="P3742" t="s">
        <v>680</v>
      </c>
      <c r="Q3742" t="s">
        <v>685</v>
      </c>
      <c r="R3742" t="s">
        <v>687</v>
      </c>
      <c r="S3742" t="s">
        <v>680</v>
      </c>
      <c r="T3742" t="s">
        <v>694</v>
      </c>
      <c r="U3742" s="11">
        <f>COUNTIFS(Table2[Call Type], "Inbound", Table2[Call Abandoned], "Yes") / COUNTIFS(L3742:L8741, "Inbound") * 100</f>
        <v>96.243093922651937</v>
      </c>
    </row>
    <row r="3743" spans="1:21" x14ac:dyDescent="0.3">
      <c r="A3743">
        <v>3742</v>
      </c>
      <c r="B3743" t="s">
        <v>20</v>
      </c>
      <c r="C3743" s="1">
        <v>45769</v>
      </c>
      <c r="D3743" t="s">
        <v>441</v>
      </c>
      <c r="E3743" t="s">
        <v>227</v>
      </c>
      <c r="F3743">
        <v>5</v>
      </c>
      <c r="G3743" t="s">
        <v>656</v>
      </c>
      <c r="H3743" t="s">
        <v>667</v>
      </c>
      <c r="I3743" t="s">
        <v>671</v>
      </c>
      <c r="J3743" t="s">
        <v>676</v>
      </c>
      <c r="K3743">
        <v>5</v>
      </c>
      <c r="L3743" t="s">
        <v>679</v>
      </c>
      <c r="M3743" t="s">
        <v>680</v>
      </c>
      <c r="N3743">
        <v>27</v>
      </c>
      <c r="O3743">
        <v>31</v>
      </c>
      <c r="P3743" t="s">
        <v>680</v>
      </c>
      <c r="Q3743" t="s">
        <v>683</v>
      </c>
      <c r="R3743" t="s">
        <v>686</v>
      </c>
      <c r="S3743" t="s">
        <v>680</v>
      </c>
      <c r="T3743" t="s">
        <v>696</v>
      </c>
      <c r="U3743" s="11">
        <f>COUNTIFS(Table2[Call Type], "Inbound", Table2[Call Abandoned], "Yes") / COUNTIFS(L3743:L8742, "Inbound") * 100</f>
        <v>96.243093922651937</v>
      </c>
    </row>
    <row r="3744" spans="1:21" x14ac:dyDescent="0.3">
      <c r="A3744">
        <v>3743</v>
      </c>
      <c r="B3744" t="s">
        <v>21</v>
      </c>
      <c r="C3744" s="1">
        <v>45826</v>
      </c>
      <c r="D3744" t="s">
        <v>383</v>
      </c>
      <c r="E3744" t="s">
        <v>446</v>
      </c>
      <c r="F3744">
        <v>15</v>
      </c>
      <c r="G3744" t="s">
        <v>665</v>
      </c>
      <c r="H3744" t="s">
        <v>669</v>
      </c>
      <c r="I3744" t="s">
        <v>673</v>
      </c>
      <c r="J3744" t="s">
        <v>675</v>
      </c>
      <c r="K3744">
        <v>2</v>
      </c>
      <c r="L3744" t="s">
        <v>679</v>
      </c>
      <c r="M3744" t="s">
        <v>680</v>
      </c>
      <c r="N3744">
        <v>273</v>
      </c>
      <c r="O3744">
        <v>140</v>
      </c>
      <c r="P3744" t="s">
        <v>680</v>
      </c>
      <c r="Q3744" t="s">
        <v>685</v>
      </c>
      <c r="R3744" t="s">
        <v>688</v>
      </c>
      <c r="S3744" t="s">
        <v>680</v>
      </c>
      <c r="T3744" t="s">
        <v>694</v>
      </c>
      <c r="U3744" s="11">
        <f>COUNTIFS(Table2[Call Type], "Inbound", Table2[Call Abandoned], "Yes") / COUNTIFS(L3744:L8743, "Inbound") * 100</f>
        <v>96.243093922651937</v>
      </c>
    </row>
    <row r="3745" spans="1:21" x14ac:dyDescent="0.3">
      <c r="A3745">
        <v>3744</v>
      </c>
      <c r="B3745" t="s">
        <v>21</v>
      </c>
      <c r="C3745" s="1">
        <v>45702</v>
      </c>
      <c r="D3745" t="s">
        <v>259</v>
      </c>
      <c r="E3745" t="s">
        <v>513</v>
      </c>
      <c r="F3745">
        <v>24</v>
      </c>
      <c r="G3745" t="s">
        <v>657</v>
      </c>
      <c r="H3745" t="s">
        <v>667</v>
      </c>
      <c r="I3745" t="s">
        <v>674</v>
      </c>
      <c r="J3745" t="s">
        <v>676</v>
      </c>
      <c r="K3745">
        <v>3</v>
      </c>
      <c r="L3745" t="s">
        <v>678</v>
      </c>
      <c r="M3745" t="s">
        <v>681</v>
      </c>
      <c r="N3745">
        <v>281</v>
      </c>
      <c r="O3745">
        <v>160</v>
      </c>
      <c r="P3745" t="s">
        <v>680</v>
      </c>
      <c r="Q3745" t="s">
        <v>683</v>
      </c>
      <c r="R3745" t="s">
        <v>687</v>
      </c>
      <c r="S3745" t="s">
        <v>680</v>
      </c>
      <c r="T3745" t="s">
        <v>693</v>
      </c>
      <c r="U3745" s="11">
        <f>COUNTIFS(Table2[Call Type], "Inbound", Table2[Call Abandoned], "Yes") / COUNTIFS(L3745:L8744, "Inbound") * 100</f>
        <v>96.243093922651937</v>
      </c>
    </row>
    <row r="3746" spans="1:21" x14ac:dyDescent="0.3">
      <c r="A3746">
        <v>3745</v>
      </c>
      <c r="B3746" t="s">
        <v>26</v>
      </c>
      <c r="C3746" s="1">
        <v>45705</v>
      </c>
      <c r="D3746" t="s">
        <v>153</v>
      </c>
      <c r="E3746" t="s">
        <v>613</v>
      </c>
      <c r="F3746">
        <v>10</v>
      </c>
      <c r="G3746" t="s">
        <v>657</v>
      </c>
      <c r="H3746" t="s">
        <v>670</v>
      </c>
      <c r="I3746" t="s">
        <v>674</v>
      </c>
      <c r="J3746" t="s">
        <v>674</v>
      </c>
      <c r="K3746">
        <v>5</v>
      </c>
      <c r="L3746" t="s">
        <v>678</v>
      </c>
      <c r="M3746" t="s">
        <v>680</v>
      </c>
      <c r="N3746">
        <v>118</v>
      </c>
      <c r="O3746">
        <v>31</v>
      </c>
      <c r="P3746" t="s">
        <v>681</v>
      </c>
      <c r="Q3746" t="s">
        <v>684</v>
      </c>
      <c r="R3746" t="s">
        <v>687</v>
      </c>
      <c r="S3746" t="s">
        <v>680</v>
      </c>
      <c r="T3746" t="s">
        <v>692</v>
      </c>
      <c r="U3746" s="11">
        <f>COUNTIFS(Table2[Call Type], "Inbound", Table2[Call Abandoned], "Yes") / COUNTIFS(L3746:L8745, "Inbound") * 100</f>
        <v>96.349557522123902</v>
      </c>
    </row>
    <row r="3747" spans="1:21" x14ac:dyDescent="0.3">
      <c r="A3747">
        <v>3746</v>
      </c>
      <c r="B3747" t="s">
        <v>21</v>
      </c>
      <c r="C3747" s="1">
        <v>45721</v>
      </c>
      <c r="D3747" t="s">
        <v>186</v>
      </c>
      <c r="E3747" t="s">
        <v>190</v>
      </c>
      <c r="F3747">
        <v>29</v>
      </c>
      <c r="G3747" t="s">
        <v>663</v>
      </c>
      <c r="H3747" t="s">
        <v>667</v>
      </c>
      <c r="I3747" t="s">
        <v>671</v>
      </c>
      <c r="J3747" t="s">
        <v>675</v>
      </c>
      <c r="K3747">
        <v>5</v>
      </c>
      <c r="L3747" t="s">
        <v>678</v>
      </c>
      <c r="M3747" t="s">
        <v>680</v>
      </c>
      <c r="N3747">
        <v>133</v>
      </c>
      <c r="O3747">
        <v>55</v>
      </c>
      <c r="P3747" t="s">
        <v>680</v>
      </c>
      <c r="Q3747" t="s">
        <v>684</v>
      </c>
      <c r="R3747" t="s">
        <v>687</v>
      </c>
      <c r="S3747" t="s">
        <v>680</v>
      </c>
      <c r="T3747" t="s">
        <v>693</v>
      </c>
      <c r="U3747" s="11">
        <f>COUNTIFS(Table2[Call Type], "Inbound", Table2[Call Abandoned], "Yes") / COUNTIFS(L3747:L8746, "Inbound") * 100</f>
        <v>96.456256921373196</v>
      </c>
    </row>
    <row r="3748" spans="1:21" x14ac:dyDescent="0.3">
      <c r="A3748">
        <v>3747</v>
      </c>
      <c r="B3748" t="s">
        <v>20</v>
      </c>
      <c r="C3748" s="1">
        <v>45677</v>
      </c>
      <c r="D3748" t="s">
        <v>517</v>
      </c>
      <c r="E3748" t="s">
        <v>622</v>
      </c>
      <c r="F3748">
        <v>30</v>
      </c>
      <c r="G3748" t="s">
        <v>659</v>
      </c>
      <c r="H3748" t="s">
        <v>669</v>
      </c>
      <c r="I3748" t="s">
        <v>674</v>
      </c>
      <c r="J3748" t="s">
        <v>675</v>
      </c>
      <c r="K3748">
        <v>5</v>
      </c>
      <c r="L3748" t="s">
        <v>678</v>
      </c>
      <c r="M3748" t="s">
        <v>680</v>
      </c>
      <c r="N3748">
        <v>128</v>
      </c>
      <c r="O3748">
        <v>151</v>
      </c>
      <c r="P3748" t="s">
        <v>680</v>
      </c>
      <c r="Q3748" t="s">
        <v>684</v>
      </c>
      <c r="R3748" t="s">
        <v>688</v>
      </c>
      <c r="S3748" t="s">
        <v>680</v>
      </c>
      <c r="T3748" t="s">
        <v>694</v>
      </c>
      <c r="U3748" s="11">
        <f>COUNTIFS(Table2[Call Type], "Inbound", Table2[Call Abandoned], "Yes") / COUNTIFS(L3748:L8747, "Inbound") * 100</f>
        <v>96.563192904656319</v>
      </c>
    </row>
    <row r="3749" spans="1:21" x14ac:dyDescent="0.3">
      <c r="A3749">
        <v>3748</v>
      </c>
      <c r="B3749" t="s">
        <v>26</v>
      </c>
      <c r="C3749" s="1">
        <v>45812</v>
      </c>
      <c r="D3749" t="s">
        <v>490</v>
      </c>
      <c r="E3749" t="s">
        <v>107</v>
      </c>
      <c r="F3749">
        <v>5</v>
      </c>
      <c r="G3749" t="s">
        <v>662</v>
      </c>
      <c r="H3749" t="s">
        <v>668</v>
      </c>
      <c r="I3749" t="s">
        <v>674</v>
      </c>
      <c r="J3749" t="s">
        <v>674</v>
      </c>
      <c r="K3749">
        <v>3</v>
      </c>
      <c r="L3749" t="s">
        <v>678</v>
      </c>
      <c r="M3749" t="s">
        <v>680</v>
      </c>
      <c r="N3749">
        <v>7</v>
      </c>
      <c r="O3749">
        <v>90</v>
      </c>
      <c r="P3749" t="s">
        <v>680</v>
      </c>
      <c r="Q3749" t="s">
        <v>685</v>
      </c>
      <c r="R3749" t="s">
        <v>688</v>
      </c>
      <c r="S3749" t="s">
        <v>680</v>
      </c>
      <c r="T3749" t="s">
        <v>693</v>
      </c>
      <c r="U3749" s="11">
        <f>COUNTIFS(Table2[Call Type], "Inbound", Table2[Call Abandoned], "Yes") / COUNTIFS(L3749:L8748, "Inbound") * 100</f>
        <v>96.670366259711429</v>
      </c>
    </row>
    <row r="3750" spans="1:21" x14ac:dyDescent="0.3">
      <c r="A3750">
        <v>3749</v>
      </c>
      <c r="B3750" t="s">
        <v>22</v>
      </c>
      <c r="C3750" s="1">
        <v>45837</v>
      </c>
      <c r="D3750" t="s">
        <v>286</v>
      </c>
      <c r="E3750" t="s">
        <v>403</v>
      </c>
      <c r="F3750">
        <v>24</v>
      </c>
      <c r="G3750" t="s">
        <v>659</v>
      </c>
      <c r="H3750" t="s">
        <v>669</v>
      </c>
      <c r="I3750" t="s">
        <v>672</v>
      </c>
      <c r="J3750" t="s">
        <v>677</v>
      </c>
      <c r="K3750">
        <v>4</v>
      </c>
      <c r="L3750" t="s">
        <v>678</v>
      </c>
      <c r="M3750" t="s">
        <v>680</v>
      </c>
      <c r="N3750">
        <v>50</v>
      </c>
      <c r="O3750">
        <v>3</v>
      </c>
      <c r="P3750" t="s">
        <v>680</v>
      </c>
      <c r="Q3750" t="s">
        <v>683</v>
      </c>
      <c r="R3750" t="s">
        <v>687</v>
      </c>
      <c r="S3750" t="s">
        <v>680</v>
      </c>
      <c r="T3750" t="s">
        <v>693</v>
      </c>
      <c r="U3750" s="11">
        <f>COUNTIFS(Table2[Call Type], "Inbound", Table2[Call Abandoned], "Yes") / COUNTIFS(L3750:L8749, "Inbound") * 100</f>
        <v>96.777777777777771</v>
      </c>
    </row>
    <row r="3751" spans="1:21" x14ac:dyDescent="0.3">
      <c r="A3751">
        <v>3750</v>
      </c>
      <c r="B3751" t="s">
        <v>25</v>
      </c>
      <c r="C3751" s="1">
        <v>45793</v>
      </c>
      <c r="D3751" t="s">
        <v>266</v>
      </c>
      <c r="E3751" t="s">
        <v>305</v>
      </c>
      <c r="F3751">
        <v>24</v>
      </c>
      <c r="G3751" t="s">
        <v>664</v>
      </c>
      <c r="H3751" t="s">
        <v>668</v>
      </c>
      <c r="I3751" t="s">
        <v>672</v>
      </c>
      <c r="J3751" t="s">
        <v>675</v>
      </c>
      <c r="K3751">
        <v>1</v>
      </c>
      <c r="L3751" t="s">
        <v>679</v>
      </c>
      <c r="M3751" t="s">
        <v>680</v>
      </c>
      <c r="N3751">
        <v>280</v>
      </c>
      <c r="O3751">
        <v>22</v>
      </c>
      <c r="P3751" t="s">
        <v>680</v>
      </c>
      <c r="Q3751" t="s">
        <v>682</v>
      </c>
      <c r="R3751" t="s">
        <v>686</v>
      </c>
      <c r="S3751" t="s">
        <v>680</v>
      </c>
      <c r="T3751" t="s">
        <v>692</v>
      </c>
      <c r="U3751" s="11">
        <f>COUNTIFS(Table2[Call Type], "Inbound", Table2[Call Abandoned], "Yes") / COUNTIFS(L3751:L8750, "Inbound") * 100</f>
        <v>96.885428253615117</v>
      </c>
    </row>
    <row r="3752" spans="1:21" x14ac:dyDescent="0.3">
      <c r="A3752">
        <v>3751</v>
      </c>
      <c r="B3752" t="s">
        <v>23</v>
      </c>
      <c r="C3752" s="1">
        <v>45726</v>
      </c>
      <c r="D3752" t="s">
        <v>463</v>
      </c>
      <c r="E3752" t="s">
        <v>240</v>
      </c>
      <c r="F3752">
        <v>12</v>
      </c>
      <c r="G3752" t="s">
        <v>663</v>
      </c>
      <c r="H3752" t="s">
        <v>666</v>
      </c>
      <c r="I3752" t="s">
        <v>673</v>
      </c>
      <c r="J3752" t="s">
        <v>677</v>
      </c>
      <c r="K3752">
        <v>4</v>
      </c>
      <c r="L3752" t="s">
        <v>679</v>
      </c>
      <c r="M3752" t="s">
        <v>680</v>
      </c>
      <c r="N3752">
        <v>174</v>
      </c>
      <c r="O3752">
        <v>28</v>
      </c>
      <c r="P3752" t="s">
        <v>680</v>
      </c>
      <c r="Q3752" t="s">
        <v>682</v>
      </c>
      <c r="R3752" t="s">
        <v>688</v>
      </c>
      <c r="S3752" t="s">
        <v>680</v>
      </c>
      <c r="T3752" t="s">
        <v>691</v>
      </c>
      <c r="U3752" s="11">
        <f>COUNTIFS(Table2[Call Type], "Inbound", Table2[Call Abandoned], "Yes") / COUNTIFS(L3752:L8751, "Inbound") * 100</f>
        <v>96.885428253615117</v>
      </c>
    </row>
    <row r="3753" spans="1:21" x14ac:dyDescent="0.3">
      <c r="A3753">
        <v>3752</v>
      </c>
      <c r="B3753" t="s">
        <v>21</v>
      </c>
      <c r="C3753" s="1">
        <v>45663</v>
      </c>
      <c r="D3753" t="s">
        <v>387</v>
      </c>
      <c r="E3753" t="s">
        <v>283</v>
      </c>
      <c r="F3753">
        <v>9</v>
      </c>
      <c r="G3753" t="s">
        <v>657</v>
      </c>
      <c r="H3753" t="s">
        <v>668</v>
      </c>
      <c r="I3753" t="s">
        <v>671</v>
      </c>
      <c r="J3753" t="s">
        <v>676</v>
      </c>
      <c r="K3753">
        <v>2</v>
      </c>
      <c r="L3753" t="s">
        <v>679</v>
      </c>
      <c r="M3753" t="s">
        <v>680</v>
      </c>
      <c r="N3753">
        <v>182</v>
      </c>
      <c r="O3753">
        <v>97</v>
      </c>
      <c r="P3753" t="s">
        <v>680</v>
      </c>
      <c r="Q3753" t="s">
        <v>684</v>
      </c>
      <c r="R3753" t="s">
        <v>688</v>
      </c>
      <c r="S3753" t="s">
        <v>680</v>
      </c>
      <c r="T3753" t="s">
        <v>694</v>
      </c>
      <c r="U3753" s="11">
        <f>COUNTIFS(Table2[Call Type], "Inbound", Table2[Call Abandoned], "Yes") / COUNTIFS(L3753:L8752, "Inbound") * 100</f>
        <v>96.885428253615117</v>
      </c>
    </row>
    <row r="3754" spans="1:21" x14ac:dyDescent="0.3">
      <c r="A3754">
        <v>3753</v>
      </c>
      <c r="B3754" t="s">
        <v>21</v>
      </c>
      <c r="C3754" s="1">
        <v>45817</v>
      </c>
      <c r="D3754" t="s">
        <v>322</v>
      </c>
      <c r="E3754" t="s">
        <v>448</v>
      </c>
      <c r="F3754">
        <v>16</v>
      </c>
      <c r="G3754" t="s">
        <v>664</v>
      </c>
      <c r="H3754" t="s">
        <v>669</v>
      </c>
      <c r="I3754" t="s">
        <v>673</v>
      </c>
      <c r="J3754" t="s">
        <v>676</v>
      </c>
      <c r="K3754">
        <v>4</v>
      </c>
      <c r="L3754" t="s">
        <v>678</v>
      </c>
      <c r="M3754" t="s">
        <v>681</v>
      </c>
      <c r="N3754">
        <v>191</v>
      </c>
      <c r="O3754">
        <v>148</v>
      </c>
      <c r="P3754" t="s">
        <v>680</v>
      </c>
      <c r="Q3754" t="s">
        <v>684</v>
      </c>
      <c r="R3754" t="s">
        <v>686</v>
      </c>
      <c r="S3754" t="s">
        <v>681</v>
      </c>
      <c r="T3754" t="s">
        <v>691</v>
      </c>
      <c r="U3754" s="11">
        <f>COUNTIFS(Table2[Call Type], "Inbound", Table2[Call Abandoned], "Yes") / COUNTIFS(L3754:L8753, "Inbound") * 100</f>
        <v>96.885428253615117</v>
      </c>
    </row>
    <row r="3755" spans="1:21" x14ac:dyDescent="0.3">
      <c r="A3755">
        <v>3754</v>
      </c>
      <c r="B3755" t="s">
        <v>25</v>
      </c>
      <c r="C3755" s="1">
        <v>45774</v>
      </c>
      <c r="D3755" t="s">
        <v>588</v>
      </c>
      <c r="E3755" t="s">
        <v>420</v>
      </c>
      <c r="F3755">
        <v>11</v>
      </c>
      <c r="G3755" t="s">
        <v>662</v>
      </c>
      <c r="H3755" t="s">
        <v>667</v>
      </c>
      <c r="I3755" t="s">
        <v>674</v>
      </c>
      <c r="J3755" t="s">
        <v>674</v>
      </c>
      <c r="K3755">
        <v>4</v>
      </c>
      <c r="L3755" t="s">
        <v>678</v>
      </c>
      <c r="M3755" t="s">
        <v>680</v>
      </c>
      <c r="N3755">
        <v>248</v>
      </c>
      <c r="O3755">
        <v>29</v>
      </c>
      <c r="P3755" t="s">
        <v>680</v>
      </c>
      <c r="Q3755" t="s">
        <v>685</v>
      </c>
      <c r="R3755" t="s">
        <v>689</v>
      </c>
      <c r="S3755" t="s">
        <v>681</v>
      </c>
      <c r="T3755" t="s">
        <v>694</v>
      </c>
      <c r="U3755" s="11">
        <f>COUNTIFS(Table2[Call Type], "Inbound", Table2[Call Abandoned], "Yes") / COUNTIFS(L3755:L8754, "Inbound") * 100</f>
        <v>96.993318485523389</v>
      </c>
    </row>
    <row r="3756" spans="1:21" x14ac:dyDescent="0.3">
      <c r="A3756">
        <v>3755</v>
      </c>
      <c r="B3756" t="s">
        <v>25</v>
      </c>
      <c r="C3756" s="1">
        <v>45675</v>
      </c>
      <c r="D3756" t="s">
        <v>319</v>
      </c>
      <c r="E3756" t="s">
        <v>636</v>
      </c>
      <c r="F3756">
        <v>25</v>
      </c>
      <c r="G3756" t="s">
        <v>662</v>
      </c>
      <c r="H3756" t="s">
        <v>670</v>
      </c>
      <c r="I3756" t="s">
        <v>671</v>
      </c>
      <c r="J3756" t="s">
        <v>675</v>
      </c>
      <c r="K3756">
        <v>5</v>
      </c>
      <c r="L3756" t="s">
        <v>678</v>
      </c>
      <c r="M3756" t="s">
        <v>680</v>
      </c>
      <c r="N3756">
        <v>234</v>
      </c>
      <c r="O3756">
        <v>89</v>
      </c>
      <c r="P3756" t="s">
        <v>680</v>
      </c>
      <c r="Q3756" t="s">
        <v>682</v>
      </c>
      <c r="R3756" t="s">
        <v>686</v>
      </c>
      <c r="S3756" t="s">
        <v>681</v>
      </c>
      <c r="T3756" t="s">
        <v>696</v>
      </c>
      <c r="U3756" s="11">
        <f>COUNTIFS(Table2[Call Type], "Inbound", Table2[Call Abandoned], "Yes") / COUNTIFS(L3756:L8755, "Inbound") * 100</f>
        <v>97.101449275362313</v>
      </c>
    </row>
    <row r="3757" spans="1:21" x14ac:dyDescent="0.3">
      <c r="A3757">
        <v>3756</v>
      </c>
      <c r="B3757" t="s">
        <v>26</v>
      </c>
      <c r="C3757" s="1">
        <v>45674</v>
      </c>
      <c r="D3757" t="s">
        <v>266</v>
      </c>
      <c r="E3757" t="s">
        <v>351</v>
      </c>
      <c r="F3757">
        <v>26</v>
      </c>
      <c r="G3757" t="s">
        <v>662</v>
      </c>
      <c r="H3757" t="s">
        <v>668</v>
      </c>
      <c r="I3757" t="s">
        <v>672</v>
      </c>
      <c r="J3757" t="s">
        <v>677</v>
      </c>
      <c r="K3757">
        <v>3</v>
      </c>
      <c r="L3757" t="s">
        <v>678</v>
      </c>
      <c r="M3757" t="s">
        <v>680</v>
      </c>
      <c r="N3757">
        <v>82</v>
      </c>
      <c r="O3757">
        <v>147</v>
      </c>
      <c r="P3757" t="s">
        <v>681</v>
      </c>
      <c r="Q3757" t="s">
        <v>685</v>
      </c>
      <c r="R3757" t="s">
        <v>687</v>
      </c>
      <c r="S3757" t="s">
        <v>680</v>
      </c>
      <c r="T3757" t="s">
        <v>695</v>
      </c>
      <c r="U3757" s="11">
        <f>COUNTIFS(Table2[Call Type], "Inbound", Table2[Call Abandoned], "Yes") / COUNTIFS(L3757:L8756, "Inbound") * 100</f>
        <v>97.209821428571431</v>
      </c>
    </row>
    <row r="3758" spans="1:21" x14ac:dyDescent="0.3">
      <c r="A3758">
        <v>3757</v>
      </c>
      <c r="B3758" t="s">
        <v>26</v>
      </c>
      <c r="C3758" s="1">
        <v>45695</v>
      </c>
      <c r="D3758" t="s">
        <v>487</v>
      </c>
      <c r="E3758" t="s">
        <v>403</v>
      </c>
      <c r="F3758">
        <v>17</v>
      </c>
      <c r="G3758" t="s">
        <v>663</v>
      </c>
      <c r="H3758" t="s">
        <v>668</v>
      </c>
      <c r="I3758" t="s">
        <v>671</v>
      </c>
      <c r="J3758" t="s">
        <v>676</v>
      </c>
      <c r="K3758">
        <v>5</v>
      </c>
      <c r="L3758" t="s">
        <v>678</v>
      </c>
      <c r="M3758" t="s">
        <v>681</v>
      </c>
      <c r="N3758">
        <v>92</v>
      </c>
      <c r="O3758">
        <v>143</v>
      </c>
      <c r="P3758" t="s">
        <v>681</v>
      </c>
      <c r="Q3758" t="s">
        <v>684</v>
      </c>
      <c r="R3758" t="s">
        <v>688</v>
      </c>
      <c r="S3758" t="s">
        <v>680</v>
      </c>
      <c r="T3758" t="s">
        <v>691</v>
      </c>
      <c r="U3758" s="11">
        <f>COUNTIFS(Table2[Call Type], "Inbound", Table2[Call Abandoned], "Yes") / COUNTIFS(L3758:L8757, "Inbound") * 100</f>
        <v>97.318435754189949</v>
      </c>
    </row>
    <row r="3759" spans="1:21" x14ac:dyDescent="0.3">
      <c r="A3759">
        <v>3758</v>
      </c>
      <c r="B3759" t="s">
        <v>20</v>
      </c>
      <c r="C3759" s="1">
        <v>45751</v>
      </c>
      <c r="D3759" t="s">
        <v>257</v>
      </c>
      <c r="E3759" t="s">
        <v>76</v>
      </c>
      <c r="F3759">
        <v>14</v>
      </c>
      <c r="G3759" t="s">
        <v>656</v>
      </c>
      <c r="H3759" t="s">
        <v>666</v>
      </c>
      <c r="I3759" t="s">
        <v>671</v>
      </c>
      <c r="J3759" t="s">
        <v>675</v>
      </c>
      <c r="K3759">
        <v>5</v>
      </c>
      <c r="L3759" t="s">
        <v>678</v>
      </c>
      <c r="M3759" t="s">
        <v>680</v>
      </c>
      <c r="N3759">
        <v>267</v>
      </c>
      <c r="O3759">
        <v>66</v>
      </c>
      <c r="P3759" t="s">
        <v>680</v>
      </c>
      <c r="Q3759" t="s">
        <v>683</v>
      </c>
      <c r="R3759" t="s">
        <v>688</v>
      </c>
      <c r="S3759" t="s">
        <v>681</v>
      </c>
      <c r="T3759" t="s">
        <v>696</v>
      </c>
      <c r="U3759" s="11">
        <f>COUNTIFS(Table2[Call Type], "Inbound", Table2[Call Abandoned], "Yes") / COUNTIFS(L3759:L8758, "Inbound") * 100</f>
        <v>97.427293064876949</v>
      </c>
    </row>
    <row r="3760" spans="1:21" x14ac:dyDescent="0.3">
      <c r="A3760">
        <v>3759</v>
      </c>
      <c r="B3760" t="s">
        <v>20</v>
      </c>
      <c r="C3760" s="1">
        <v>45797</v>
      </c>
      <c r="D3760" t="s">
        <v>583</v>
      </c>
      <c r="E3760" t="s">
        <v>540</v>
      </c>
      <c r="F3760">
        <v>16</v>
      </c>
      <c r="G3760" t="s">
        <v>659</v>
      </c>
      <c r="H3760" t="s">
        <v>667</v>
      </c>
      <c r="I3760" t="s">
        <v>672</v>
      </c>
      <c r="J3760" t="s">
        <v>676</v>
      </c>
      <c r="K3760">
        <v>3</v>
      </c>
      <c r="L3760" t="s">
        <v>678</v>
      </c>
      <c r="M3760" t="s">
        <v>681</v>
      </c>
      <c r="N3760">
        <v>119</v>
      </c>
      <c r="O3760">
        <v>176</v>
      </c>
      <c r="P3760" t="s">
        <v>680</v>
      </c>
      <c r="Q3760" t="s">
        <v>683</v>
      </c>
      <c r="R3760" t="s">
        <v>688</v>
      </c>
      <c r="S3760" t="s">
        <v>680</v>
      </c>
      <c r="T3760" t="s">
        <v>692</v>
      </c>
      <c r="U3760" s="11">
        <f>COUNTIFS(Table2[Call Type], "Inbound", Table2[Call Abandoned], "Yes") / COUNTIFS(L3760:L8759, "Inbound") * 100</f>
        <v>97.536394176931694</v>
      </c>
    </row>
    <row r="3761" spans="1:21" x14ac:dyDescent="0.3">
      <c r="A3761">
        <v>3760</v>
      </c>
      <c r="B3761" t="s">
        <v>21</v>
      </c>
      <c r="C3761" s="1">
        <v>45818</v>
      </c>
      <c r="D3761" t="s">
        <v>121</v>
      </c>
      <c r="E3761" t="s">
        <v>396</v>
      </c>
      <c r="F3761">
        <v>25</v>
      </c>
      <c r="G3761" t="s">
        <v>662</v>
      </c>
      <c r="H3761" t="s">
        <v>666</v>
      </c>
      <c r="I3761" t="s">
        <v>672</v>
      </c>
      <c r="J3761" t="s">
        <v>675</v>
      </c>
      <c r="K3761">
        <v>4</v>
      </c>
      <c r="L3761" t="s">
        <v>679</v>
      </c>
      <c r="M3761" t="s">
        <v>680</v>
      </c>
      <c r="N3761">
        <v>70</v>
      </c>
      <c r="O3761">
        <v>100</v>
      </c>
      <c r="P3761" t="s">
        <v>680</v>
      </c>
      <c r="Q3761" t="s">
        <v>683</v>
      </c>
      <c r="R3761" t="s">
        <v>688</v>
      </c>
      <c r="S3761" t="s">
        <v>681</v>
      </c>
      <c r="T3761" t="s">
        <v>691</v>
      </c>
      <c r="U3761" s="11">
        <f>COUNTIFS(Table2[Call Type], "Inbound", Table2[Call Abandoned], "Yes") / COUNTIFS(L3761:L8760, "Inbound") * 100</f>
        <v>97.645739910313907</v>
      </c>
    </row>
    <row r="3762" spans="1:21" x14ac:dyDescent="0.3">
      <c r="A3762">
        <v>3761</v>
      </c>
      <c r="B3762" t="s">
        <v>21</v>
      </c>
      <c r="C3762" s="1">
        <v>45668</v>
      </c>
      <c r="D3762" t="s">
        <v>184</v>
      </c>
      <c r="E3762" t="s">
        <v>211</v>
      </c>
      <c r="F3762">
        <v>26</v>
      </c>
      <c r="G3762" t="s">
        <v>656</v>
      </c>
      <c r="H3762" t="s">
        <v>668</v>
      </c>
      <c r="I3762" t="s">
        <v>672</v>
      </c>
      <c r="J3762" t="s">
        <v>677</v>
      </c>
      <c r="K3762">
        <v>5</v>
      </c>
      <c r="L3762" t="s">
        <v>678</v>
      </c>
      <c r="M3762" t="s">
        <v>680</v>
      </c>
      <c r="N3762">
        <v>16</v>
      </c>
      <c r="O3762">
        <v>57</v>
      </c>
      <c r="P3762" t="s">
        <v>680</v>
      </c>
      <c r="Q3762" t="s">
        <v>684</v>
      </c>
      <c r="R3762" t="s">
        <v>689</v>
      </c>
      <c r="S3762" t="s">
        <v>681</v>
      </c>
      <c r="T3762" t="s">
        <v>691</v>
      </c>
      <c r="U3762" s="11">
        <f>COUNTIFS(Table2[Call Type], "Inbound", Table2[Call Abandoned], "Yes") / COUNTIFS(L3762:L8761, "Inbound") * 100</f>
        <v>97.645739910313907</v>
      </c>
    </row>
    <row r="3763" spans="1:21" x14ac:dyDescent="0.3">
      <c r="A3763">
        <v>3762</v>
      </c>
      <c r="B3763" t="s">
        <v>25</v>
      </c>
      <c r="C3763" s="1">
        <v>45716</v>
      </c>
      <c r="D3763" t="s">
        <v>327</v>
      </c>
      <c r="E3763" t="s">
        <v>112</v>
      </c>
      <c r="F3763">
        <v>16</v>
      </c>
      <c r="G3763" t="s">
        <v>660</v>
      </c>
      <c r="H3763" t="s">
        <v>670</v>
      </c>
      <c r="I3763" t="s">
        <v>672</v>
      </c>
      <c r="J3763" t="s">
        <v>676</v>
      </c>
      <c r="K3763">
        <v>5</v>
      </c>
      <c r="L3763" t="s">
        <v>679</v>
      </c>
      <c r="M3763" t="s">
        <v>680</v>
      </c>
      <c r="N3763">
        <v>252</v>
      </c>
      <c r="O3763">
        <v>171</v>
      </c>
      <c r="P3763" t="s">
        <v>680</v>
      </c>
      <c r="Q3763" t="s">
        <v>685</v>
      </c>
      <c r="R3763" t="s">
        <v>688</v>
      </c>
      <c r="S3763" t="s">
        <v>680</v>
      </c>
      <c r="T3763" t="s">
        <v>693</v>
      </c>
      <c r="U3763" s="11">
        <f>COUNTIFS(Table2[Call Type], "Inbound", Table2[Call Abandoned], "Yes") / COUNTIFS(L3763:L8762, "Inbound") * 100</f>
        <v>97.75533108866442</v>
      </c>
    </row>
    <row r="3764" spans="1:21" x14ac:dyDescent="0.3">
      <c r="A3764">
        <v>3763</v>
      </c>
      <c r="B3764" t="s">
        <v>21</v>
      </c>
      <c r="C3764" s="1">
        <v>45658</v>
      </c>
      <c r="D3764" t="s">
        <v>184</v>
      </c>
      <c r="E3764" t="s">
        <v>353</v>
      </c>
      <c r="F3764">
        <v>9</v>
      </c>
      <c r="G3764" t="s">
        <v>662</v>
      </c>
      <c r="H3764" t="s">
        <v>668</v>
      </c>
      <c r="I3764" t="s">
        <v>674</v>
      </c>
      <c r="J3764" t="s">
        <v>676</v>
      </c>
      <c r="K3764">
        <v>1</v>
      </c>
      <c r="L3764" t="s">
        <v>678</v>
      </c>
      <c r="M3764" t="s">
        <v>681</v>
      </c>
      <c r="N3764">
        <v>121</v>
      </c>
      <c r="O3764">
        <v>24</v>
      </c>
      <c r="P3764" t="s">
        <v>680</v>
      </c>
      <c r="Q3764" t="s">
        <v>683</v>
      </c>
      <c r="R3764" t="s">
        <v>688</v>
      </c>
      <c r="S3764" t="s">
        <v>680</v>
      </c>
      <c r="T3764" t="s">
        <v>694</v>
      </c>
      <c r="U3764" s="11">
        <f>COUNTIFS(Table2[Call Type], "Inbound", Table2[Call Abandoned], "Yes") / COUNTIFS(L3764:L8763, "Inbound") * 100</f>
        <v>97.75533108866442</v>
      </c>
    </row>
    <row r="3765" spans="1:21" x14ac:dyDescent="0.3">
      <c r="A3765">
        <v>3764</v>
      </c>
      <c r="B3765" t="s">
        <v>23</v>
      </c>
      <c r="C3765" s="1">
        <v>45797</v>
      </c>
      <c r="D3765" t="s">
        <v>119</v>
      </c>
      <c r="E3765" t="s">
        <v>133</v>
      </c>
      <c r="F3765">
        <v>13</v>
      </c>
      <c r="G3765" t="s">
        <v>663</v>
      </c>
      <c r="H3765" t="s">
        <v>666</v>
      </c>
      <c r="I3765" t="s">
        <v>673</v>
      </c>
      <c r="J3765" t="s">
        <v>677</v>
      </c>
      <c r="K3765">
        <v>5</v>
      </c>
      <c r="L3765" t="s">
        <v>678</v>
      </c>
      <c r="M3765" t="s">
        <v>680</v>
      </c>
      <c r="N3765">
        <v>9</v>
      </c>
      <c r="O3765">
        <v>22</v>
      </c>
      <c r="P3765" t="s">
        <v>680</v>
      </c>
      <c r="Q3765" t="s">
        <v>682</v>
      </c>
      <c r="R3765" t="s">
        <v>689</v>
      </c>
      <c r="S3765" t="s">
        <v>680</v>
      </c>
      <c r="T3765" t="s">
        <v>693</v>
      </c>
      <c r="U3765" s="11">
        <f>COUNTIFS(Table2[Call Type], "Inbound", Table2[Call Abandoned], "Yes") / COUNTIFS(L3765:L8764, "Inbound") * 100</f>
        <v>97.865168539325836</v>
      </c>
    </row>
    <row r="3766" spans="1:21" x14ac:dyDescent="0.3">
      <c r="A3766">
        <v>3765</v>
      </c>
      <c r="B3766" t="s">
        <v>21</v>
      </c>
      <c r="C3766" s="1">
        <v>45711</v>
      </c>
      <c r="D3766" t="s">
        <v>134</v>
      </c>
      <c r="E3766" t="s">
        <v>126</v>
      </c>
      <c r="F3766">
        <v>15</v>
      </c>
      <c r="G3766" t="s">
        <v>658</v>
      </c>
      <c r="H3766" t="s">
        <v>670</v>
      </c>
      <c r="I3766" t="s">
        <v>674</v>
      </c>
      <c r="J3766" t="s">
        <v>675</v>
      </c>
      <c r="K3766">
        <v>1</v>
      </c>
      <c r="L3766" t="s">
        <v>678</v>
      </c>
      <c r="M3766" t="s">
        <v>680</v>
      </c>
      <c r="N3766">
        <v>286</v>
      </c>
      <c r="O3766">
        <v>128</v>
      </c>
      <c r="P3766" t="s">
        <v>680</v>
      </c>
      <c r="Q3766" t="s">
        <v>682</v>
      </c>
      <c r="R3766" t="s">
        <v>687</v>
      </c>
      <c r="S3766" t="s">
        <v>680</v>
      </c>
      <c r="T3766" t="s">
        <v>696</v>
      </c>
      <c r="U3766" s="11">
        <f>COUNTIFS(Table2[Call Type], "Inbound", Table2[Call Abandoned], "Yes") / COUNTIFS(L3766:L8765, "Inbound") * 100</f>
        <v>97.975253093363335</v>
      </c>
    </row>
    <row r="3767" spans="1:21" x14ac:dyDescent="0.3">
      <c r="A3767">
        <v>3766</v>
      </c>
      <c r="B3767" t="s">
        <v>23</v>
      </c>
      <c r="C3767" s="1">
        <v>45833</v>
      </c>
      <c r="D3767" t="s">
        <v>380</v>
      </c>
      <c r="E3767" t="s">
        <v>308</v>
      </c>
      <c r="F3767">
        <v>5</v>
      </c>
      <c r="G3767" t="s">
        <v>659</v>
      </c>
      <c r="H3767" t="s">
        <v>667</v>
      </c>
      <c r="I3767" t="s">
        <v>671</v>
      </c>
      <c r="J3767" t="s">
        <v>674</v>
      </c>
      <c r="K3767">
        <v>5</v>
      </c>
      <c r="L3767" t="s">
        <v>678</v>
      </c>
      <c r="M3767" t="s">
        <v>680</v>
      </c>
      <c r="N3767">
        <v>272</v>
      </c>
      <c r="O3767">
        <v>96</v>
      </c>
      <c r="P3767" t="s">
        <v>680</v>
      </c>
      <c r="Q3767" t="s">
        <v>684</v>
      </c>
      <c r="R3767" t="s">
        <v>687</v>
      </c>
      <c r="S3767" t="s">
        <v>680</v>
      </c>
      <c r="T3767" t="s">
        <v>693</v>
      </c>
      <c r="U3767" s="11">
        <f>COUNTIFS(Table2[Call Type], "Inbound", Table2[Call Abandoned], "Yes") / COUNTIFS(L3767:L8766, "Inbound") * 100</f>
        <v>98.085585585585591</v>
      </c>
    </row>
    <row r="3768" spans="1:21" x14ac:dyDescent="0.3">
      <c r="A3768">
        <v>3767</v>
      </c>
      <c r="B3768" t="s">
        <v>20</v>
      </c>
      <c r="C3768" s="1">
        <v>45834</v>
      </c>
      <c r="D3768" t="s">
        <v>238</v>
      </c>
      <c r="E3768" t="s">
        <v>158</v>
      </c>
      <c r="F3768">
        <v>29</v>
      </c>
      <c r="G3768" t="s">
        <v>665</v>
      </c>
      <c r="H3768" t="s">
        <v>669</v>
      </c>
      <c r="I3768" t="s">
        <v>672</v>
      </c>
      <c r="J3768" t="s">
        <v>676</v>
      </c>
      <c r="K3768">
        <v>3</v>
      </c>
      <c r="L3768" t="s">
        <v>678</v>
      </c>
      <c r="M3768" t="s">
        <v>681</v>
      </c>
      <c r="N3768">
        <v>292</v>
      </c>
      <c r="O3768">
        <v>142</v>
      </c>
      <c r="P3768" t="s">
        <v>681</v>
      </c>
      <c r="Q3768" t="s">
        <v>682</v>
      </c>
      <c r="R3768" t="s">
        <v>689</v>
      </c>
      <c r="S3768" t="s">
        <v>681</v>
      </c>
      <c r="T3768" t="s">
        <v>696</v>
      </c>
      <c r="U3768" s="11">
        <f>COUNTIFS(Table2[Call Type], "Inbound", Table2[Call Abandoned], "Yes") / COUNTIFS(L3768:L8767, "Inbound") * 100</f>
        <v>98.196166854565945</v>
      </c>
    </row>
    <row r="3769" spans="1:21" x14ac:dyDescent="0.3">
      <c r="A3769">
        <v>3768</v>
      </c>
      <c r="B3769" t="s">
        <v>23</v>
      </c>
      <c r="C3769" s="1">
        <v>45834</v>
      </c>
      <c r="D3769" t="s">
        <v>492</v>
      </c>
      <c r="E3769" t="s">
        <v>181</v>
      </c>
      <c r="F3769">
        <v>5</v>
      </c>
      <c r="G3769" t="s">
        <v>662</v>
      </c>
      <c r="H3769" t="s">
        <v>666</v>
      </c>
      <c r="I3769" t="s">
        <v>672</v>
      </c>
      <c r="J3769" t="s">
        <v>676</v>
      </c>
      <c r="K3769">
        <v>3</v>
      </c>
      <c r="L3769" t="s">
        <v>678</v>
      </c>
      <c r="M3769" t="s">
        <v>681</v>
      </c>
      <c r="N3769">
        <v>209</v>
      </c>
      <c r="O3769">
        <v>127</v>
      </c>
      <c r="P3769" t="s">
        <v>680</v>
      </c>
      <c r="Q3769" t="s">
        <v>682</v>
      </c>
      <c r="R3769" t="s">
        <v>687</v>
      </c>
      <c r="S3769" t="s">
        <v>681</v>
      </c>
      <c r="T3769" t="s">
        <v>690</v>
      </c>
      <c r="U3769" s="11">
        <f>COUNTIFS(Table2[Call Type], "Inbound", Table2[Call Abandoned], "Yes") / COUNTIFS(L3769:L8768, "Inbound") * 100</f>
        <v>98.306997742663654</v>
      </c>
    </row>
    <row r="3770" spans="1:21" x14ac:dyDescent="0.3">
      <c r="A3770">
        <v>3769</v>
      </c>
      <c r="B3770" t="s">
        <v>21</v>
      </c>
      <c r="C3770" s="1">
        <v>45740</v>
      </c>
      <c r="D3770" t="s">
        <v>390</v>
      </c>
      <c r="E3770" t="s">
        <v>492</v>
      </c>
      <c r="F3770">
        <v>9</v>
      </c>
      <c r="G3770" t="s">
        <v>656</v>
      </c>
      <c r="H3770" t="s">
        <v>668</v>
      </c>
      <c r="I3770" t="s">
        <v>672</v>
      </c>
      <c r="J3770" t="s">
        <v>674</v>
      </c>
      <c r="K3770">
        <v>5</v>
      </c>
      <c r="L3770" t="s">
        <v>678</v>
      </c>
      <c r="M3770" t="s">
        <v>680</v>
      </c>
      <c r="N3770">
        <v>217</v>
      </c>
      <c r="O3770">
        <v>80</v>
      </c>
      <c r="P3770" t="s">
        <v>680</v>
      </c>
      <c r="Q3770" t="s">
        <v>684</v>
      </c>
      <c r="R3770" t="s">
        <v>687</v>
      </c>
      <c r="S3770" t="s">
        <v>680</v>
      </c>
      <c r="T3770" t="s">
        <v>694</v>
      </c>
      <c r="U3770" s="11">
        <f>COUNTIFS(Table2[Call Type], "Inbound", Table2[Call Abandoned], "Yes") / COUNTIFS(L3770:L8769, "Inbound") * 100</f>
        <v>98.41807909604519</v>
      </c>
    </row>
    <row r="3771" spans="1:21" x14ac:dyDescent="0.3">
      <c r="A3771">
        <v>3770</v>
      </c>
      <c r="B3771" t="s">
        <v>26</v>
      </c>
      <c r="C3771" s="1">
        <v>45832</v>
      </c>
      <c r="D3771" t="s">
        <v>620</v>
      </c>
      <c r="E3771" t="s">
        <v>386</v>
      </c>
      <c r="F3771">
        <v>25</v>
      </c>
      <c r="G3771" t="s">
        <v>658</v>
      </c>
      <c r="H3771" t="s">
        <v>666</v>
      </c>
      <c r="I3771" t="s">
        <v>671</v>
      </c>
      <c r="J3771" t="s">
        <v>677</v>
      </c>
      <c r="K3771">
        <v>3</v>
      </c>
      <c r="L3771" t="s">
        <v>678</v>
      </c>
      <c r="M3771" t="s">
        <v>680</v>
      </c>
      <c r="N3771">
        <v>240</v>
      </c>
      <c r="O3771">
        <v>179</v>
      </c>
      <c r="P3771" t="s">
        <v>680</v>
      </c>
      <c r="Q3771" t="s">
        <v>685</v>
      </c>
      <c r="R3771" t="s">
        <v>686</v>
      </c>
      <c r="S3771" t="s">
        <v>680</v>
      </c>
      <c r="T3771" t="s">
        <v>690</v>
      </c>
      <c r="U3771" s="11">
        <f>COUNTIFS(Table2[Call Type], "Inbound", Table2[Call Abandoned], "Yes") / COUNTIFS(L3771:L8770, "Inbound") * 100</f>
        <v>98.529411764705884</v>
      </c>
    </row>
    <row r="3772" spans="1:21" x14ac:dyDescent="0.3">
      <c r="A3772">
        <v>3771</v>
      </c>
      <c r="B3772" t="s">
        <v>21</v>
      </c>
      <c r="C3772" s="1">
        <v>45804</v>
      </c>
      <c r="D3772" t="s">
        <v>279</v>
      </c>
      <c r="E3772" t="s">
        <v>617</v>
      </c>
      <c r="F3772">
        <v>22</v>
      </c>
      <c r="G3772" t="s">
        <v>661</v>
      </c>
      <c r="H3772" t="s">
        <v>669</v>
      </c>
      <c r="I3772" t="s">
        <v>673</v>
      </c>
      <c r="J3772" t="s">
        <v>676</v>
      </c>
      <c r="K3772">
        <v>1</v>
      </c>
      <c r="L3772" t="s">
        <v>678</v>
      </c>
      <c r="M3772" t="s">
        <v>681</v>
      </c>
      <c r="N3772">
        <v>199</v>
      </c>
      <c r="O3772">
        <v>168</v>
      </c>
      <c r="P3772" t="s">
        <v>680</v>
      </c>
      <c r="Q3772" t="s">
        <v>683</v>
      </c>
      <c r="R3772" t="s">
        <v>686</v>
      </c>
      <c r="S3772" t="s">
        <v>680</v>
      </c>
      <c r="T3772" t="s">
        <v>695</v>
      </c>
      <c r="U3772" s="11">
        <f>COUNTIFS(Table2[Call Type], "Inbound", Table2[Call Abandoned], "Yes") / COUNTIFS(L3772:L8771, "Inbound") * 100</f>
        <v>98.640996602491498</v>
      </c>
    </row>
    <row r="3773" spans="1:21" x14ac:dyDescent="0.3">
      <c r="A3773">
        <v>3772</v>
      </c>
      <c r="B3773" t="s">
        <v>26</v>
      </c>
      <c r="C3773" s="1">
        <v>45689</v>
      </c>
      <c r="D3773" t="s">
        <v>28</v>
      </c>
      <c r="E3773" t="s">
        <v>290</v>
      </c>
      <c r="F3773">
        <v>30</v>
      </c>
      <c r="G3773" t="s">
        <v>660</v>
      </c>
      <c r="H3773" t="s">
        <v>669</v>
      </c>
      <c r="I3773" t="s">
        <v>674</v>
      </c>
      <c r="J3773" t="s">
        <v>675</v>
      </c>
      <c r="K3773">
        <v>4</v>
      </c>
      <c r="L3773" t="s">
        <v>679</v>
      </c>
      <c r="M3773" t="s">
        <v>680</v>
      </c>
      <c r="N3773">
        <v>215</v>
      </c>
      <c r="O3773">
        <v>171</v>
      </c>
      <c r="P3773" t="s">
        <v>681</v>
      </c>
      <c r="Q3773" t="s">
        <v>684</v>
      </c>
      <c r="R3773" t="s">
        <v>686</v>
      </c>
      <c r="S3773" t="s">
        <v>680</v>
      </c>
      <c r="T3773" t="s">
        <v>694</v>
      </c>
      <c r="U3773" s="11">
        <f>COUNTIFS(Table2[Call Type], "Inbound", Table2[Call Abandoned], "Yes") / COUNTIFS(L3773:L8772, "Inbound") * 100</f>
        <v>98.752834467120181</v>
      </c>
    </row>
    <row r="3774" spans="1:21" x14ac:dyDescent="0.3">
      <c r="A3774">
        <v>3773</v>
      </c>
      <c r="B3774" t="s">
        <v>25</v>
      </c>
      <c r="C3774" s="1">
        <v>45721</v>
      </c>
      <c r="D3774" t="s">
        <v>239</v>
      </c>
      <c r="E3774" t="s">
        <v>113</v>
      </c>
      <c r="F3774">
        <v>5</v>
      </c>
      <c r="G3774" t="s">
        <v>657</v>
      </c>
      <c r="H3774" t="s">
        <v>668</v>
      </c>
      <c r="I3774" t="s">
        <v>671</v>
      </c>
      <c r="J3774" t="s">
        <v>677</v>
      </c>
      <c r="K3774">
        <v>3</v>
      </c>
      <c r="L3774" t="s">
        <v>678</v>
      </c>
      <c r="M3774" t="s">
        <v>680</v>
      </c>
      <c r="N3774">
        <v>204</v>
      </c>
      <c r="O3774">
        <v>3</v>
      </c>
      <c r="P3774" t="s">
        <v>680</v>
      </c>
      <c r="Q3774" t="s">
        <v>682</v>
      </c>
      <c r="R3774" t="s">
        <v>689</v>
      </c>
      <c r="S3774" t="s">
        <v>681</v>
      </c>
      <c r="T3774" t="s">
        <v>691</v>
      </c>
      <c r="U3774" s="11">
        <f>COUNTIFS(Table2[Call Type], "Inbound", Table2[Call Abandoned], "Yes") / COUNTIFS(L3774:L8773, "Inbound") * 100</f>
        <v>98.752834467120181</v>
      </c>
    </row>
    <row r="3775" spans="1:21" x14ac:dyDescent="0.3">
      <c r="A3775">
        <v>3774</v>
      </c>
      <c r="B3775" t="s">
        <v>26</v>
      </c>
      <c r="C3775" s="1">
        <v>45683</v>
      </c>
      <c r="D3775" t="s">
        <v>73</v>
      </c>
      <c r="E3775" t="s">
        <v>273</v>
      </c>
      <c r="F3775">
        <v>17</v>
      </c>
      <c r="G3775" t="s">
        <v>659</v>
      </c>
      <c r="H3775" t="s">
        <v>668</v>
      </c>
      <c r="I3775" t="s">
        <v>674</v>
      </c>
      <c r="J3775" t="s">
        <v>674</v>
      </c>
      <c r="K3775">
        <v>3</v>
      </c>
      <c r="L3775" t="s">
        <v>679</v>
      </c>
      <c r="M3775" t="s">
        <v>680</v>
      </c>
      <c r="N3775">
        <v>215</v>
      </c>
      <c r="O3775">
        <v>134</v>
      </c>
      <c r="P3775" t="s">
        <v>680</v>
      </c>
      <c r="Q3775" t="s">
        <v>683</v>
      </c>
      <c r="R3775" t="s">
        <v>688</v>
      </c>
      <c r="S3775" t="s">
        <v>680</v>
      </c>
      <c r="T3775" t="s">
        <v>690</v>
      </c>
      <c r="U3775" s="11">
        <f>COUNTIFS(Table2[Call Type], "Inbound", Table2[Call Abandoned], "Yes") / COUNTIFS(L3775:L8774, "Inbound") * 100</f>
        <v>98.86492622020431</v>
      </c>
    </row>
    <row r="3776" spans="1:21" x14ac:dyDescent="0.3">
      <c r="A3776">
        <v>3775</v>
      </c>
      <c r="B3776" t="s">
        <v>24</v>
      </c>
      <c r="C3776" s="1">
        <v>45742</v>
      </c>
      <c r="D3776" t="s">
        <v>32</v>
      </c>
      <c r="E3776" t="s">
        <v>505</v>
      </c>
      <c r="F3776">
        <v>5</v>
      </c>
      <c r="G3776" t="s">
        <v>661</v>
      </c>
      <c r="H3776" t="s">
        <v>669</v>
      </c>
      <c r="I3776" t="s">
        <v>673</v>
      </c>
      <c r="J3776" t="s">
        <v>674</v>
      </c>
      <c r="K3776">
        <v>1</v>
      </c>
      <c r="L3776" t="s">
        <v>678</v>
      </c>
      <c r="M3776" t="s">
        <v>680</v>
      </c>
      <c r="N3776">
        <v>79</v>
      </c>
      <c r="O3776">
        <v>45</v>
      </c>
      <c r="P3776" t="s">
        <v>680</v>
      </c>
      <c r="Q3776" t="s">
        <v>683</v>
      </c>
      <c r="R3776" t="s">
        <v>689</v>
      </c>
      <c r="S3776" t="s">
        <v>680</v>
      </c>
      <c r="T3776" t="s">
        <v>696</v>
      </c>
      <c r="U3776" s="11">
        <f>COUNTIFS(Table2[Call Type], "Inbound", Table2[Call Abandoned], "Yes") / COUNTIFS(L3776:L8775, "Inbound") * 100</f>
        <v>98.86492622020431</v>
      </c>
    </row>
    <row r="3777" spans="1:21" x14ac:dyDescent="0.3">
      <c r="A3777">
        <v>3776</v>
      </c>
      <c r="B3777" t="s">
        <v>20</v>
      </c>
      <c r="C3777" s="1">
        <v>45694</v>
      </c>
      <c r="D3777" t="s">
        <v>206</v>
      </c>
      <c r="E3777" t="s">
        <v>634</v>
      </c>
      <c r="F3777">
        <v>18</v>
      </c>
      <c r="G3777" t="s">
        <v>660</v>
      </c>
      <c r="H3777" t="s">
        <v>668</v>
      </c>
      <c r="I3777" t="s">
        <v>672</v>
      </c>
      <c r="J3777" t="s">
        <v>674</v>
      </c>
      <c r="K3777">
        <v>5</v>
      </c>
      <c r="L3777" t="s">
        <v>679</v>
      </c>
      <c r="M3777" t="s">
        <v>680</v>
      </c>
      <c r="N3777">
        <v>266</v>
      </c>
      <c r="O3777">
        <v>8</v>
      </c>
      <c r="P3777" t="s">
        <v>680</v>
      </c>
      <c r="Q3777" t="s">
        <v>683</v>
      </c>
      <c r="R3777" t="s">
        <v>689</v>
      </c>
      <c r="S3777" t="s">
        <v>680</v>
      </c>
      <c r="T3777" t="s">
        <v>693</v>
      </c>
      <c r="U3777" s="11">
        <f>COUNTIFS(Table2[Call Type], "Inbound", Table2[Call Abandoned], "Yes") / COUNTIFS(L3777:L8776, "Inbound") * 100</f>
        <v>98.97727272727272</v>
      </c>
    </row>
    <row r="3778" spans="1:21" x14ac:dyDescent="0.3">
      <c r="A3778">
        <v>3777</v>
      </c>
      <c r="B3778" t="s">
        <v>22</v>
      </c>
      <c r="C3778" s="1">
        <v>45682</v>
      </c>
      <c r="D3778" t="s">
        <v>357</v>
      </c>
      <c r="E3778" t="s">
        <v>335</v>
      </c>
      <c r="F3778">
        <v>16</v>
      </c>
      <c r="G3778" t="s">
        <v>659</v>
      </c>
      <c r="H3778" t="s">
        <v>667</v>
      </c>
      <c r="I3778" t="s">
        <v>673</v>
      </c>
      <c r="J3778" t="s">
        <v>677</v>
      </c>
      <c r="K3778">
        <v>1</v>
      </c>
      <c r="L3778" t="s">
        <v>679</v>
      </c>
      <c r="M3778" t="s">
        <v>680</v>
      </c>
      <c r="N3778">
        <v>34</v>
      </c>
      <c r="O3778">
        <v>160</v>
      </c>
      <c r="P3778" t="s">
        <v>680</v>
      </c>
      <c r="Q3778" t="s">
        <v>684</v>
      </c>
      <c r="R3778" t="s">
        <v>689</v>
      </c>
      <c r="S3778" t="s">
        <v>680</v>
      </c>
      <c r="T3778" t="s">
        <v>693</v>
      </c>
      <c r="U3778" s="11">
        <f>COUNTIFS(Table2[Call Type], "Inbound", Table2[Call Abandoned], "Yes") / COUNTIFS(L3778:L8777, "Inbound") * 100</f>
        <v>98.97727272727272</v>
      </c>
    </row>
    <row r="3779" spans="1:21" x14ac:dyDescent="0.3">
      <c r="A3779">
        <v>3778</v>
      </c>
      <c r="B3779" t="s">
        <v>20</v>
      </c>
      <c r="C3779" s="1">
        <v>45683</v>
      </c>
      <c r="D3779" t="s">
        <v>480</v>
      </c>
      <c r="E3779" t="s">
        <v>294</v>
      </c>
      <c r="F3779">
        <v>8</v>
      </c>
      <c r="G3779" t="s">
        <v>658</v>
      </c>
      <c r="H3779" t="s">
        <v>670</v>
      </c>
      <c r="I3779" t="s">
        <v>672</v>
      </c>
      <c r="J3779" t="s">
        <v>676</v>
      </c>
      <c r="K3779">
        <v>3</v>
      </c>
      <c r="L3779" t="s">
        <v>678</v>
      </c>
      <c r="M3779" t="s">
        <v>681</v>
      </c>
      <c r="N3779">
        <v>288</v>
      </c>
      <c r="O3779">
        <v>32</v>
      </c>
      <c r="P3779" t="s">
        <v>680</v>
      </c>
      <c r="Q3779" t="s">
        <v>683</v>
      </c>
      <c r="R3779" t="s">
        <v>689</v>
      </c>
      <c r="S3779" t="s">
        <v>680</v>
      </c>
      <c r="T3779" t="s">
        <v>691</v>
      </c>
      <c r="U3779" s="11">
        <f>COUNTIFS(Table2[Call Type], "Inbound", Table2[Call Abandoned], "Yes") / COUNTIFS(L3779:L8778, "Inbound") * 100</f>
        <v>98.97727272727272</v>
      </c>
    </row>
    <row r="3780" spans="1:21" x14ac:dyDescent="0.3">
      <c r="A3780">
        <v>3779</v>
      </c>
      <c r="B3780" t="s">
        <v>21</v>
      </c>
      <c r="C3780" s="1">
        <v>45836</v>
      </c>
      <c r="D3780" t="s">
        <v>617</v>
      </c>
      <c r="E3780" t="s">
        <v>509</v>
      </c>
      <c r="F3780">
        <v>9</v>
      </c>
      <c r="G3780" t="s">
        <v>659</v>
      </c>
      <c r="H3780" t="s">
        <v>670</v>
      </c>
      <c r="I3780" t="s">
        <v>672</v>
      </c>
      <c r="J3780" t="s">
        <v>677</v>
      </c>
      <c r="K3780">
        <v>4</v>
      </c>
      <c r="L3780" t="s">
        <v>678</v>
      </c>
      <c r="M3780" t="s">
        <v>680</v>
      </c>
      <c r="N3780">
        <v>17</v>
      </c>
      <c r="O3780">
        <v>83</v>
      </c>
      <c r="P3780" t="s">
        <v>680</v>
      </c>
      <c r="Q3780" t="s">
        <v>685</v>
      </c>
      <c r="R3780" t="s">
        <v>686</v>
      </c>
      <c r="S3780" t="s">
        <v>680</v>
      </c>
      <c r="T3780" t="s">
        <v>694</v>
      </c>
      <c r="U3780" s="11">
        <f>COUNTIFS(Table2[Call Type], "Inbound", Table2[Call Abandoned], "Yes") / COUNTIFS(L3780:L8779, "Inbound") * 100</f>
        <v>99.08987485779295</v>
      </c>
    </row>
    <row r="3781" spans="1:21" x14ac:dyDescent="0.3">
      <c r="A3781">
        <v>3780</v>
      </c>
      <c r="B3781" t="s">
        <v>25</v>
      </c>
      <c r="C3781" s="1">
        <v>45823</v>
      </c>
      <c r="D3781" t="s">
        <v>592</v>
      </c>
      <c r="E3781" t="s">
        <v>384</v>
      </c>
      <c r="F3781">
        <v>25</v>
      </c>
      <c r="G3781" t="s">
        <v>657</v>
      </c>
      <c r="H3781" t="s">
        <v>668</v>
      </c>
      <c r="I3781" t="s">
        <v>674</v>
      </c>
      <c r="J3781" t="s">
        <v>677</v>
      </c>
      <c r="K3781">
        <v>3</v>
      </c>
      <c r="L3781" t="s">
        <v>679</v>
      </c>
      <c r="M3781" t="s">
        <v>680</v>
      </c>
      <c r="N3781">
        <v>164</v>
      </c>
      <c r="O3781">
        <v>131</v>
      </c>
      <c r="P3781" t="s">
        <v>680</v>
      </c>
      <c r="Q3781" t="s">
        <v>682</v>
      </c>
      <c r="R3781" t="s">
        <v>689</v>
      </c>
      <c r="S3781" t="s">
        <v>680</v>
      </c>
      <c r="T3781" t="s">
        <v>690</v>
      </c>
      <c r="U3781" s="11">
        <f>COUNTIFS(Table2[Call Type], "Inbound", Table2[Call Abandoned], "Yes") / COUNTIFS(L3781:L8780, "Inbound") * 100</f>
        <v>99.202733485193619</v>
      </c>
    </row>
    <row r="3782" spans="1:21" x14ac:dyDescent="0.3">
      <c r="A3782">
        <v>3781</v>
      </c>
      <c r="B3782" t="s">
        <v>24</v>
      </c>
      <c r="C3782" s="1">
        <v>45761</v>
      </c>
      <c r="D3782" t="s">
        <v>149</v>
      </c>
      <c r="E3782" t="s">
        <v>530</v>
      </c>
      <c r="F3782">
        <v>15</v>
      </c>
      <c r="G3782" t="s">
        <v>656</v>
      </c>
      <c r="H3782" t="s">
        <v>667</v>
      </c>
      <c r="I3782" t="s">
        <v>674</v>
      </c>
      <c r="J3782" t="s">
        <v>675</v>
      </c>
      <c r="K3782">
        <v>5</v>
      </c>
      <c r="L3782" t="s">
        <v>678</v>
      </c>
      <c r="M3782" t="s">
        <v>680</v>
      </c>
      <c r="N3782">
        <v>12</v>
      </c>
      <c r="O3782">
        <v>64</v>
      </c>
      <c r="P3782" t="s">
        <v>680</v>
      </c>
      <c r="Q3782" t="s">
        <v>684</v>
      </c>
      <c r="R3782" t="s">
        <v>686</v>
      </c>
      <c r="S3782" t="s">
        <v>680</v>
      </c>
      <c r="T3782" t="s">
        <v>695</v>
      </c>
      <c r="U3782" s="11">
        <f>COUNTIFS(Table2[Call Type], "Inbound", Table2[Call Abandoned], "Yes") / COUNTIFS(L3782:L8781, "Inbound") * 100</f>
        <v>99.202733485193619</v>
      </c>
    </row>
    <row r="3783" spans="1:21" x14ac:dyDescent="0.3">
      <c r="A3783">
        <v>3782</v>
      </c>
      <c r="B3783" t="s">
        <v>22</v>
      </c>
      <c r="C3783" s="1">
        <v>45685</v>
      </c>
      <c r="D3783" t="s">
        <v>332</v>
      </c>
      <c r="E3783" t="s">
        <v>412</v>
      </c>
      <c r="F3783">
        <v>8</v>
      </c>
      <c r="G3783" t="s">
        <v>665</v>
      </c>
      <c r="H3783" t="s">
        <v>670</v>
      </c>
      <c r="I3783" t="s">
        <v>674</v>
      </c>
      <c r="J3783" t="s">
        <v>677</v>
      </c>
      <c r="K3783">
        <v>5</v>
      </c>
      <c r="L3783" t="s">
        <v>678</v>
      </c>
      <c r="M3783" t="s">
        <v>680</v>
      </c>
      <c r="N3783">
        <v>201</v>
      </c>
      <c r="O3783">
        <v>105</v>
      </c>
      <c r="P3783" t="s">
        <v>680</v>
      </c>
      <c r="Q3783" t="s">
        <v>684</v>
      </c>
      <c r="R3783" t="s">
        <v>688</v>
      </c>
      <c r="S3783" t="s">
        <v>681</v>
      </c>
      <c r="T3783" t="s">
        <v>695</v>
      </c>
      <c r="U3783" s="11">
        <f>COUNTIFS(Table2[Call Type], "Inbound", Table2[Call Abandoned], "Yes") / COUNTIFS(L3783:L8782, "Inbound") * 100</f>
        <v>99.315849486887117</v>
      </c>
    </row>
    <row r="3784" spans="1:21" x14ac:dyDescent="0.3">
      <c r="A3784">
        <v>3783</v>
      </c>
      <c r="B3784" t="s">
        <v>21</v>
      </c>
      <c r="C3784" s="1">
        <v>45704</v>
      </c>
      <c r="D3784" t="s">
        <v>483</v>
      </c>
      <c r="E3784" t="s">
        <v>137</v>
      </c>
      <c r="F3784">
        <v>19</v>
      </c>
      <c r="G3784" t="s">
        <v>660</v>
      </c>
      <c r="H3784" t="s">
        <v>666</v>
      </c>
      <c r="I3784" t="s">
        <v>673</v>
      </c>
      <c r="J3784" t="s">
        <v>675</v>
      </c>
      <c r="K3784">
        <v>5</v>
      </c>
      <c r="L3784" t="s">
        <v>678</v>
      </c>
      <c r="M3784" t="s">
        <v>680</v>
      </c>
      <c r="N3784">
        <v>228</v>
      </c>
      <c r="O3784">
        <v>33</v>
      </c>
      <c r="P3784" t="s">
        <v>680</v>
      </c>
      <c r="Q3784" t="s">
        <v>683</v>
      </c>
      <c r="R3784" t="s">
        <v>687</v>
      </c>
      <c r="S3784" t="s">
        <v>680</v>
      </c>
      <c r="T3784" t="s">
        <v>695</v>
      </c>
      <c r="U3784" s="11">
        <f>COUNTIFS(Table2[Call Type], "Inbound", Table2[Call Abandoned], "Yes") / COUNTIFS(L3784:L8783, "Inbound") * 100</f>
        <v>99.429223744292244</v>
      </c>
    </row>
    <row r="3785" spans="1:21" x14ac:dyDescent="0.3">
      <c r="A3785">
        <v>3784</v>
      </c>
      <c r="B3785" t="s">
        <v>21</v>
      </c>
      <c r="C3785" s="1">
        <v>45714</v>
      </c>
      <c r="D3785" t="s">
        <v>462</v>
      </c>
      <c r="E3785" t="s">
        <v>334</v>
      </c>
      <c r="F3785">
        <v>19</v>
      </c>
      <c r="G3785" t="s">
        <v>659</v>
      </c>
      <c r="H3785" t="s">
        <v>666</v>
      </c>
      <c r="I3785" t="s">
        <v>671</v>
      </c>
      <c r="J3785" t="s">
        <v>674</v>
      </c>
      <c r="K3785">
        <v>3</v>
      </c>
      <c r="L3785" t="s">
        <v>679</v>
      </c>
      <c r="M3785" t="s">
        <v>680</v>
      </c>
      <c r="N3785">
        <v>0</v>
      </c>
      <c r="O3785">
        <v>84</v>
      </c>
      <c r="P3785" t="s">
        <v>680</v>
      </c>
      <c r="Q3785" t="s">
        <v>682</v>
      </c>
      <c r="R3785" t="s">
        <v>686</v>
      </c>
      <c r="S3785" t="s">
        <v>680</v>
      </c>
      <c r="T3785" t="s">
        <v>695</v>
      </c>
      <c r="U3785" s="11">
        <f>COUNTIFS(Table2[Call Type], "Inbound", Table2[Call Abandoned], "Yes") / COUNTIFS(L3785:L8784, "Inbound") * 100</f>
        <v>99.542857142857144</v>
      </c>
    </row>
    <row r="3786" spans="1:21" x14ac:dyDescent="0.3">
      <c r="A3786">
        <v>3785</v>
      </c>
      <c r="B3786" t="s">
        <v>24</v>
      </c>
      <c r="C3786" s="1">
        <v>45749</v>
      </c>
      <c r="D3786" t="s">
        <v>89</v>
      </c>
      <c r="E3786" t="s">
        <v>296</v>
      </c>
      <c r="F3786">
        <v>30</v>
      </c>
      <c r="G3786" t="s">
        <v>664</v>
      </c>
      <c r="H3786" t="s">
        <v>669</v>
      </c>
      <c r="I3786" t="s">
        <v>671</v>
      </c>
      <c r="J3786" t="s">
        <v>677</v>
      </c>
      <c r="K3786">
        <v>4</v>
      </c>
      <c r="L3786" t="s">
        <v>679</v>
      </c>
      <c r="M3786" t="s">
        <v>680</v>
      </c>
      <c r="N3786">
        <v>216</v>
      </c>
      <c r="O3786">
        <v>87</v>
      </c>
      <c r="P3786" t="s">
        <v>680</v>
      </c>
      <c r="Q3786" t="s">
        <v>683</v>
      </c>
      <c r="R3786" t="s">
        <v>689</v>
      </c>
      <c r="S3786" t="s">
        <v>680</v>
      </c>
      <c r="T3786" t="s">
        <v>693</v>
      </c>
      <c r="U3786" s="11">
        <f>COUNTIFS(Table2[Call Type], "Inbound", Table2[Call Abandoned], "Yes") / COUNTIFS(L3786:L8785, "Inbound") * 100</f>
        <v>99.542857142857144</v>
      </c>
    </row>
    <row r="3787" spans="1:21" x14ac:dyDescent="0.3">
      <c r="A3787">
        <v>3786</v>
      </c>
      <c r="B3787" t="s">
        <v>20</v>
      </c>
      <c r="C3787" s="1">
        <v>45675</v>
      </c>
      <c r="D3787" t="s">
        <v>517</v>
      </c>
      <c r="E3787" t="s">
        <v>521</v>
      </c>
      <c r="F3787">
        <v>9</v>
      </c>
      <c r="G3787" t="s">
        <v>658</v>
      </c>
      <c r="H3787" t="s">
        <v>670</v>
      </c>
      <c r="I3787" t="s">
        <v>674</v>
      </c>
      <c r="J3787" t="s">
        <v>674</v>
      </c>
      <c r="K3787">
        <v>2</v>
      </c>
      <c r="L3787" t="s">
        <v>678</v>
      </c>
      <c r="M3787" t="s">
        <v>680</v>
      </c>
      <c r="N3787">
        <v>33</v>
      </c>
      <c r="O3787">
        <v>152</v>
      </c>
      <c r="P3787" t="s">
        <v>680</v>
      </c>
      <c r="Q3787" t="s">
        <v>683</v>
      </c>
      <c r="R3787" t="s">
        <v>688</v>
      </c>
      <c r="S3787" t="s">
        <v>681</v>
      </c>
      <c r="T3787" t="s">
        <v>693</v>
      </c>
      <c r="U3787" s="11">
        <f>COUNTIFS(Table2[Call Type], "Inbound", Table2[Call Abandoned], "Yes") / COUNTIFS(L3787:L8786, "Inbound") * 100</f>
        <v>99.542857142857144</v>
      </c>
    </row>
    <row r="3788" spans="1:21" x14ac:dyDescent="0.3">
      <c r="A3788">
        <v>3787</v>
      </c>
      <c r="B3788" t="s">
        <v>22</v>
      </c>
      <c r="C3788" s="1">
        <v>45810</v>
      </c>
      <c r="D3788" t="s">
        <v>604</v>
      </c>
      <c r="E3788" t="s">
        <v>192</v>
      </c>
      <c r="F3788">
        <v>6</v>
      </c>
      <c r="G3788" t="s">
        <v>658</v>
      </c>
      <c r="H3788" t="s">
        <v>667</v>
      </c>
      <c r="I3788" t="s">
        <v>673</v>
      </c>
      <c r="J3788" t="s">
        <v>677</v>
      </c>
      <c r="K3788">
        <v>3</v>
      </c>
      <c r="L3788" t="s">
        <v>678</v>
      </c>
      <c r="M3788" t="s">
        <v>680</v>
      </c>
      <c r="N3788">
        <v>265</v>
      </c>
      <c r="O3788">
        <v>54</v>
      </c>
      <c r="P3788" t="s">
        <v>681</v>
      </c>
      <c r="Q3788" t="s">
        <v>684</v>
      </c>
      <c r="R3788" t="s">
        <v>689</v>
      </c>
      <c r="S3788" t="s">
        <v>681</v>
      </c>
      <c r="T3788" t="s">
        <v>693</v>
      </c>
      <c r="U3788" s="11">
        <f>COUNTIFS(Table2[Call Type], "Inbound", Table2[Call Abandoned], "Yes") / COUNTIFS(L3788:L8787, "Inbound") * 100</f>
        <v>99.656750572082373</v>
      </c>
    </row>
    <row r="3789" spans="1:21" x14ac:dyDescent="0.3">
      <c r="A3789">
        <v>3788</v>
      </c>
      <c r="B3789" t="s">
        <v>22</v>
      </c>
      <c r="C3789" s="1">
        <v>45740</v>
      </c>
      <c r="D3789" t="s">
        <v>592</v>
      </c>
      <c r="E3789" t="s">
        <v>140</v>
      </c>
      <c r="F3789">
        <v>20</v>
      </c>
      <c r="G3789" t="s">
        <v>661</v>
      </c>
      <c r="H3789" t="s">
        <v>668</v>
      </c>
      <c r="I3789" t="s">
        <v>672</v>
      </c>
      <c r="J3789" t="s">
        <v>677</v>
      </c>
      <c r="K3789">
        <v>4</v>
      </c>
      <c r="L3789" t="s">
        <v>678</v>
      </c>
      <c r="M3789" t="s">
        <v>680</v>
      </c>
      <c r="N3789">
        <v>127</v>
      </c>
      <c r="O3789">
        <v>136</v>
      </c>
      <c r="P3789" t="s">
        <v>681</v>
      </c>
      <c r="Q3789" t="s">
        <v>685</v>
      </c>
      <c r="R3789" t="s">
        <v>688</v>
      </c>
      <c r="S3789" t="s">
        <v>681</v>
      </c>
      <c r="T3789" t="s">
        <v>694</v>
      </c>
      <c r="U3789" s="11">
        <f>COUNTIFS(Table2[Call Type], "Inbound", Table2[Call Abandoned], "Yes") / COUNTIFS(L3789:L8788, "Inbound") * 100</f>
        <v>99.770904925544102</v>
      </c>
    </row>
    <row r="3790" spans="1:21" x14ac:dyDescent="0.3">
      <c r="A3790">
        <v>3789</v>
      </c>
      <c r="B3790" t="s">
        <v>25</v>
      </c>
      <c r="C3790" s="1">
        <v>45809</v>
      </c>
      <c r="D3790" t="s">
        <v>608</v>
      </c>
      <c r="E3790" t="s">
        <v>408</v>
      </c>
      <c r="F3790">
        <v>12</v>
      </c>
      <c r="G3790" t="s">
        <v>658</v>
      </c>
      <c r="H3790" t="s">
        <v>669</v>
      </c>
      <c r="I3790" t="s">
        <v>673</v>
      </c>
      <c r="J3790" t="s">
        <v>676</v>
      </c>
      <c r="K3790">
        <v>1</v>
      </c>
      <c r="L3790" t="s">
        <v>678</v>
      </c>
      <c r="M3790" t="s">
        <v>681</v>
      </c>
      <c r="N3790">
        <v>211</v>
      </c>
      <c r="O3790">
        <v>16</v>
      </c>
      <c r="P3790" t="s">
        <v>680</v>
      </c>
      <c r="Q3790" t="s">
        <v>682</v>
      </c>
      <c r="R3790" t="s">
        <v>687</v>
      </c>
      <c r="S3790" t="s">
        <v>680</v>
      </c>
      <c r="T3790" t="s">
        <v>696</v>
      </c>
      <c r="U3790" s="11">
        <f>COUNTIFS(Table2[Call Type], "Inbound", Table2[Call Abandoned], "Yes") / COUNTIFS(L3790:L8789, "Inbound") * 100</f>
        <v>99.885321100917437</v>
      </c>
    </row>
    <row r="3791" spans="1:21" x14ac:dyDescent="0.3">
      <c r="A3791">
        <v>3790</v>
      </c>
      <c r="B3791" t="s">
        <v>24</v>
      </c>
      <c r="C3791" s="1">
        <v>45771</v>
      </c>
      <c r="D3791" t="s">
        <v>407</v>
      </c>
      <c r="E3791" t="s">
        <v>401</v>
      </c>
      <c r="F3791">
        <v>15</v>
      </c>
      <c r="G3791" t="s">
        <v>661</v>
      </c>
      <c r="H3791" t="s">
        <v>668</v>
      </c>
      <c r="I3791" t="s">
        <v>673</v>
      </c>
      <c r="J3791" t="s">
        <v>675</v>
      </c>
      <c r="K3791">
        <v>5</v>
      </c>
      <c r="L3791" t="s">
        <v>679</v>
      </c>
      <c r="M3791" t="s">
        <v>680</v>
      </c>
      <c r="N3791">
        <v>262</v>
      </c>
      <c r="O3791">
        <v>148</v>
      </c>
      <c r="P3791" t="s">
        <v>680</v>
      </c>
      <c r="Q3791" t="s">
        <v>682</v>
      </c>
      <c r="R3791" t="s">
        <v>688</v>
      </c>
      <c r="S3791" t="s">
        <v>681</v>
      </c>
      <c r="T3791" t="s">
        <v>695</v>
      </c>
      <c r="U3791" s="11">
        <f>COUNTIFS(Table2[Call Type], "Inbound", Table2[Call Abandoned], "Yes") / COUNTIFS(L3791:L8790, "Inbound") * 100</f>
        <v>100</v>
      </c>
    </row>
    <row r="3792" spans="1:21" x14ac:dyDescent="0.3">
      <c r="A3792">
        <v>3791</v>
      </c>
      <c r="B3792" t="s">
        <v>21</v>
      </c>
      <c r="C3792" s="1">
        <v>45798</v>
      </c>
      <c r="D3792" t="s">
        <v>247</v>
      </c>
      <c r="E3792" t="s">
        <v>345</v>
      </c>
      <c r="F3792">
        <v>16</v>
      </c>
      <c r="G3792" t="s">
        <v>662</v>
      </c>
      <c r="H3792" t="s">
        <v>668</v>
      </c>
      <c r="I3792" t="s">
        <v>671</v>
      </c>
      <c r="J3792" t="s">
        <v>674</v>
      </c>
      <c r="K3792">
        <v>5</v>
      </c>
      <c r="L3792" t="s">
        <v>678</v>
      </c>
      <c r="M3792" t="s">
        <v>680</v>
      </c>
      <c r="N3792">
        <v>79</v>
      </c>
      <c r="O3792">
        <v>140</v>
      </c>
      <c r="P3792" t="s">
        <v>680</v>
      </c>
      <c r="Q3792" t="s">
        <v>682</v>
      </c>
      <c r="R3792" t="s">
        <v>688</v>
      </c>
      <c r="S3792" t="s">
        <v>680</v>
      </c>
      <c r="T3792" t="s">
        <v>692</v>
      </c>
      <c r="U3792" s="11">
        <f>COUNTIFS(Table2[Call Type], "Inbound", Table2[Call Abandoned], "Yes") / COUNTIFS(L3792:L8791, "Inbound") * 100</f>
        <v>100</v>
      </c>
    </row>
    <row r="3793" spans="1:21" x14ac:dyDescent="0.3">
      <c r="A3793">
        <v>3792</v>
      </c>
      <c r="B3793" t="s">
        <v>20</v>
      </c>
      <c r="C3793" s="1">
        <v>45826</v>
      </c>
      <c r="D3793" t="s">
        <v>566</v>
      </c>
      <c r="E3793" t="s">
        <v>68</v>
      </c>
      <c r="F3793">
        <v>10</v>
      </c>
      <c r="G3793" t="s">
        <v>656</v>
      </c>
      <c r="H3793" t="s">
        <v>669</v>
      </c>
      <c r="I3793" t="s">
        <v>673</v>
      </c>
      <c r="J3793" t="s">
        <v>675</v>
      </c>
      <c r="K3793">
        <v>2</v>
      </c>
      <c r="L3793" t="s">
        <v>678</v>
      </c>
      <c r="M3793" t="s">
        <v>680</v>
      </c>
      <c r="N3793">
        <v>164</v>
      </c>
      <c r="O3793">
        <v>130</v>
      </c>
      <c r="P3793" t="s">
        <v>681</v>
      </c>
      <c r="Q3793" t="s">
        <v>682</v>
      </c>
      <c r="R3793" t="s">
        <v>687</v>
      </c>
      <c r="S3793" t="s">
        <v>680</v>
      </c>
      <c r="T3793" t="s">
        <v>693</v>
      </c>
      <c r="U3793" s="11">
        <f>COUNTIFS(Table2[Call Type], "Inbound", Table2[Call Abandoned], "Yes") / COUNTIFS(L3793:L8792, "Inbound") * 100</f>
        <v>100.11494252873563</v>
      </c>
    </row>
    <row r="3794" spans="1:21" x14ac:dyDescent="0.3">
      <c r="A3794">
        <v>3793</v>
      </c>
      <c r="B3794" t="s">
        <v>26</v>
      </c>
      <c r="C3794" s="1">
        <v>45659</v>
      </c>
      <c r="D3794" t="s">
        <v>370</v>
      </c>
      <c r="E3794" t="s">
        <v>107</v>
      </c>
      <c r="F3794">
        <v>11</v>
      </c>
      <c r="G3794" t="s">
        <v>661</v>
      </c>
      <c r="H3794" t="s">
        <v>666</v>
      </c>
      <c r="I3794" t="s">
        <v>672</v>
      </c>
      <c r="J3794" t="s">
        <v>675</v>
      </c>
      <c r="K3794">
        <v>3</v>
      </c>
      <c r="L3794" t="s">
        <v>678</v>
      </c>
      <c r="M3794" t="s">
        <v>680</v>
      </c>
      <c r="N3794">
        <v>251</v>
      </c>
      <c r="O3794">
        <v>3</v>
      </c>
      <c r="P3794" t="s">
        <v>680</v>
      </c>
      <c r="Q3794" t="s">
        <v>685</v>
      </c>
      <c r="R3794" t="s">
        <v>687</v>
      </c>
      <c r="S3794" t="s">
        <v>680</v>
      </c>
      <c r="T3794" t="s">
        <v>695</v>
      </c>
      <c r="U3794" s="11">
        <f>COUNTIFS(Table2[Call Type], "Inbound", Table2[Call Abandoned], "Yes") / COUNTIFS(L3794:L8793, "Inbound") * 100</f>
        <v>100.2301495972382</v>
      </c>
    </row>
    <row r="3795" spans="1:21" x14ac:dyDescent="0.3">
      <c r="A3795">
        <v>3794</v>
      </c>
      <c r="B3795" t="s">
        <v>23</v>
      </c>
      <c r="C3795" s="1">
        <v>45833</v>
      </c>
      <c r="D3795" t="s">
        <v>120</v>
      </c>
      <c r="E3795" t="s">
        <v>531</v>
      </c>
      <c r="F3795">
        <v>13</v>
      </c>
      <c r="G3795" t="s">
        <v>661</v>
      </c>
      <c r="H3795" t="s">
        <v>666</v>
      </c>
      <c r="I3795" t="s">
        <v>673</v>
      </c>
      <c r="J3795" t="s">
        <v>676</v>
      </c>
      <c r="K3795">
        <v>3</v>
      </c>
      <c r="L3795" t="s">
        <v>679</v>
      </c>
      <c r="M3795" t="s">
        <v>680</v>
      </c>
      <c r="N3795">
        <v>11</v>
      </c>
      <c r="O3795">
        <v>6</v>
      </c>
      <c r="P3795" t="s">
        <v>681</v>
      </c>
      <c r="Q3795" t="s">
        <v>684</v>
      </c>
      <c r="R3795" t="s">
        <v>688</v>
      </c>
      <c r="S3795" t="s">
        <v>680</v>
      </c>
      <c r="T3795" t="s">
        <v>690</v>
      </c>
      <c r="U3795" s="11">
        <f>COUNTIFS(Table2[Call Type], "Inbound", Table2[Call Abandoned], "Yes") / COUNTIFS(L3795:L8794, "Inbound") * 100</f>
        <v>100.34562211981566</v>
      </c>
    </row>
    <row r="3796" spans="1:21" x14ac:dyDescent="0.3">
      <c r="A3796">
        <v>3795</v>
      </c>
      <c r="B3796" t="s">
        <v>25</v>
      </c>
      <c r="C3796" s="1">
        <v>45777</v>
      </c>
      <c r="D3796" t="s">
        <v>271</v>
      </c>
      <c r="E3796" t="s">
        <v>201</v>
      </c>
      <c r="F3796">
        <v>25</v>
      </c>
      <c r="G3796" t="s">
        <v>663</v>
      </c>
      <c r="H3796" t="s">
        <v>668</v>
      </c>
      <c r="I3796" t="s">
        <v>672</v>
      </c>
      <c r="J3796" t="s">
        <v>676</v>
      </c>
      <c r="K3796">
        <v>5</v>
      </c>
      <c r="L3796" t="s">
        <v>678</v>
      </c>
      <c r="M3796" t="s">
        <v>681</v>
      </c>
      <c r="N3796">
        <v>211</v>
      </c>
      <c r="O3796">
        <v>25</v>
      </c>
      <c r="P3796" t="s">
        <v>680</v>
      </c>
      <c r="Q3796" t="s">
        <v>685</v>
      </c>
      <c r="R3796" t="s">
        <v>689</v>
      </c>
      <c r="S3796" t="s">
        <v>680</v>
      </c>
      <c r="T3796" t="s">
        <v>694</v>
      </c>
      <c r="U3796" s="11">
        <f>COUNTIFS(Table2[Call Type], "Inbound", Table2[Call Abandoned], "Yes") / COUNTIFS(L3796:L8795, "Inbound") * 100</f>
        <v>100.34562211981566</v>
      </c>
    </row>
    <row r="3797" spans="1:21" x14ac:dyDescent="0.3">
      <c r="A3797">
        <v>3796</v>
      </c>
      <c r="B3797" t="s">
        <v>21</v>
      </c>
      <c r="C3797" s="1">
        <v>45791</v>
      </c>
      <c r="D3797" t="s">
        <v>49</v>
      </c>
      <c r="E3797" t="s">
        <v>569</v>
      </c>
      <c r="F3797">
        <v>28</v>
      </c>
      <c r="G3797" t="s">
        <v>658</v>
      </c>
      <c r="H3797" t="s">
        <v>666</v>
      </c>
      <c r="I3797" t="s">
        <v>674</v>
      </c>
      <c r="J3797" t="s">
        <v>677</v>
      </c>
      <c r="K3797">
        <v>4</v>
      </c>
      <c r="L3797" t="s">
        <v>678</v>
      </c>
      <c r="M3797" t="s">
        <v>680</v>
      </c>
      <c r="N3797">
        <v>281</v>
      </c>
      <c r="O3797">
        <v>23</v>
      </c>
      <c r="P3797" t="s">
        <v>681</v>
      </c>
      <c r="Q3797" t="s">
        <v>683</v>
      </c>
      <c r="R3797" t="s">
        <v>686</v>
      </c>
      <c r="S3797" t="s">
        <v>680</v>
      </c>
      <c r="T3797" t="s">
        <v>691</v>
      </c>
      <c r="U3797" s="11">
        <f>COUNTIFS(Table2[Call Type], "Inbound", Table2[Call Abandoned], "Yes") / COUNTIFS(L3797:L8796, "Inbound") * 100</f>
        <v>100.46136101499424</v>
      </c>
    </row>
    <row r="3798" spans="1:21" x14ac:dyDescent="0.3">
      <c r="A3798">
        <v>3797</v>
      </c>
      <c r="B3798" t="s">
        <v>25</v>
      </c>
      <c r="C3798" s="1">
        <v>45789</v>
      </c>
      <c r="D3798" t="s">
        <v>271</v>
      </c>
      <c r="E3798" t="s">
        <v>109</v>
      </c>
      <c r="F3798">
        <v>22</v>
      </c>
      <c r="G3798" t="s">
        <v>656</v>
      </c>
      <c r="H3798" t="s">
        <v>667</v>
      </c>
      <c r="I3798" t="s">
        <v>673</v>
      </c>
      <c r="J3798" t="s">
        <v>677</v>
      </c>
      <c r="K3798">
        <v>5</v>
      </c>
      <c r="L3798" t="s">
        <v>678</v>
      </c>
      <c r="M3798" t="s">
        <v>680</v>
      </c>
      <c r="N3798">
        <v>111</v>
      </c>
      <c r="O3798">
        <v>9</v>
      </c>
      <c r="P3798" t="s">
        <v>680</v>
      </c>
      <c r="Q3798" t="s">
        <v>684</v>
      </c>
      <c r="R3798" t="s">
        <v>689</v>
      </c>
      <c r="S3798" t="s">
        <v>680</v>
      </c>
      <c r="T3798" t="s">
        <v>693</v>
      </c>
      <c r="U3798" s="11">
        <f>COUNTIFS(Table2[Call Type], "Inbound", Table2[Call Abandoned], "Yes") / COUNTIFS(L3798:L8797, "Inbound") * 100</f>
        <v>100.57736720554273</v>
      </c>
    </row>
    <row r="3799" spans="1:21" x14ac:dyDescent="0.3">
      <c r="A3799">
        <v>3798</v>
      </c>
      <c r="B3799" t="s">
        <v>21</v>
      </c>
      <c r="C3799" s="1">
        <v>45836</v>
      </c>
      <c r="D3799" t="s">
        <v>96</v>
      </c>
      <c r="E3799" t="s">
        <v>52</v>
      </c>
      <c r="F3799">
        <v>6</v>
      </c>
      <c r="G3799" t="s">
        <v>659</v>
      </c>
      <c r="H3799" t="s">
        <v>668</v>
      </c>
      <c r="I3799" t="s">
        <v>673</v>
      </c>
      <c r="J3799" t="s">
        <v>676</v>
      </c>
      <c r="K3799">
        <v>5</v>
      </c>
      <c r="L3799" t="s">
        <v>678</v>
      </c>
      <c r="M3799" t="s">
        <v>681</v>
      </c>
      <c r="N3799">
        <v>210</v>
      </c>
      <c r="O3799">
        <v>12</v>
      </c>
      <c r="P3799" t="s">
        <v>681</v>
      </c>
      <c r="Q3799" t="s">
        <v>685</v>
      </c>
      <c r="R3799" t="s">
        <v>686</v>
      </c>
      <c r="S3799" t="s">
        <v>681</v>
      </c>
      <c r="T3799" t="s">
        <v>693</v>
      </c>
      <c r="U3799" s="11">
        <f>COUNTIFS(Table2[Call Type], "Inbound", Table2[Call Abandoned], "Yes") / COUNTIFS(L3799:L8798, "Inbound") * 100</f>
        <v>100.69364161849713</v>
      </c>
    </row>
    <row r="3800" spans="1:21" x14ac:dyDescent="0.3">
      <c r="A3800">
        <v>3799</v>
      </c>
      <c r="B3800" t="s">
        <v>21</v>
      </c>
      <c r="C3800" s="1">
        <v>45785</v>
      </c>
      <c r="D3800" t="s">
        <v>515</v>
      </c>
      <c r="E3800" t="s">
        <v>312</v>
      </c>
      <c r="F3800">
        <v>24</v>
      </c>
      <c r="G3800" t="s">
        <v>657</v>
      </c>
      <c r="H3800" t="s">
        <v>670</v>
      </c>
      <c r="I3800" t="s">
        <v>674</v>
      </c>
      <c r="J3800" t="s">
        <v>677</v>
      </c>
      <c r="K3800">
        <v>4</v>
      </c>
      <c r="L3800" t="s">
        <v>678</v>
      </c>
      <c r="M3800" t="s">
        <v>680</v>
      </c>
      <c r="N3800">
        <v>238</v>
      </c>
      <c r="O3800">
        <v>124</v>
      </c>
      <c r="P3800" t="s">
        <v>681</v>
      </c>
      <c r="Q3800" t="s">
        <v>682</v>
      </c>
      <c r="R3800" t="s">
        <v>687</v>
      </c>
      <c r="S3800" t="s">
        <v>680</v>
      </c>
      <c r="T3800" t="s">
        <v>690</v>
      </c>
      <c r="U3800" s="11">
        <f>COUNTIFS(Table2[Call Type], "Inbound", Table2[Call Abandoned], "Yes") / COUNTIFS(L3800:L8799, "Inbound") * 100</f>
        <v>100.81018518518519</v>
      </c>
    </row>
    <row r="3801" spans="1:21" x14ac:dyDescent="0.3">
      <c r="A3801">
        <v>3800</v>
      </c>
      <c r="B3801" t="s">
        <v>23</v>
      </c>
      <c r="C3801" s="1">
        <v>45833</v>
      </c>
      <c r="D3801" t="s">
        <v>121</v>
      </c>
      <c r="E3801" t="s">
        <v>180</v>
      </c>
      <c r="F3801">
        <v>30</v>
      </c>
      <c r="G3801" t="s">
        <v>659</v>
      </c>
      <c r="H3801" t="s">
        <v>669</v>
      </c>
      <c r="I3801" t="s">
        <v>673</v>
      </c>
      <c r="J3801" t="s">
        <v>676</v>
      </c>
      <c r="K3801">
        <v>3</v>
      </c>
      <c r="L3801" t="s">
        <v>678</v>
      </c>
      <c r="M3801" t="s">
        <v>681</v>
      </c>
      <c r="N3801">
        <v>267</v>
      </c>
      <c r="O3801">
        <v>171</v>
      </c>
      <c r="P3801" t="s">
        <v>680</v>
      </c>
      <c r="Q3801" t="s">
        <v>682</v>
      </c>
      <c r="R3801" t="s">
        <v>689</v>
      </c>
      <c r="S3801" t="s">
        <v>680</v>
      </c>
      <c r="T3801" t="s">
        <v>691</v>
      </c>
      <c r="U3801" s="11">
        <f>COUNTIFS(Table2[Call Type], "Inbound", Table2[Call Abandoned], "Yes") / COUNTIFS(L3801:L8800, "Inbound") * 100</f>
        <v>100.92699884125145</v>
      </c>
    </row>
    <row r="3802" spans="1:21" x14ac:dyDescent="0.3">
      <c r="A3802">
        <v>3801</v>
      </c>
      <c r="B3802" t="s">
        <v>25</v>
      </c>
      <c r="C3802" s="1">
        <v>45767</v>
      </c>
      <c r="D3802" t="s">
        <v>602</v>
      </c>
      <c r="E3802" t="s">
        <v>439</v>
      </c>
      <c r="F3802">
        <v>17</v>
      </c>
      <c r="G3802" t="s">
        <v>657</v>
      </c>
      <c r="H3802" t="s">
        <v>666</v>
      </c>
      <c r="I3802" t="s">
        <v>674</v>
      </c>
      <c r="J3802" t="s">
        <v>677</v>
      </c>
      <c r="K3802">
        <v>4</v>
      </c>
      <c r="L3802" t="s">
        <v>678</v>
      </c>
      <c r="M3802" t="s">
        <v>680</v>
      </c>
      <c r="N3802">
        <v>297</v>
      </c>
      <c r="O3802">
        <v>38</v>
      </c>
      <c r="P3802" t="s">
        <v>681</v>
      </c>
      <c r="Q3802" t="s">
        <v>684</v>
      </c>
      <c r="R3802" t="s">
        <v>687</v>
      </c>
      <c r="S3802" t="s">
        <v>680</v>
      </c>
      <c r="T3802" t="s">
        <v>696</v>
      </c>
      <c r="U3802" s="11">
        <f>COUNTIFS(Table2[Call Type], "Inbound", Table2[Call Abandoned], "Yes") / COUNTIFS(L3802:L8801, "Inbound") * 100</f>
        <v>101.04408352668213</v>
      </c>
    </row>
    <row r="3803" spans="1:21" x14ac:dyDescent="0.3">
      <c r="A3803">
        <v>3802</v>
      </c>
      <c r="B3803" t="s">
        <v>23</v>
      </c>
      <c r="C3803" s="1">
        <v>45748</v>
      </c>
      <c r="D3803" t="s">
        <v>578</v>
      </c>
      <c r="E3803" t="s">
        <v>534</v>
      </c>
      <c r="F3803">
        <v>8</v>
      </c>
      <c r="G3803" t="s">
        <v>657</v>
      </c>
      <c r="H3803" t="s">
        <v>666</v>
      </c>
      <c r="I3803" t="s">
        <v>674</v>
      </c>
      <c r="J3803" t="s">
        <v>676</v>
      </c>
      <c r="K3803">
        <v>4</v>
      </c>
      <c r="L3803" t="s">
        <v>679</v>
      </c>
      <c r="M3803" t="s">
        <v>680</v>
      </c>
      <c r="N3803">
        <v>57</v>
      </c>
      <c r="O3803">
        <v>146</v>
      </c>
      <c r="P3803" t="s">
        <v>680</v>
      </c>
      <c r="Q3803" t="s">
        <v>685</v>
      </c>
      <c r="R3803" t="s">
        <v>688</v>
      </c>
      <c r="S3803" t="s">
        <v>680</v>
      </c>
      <c r="T3803" t="s">
        <v>693</v>
      </c>
      <c r="U3803" s="11">
        <f>COUNTIFS(Table2[Call Type], "Inbound", Table2[Call Abandoned], "Yes") / COUNTIFS(L3803:L8802, "Inbound") * 100</f>
        <v>101.16144018583041</v>
      </c>
    </row>
    <row r="3804" spans="1:21" x14ac:dyDescent="0.3">
      <c r="A3804">
        <v>3803</v>
      </c>
      <c r="B3804" t="s">
        <v>24</v>
      </c>
      <c r="C3804" s="1">
        <v>45814</v>
      </c>
      <c r="D3804" t="s">
        <v>452</v>
      </c>
      <c r="E3804" t="s">
        <v>83</v>
      </c>
      <c r="F3804">
        <v>15</v>
      </c>
      <c r="G3804" t="s">
        <v>664</v>
      </c>
      <c r="H3804" t="s">
        <v>668</v>
      </c>
      <c r="I3804" t="s">
        <v>673</v>
      </c>
      <c r="J3804" t="s">
        <v>677</v>
      </c>
      <c r="K3804">
        <v>5</v>
      </c>
      <c r="L3804" t="s">
        <v>679</v>
      </c>
      <c r="M3804" t="s">
        <v>680</v>
      </c>
      <c r="N3804">
        <v>33</v>
      </c>
      <c r="O3804">
        <v>178</v>
      </c>
      <c r="P3804" t="s">
        <v>680</v>
      </c>
      <c r="Q3804" t="s">
        <v>684</v>
      </c>
      <c r="R3804" t="s">
        <v>688</v>
      </c>
      <c r="S3804" t="s">
        <v>680</v>
      </c>
      <c r="T3804" t="s">
        <v>691</v>
      </c>
      <c r="U3804" s="11">
        <f>COUNTIFS(Table2[Call Type], "Inbound", Table2[Call Abandoned], "Yes") / COUNTIFS(L3804:L8803, "Inbound") * 100</f>
        <v>101.16144018583041</v>
      </c>
    </row>
    <row r="3805" spans="1:21" x14ac:dyDescent="0.3">
      <c r="A3805">
        <v>3804</v>
      </c>
      <c r="B3805" t="s">
        <v>22</v>
      </c>
      <c r="C3805" s="1">
        <v>45751</v>
      </c>
      <c r="D3805" t="s">
        <v>422</v>
      </c>
      <c r="E3805" t="s">
        <v>151</v>
      </c>
      <c r="F3805">
        <v>15</v>
      </c>
      <c r="G3805" t="s">
        <v>656</v>
      </c>
      <c r="H3805" t="s">
        <v>669</v>
      </c>
      <c r="I3805" t="s">
        <v>674</v>
      </c>
      <c r="J3805" t="s">
        <v>677</v>
      </c>
      <c r="K3805">
        <v>4</v>
      </c>
      <c r="L3805" t="s">
        <v>679</v>
      </c>
      <c r="M3805" t="s">
        <v>680</v>
      </c>
      <c r="N3805">
        <v>262</v>
      </c>
      <c r="O3805">
        <v>18</v>
      </c>
      <c r="P3805" t="s">
        <v>681</v>
      </c>
      <c r="Q3805" t="s">
        <v>682</v>
      </c>
      <c r="R3805" t="s">
        <v>689</v>
      </c>
      <c r="S3805" t="s">
        <v>680</v>
      </c>
      <c r="T3805" t="s">
        <v>692</v>
      </c>
      <c r="U3805" s="11">
        <f>COUNTIFS(Table2[Call Type], "Inbound", Table2[Call Abandoned], "Yes") / COUNTIFS(L3805:L8804, "Inbound") * 100</f>
        <v>101.16144018583041</v>
      </c>
    </row>
    <row r="3806" spans="1:21" x14ac:dyDescent="0.3">
      <c r="A3806">
        <v>3805</v>
      </c>
      <c r="B3806" t="s">
        <v>21</v>
      </c>
      <c r="C3806" s="1">
        <v>45828</v>
      </c>
      <c r="D3806" t="s">
        <v>32</v>
      </c>
      <c r="E3806" t="s">
        <v>176</v>
      </c>
      <c r="F3806">
        <v>7</v>
      </c>
      <c r="G3806" t="s">
        <v>657</v>
      </c>
      <c r="H3806" t="s">
        <v>666</v>
      </c>
      <c r="I3806" t="s">
        <v>674</v>
      </c>
      <c r="J3806" t="s">
        <v>675</v>
      </c>
      <c r="K3806">
        <v>3</v>
      </c>
      <c r="L3806" t="s">
        <v>678</v>
      </c>
      <c r="M3806" t="s">
        <v>680</v>
      </c>
      <c r="N3806">
        <v>34</v>
      </c>
      <c r="O3806">
        <v>75</v>
      </c>
      <c r="P3806" t="s">
        <v>680</v>
      </c>
      <c r="Q3806" t="s">
        <v>685</v>
      </c>
      <c r="R3806" t="s">
        <v>687</v>
      </c>
      <c r="S3806" t="s">
        <v>680</v>
      </c>
      <c r="T3806" t="s">
        <v>693</v>
      </c>
      <c r="U3806" s="11">
        <f>COUNTIFS(Table2[Call Type], "Inbound", Table2[Call Abandoned], "Yes") / COUNTIFS(L3806:L8805, "Inbound") * 100</f>
        <v>101.16144018583041</v>
      </c>
    </row>
    <row r="3807" spans="1:21" x14ac:dyDescent="0.3">
      <c r="A3807">
        <v>3806</v>
      </c>
      <c r="B3807" t="s">
        <v>24</v>
      </c>
      <c r="C3807" s="1">
        <v>45783</v>
      </c>
      <c r="D3807" t="s">
        <v>522</v>
      </c>
      <c r="E3807" t="s">
        <v>387</v>
      </c>
      <c r="F3807">
        <v>6</v>
      </c>
      <c r="G3807" t="s">
        <v>661</v>
      </c>
      <c r="H3807" t="s">
        <v>669</v>
      </c>
      <c r="I3807" t="s">
        <v>673</v>
      </c>
      <c r="J3807" t="s">
        <v>677</v>
      </c>
      <c r="K3807">
        <v>5</v>
      </c>
      <c r="L3807" t="s">
        <v>679</v>
      </c>
      <c r="M3807" t="s">
        <v>680</v>
      </c>
      <c r="N3807">
        <v>270</v>
      </c>
      <c r="O3807">
        <v>51</v>
      </c>
      <c r="P3807" t="s">
        <v>680</v>
      </c>
      <c r="Q3807" t="s">
        <v>682</v>
      </c>
      <c r="R3807" t="s">
        <v>689</v>
      </c>
      <c r="S3807" t="s">
        <v>680</v>
      </c>
      <c r="T3807" t="s">
        <v>695</v>
      </c>
      <c r="U3807" s="11">
        <f>COUNTIFS(Table2[Call Type], "Inbound", Table2[Call Abandoned], "Yes") / COUNTIFS(L3807:L8806, "Inbound") * 100</f>
        <v>101.27906976744185</v>
      </c>
    </row>
    <row r="3808" spans="1:21" x14ac:dyDescent="0.3">
      <c r="A3808">
        <v>3807</v>
      </c>
      <c r="B3808" t="s">
        <v>24</v>
      </c>
      <c r="C3808" s="1">
        <v>45682</v>
      </c>
      <c r="D3808" t="s">
        <v>106</v>
      </c>
      <c r="E3808" t="s">
        <v>481</v>
      </c>
      <c r="F3808">
        <v>15</v>
      </c>
      <c r="G3808" t="s">
        <v>659</v>
      </c>
      <c r="H3808" t="s">
        <v>669</v>
      </c>
      <c r="I3808" t="s">
        <v>672</v>
      </c>
      <c r="J3808" t="s">
        <v>677</v>
      </c>
      <c r="K3808">
        <v>4</v>
      </c>
      <c r="L3808" t="s">
        <v>678</v>
      </c>
      <c r="M3808" t="s">
        <v>680</v>
      </c>
      <c r="N3808">
        <v>226</v>
      </c>
      <c r="O3808">
        <v>174</v>
      </c>
      <c r="P3808" t="s">
        <v>680</v>
      </c>
      <c r="Q3808" t="s">
        <v>684</v>
      </c>
      <c r="R3808" t="s">
        <v>689</v>
      </c>
      <c r="S3808" t="s">
        <v>681</v>
      </c>
      <c r="T3808" t="s">
        <v>694</v>
      </c>
      <c r="U3808" s="11">
        <f>COUNTIFS(Table2[Call Type], "Inbound", Table2[Call Abandoned], "Yes") / COUNTIFS(L3808:L8807, "Inbound") * 100</f>
        <v>101.27906976744185</v>
      </c>
    </row>
    <row r="3809" spans="1:21" x14ac:dyDescent="0.3">
      <c r="A3809">
        <v>3808</v>
      </c>
      <c r="B3809" t="s">
        <v>24</v>
      </c>
      <c r="C3809" s="1">
        <v>45807</v>
      </c>
      <c r="D3809" t="s">
        <v>356</v>
      </c>
      <c r="E3809" t="s">
        <v>555</v>
      </c>
      <c r="F3809">
        <v>9</v>
      </c>
      <c r="G3809" t="s">
        <v>660</v>
      </c>
      <c r="H3809" t="s">
        <v>670</v>
      </c>
      <c r="I3809" t="s">
        <v>674</v>
      </c>
      <c r="J3809" t="s">
        <v>675</v>
      </c>
      <c r="K3809">
        <v>2</v>
      </c>
      <c r="L3809" t="s">
        <v>678</v>
      </c>
      <c r="M3809" t="s">
        <v>680</v>
      </c>
      <c r="N3809">
        <v>24</v>
      </c>
      <c r="O3809">
        <v>119</v>
      </c>
      <c r="P3809" t="s">
        <v>680</v>
      </c>
      <c r="Q3809" t="s">
        <v>684</v>
      </c>
      <c r="R3809" t="s">
        <v>686</v>
      </c>
      <c r="S3809" t="s">
        <v>681</v>
      </c>
      <c r="T3809" t="s">
        <v>690</v>
      </c>
      <c r="U3809" s="11">
        <f>COUNTIFS(Table2[Call Type], "Inbound", Table2[Call Abandoned], "Yes") / COUNTIFS(L3809:L8808, "Inbound") * 100</f>
        <v>101.39697322467987</v>
      </c>
    </row>
    <row r="3810" spans="1:21" x14ac:dyDescent="0.3">
      <c r="A3810">
        <v>3809</v>
      </c>
      <c r="B3810" t="s">
        <v>21</v>
      </c>
      <c r="C3810" s="1">
        <v>45718</v>
      </c>
      <c r="D3810" t="s">
        <v>530</v>
      </c>
      <c r="E3810" t="s">
        <v>239</v>
      </c>
      <c r="F3810">
        <v>18</v>
      </c>
      <c r="G3810" t="s">
        <v>658</v>
      </c>
      <c r="H3810" t="s">
        <v>666</v>
      </c>
      <c r="I3810" t="s">
        <v>674</v>
      </c>
      <c r="J3810" t="s">
        <v>675</v>
      </c>
      <c r="K3810">
        <v>4</v>
      </c>
      <c r="L3810" t="s">
        <v>678</v>
      </c>
      <c r="M3810" t="s">
        <v>680</v>
      </c>
      <c r="N3810">
        <v>233</v>
      </c>
      <c r="O3810">
        <v>157</v>
      </c>
      <c r="P3810" t="s">
        <v>681</v>
      </c>
      <c r="Q3810" t="s">
        <v>684</v>
      </c>
      <c r="R3810" t="s">
        <v>688</v>
      </c>
      <c r="S3810" t="s">
        <v>680</v>
      </c>
      <c r="T3810" t="s">
        <v>691</v>
      </c>
      <c r="U3810" s="11">
        <f>COUNTIFS(Table2[Call Type], "Inbound", Table2[Call Abandoned], "Yes") / COUNTIFS(L3810:L8809, "Inbound") * 100</f>
        <v>101.51515151515152</v>
      </c>
    </row>
    <row r="3811" spans="1:21" x14ac:dyDescent="0.3">
      <c r="A3811">
        <v>3810</v>
      </c>
      <c r="B3811" t="s">
        <v>20</v>
      </c>
      <c r="C3811" s="1">
        <v>45705</v>
      </c>
      <c r="D3811" t="s">
        <v>504</v>
      </c>
      <c r="E3811" t="s">
        <v>249</v>
      </c>
      <c r="F3811">
        <v>7</v>
      </c>
      <c r="G3811" t="s">
        <v>663</v>
      </c>
      <c r="H3811" t="s">
        <v>670</v>
      </c>
      <c r="I3811" t="s">
        <v>672</v>
      </c>
      <c r="J3811" t="s">
        <v>676</v>
      </c>
      <c r="K3811">
        <v>5</v>
      </c>
      <c r="L3811" t="s">
        <v>678</v>
      </c>
      <c r="M3811" t="s">
        <v>681</v>
      </c>
      <c r="N3811">
        <v>58</v>
      </c>
      <c r="O3811">
        <v>45</v>
      </c>
      <c r="P3811" t="s">
        <v>680</v>
      </c>
      <c r="Q3811" t="s">
        <v>684</v>
      </c>
      <c r="R3811" t="s">
        <v>689</v>
      </c>
      <c r="S3811" t="s">
        <v>680</v>
      </c>
      <c r="T3811" t="s">
        <v>690</v>
      </c>
      <c r="U3811" s="11">
        <f>COUNTIFS(Table2[Call Type], "Inbound", Table2[Call Abandoned], "Yes") / COUNTIFS(L3811:L8810, "Inbound") * 100</f>
        <v>101.63360560093349</v>
      </c>
    </row>
    <row r="3812" spans="1:21" x14ac:dyDescent="0.3">
      <c r="A3812">
        <v>3811</v>
      </c>
      <c r="B3812" t="s">
        <v>24</v>
      </c>
      <c r="C3812" s="1">
        <v>45775</v>
      </c>
      <c r="D3812" t="s">
        <v>185</v>
      </c>
      <c r="E3812" t="s">
        <v>121</v>
      </c>
      <c r="F3812">
        <v>15</v>
      </c>
      <c r="G3812" t="s">
        <v>658</v>
      </c>
      <c r="H3812" t="s">
        <v>668</v>
      </c>
      <c r="I3812" t="s">
        <v>674</v>
      </c>
      <c r="J3812" t="s">
        <v>677</v>
      </c>
      <c r="K3812">
        <v>4</v>
      </c>
      <c r="L3812" t="s">
        <v>678</v>
      </c>
      <c r="M3812" t="s">
        <v>680</v>
      </c>
      <c r="N3812">
        <v>250</v>
      </c>
      <c r="O3812">
        <v>148</v>
      </c>
      <c r="P3812" t="s">
        <v>681</v>
      </c>
      <c r="Q3812" t="s">
        <v>684</v>
      </c>
      <c r="R3812" t="s">
        <v>688</v>
      </c>
      <c r="S3812" t="s">
        <v>681</v>
      </c>
      <c r="T3812" t="s">
        <v>695</v>
      </c>
      <c r="U3812" s="11">
        <f>COUNTIFS(Table2[Call Type], "Inbound", Table2[Call Abandoned], "Yes") / COUNTIFS(L3812:L8811, "Inbound") * 100</f>
        <v>101.75233644859813</v>
      </c>
    </row>
    <row r="3813" spans="1:21" x14ac:dyDescent="0.3">
      <c r="A3813">
        <v>3812</v>
      </c>
      <c r="B3813" t="s">
        <v>20</v>
      </c>
      <c r="C3813" s="1">
        <v>45697</v>
      </c>
      <c r="D3813" t="s">
        <v>603</v>
      </c>
      <c r="E3813" t="s">
        <v>198</v>
      </c>
      <c r="F3813">
        <v>24</v>
      </c>
      <c r="G3813" t="s">
        <v>665</v>
      </c>
      <c r="H3813" t="s">
        <v>666</v>
      </c>
      <c r="I3813" t="s">
        <v>672</v>
      </c>
      <c r="J3813" t="s">
        <v>674</v>
      </c>
      <c r="K3813">
        <v>4</v>
      </c>
      <c r="L3813" t="s">
        <v>678</v>
      </c>
      <c r="M3813" t="s">
        <v>680</v>
      </c>
      <c r="N3813">
        <v>85</v>
      </c>
      <c r="O3813">
        <v>74</v>
      </c>
      <c r="P3813" t="s">
        <v>680</v>
      </c>
      <c r="Q3813" t="s">
        <v>683</v>
      </c>
      <c r="R3813" t="s">
        <v>686</v>
      </c>
      <c r="S3813" t="s">
        <v>680</v>
      </c>
      <c r="T3813" t="s">
        <v>696</v>
      </c>
      <c r="U3813" s="11">
        <f>COUNTIFS(Table2[Call Type], "Inbound", Table2[Call Abandoned], "Yes") / COUNTIFS(L3813:L8812, "Inbound") * 100</f>
        <v>101.87134502923976</v>
      </c>
    </row>
    <row r="3814" spans="1:21" x14ac:dyDescent="0.3">
      <c r="A3814">
        <v>3813</v>
      </c>
      <c r="B3814" t="s">
        <v>22</v>
      </c>
      <c r="C3814" s="1">
        <v>45781</v>
      </c>
      <c r="D3814" t="s">
        <v>280</v>
      </c>
      <c r="E3814" t="s">
        <v>169</v>
      </c>
      <c r="F3814">
        <v>7</v>
      </c>
      <c r="G3814" t="s">
        <v>664</v>
      </c>
      <c r="H3814" t="s">
        <v>670</v>
      </c>
      <c r="I3814" t="s">
        <v>671</v>
      </c>
      <c r="J3814" t="s">
        <v>676</v>
      </c>
      <c r="K3814">
        <v>3</v>
      </c>
      <c r="L3814" t="s">
        <v>678</v>
      </c>
      <c r="M3814" t="s">
        <v>681</v>
      </c>
      <c r="N3814">
        <v>250</v>
      </c>
      <c r="O3814">
        <v>123</v>
      </c>
      <c r="P3814" t="s">
        <v>680</v>
      </c>
      <c r="Q3814" t="s">
        <v>684</v>
      </c>
      <c r="R3814" t="s">
        <v>687</v>
      </c>
      <c r="S3814" t="s">
        <v>680</v>
      </c>
      <c r="T3814" t="s">
        <v>694</v>
      </c>
      <c r="U3814" s="11">
        <f>COUNTIFS(Table2[Call Type], "Inbound", Table2[Call Abandoned], "Yes") / COUNTIFS(L3814:L8813, "Inbound") * 100</f>
        <v>101.99063231850116</v>
      </c>
    </row>
    <row r="3815" spans="1:21" x14ac:dyDescent="0.3">
      <c r="A3815">
        <v>3814</v>
      </c>
      <c r="B3815" t="s">
        <v>26</v>
      </c>
      <c r="C3815" s="1">
        <v>45749</v>
      </c>
      <c r="D3815" t="s">
        <v>60</v>
      </c>
      <c r="E3815" t="s">
        <v>174</v>
      </c>
      <c r="F3815">
        <v>16</v>
      </c>
      <c r="G3815" t="s">
        <v>659</v>
      </c>
      <c r="H3815" t="s">
        <v>666</v>
      </c>
      <c r="I3815" t="s">
        <v>671</v>
      </c>
      <c r="J3815" t="s">
        <v>675</v>
      </c>
      <c r="K3815">
        <v>3</v>
      </c>
      <c r="L3815" t="s">
        <v>678</v>
      </c>
      <c r="M3815" t="s">
        <v>680</v>
      </c>
      <c r="N3815">
        <v>179</v>
      </c>
      <c r="O3815">
        <v>47</v>
      </c>
      <c r="P3815" t="s">
        <v>681</v>
      </c>
      <c r="Q3815" t="s">
        <v>684</v>
      </c>
      <c r="R3815" t="s">
        <v>689</v>
      </c>
      <c r="S3815" t="s">
        <v>680</v>
      </c>
      <c r="T3815" t="s">
        <v>695</v>
      </c>
      <c r="U3815" s="11">
        <f>COUNTIFS(Table2[Call Type], "Inbound", Table2[Call Abandoned], "Yes") / COUNTIFS(L3815:L8814, "Inbound") * 100</f>
        <v>102.11019929660023</v>
      </c>
    </row>
    <row r="3816" spans="1:21" x14ac:dyDescent="0.3">
      <c r="A3816">
        <v>3815</v>
      </c>
      <c r="B3816" t="s">
        <v>20</v>
      </c>
      <c r="C3816" s="1">
        <v>45763</v>
      </c>
      <c r="D3816" t="s">
        <v>284</v>
      </c>
      <c r="E3816" t="s">
        <v>523</v>
      </c>
      <c r="F3816">
        <v>20</v>
      </c>
      <c r="G3816" t="s">
        <v>663</v>
      </c>
      <c r="H3816" t="s">
        <v>670</v>
      </c>
      <c r="I3816" t="s">
        <v>674</v>
      </c>
      <c r="J3816" t="s">
        <v>674</v>
      </c>
      <c r="K3816">
        <v>3</v>
      </c>
      <c r="L3816" t="s">
        <v>678</v>
      </c>
      <c r="M3816" t="s">
        <v>680</v>
      </c>
      <c r="N3816">
        <v>206</v>
      </c>
      <c r="O3816">
        <v>61</v>
      </c>
      <c r="P3816" t="s">
        <v>680</v>
      </c>
      <c r="Q3816" t="s">
        <v>682</v>
      </c>
      <c r="R3816" t="s">
        <v>688</v>
      </c>
      <c r="S3816" t="s">
        <v>680</v>
      </c>
      <c r="T3816" t="s">
        <v>696</v>
      </c>
      <c r="U3816" s="11">
        <f>COUNTIFS(Table2[Call Type], "Inbound", Table2[Call Abandoned], "Yes") / COUNTIFS(L3816:L8815, "Inbound") * 100</f>
        <v>102.2300469483568</v>
      </c>
    </row>
    <row r="3817" spans="1:21" x14ac:dyDescent="0.3">
      <c r="A3817">
        <v>3816</v>
      </c>
      <c r="B3817" t="s">
        <v>26</v>
      </c>
      <c r="C3817" s="1">
        <v>45802</v>
      </c>
      <c r="D3817" t="s">
        <v>441</v>
      </c>
      <c r="E3817" t="s">
        <v>265</v>
      </c>
      <c r="F3817">
        <v>30</v>
      </c>
      <c r="G3817" t="s">
        <v>661</v>
      </c>
      <c r="H3817" t="s">
        <v>666</v>
      </c>
      <c r="I3817" t="s">
        <v>671</v>
      </c>
      <c r="J3817" t="s">
        <v>676</v>
      </c>
      <c r="K3817">
        <v>4</v>
      </c>
      <c r="L3817" t="s">
        <v>678</v>
      </c>
      <c r="M3817" t="s">
        <v>681</v>
      </c>
      <c r="N3817">
        <v>148</v>
      </c>
      <c r="O3817">
        <v>57</v>
      </c>
      <c r="P3817" t="s">
        <v>680</v>
      </c>
      <c r="Q3817" t="s">
        <v>684</v>
      </c>
      <c r="R3817" t="s">
        <v>689</v>
      </c>
      <c r="S3817" t="s">
        <v>680</v>
      </c>
      <c r="T3817" t="s">
        <v>690</v>
      </c>
      <c r="U3817" s="11">
        <f>COUNTIFS(Table2[Call Type], "Inbound", Table2[Call Abandoned], "Yes") / COUNTIFS(L3817:L8816, "Inbound") * 100</f>
        <v>102.35017626321974</v>
      </c>
    </row>
    <row r="3818" spans="1:21" x14ac:dyDescent="0.3">
      <c r="A3818">
        <v>3817</v>
      </c>
      <c r="B3818" t="s">
        <v>24</v>
      </c>
      <c r="C3818" s="1">
        <v>45827</v>
      </c>
      <c r="D3818" t="s">
        <v>309</v>
      </c>
      <c r="E3818" t="s">
        <v>244</v>
      </c>
      <c r="F3818">
        <v>25</v>
      </c>
      <c r="G3818" t="s">
        <v>659</v>
      </c>
      <c r="H3818" t="s">
        <v>669</v>
      </c>
      <c r="I3818" t="s">
        <v>674</v>
      </c>
      <c r="J3818" t="s">
        <v>675</v>
      </c>
      <c r="K3818">
        <v>2</v>
      </c>
      <c r="L3818" t="s">
        <v>678</v>
      </c>
      <c r="M3818" t="s">
        <v>680</v>
      </c>
      <c r="N3818">
        <v>70</v>
      </c>
      <c r="O3818">
        <v>17</v>
      </c>
      <c r="P3818" t="s">
        <v>680</v>
      </c>
      <c r="Q3818" t="s">
        <v>685</v>
      </c>
      <c r="R3818" t="s">
        <v>687</v>
      </c>
      <c r="S3818" t="s">
        <v>680</v>
      </c>
      <c r="T3818" t="s">
        <v>696</v>
      </c>
      <c r="U3818" s="11">
        <f>COUNTIFS(Table2[Call Type], "Inbound", Table2[Call Abandoned], "Yes") / COUNTIFS(L3818:L8817, "Inbound") * 100</f>
        <v>102.47058823529412</v>
      </c>
    </row>
    <row r="3819" spans="1:21" x14ac:dyDescent="0.3">
      <c r="A3819">
        <v>3818</v>
      </c>
      <c r="B3819" t="s">
        <v>20</v>
      </c>
      <c r="C3819" s="1">
        <v>45770</v>
      </c>
      <c r="D3819" t="s">
        <v>165</v>
      </c>
      <c r="E3819" t="s">
        <v>500</v>
      </c>
      <c r="F3819">
        <v>8</v>
      </c>
      <c r="G3819" t="s">
        <v>665</v>
      </c>
      <c r="H3819" t="s">
        <v>667</v>
      </c>
      <c r="I3819" t="s">
        <v>672</v>
      </c>
      <c r="J3819" t="s">
        <v>675</v>
      </c>
      <c r="K3819">
        <v>5</v>
      </c>
      <c r="L3819" t="s">
        <v>679</v>
      </c>
      <c r="M3819" t="s">
        <v>680</v>
      </c>
      <c r="N3819">
        <v>120</v>
      </c>
      <c r="O3819">
        <v>107</v>
      </c>
      <c r="P3819" t="s">
        <v>681</v>
      </c>
      <c r="Q3819" t="s">
        <v>684</v>
      </c>
      <c r="R3819" t="s">
        <v>689</v>
      </c>
      <c r="S3819" t="s">
        <v>680</v>
      </c>
      <c r="T3819" t="s">
        <v>693</v>
      </c>
      <c r="U3819" s="11">
        <f>COUNTIFS(Table2[Call Type], "Inbound", Table2[Call Abandoned], "Yes") / COUNTIFS(L3819:L8818, "Inbound") * 100</f>
        <v>102.59128386336866</v>
      </c>
    </row>
    <row r="3820" spans="1:21" x14ac:dyDescent="0.3">
      <c r="A3820">
        <v>3819</v>
      </c>
      <c r="B3820" t="s">
        <v>21</v>
      </c>
      <c r="C3820" s="1">
        <v>45751</v>
      </c>
      <c r="D3820" t="s">
        <v>436</v>
      </c>
      <c r="E3820" t="s">
        <v>565</v>
      </c>
      <c r="F3820">
        <v>14</v>
      </c>
      <c r="G3820" t="s">
        <v>658</v>
      </c>
      <c r="H3820" t="s">
        <v>666</v>
      </c>
      <c r="I3820" t="s">
        <v>671</v>
      </c>
      <c r="J3820" t="s">
        <v>674</v>
      </c>
      <c r="K3820">
        <v>3</v>
      </c>
      <c r="L3820" t="s">
        <v>679</v>
      </c>
      <c r="M3820" t="s">
        <v>680</v>
      </c>
      <c r="N3820">
        <v>252</v>
      </c>
      <c r="O3820">
        <v>47</v>
      </c>
      <c r="P3820" t="s">
        <v>680</v>
      </c>
      <c r="Q3820" t="s">
        <v>683</v>
      </c>
      <c r="R3820" t="s">
        <v>689</v>
      </c>
      <c r="S3820" t="s">
        <v>680</v>
      </c>
      <c r="T3820" t="s">
        <v>696</v>
      </c>
      <c r="U3820" s="11">
        <f>COUNTIFS(Table2[Call Type], "Inbound", Table2[Call Abandoned], "Yes") / COUNTIFS(L3820:L8819, "Inbound") * 100</f>
        <v>102.59128386336866</v>
      </c>
    </row>
    <row r="3821" spans="1:21" x14ac:dyDescent="0.3">
      <c r="A3821">
        <v>3820</v>
      </c>
      <c r="B3821" t="s">
        <v>25</v>
      </c>
      <c r="C3821" s="1">
        <v>45752</v>
      </c>
      <c r="D3821" t="s">
        <v>329</v>
      </c>
      <c r="E3821" t="s">
        <v>360</v>
      </c>
      <c r="F3821">
        <v>15</v>
      </c>
      <c r="G3821" t="s">
        <v>664</v>
      </c>
      <c r="H3821" t="s">
        <v>670</v>
      </c>
      <c r="I3821" t="s">
        <v>671</v>
      </c>
      <c r="J3821" t="s">
        <v>676</v>
      </c>
      <c r="K3821">
        <v>5</v>
      </c>
      <c r="L3821" t="s">
        <v>678</v>
      </c>
      <c r="M3821" t="s">
        <v>681</v>
      </c>
      <c r="N3821">
        <v>92</v>
      </c>
      <c r="O3821">
        <v>62</v>
      </c>
      <c r="P3821" t="s">
        <v>680</v>
      </c>
      <c r="Q3821" t="s">
        <v>684</v>
      </c>
      <c r="R3821" t="s">
        <v>688</v>
      </c>
      <c r="S3821" t="s">
        <v>680</v>
      </c>
      <c r="T3821" t="s">
        <v>696</v>
      </c>
      <c r="U3821" s="11">
        <f>COUNTIFS(Table2[Call Type], "Inbound", Table2[Call Abandoned], "Yes") / COUNTIFS(L3821:L8820, "Inbound") * 100</f>
        <v>102.59128386336866</v>
      </c>
    </row>
    <row r="3822" spans="1:21" x14ac:dyDescent="0.3">
      <c r="A3822">
        <v>3821</v>
      </c>
      <c r="B3822" t="s">
        <v>23</v>
      </c>
      <c r="C3822" s="1">
        <v>45762</v>
      </c>
      <c r="D3822" t="s">
        <v>614</v>
      </c>
      <c r="E3822" t="s">
        <v>382</v>
      </c>
      <c r="F3822">
        <v>27</v>
      </c>
      <c r="G3822" t="s">
        <v>662</v>
      </c>
      <c r="H3822" t="s">
        <v>669</v>
      </c>
      <c r="I3822" t="s">
        <v>673</v>
      </c>
      <c r="J3822" t="s">
        <v>674</v>
      </c>
      <c r="K3822">
        <v>3</v>
      </c>
      <c r="L3822" t="s">
        <v>678</v>
      </c>
      <c r="M3822" t="s">
        <v>680</v>
      </c>
      <c r="N3822">
        <v>255</v>
      </c>
      <c r="O3822">
        <v>11</v>
      </c>
      <c r="P3822" t="s">
        <v>681</v>
      </c>
      <c r="Q3822" t="s">
        <v>682</v>
      </c>
      <c r="R3822" t="s">
        <v>687</v>
      </c>
      <c r="S3822" t="s">
        <v>680</v>
      </c>
      <c r="T3822" t="s">
        <v>693</v>
      </c>
      <c r="U3822" s="11">
        <f>COUNTIFS(Table2[Call Type], "Inbound", Table2[Call Abandoned], "Yes") / COUNTIFS(L3822:L8821, "Inbound") * 100</f>
        <v>102.71226415094338</v>
      </c>
    </row>
    <row r="3823" spans="1:21" x14ac:dyDescent="0.3">
      <c r="A3823">
        <v>3822</v>
      </c>
      <c r="B3823" t="s">
        <v>26</v>
      </c>
      <c r="C3823" s="1">
        <v>45713</v>
      </c>
      <c r="D3823" t="s">
        <v>275</v>
      </c>
      <c r="E3823" t="s">
        <v>94</v>
      </c>
      <c r="F3823">
        <v>25</v>
      </c>
      <c r="G3823" t="s">
        <v>656</v>
      </c>
      <c r="H3823" t="s">
        <v>667</v>
      </c>
      <c r="I3823" t="s">
        <v>671</v>
      </c>
      <c r="J3823" t="s">
        <v>674</v>
      </c>
      <c r="K3823">
        <v>2</v>
      </c>
      <c r="L3823" t="s">
        <v>678</v>
      </c>
      <c r="M3823" t="s">
        <v>680</v>
      </c>
      <c r="N3823">
        <v>253</v>
      </c>
      <c r="O3823">
        <v>33</v>
      </c>
      <c r="P3823" t="s">
        <v>680</v>
      </c>
      <c r="Q3823" t="s">
        <v>685</v>
      </c>
      <c r="R3823" t="s">
        <v>686</v>
      </c>
      <c r="S3823" t="s">
        <v>680</v>
      </c>
      <c r="T3823" t="s">
        <v>696</v>
      </c>
      <c r="U3823" s="11">
        <f>COUNTIFS(Table2[Call Type], "Inbound", Table2[Call Abandoned], "Yes") / COUNTIFS(L3823:L8822, "Inbound") * 100</f>
        <v>102.83353010625737</v>
      </c>
    </row>
    <row r="3824" spans="1:21" x14ac:dyDescent="0.3">
      <c r="A3824">
        <v>3823</v>
      </c>
      <c r="B3824" t="s">
        <v>20</v>
      </c>
      <c r="C3824" s="1">
        <v>45831</v>
      </c>
      <c r="D3824" t="s">
        <v>126</v>
      </c>
      <c r="E3824" t="s">
        <v>572</v>
      </c>
      <c r="F3824">
        <v>6</v>
      </c>
      <c r="G3824" t="s">
        <v>656</v>
      </c>
      <c r="H3824" t="s">
        <v>669</v>
      </c>
      <c r="I3824" t="s">
        <v>673</v>
      </c>
      <c r="J3824" t="s">
        <v>676</v>
      </c>
      <c r="K3824">
        <v>1</v>
      </c>
      <c r="L3824" t="s">
        <v>679</v>
      </c>
      <c r="M3824" t="s">
        <v>680</v>
      </c>
      <c r="N3824">
        <v>287</v>
      </c>
      <c r="O3824">
        <v>101</v>
      </c>
      <c r="P3824" t="s">
        <v>680</v>
      </c>
      <c r="Q3824" t="s">
        <v>685</v>
      </c>
      <c r="R3824" t="s">
        <v>687</v>
      </c>
      <c r="S3824" t="s">
        <v>680</v>
      </c>
      <c r="T3824" t="s">
        <v>693</v>
      </c>
      <c r="U3824" s="11">
        <f>COUNTIFS(Table2[Call Type], "Inbound", Table2[Call Abandoned], "Yes") / COUNTIFS(L3824:L8823, "Inbound") * 100</f>
        <v>102.95508274231679</v>
      </c>
    </row>
    <row r="3825" spans="1:21" x14ac:dyDescent="0.3">
      <c r="A3825">
        <v>3824</v>
      </c>
      <c r="B3825" t="s">
        <v>24</v>
      </c>
      <c r="C3825" s="1">
        <v>45766</v>
      </c>
      <c r="D3825" t="s">
        <v>296</v>
      </c>
      <c r="E3825" t="s">
        <v>578</v>
      </c>
      <c r="F3825">
        <v>5</v>
      </c>
      <c r="G3825" t="s">
        <v>665</v>
      </c>
      <c r="H3825" t="s">
        <v>666</v>
      </c>
      <c r="I3825" t="s">
        <v>671</v>
      </c>
      <c r="J3825" t="s">
        <v>677</v>
      </c>
      <c r="K3825">
        <v>2</v>
      </c>
      <c r="L3825" t="s">
        <v>678</v>
      </c>
      <c r="M3825" t="s">
        <v>680</v>
      </c>
      <c r="N3825">
        <v>58</v>
      </c>
      <c r="O3825">
        <v>86</v>
      </c>
      <c r="P3825" t="s">
        <v>680</v>
      </c>
      <c r="Q3825" t="s">
        <v>684</v>
      </c>
      <c r="R3825" t="s">
        <v>687</v>
      </c>
      <c r="S3825" t="s">
        <v>680</v>
      </c>
      <c r="T3825" t="s">
        <v>693</v>
      </c>
      <c r="U3825" s="11">
        <f>COUNTIFS(Table2[Call Type], "Inbound", Table2[Call Abandoned], "Yes") / COUNTIFS(L3825:L8824, "Inbound") * 100</f>
        <v>102.95508274231679</v>
      </c>
    </row>
    <row r="3826" spans="1:21" x14ac:dyDescent="0.3">
      <c r="A3826">
        <v>3825</v>
      </c>
      <c r="B3826" t="s">
        <v>23</v>
      </c>
      <c r="C3826" s="1">
        <v>45753</v>
      </c>
      <c r="D3826" t="s">
        <v>292</v>
      </c>
      <c r="E3826" t="s">
        <v>411</v>
      </c>
      <c r="F3826">
        <v>26</v>
      </c>
      <c r="G3826" t="s">
        <v>662</v>
      </c>
      <c r="H3826" t="s">
        <v>667</v>
      </c>
      <c r="I3826" t="s">
        <v>671</v>
      </c>
      <c r="J3826" t="s">
        <v>677</v>
      </c>
      <c r="K3826">
        <v>1</v>
      </c>
      <c r="L3826" t="s">
        <v>678</v>
      </c>
      <c r="M3826" t="s">
        <v>680</v>
      </c>
      <c r="N3826">
        <v>68</v>
      </c>
      <c r="O3826">
        <v>24</v>
      </c>
      <c r="P3826" t="s">
        <v>680</v>
      </c>
      <c r="Q3826" t="s">
        <v>684</v>
      </c>
      <c r="R3826" t="s">
        <v>686</v>
      </c>
      <c r="S3826" t="s">
        <v>680</v>
      </c>
      <c r="T3826" t="s">
        <v>694</v>
      </c>
      <c r="U3826" s="11">
        <f>COUNTIFS(Table2[Call Type], "Inbound", Table2[Call Abandoned], "Yes") / COUNTIFS(L3826:L8825, "Inbound") * 100</f>
        <v>103.07692307692307</v>
      </c>
    </row>
    <row r="3827" spans="1:21" x14ac:dyDescent="0.3">
      <c r="A3827">
        <v>3826</v>
      </c>
      <c r="B3827" t="s">
        <v>23</v>
      </c>
      <c r="C3827" s="1">
        <v>45822</v>
      </c>
      <c r="D3827" t="s">
        <v>35</v>
      </c>
      <c r="E3827" t="s">
        <v>586</v>
      </c>
      <c r="F3827">
        <v>5</v>
      </c>
      <c r="G3827" t="s">
        <v>658</v>
      </c>
      <c r="H3827" t="s">
        <v>668</v>
      </c>
      <c r="I3827" t="s">
        <v>672</v>
      </c>
      <c r="J3827" t="s">
        <v>675</v>
      </c>
      <c r="K3827">
        <v>5</v>
      </c>
      <c r="L3827" t="s">
        <v>678</v>
      </c>
      <c r="M3827" t="s">
        <v>680</v>
      </c>
      <c r="N3827">
        <v>85</v>
      </c>
      <c r="O3827">
        <v>131</v>
      </c>
      <c r="P3827" t="s">
        <v>680</v>
      </c>
      <c r="Q3827" t="s">
        <v>684</v>
      </c>
      <c r="R3827" t="s">
        <v>689</v>
      </c>
      <c r="S3827" t="s">
        <v>680</v>
      </c>
      <c r="T3827" t="s">
        <v>696</v>
      </c>
      <c r="U3827" s="11">
        <f>COUNTIFS(Table2[Call Type], "Inbound", Table2[Call Abandoned], "Yes") / COUNTIFS(L3827:L8826, "Inbound") * 100</f>
        <v>103.19905213270142</v>
      </c>
    </row>
    <row r="3828" spans="1:21" x14ac:dyDescent="0.3">
      <c r="A3828">
        <v>3827</v>
      </c>
      <c r="B3828" t="s">
        <v>25</v>
      </c>
      <c r="C3828" s="1">
        <v>45672</v>
      </c>
      <c r="D3828" t="s">
        <v>481</v>
      </c>
      <c r="E3828" t="s">
        <v>587</v>
      </c>
      <c r="F3828">
        <v>23</v>
      </c>
      <c r="G3828" t="s">
        <v>657</v>
      </c>
      <c r="H3828" t="s">
        <v>667</v>
      </c>
      <c r="I3828" t="s">
        <v>671</v>
      </c>
      <c r="J3828" t="s">
        <v>677</v>
      </c>
      <c r="K3828">
        <v>5</v>
      </c>
      <c r="L3828" t="s">
        <v>678</v>
      </c>
      <c r="M3828" t="s">
        <v>680</v>
      </c>
      <c r="N3828">
        <v>273</v>
      </c>
      <c r="O3828">
        <v>140</v>
      </c>
      <c r="P3828" t="s">
        <v>680</v>
      </c>
      <c r="Q3828" t="s">
        <v>684</v>
      </c>
      <c r="R3828" t="s">
        <v>688</v>
      </c>
      <c r="S3828" t="s">
        <v>680</v>
      </c>
      <c r="T3828" t="s">
        <v>693</v>
      </c>
      <c r="U3828" s="11">
        <f>COUNTIFS(Table2[Call Type], "Inbound", Table2[Call Abandoned], "Yes") / COUNTIFS(L3828:L8827, "Inbound") * 100</f>
        <v>103.32147093712929</v>
      </c>
    </row>
    <row r="3829" spans="1:21" x14ac:dyDescent="0.3">
      <c r="A3829">
        <v>3828</v>
      </c>
      <c r="B3829" t="s">
        <v>26</v>
      </c>
      <c r="C3829" s="1">
        <v>45769</v>
      </c>
      <c r="D3829" t="s">
        <v>230</v>
      </c>
      <c r="E3829" t="s">
        <v>49</v>
      </c>
      <c r="F3829">
        <v>10</v>
      </c>
      <c r="G3829" t="s">
        <v>665</v>
      </c>
      <c r="H3829" t="s">
        <v>668</v>
      </c>
      <c r="I3829" t="s">
        <v>672</v>
      </c>
      <c r="J3829" t="s">
        <v>676</v>
      </c>
      <c r="K3829">
        <v>5</v>
      </c>
      <c r="L3829" t="s">
        <v>678</v>
      </c>
      <c r="M3829" t="s">
        <v>681</v>
      </c>
      <c r="N3829">
        <v>226</v>
      </c>
      <c r="O3829">
        <v>169</v>
      </c>
      <c r="P3829" t="s">
        <v>680</v>
      </c>
      <c r="Q3829" t="s">
        <v>682</v>
      </c>
      <c r="R3829" t="s">
        <v>689</v>
      </c>
      <c r="S3829" t="s">
        <v>680</v>
      </c>
      <c r="T3829" t="s">
        <v>691</v>
      </c>
      <c r="U3829" s="11">
        <f>COUNTIFS(Table2[Call Type], "Inbound", Table2[Call Abandoned], "Yes") / COUNTIFS(L3829:L8828, "Inbound") * 100</f>
        <v>103.44418052256532</v>
      </c>
    </row>
    <row r="3830" spans="1:21" x14ac:dyDescent="0.3">
      <c r="A3830">
        <v>3829</v>
      </c>
      <c r="B3830" t="s">
        <v>22</v>
      </c>
      <c r="C3830" s="1">
        <v>45833</v>
      </c>
      <c r="D3830" t="s">
        <v>249</v>
      </c>
      <c r="E3830" t="s">
        <v>486</v>
      </c>
      <c r="F3830">
        <v>23</v>
      </c>
      <c r="G3830" t="s">
        <v>661</v>
      </c>
      <c r="H3830" t="s">
        <v>667</v>
      </c>
      <c r="I3830" t="s">
        <v>672</v>
      </c>
      <c r="J3830" t="s">
        <v>677</v>
      </c>
      <c r="K3830">
        <v>5</v>
      </c>
      <c r="L3830" t="s">
        <v>679</v>
      </c>
      <c r="M3830" t="s">
        <v>680</v>
      </c>
      <c r="N3830">
        <v>80</v>
      </c>
      <c r="O3830">
        <v>48</v>
      </c>
      <c r="P3830" t="s">
        <v>680</v>
      </c>
      <c r="Q3830" t="s">
        <v>682</v>
      </c>
      <c r="R3830" t="s">
        <v>689</v>
      </c>
      <c r="S3830" t="s">
        <v>680</v>
      </c>
      <c r="T3830" t="s">
        <v>696</v>
      </c>
      <c r="U3830" s="11">
        <f>COUNTIFS(Table2[Call Type], "Inbound", Table2[Call Abandoned], "Yes") / COUNTIFS(L3830:L8829, "Inbound") * 100</f>
        <v>103.56718192627825</v>
      </c>
    </row>
    <row r="3831" spans="1:21" x14ac:dyDescent="0.3">
      <c r="A3831">
        <v>3830</v>
      </c>
      <c r="B3831" t="s">
        <v>25</v>
      </c>
      <c r="C3831" s="1">
        <v>45824</v>
      </c>
      <c r="D3831" t="s">
        <v>616</v>
      </c>
      <c r="E3831" t="s">
        <v>421</v>
      </c>
      <c r="F3831">
        <v>8</v>
      </c>
      <c r="G3831" t="s">
        <v>656</v>
      </c>
      <c r="H3831" t="s">
        <v>668</v>
      </c>
      <c r="I3831" t="s">
        <v>673</v>
      </c>
      <c r="J3831" t="s">
        <v>675</v>
      </c>
      <c r="K3831">
        <v>1</v>
      </c>
      <c r="L3831" t="s">
        <v>678</v>
      </c>
      <c r="M3831" t="s">
        <v>680</v>
      </c>
      <c r="N3831">
        <v>113</v>
      </c>
      <c r="O3831">
        <v>77</v>
      </c>
      <c r="P3831" t="s">
        <v>680</v>
      </c>
      <c r="Q3831" t="s">
        <v>685</v>
      </c>
      <c r="R3831" t="s">
        <v>686</v>
      </c>
      <c r="S3831" t="s">
        <v>680</v>
      </c>
      <c r="T3831" t="s">
        <v>696</v>
      </c>
      <c r="U3831" s="11">
        <f>COUNTIFS(Table2[Call Type], "Inbound", Table2[Call Abandoned], "Yes") / COUNTIFS(L3831:L8830, "Inbound") * 100</f>
        <v>103.56718192627825</v>
      </c>
    </row>
    <row r="3832" spans="1:21" x14ac:dyDescent="0.3">
      <c r="A3832">
        <v>3831</v>
      </c>
      <c r="B3832" t="s">
        <v>23</v>
      </c>
      <c r="C3832" s="1">
        <v>45698</v>
      </c>
      <c r="D3832" t="s">
        <v>331</v>
      </c>
      <c r="E3832" t="s">
        <v>243</v>
      </c>
      <c r="F3832">
        <v>18</v>
      </c>
      <c r="G3832" t="s">
        <v>660</v>
      </c>
      <c r="H3832" t="s">
        <v>666</v>
      </c>
      <c r="I3832" t="s">
        <v>672</v>
      </c>
      <c r="J3832" t="s">
        <v>676</v>
      </c>
      <c r="K3832">
        <v>1</v>
      </c>
      <c r="L3832" t="s">
        <v>678</v>
      </c>
      <c r="M3832" t="s">
        <v>681</v>
      </c>
      <c r="N3832">
        <v>183</v>
      </c>
      <c r="O3832">
        <v>174</v>
      </c>
      <c r="P3832" t="s">
        <v>680</v>
      </c>
      <c r="Q3832" t="s">
        <v>684</v>
      </c>
      <c r="R3832" t="s">
        <v>686</v>
      </c>
      <c r="S3832" t="s">
        <v>680</v>
      </c>
      <c r="T3832" t="s">
        <v>695</v>
      </c>
      <c r="U3832" s="11">
        <f>COUNTIFS(Table2[Call Type], "Inbound", Table2[Call Abandoned], "Yes") / COUNTIFS(L3832:L8831, "Inbound") * 100</f>
        <v>103.6904761904762</v>
      </c>
    </row>
    <row r="3833" spans="1:21" x14ac:dyDescent="0.3">
      <c r="A3833">
        <v>3832</v>
      </c>
      <c r="B3833" t="s">
        <v>20</v>
      </c>
      <c r="C3833" s="1">
        <v>45825</v>
      </c>
      <c r="D3833" t="s">
        <v>483</v>
      </c>
      <c r="E3833" t="s">
        <v>137</v>
      </c>
      <c r="F3833">
        <v>19</v>
      </c>
      <c r="G3833" t="s">
        <v>662</v>
      </c>
      <c r="H3833" t="s">
        <v>668</v>
      </c>
      <c r="I3833" t="s">
        <v>674</v>
      </c>
      <c r="J3833" t="s">
        <v>674</v>
      </c>
      <c r="K3833">
        <v>5</v>
      </c>
      <c r="L3833" t="s">
        <v>679</v>
      </c>
      <c r="M3833" t="s">
        <v>680</v>
      </c>
      <c r="N3833">
        <v>279</v>
      </c>
      <c r="O3833">
        <v>135</v>
      </c>
      <c r="P3833" t="s">
        <v>680</v>
      </c>
      <c r="Q3833" t="s">
        <v>682</v>
      </c>
      <c r="R3833" t="s">
        <v>689</v>
      </c>
      <c r="S3833" t="s">
        <v>680</v>
      </c>
      <c r="T3833" t="s">
        <v>695</v>
      </c>
      <c r="U3833" s="11">
        <f>COUNTIFS(Table2[Call Type], "Inbound", Table2[Call Abandoned], "Yes") / COUNTIFS(L3833:L8832, "Inbound") * 100</f>
        <v>103.81406436233611</v>
      </c>
    </row>
    <row r="3834" spans="1:21" x14ac:dyDescent="0.3">
      <c r="A3834">
        <v>3833</v>
      </c>
      <c r="B3834" t="s">
        <v>21</v>
      </c>
      <c r="C3834" s="1">
        <v>45816</v>
      </c>
      <c r="D3834" t="s">
        <v>408</v>
      </c>
      <c r="E3834" t="s">
        <v>202</v>
      </c>
      <c r="F3834">
        <v>15</v>
      </c>
      <c r="G3834" t="s">
        <v>660</v>
      </c>
      <c r="H3834" t="s">
        <v>669</v>
      </c>
      <c r="I3834" t="s">
        <v>672</v>
      </c>
      <c r="J3834" t="s">
        <v>676</v>
      </c>
      <c r="K3834">
        <v>4</v>
      </c>
      <c r="L3834" t="s">
        <v>679</v>
      </c>
      <c r="M3834" t="s">
        <v>680</v>
      </c>
      <c r="N3834">
        <v>53</v>
      </c>
      <c r="O3834">
        <v>54</v>
      </c>
      <c r="P3834" t="s">
        <v>680</v>
      </c>
      <c r="Q3834" t="s">
        <v>682</v>
      </c>
      <c r="R3834" t="s">
        <v>687</v>
      </c>
      <c r="S3834" t="s">
        <v>681</v>
      </c>
      <c r="T3834" t="s">
        <v>694</v>
      </c>
      <c r="U3834" s="11">
        <f>COUNTIFS(Table2[Call Type], "Inbound", Table2[Call Abandoned], "Yes") / COUNTIFS(L3834:L8833, "Inbound") * 100</f>
        <v>103.81406436233611</v>
      </c>
    </row>
    <row r="3835" spans="1:21" x14ac:dyDescent="0.3">
      <c r="A3835">
        <v>3834</v>
      </c>
      <c r="B3835" t="s">
        <v>24</v>
      </c>
      <c r="C3835" s="1">
        <v>45673</v>
      </c>
      <c r="D3835" t="s">
        <v>565</v>
      </c>
      <c r="E3835" t="s">
        <v>126</v>
      </c>
      <c r="F3835">
        <v>11</v>
      </c>
      <c r="G3835" t="s">
        <v>660</v>
      </c>
      <c r="H3835" t="s">
        <v>668</v>
      </c>
      <c r="I3835" t="s">
        <v>671</v>
      </c>
      <c r="J3835" t="s">
        <v>676</v>
      </c>
      <c r="K3835">
        <v>2</v>
      </c>
      <c r="L3835" t="s">
        <v>678</v>
      </c>
      <c r="M3835" t="s">
        <v>681</v>
      </c>
      <c r="N3835">
        <v>196</v>
      </c>
      <c r="O3835">
        <v>17</v>
      </c>
      <c r="P3835" t="s">
        <v>680</v>
      </c>
      <c r="Q3835" t="s">
        <v>685</v>
      </c>
      <c r="R3835" t="s">
        <v>688</v>
      </c>
      <c r="S3835" t="s">
        <v>681</v>
      </c>
      <c r="T3835" t="s">
        <v>694</v>
      </c>
      <c r="U3835" s="11">
        <f>COUNTIFS(Table2[Call Type], "Inbound", Table2[Call Abandoned], "Yes") / COUNTIFS(L3835:L8834, "Inbound") * 100</f>
        <v>103.81406436233611</v>
      </c>
    </row>
    <row r="3836" spans="1:21" x14ac:dyDescent="0.3">
      <c r="A3836">
        <v>3835</v>
      </c>
      <c r="B3836" t="s">
        <v>25</v>
      </c>
      <c r="C3836" s="1">
        <v>45765</v>
      </c>
      <c r="D3836" t="s">
        <v>424</v>
      </c>
      <c r="E3836" t="s">
        <v>634</v>
      </c>
      <c r="F3836">
        <v>22</v>
      </c>
      <c r="G3836" t="s">
        <v>657</v>
      </c>
      <c r="H3836" t="s">
        <v>669</v>
      </c>
      <c r="I3836" t="s">
        <v>673</v>
      </c>
      <c r="J3836" t="s">
        <v>674</v>
      </c>
      <c r="K3836">
        <v>1</v>
      </c>
      <c r="L3836" t="s">
        <v>678</v>
      </c>
      <c r="M3836" t="s">
        <v>680</v>
      </c>
      <c r="N3836">
        <v>292</v>
      </c>
      <c r="O3836">
        <v>34</v>
      </c>
      <c r="P3836" t="s">
        <v>680</v>
      </c>
      <c r="Q3836" t="s">
        <v>685</v>
      </c>
      <c r="R3836" t="s">
        <v>687</v>
      </c>
      <c r="S3836" t="s">
        <v>680</v>
      </c>
      <c r="T3836" t="s">
        <v>694</v>
      </c>
      <c r="U3836" s="11">
        <f>COUNTIFS(Table2[Call Type], "Inbound", Table2[Call Abandoned], "Yes") / COUNTIFS(L3836:L8835, "Inbound") * 100</f>
        <v>103.93794749403342</v>
      </c>
    </row>
    <row r="3837" spans="1:21" x14ac:dyDescent="0.3">
      <c r="A3837">
        <v>3836</v>
      </c>
      <c r="B3837" t="s">
        <v>25</v>
      </c>
      <c r="C3837" s="1">
        <v>45786</v>
      </c>
      <c r="D3837" t="s">
        <v>77</v>
      </c>
      <c r="E3837" t="s">
        <v>640</v>
      </c>
      <c r="F3837">
        <v>15</v>
      </c>
      <c r="G3837" t="s">
        <v>662</v>
      </c>
      <c r="H3837" t="s">
        <v>669</v>
      </c>
      <c r="I3837" t="s">
        <v>671</v>
      </c>
      <c r="J3837" t="s">
        <v>677</v>
      </c>
      <c r="K3837">
        <v>2</v>
      </c>
      <c r="L3837" t="s">
        <v>678</v>
      </c>
      <c r="M3837" t="s">
        <v>680</v>
      </c>
      <c r="N3837">
        <v>292</v>
      </c>
      <c r="O3837">
        <v>159</v>
      </c>
      <c r="P3837" t="s">
        <v>681</v>
      </c>
      <c r="Q3837" t="s">
        <v>683</v>
      </c>
      <c r="R3837" t="s">
        <v>689</v>
      </c>
      <c r="S3837" t="s">
        <v>681</v>
      </c>
      <c r="T3837" t="s">
        <v>695</v>
      </c>
      <c r="U3837" s="11">
        <f>COUNTIFS(Table2[Call Type], "Inbound", Table2[Call Abandoned], "Yes") / COUNTIFS(L3837:L8836, "Inbound") * 100</f>
        <v>104.06212664277182</v>
      </c>
    </row>
    <row r="3838" spans="1:21" x14ac:dyDescent="0.3">
      <c r="A3838">
        <v>3837</v>
      </c>
      <c r="B3838" t="s">
        <v>22</v>
      </c>
      <c r="C3838" s="1">
        <v>45835</v>
      </c>
      <c r="D3838" t="s">
        <v>380</v>
      </c>
      <c r="E3838" t="s">
        <v>188</v>
      </c>
      <c r="F3838">
        <v>25</v>
      </c>
      <c r="G3838" t="s">
        <v>657</v>
      </c>
      <c r="H3838" t="s">
        <v>669</v>
      </c>
      <c r="I3838" t="s">
        <v>672</v>
      </c>
      <c r="J3838" t="s">
        <v>674</v>
      </c>
      <c r="K3838">
        <v>4</v>
      </c>
      <c r="L3838" t="s">
        <v>679</v>
      </c>
      <c r="M3838" t="s">
        <v>680</v>
      </c>
      <c r="N3838">
        <v>290</v>
      </c>
      <c r="O3838">
        <v>151</v>
      </c>
      <c r="P3838" t="s">
        <v>681</v>
      </c>
      <c r="Q3838" t="s">
        <v>682</v>
      </c>
      <c r="R3838" t="s">
        <v>689</v>
      </c>
      <c r="S3838" t="s">
        <v>680</v>
      </c>
      <c r="T3838" t="s">
        <v>696</v>
      </c>
      <c r="U3838" s="11">
        <f>COUNTIFS(Table2[Call Type], "Inbound", Table2[Call Abandoned], "Yes") / COUNTIFS(L3838:L8837, "Inbound") * 100</f>
        <v>104.1866028708134</v>
      </c>
    </row>
    <row r="3839" spans="1:21" x14ac:dyDescent="0.3">
      <c r="A3839">
        <v>3838</v>
      </c>
      <c r="B3839" t="s">
        <v>26</v>
      </c>
      <c r="C3839" s="1">
        <v>45745</v>
      </c>
      <c r="D3839" t="s">
        <v>68</v>
      </c>
      <c r="E3839" t="s">
        <v>106</v>
      </c>
      <c r="F3839">
        <v>16</v>
      </c>
      <c r="G3839" t="s">
        <v>660</v>
      </c>
      <c r="H3839" t="s">
        <v>669</v>
      </c>
      <c r="I3839" t="s">
        <v>674</v>
      </c>
      <c r="J3839" t="s">
        <v>677</v>
      </c>
      <c r="K3839">
        <v>4</v>
      </c>
      <c r="L3839" t="s">
        <v>678</v>
      </c>
      <c r="M3839" t="s">
        <v>680</v>
      </c>
      <c r="N3839">
        <v>179</v>
      </c>
      <c r="O3839">
        <v>6</v>
      </c>
      <c r="P3839" t="s">
        <v>680</v>
      </c>
      <c r="Q3839" t="s">
        <v>685</v>
      </c>
      <c r="R3839" t="s">
        <v>688</v>
      </c>
      <c r="S3839" t="s">
        <v>681</v>
      </c>
      <c r="T3839" t="s">
        <v>695</v>
      </c>
      <c r="U3839" s="11">
        <f>COUNTIFS(Table2[Call Type], "Inbound", Table2[Call Abandoned], "Yes") / COUNTIFS(L3839:L8838, "Inbound") * 100</f>
        <v>104.1866028708134</v>
      </c>
    </row>
    <row r="3840" spans="1:21" x14ac:dyDescent="0.3">
      <c r="A3840">
        <v>3839</v>
      </c>
      <c r="B3840" t="s">
        <v>26</v>
      </c>
      <c r="C3840" s="1">
        <v>45784</v>
      </c>
      <c r="D3840" t="s">
        <v>466</v>
      </c>
      <c r="E3840" t="s">
        <v>76</v>
      </c>
      <c r="F3840">
        <v>22</v>
      </c>
      <c r="G3840" t="s">
        <v>659</v>
      </c>
      <c r="H3840" t="s">
        <v>667</v>
      </c>
      <c r="I3840" t="s">
        <v>674</v>
      </c>
      <c r="J3840" t="s">
        <v>677</v>
      </c>
      <c r="K3840">
        <v>3</v>
      </c>
      <c r="L3840" t="s">
        <v>679</v>
      </c>
      <c r="M3840" t="s">
        <v>680</v>
      </c>
      <c r="N3840">
        <v>221</v>
      </c>
      <c r="O3840">
        <v>12</v>
      </c>
      <c r="P3840" t="s">
        <v>680</v>
      </c>
      <c r="Q3840" t="s">
        <v>682</v>
      </c>
      <c r="R3840" t="s">
        <v>687</v>
      </c>
      <c r="S3840" t="s">
        <v>680</v>
      </c>
      <c r="T3840" t="s">
        <v>691</v>
      </c>
      <c r="U3840" s="11">
        <f>COUNTIFS(Table2[Call Type], "Inbound", Table2[Call Abandoned], "Yes") / COUNTIFS(L3840:L8839, "Inbound") * 100</f>
        <v>104.31137724550898</v>
      </c>
    </row>
    <row r="3841" spans="1:21" x14ac:dyDescent="0.3">
      <c r="A3841">
        <v>3840</v>
      </c>
      <c r="B3841" t="s">
        <v>22</v>
      </c>
      <c r="C3841" s="1">
        <v>45739</v>
      </c>
      <c r="D3841" t="s">
        <v>266</v>
      </c>
      <c r="E3841" t="s">
        <v>211</v>
      </c>
      <c r="F3841">
        <v>19</v>
      </c>
      <c r="G3841" t="s">
        <v>659</v>
      </c>
      <c r="H3841" t="s">
        <v>669</v>
      </c>
      <c r="I3841" t="s">
        <v>671</v>
      </c>
      <c r="J3841" t="s">
        <v>676</v>
      </c>
      <c r="K3841">
        <v>4</v>
      </c>
      <c r="L3841" t="s">
        <v>678</v>
      </c>
      <c r="M3841" t="s">
        <v>681</v>
      </c>
      <c r="N3841">
        <v>273</v>
      </c>
      <c r="O3841">
        <v>125</v>
      </c>
      <c r="P3841" t="s">
        <v>680</v>
      </c>
      <c r="Q3841" t="s">
        <v>682</v>
      </c>
      <c r="R3841" t="s">
        <v>689</v>
      </c>
      <c r="S3841" t="s">
        <v>680</v>
      </c>
      <c r="T3841" t="s">
        <v>690</v>
      </c>
      <c r="U3841" s="11">
        <f>COUNTIFS(Table2[Call Type], "Inbound", Table2[Call Abandoned], "Yes") / COUNTIFS(L3841:L8840, "Inbound") * 100</f>
        <v>104.31137724550898</v>
      </c>
    </row>
    <row r="3842" spans="1:21" x14ac:dyDescent="0.3">
      <c r="A3842">
        <v>3841</v>
      </c>
      <c r="B3842" t="s">
        <v>20</v>
      </c>
      <c r="C3842" s="1">
        <v>45815</v>
      </c>
      <c r="D3842" t="s">
        <v>370</v>
      </c>
      <c r="E3842" t="s">
        <v>460</v>
      </c>
      <c r="F3842">
        <v>21</v>
      </c>
      <c r="G3842" t="s">
        <v>660</v>
      </c>
      <c r="H3842" t="s">
        <v>670</v>
      </c>
      <c r="I3842" t="s">
        <v>672</v>
      </c>
      <c r="J3842" t="s">
        <v>677</v>
      </c>
      <c r="K3842">
        <v>4</v>
      </c>
      <c r="L3842" t="s">
        <v>678</v>
      </c>
      <c r="M3842" t="s">
        <v>680</v>
      </c>
      <c r="N3842">
        <v>243</v>
      </c>
      <c r="O3842">
        <v>111</v>
      </c>
      <c r="P3842" t="s">
        <v>680</v>
      </c>
      <c r="Q3842" t="s">
        <v>684</v>
      </c>
      <c r="R3842" t="s">
        <v>689</v>
      </c>
      <c r="S3842" t="s">
        <v>680</v>
      </c>
      <c r="T3842" t="s">
        <v>695</v>
      </c>
      <c r="U3842" s="11">
        <f>COUNTIFS(Table2[Call Type], "Inbound", Table2[Call Abandoned], "Yes") / COUNTIFS(L3842:L8841, "Inbound") * 100</f>
        <v>104.43645083932853</v>
      </c>
    </row>
    <row r="3843" spans="1:21" x14ac:dyDescent="0.3">
      <c r="A3843">
        <v>3842</v>
      </c>
      <c r="B3843" t="s">
        <v>21</v>
      </c>
      <c r="C3843" s="1">
        <v>45791</v>
      </c>
      <c r="D3843" t="s">
        <v>526</v>
      </c>
      <c r="E3843" t="s">
        <v>171</v>
      </c>
      <c r="F3843">
        <v>30</v>
      </c>
      <c r="G3843" t="s">
        <v>665</v>
      </c>
      <c r="H3843" t="s">
        <v>669</v>
      </c>
      <c r="I3843" t="s">
        <v>671</v>
      </c>
      <c r="J3843" t="s">
        <v>677</v>
      </c>
      <c r="K3843">
        <v>4</v>
      </c>
      <c r="L3843" t="s">
        <v>678</v>
      </c>
      <c r="M3843" t="s">
        <v>680</v>
      </c>
      <c r="N3843">
        <v>153</v>
      </c>
      <c r="O3843">
        <v>68</v>
      </c>
      <c r="P3843" t="s">
        <v>680</v>
      </c>
      <c r="Q3843" t="s">
        <v>684</v>
      </c>
      <c r="R3843" t="s">
        <v>686</v>
      </c>
      <c r="S3843" t="s">
        <v>680</v>
      </c>
      <c r="T3843" t="s">
        <v>693</v>
      </c>
      <c r="U3843" s="11">
        <f>COUNTIFS(Table2[Call Type], "Inbound", Table2[Call Abandoned], "Yes") / COUNTIFS(L3843:L8842, "Inbound") * 100</f>
        <v>104.56182472989195</v>
      </c>
    </row>
    <row r="3844" spans="1:21" x14ac:dyDescent="0.3">
      <c r="A3844">
        <v>3843</v>
      </c>
      <c r="B3844" t="s">
        <v>25</v>
      </c>
      <c r="C3844" s="1">
        <v>45723</v>
      </c>
      <c r="D3844" t="s">
        <v>402</v>
      </c>
      <c r="E3844" t="s">
        <v>39</v>
      </c>
      <c r="F3844">
        <v>19</v>
      </c>
      <c r="G3844" t="s">
        <v>656</v>
      </c>
      <c r="H3844" t="s">
        <v>669</v>
      </c>
      <c r="I3844" t="s">
        <v>671</v>
      </c>
      <c r="J3844" t="s">
        <v>677</v>
      </c>
      <c r="K3844">
        <v>1</v>
      </c>
      <c r="L3844" t="s">
        <v>678</v>
      </c>
      <c r="M3844" t="s">
        <v>680</v>
      </c>
      <c r="N3844">
        <v>272</v>
      </c>
      <c r="O3844">
        <v>99</v>
      </c>
      <c r="P3844" t="s">
        <v>680</v>
      </c>
      <c r="Q3844" t="s">
        <v>684</v>
      </c>
      <c r="R3844" t="s">
        <v>688</v>
      </c>
      <c r="S3844" t="s">
        <v>680</v>
      </c>
      <c r="T3844" t="s">
        <v>695</v>
      </c>
      <c r="U3844" s="11">
        <f>COUNTIFS(Table2[Call Type], "Inbound", Table2[Call Abandoned], "Yes") / COUNTIFS(L3844:L8843, "Inbound") * 100</f>
        <v>104.6875</v>
      </c>
    </row>
    <row r="3845" spans="1:21" x14ac:dyDescent="0.3">
      <c r="A3845">
        <v>3844</v>
      </c>
      <c r="B3845" t="s">
        <v>26</v>
      </c>
      <c r="C3845" s="1">
        <v>45666</v>
      </c>
      <c r="D3845" t="s">
        <v>477</v>
      </c>
      <c r="E3845" t="s">
        <v>556</v>
      </c>
      <c r="F3845">
        <v>17</v>
      </c>
      <c r="G3845" t="s">
        <v>660</v>
      </c>
      <c r="H3845" t="s">
        <v>667</v>
      </c>
      <c r="I3845" t="s">
        <v>671</v>
      </c>
      <c r="J3845" t="s">
        <v>676</v>
      </c>
      <c r="K3845">
        <v>5</v>
      </c>
      <c r="L3845" t="s">
        <v>678</v>
      </c>
      <c r="M3845" t="s">
        <v>681</v>
      </c>
      <c r="N3845">
        <v>134</v>
      </c>
      <c r="O3845">
        <v>89</v>
      </c>
      <c r="P3845" t="s">
        <v>681</v>
      </c>
      <c r="Q3845" t="s">
        <v>684</v>
      </c>
      <c r="R3845" t="s">
        <v>686</v>
      </c>
      <c r="S3845" t="s">
        <v>681</v>
      </c>
      <c r="T3845" t="s">
        <v>691</v>
      </c>
      <c r="U3845" s="11">
        <f>COUNTIFS(Table2[Call Type], "Inbound", Table2[Call Abandoned], "Yes") / COUNTIFS(L3845:L8844, "Inbound") * 100</f>
        <v>104.81347773766547</v>
      </c>
    </row>
    <row r="3846" spans="1:21" x14ac:dyDescent="0.3">
      <c r="A3846">
        <v>3845</v>
      </c>
      <c r="B3846" t="s">
        <v>26</v>
      </c>
      <c r="C3846" s="1">
        <v>45677</v>
      </c>
      <c r="D3846" t="s">
        <v>240</v>
      </c>
      <c r="E3846" t="s">
        <v>561</v>
      </c>
      <c r="F3846">
        <v>17</v>
      </c>
      <c r="G3846" t="s">
        <v>664</v>
      </c>
      <c r="H3846" t="s">
        <v>670</v>
      </c>
      <c r="I3846" t="s">
        <v>671</v>
      </c>
      <c r="J3846" t="s">
        <v>676</v>
      </c>
      <c r="K3846">
        <v>3</v>
      </c>
      <c r="L3846" t="s">
        <v>678</v>
      </c>
      <c r="M3846" t="s">
        <v>681</v>
      </c>
      <c r="N3846">
        <v>7</v>
      </c>
      <c r="O3846">
        <v>41</v>
      </c>
      <c r="P3846" t="s">
        <v>680</v>
      </c>
      <c r="Q3846" t="s">
        <v>682</v>
      </c>
      <c r="R3846" t="s">
        <v>686</v>
      </c>
      <c r="S3846" t="s">
        <v>680</v>
      </c>
      <c r="T3846" t="s">
        <v>693</v>
      </c>
      <c r="U3846" s="11">
        <f>COUNTIFS(Table2[Call Type], "Inbound", Table2[Call Abandoned], "Yes") / COUNTIFS(L3846:L8845, "Inbound") * 100</f>
        <v>104.93975903614458</v>
      </c>
    </row>
    <row r="3847" spans="1:21" x14ac:dyDescent="0.3">
      <c r="A3847">
        <v>3846</v>
      </c>
      <c r="B3847" t="s">
        <v>23</v>
      </c>
      <c r="C3847" s="1">
        <v>45777</v>
      </c>
      <c r="D3847" t="s">
        <v>175</v>
      </c>
      <c r="E3847" t="s">
        <v>628</v>
      </c>
      <c r="F3847">
        <v>21</v>
      </c>
      <c r="G3847" t="s">
        <v>665</v>
      </c>
      <c r="H3847" t="s">
        <v>670</v>
      </c>
      <c r="I3847" t="s">
        <v>672</v>
      </c>
      <c r="J3847" t="s">
        <v>674</v>
      </c>
      <c r="K3847">
        <v>2</v>
      </c>
      <c r="L3847" t="s">
        <v>678</v>
      </c>
      <c r="M3847" t="s">
        <v>680</v>
      </c>
      <c r="N3847">
        <v>127</v>
      </c>
      <c r="O3847">
        <v>108</v>
      </c>
      <c r="P3847" t="s">
        <v>680</v>
      </c>
      <c r="Q3847" t="s">
        <v>683</v>
      </c>
      <c r="R3847" t="s">
        <v>686</v>
      </c>
      <c r="S3847" t="s">
        <v>681</v>
      </c>
      <c r="T3847" t="s">
        <v>693</v>
      </c>
      <c r="U3847" s="11">
        <f>COUNTIFS(Table2[Call Type], "Inbound", Table2[Call Abandoned], "Yes") / COUNTIFS(L3847:L8846, "Inbound") * 100</f>
        <v>105.06634499396863</v>
      </c>
    </row>
    <row r="3848" spans="1:21" x14ac:dyDescent="0.3">
      <c r="A3848">
        <v>3847</v>
      </c>
      <c r="B3848" t="s">
        <v>23</v>
      </c>
      <c r="C3848" s="1">
        <v>45718</v>
      </c>
      <c r="D3848" t="s">
        <v>374</v>
      </c>
      <c r="E3848" t="s">
        <v>46</v>
      </c>
      <c r="F3848">
        <v>26</v>
      </c>
      <c r="G3848" t="s">
        <v>663</v>
      </c>
      <c r="H3848" t="s">
        <v>668</v>
      </c>
      <c r="I3848" t="s">
        <v>671</v>
      </c>
      <c r="J3848" t="s">
        <v>675</v>
      </c>
      <c r="K3848">
        <v>4</v>
      </c>
      <c r="L3848" t="s">
        <v>679</v>
      </c>
      <c r="M3848" t="s">
        <v>680</v>
      </c>
      <c r="N3848">
        <v>55</v>
      </c>
      <c r="O3848">
        <v>158</v>
      </c>
      <c r="P3848" t="s">
        <v>680</v>
      </c>
      <c r="Q3848" t="s">
        <v>683</v>
      </c>
      <c r="R3848" t="s">
        <v>689</v>
      </c>
      <c r="S3848" t="s">
        <v>681</v>
      </c>
      <c r="T3848" t="s">
        <v>693</v>
      </c>
      <c r="U3848" s="11">
        <f>COUNTIFS(Table2[Call Type], "Inbound", Table2[Call Abandoned], "Yes") / COUNTIFS(L3848:L8847, "Inbound") * 100</f>
        <v>105.19323671497585</v>
      </c>
    </row>
    <row r="3849" spans="1:21" x14ac:dyDescent="0.3">
      <c r="A3849">
        <v>3848</v>
      </c>
      <c r="B3849" t="s">
        <v>23</v>
      </c>
      <c r="C3849" s="1">
        <v>45815</v>
      </c>
      <c r="D3849" t="s">
        <v>524</v>
      </c>
      <c r="E3849" t="s">
        <v>420</v>
      </c>
      <c r="F3849">
        <v>26</v>
      </c>
      <c r="G3849" t="s">
        <v>660</v>
      </c>
      <c r="H3849" t="s">
        <v>669</v>
      </c>
      <c r="I3849" t="s">
        <v>671</v>
      </c>
      <c r="J3849" t="s">
        <v>675</v>
      </c>
      <c r="K3849">
        <v>3</v>
      </c>
      <c r="L3849" t="s">
        <v>678</v>
      </c>
      <c r="M3849" t="s">
        <v>680</v>
      </c>
      <c r="N3849">
        <v>125</v>
      </c>
      <c r="O3849">
        <v>109</v>
      </c>
      <c r="P3849" t="s">
        <v>680</v>
      </c>
      <c r="Q3849" t="s">
        <v>683</v>
      </c>
      <c r="R3849" t="s">
        <v>687</v>
      </c>
      <c r="S3849" t="s">
        <v>681</v>
      </c>
      <c r="T3849" t="s">
        <v>693</v>
      </c>
      <c r="U3849" s="11">
        <f>COUNTIFS(Table2[Call Type], "Inbound", Table2[Call Abandoned], "Yes") / COUNTIFS(L3849:L8848, "Inbound") * 100</f>
        <v>105.19323671497585</v>
      </c>
    </row>
    <row r="3850" spans="1:21" x14ac:dyDescent="0.3">
      <c r="A3850">
        <v>3849</v>
      </c>
      <c r="B3850" t="s">
        <v>24</v>
      </c>
      <c r="C3850" s="1">
        <v>45778</v>
      </c>
      <c r="D3850" t="s">
        <v>570</v>
      </c>
      <c r="E3850" t="s">
        <v>541</v>
      </c>
      <c r="F3850">
        <v>27</v>
      </c>
      <c r="G3850" t="s">
        <v>663</v>
      </c>
      <c r="H3850" t="s">
        <v>669</v>
      </c>
      <c r="I3850" t="s">
        <v>671</v>
      </c>
      <c r="J3850" t="s">
        <v>674</v>
      </c>
      <c r="K3850">
        <v>4</v>
      </c>
      <c r="L3850" t="s">
        <v>679</v>
      </c>
      <c r="M3850" t="s">
        <v>680</v>
      </c>
      <c r="N3850">
        <v>158</v>
      </c>
      <c r="O3850">
        <v>25</v>
      </c>
      <c r="P3850" t="s">
        <v>680</v>
      </c>
      <c r="Q3850" t="s">
        <v>682</v>
      </c>
      <c r="R3850" t="s">
        <v>686</v>
      </c>
      <c r="S3850" t="s">
        <v>681</v>
      </c>
      <c r="T3850" t="s">
        <v>692</v>
      </c>
      <c r="U3850" s="11">
        <f>COUNTIFS(Table2[Call Type], "Inbound", Table2[Call Abandoned], "Yes") / COUNTIFS(L3850:L8849, "Inbound") * 100</f>
        <v>105.32043530834341</v>
      </c>
    </row>
    <row r="3851" spans="1:21" x14ac:dyDescent="0.3">
      <c r="A3851">
        <v>3850</v>
      </c>
      <c r="B3851" t="s">
        <v>23</v>
      </c>
      <c r="C3851" s="1">
        <v>45701</v>
      </c>
      <c r="D3851" t="s">
        <v>59</v>
      </c>
      <c r="E3851" t="s">
        <v>48</v>
      </c>
      <c r="F3851">
        <v>20</v>
      </c>
      <c r="G3851" t="s">
        <v>659</v>
      </c>
      <c r="H3851" t="s">
        <v>669</v>
      </c>
      <c r="I3851" t="s">
        <v>674</v>
      </c>
      <c r="J3851" t="s">
        <v>675</v>
      </c>
      <c r="K3851">
        <v>4</v>
      </c>
      <c r="L3851" t="s">
        <v>678</v>
      </c>
      <c r="M3851" t="s">
        <v>680</v>
      </c>
      <c r="N3851">
        <v>58</v>
      </c>
      <c r="O3851">
        <v>75</v>
      </c>
      <c r="P3851" t="s">
        <v>680</v>
      </c>
      <c r="Q3851" t="s">
        <v>683</v>
      </c>
      <c r="R3851" t="s">
        <v>687</v>
      </c>
      <c r="S3851" t="s">
        <v>680</v>
      </c>
      <c r="T3851" t="s">
        <v>692</v>
      </c>
      <c r="U3851" s="11">
        <f>COUNTIFS(Table2[Call Type], "Inbound", Table2[Call Abandoned], "Yes") / COUNTIFS(L3851:L8850, "Inbound") * 100</f>
        <v>105.32043530834341</v>
      </c>
    </row>
    <row r="3852" spans="1:21" x14ac:dyDescent="0.3">
      <c r="A3852">
        <v>3851</v>
      </c>
      <c r="B3852" t="s">
        <v>21</v>
      </c>
      <c r="C3852" s="1">
        <v>45730</v>
      </c>
      <c r="D3852" t="s">
        <v>138</v>
      </c>
      <c r="E3852" t="s">
        <v>185</v>
      </c>
      <c r="F3852">
        <v>12</v>
      </c>
      <c r="G3852" t="s">
        <v>664</v>
      </c>
      <c r="H3852" t="s">
        <v>670</v>
      </c>
      <c r="I3852" t="s">
        <v>673</v>
      </c>
      <c r="J3852" t="s">
        <v>677</v>
      </c>
      <c r="K3852">
        <v>4</v>
      </c>
      <c r="L3852" t="s">
        <v>678</v>
      </c>
      <c r="M3852" t="s">
        <v>680</v>
      </c>
      <c r="N3852">
        <v>57</v>
      </c>
      <c r="O3852">
        <v>31</v>
      </c>
      <c r="P3852" t="s">
        <v>680</v>
      </c>
      <c r="Q3852" t="s">
        <v>682</v>
      </c>
      <c r="R3852" t="s">
        <v>689</v>
      </c>
      <c r="S3852" t="s">
        <v>680</v>
      </c>
      <c r="T3852" t="s">
        <v>693</v>
      </c>
      <c r="U3852" s="11">
        <f>COUNTIFS(Table2[Call Type], "Inbound", Table2[Call Abandoned], "Yes") / COUNTIFS(L3852:L8851, "Inbound") * 100</f>
        <v>105.44794188861985</v>
      </c>
    </row>
    <row r="3853" spans="1:21" x14ac:dyDescent="0.3">
      <c r="A3853">
        <v>3852</v>
      </c>
      <c r="B3853" t="s">
        <v>26</v>
      </c>
      <c r="C3853" s="1">
        <v>45773</v>
      </c>
      <c r="D3853" t="s">
        <v>439</v>
      </c>
      <c r="E3853" t="s">
        <v>318</v>
      </c>
      <c r="F3853">
        <v>25</v>
      </c>
      <c r="G3853" t="s">
        <v>661</v>
      </c>
      <c r="H3853" t="s">
        <v>668</v>
      </c>
      <c r="I3853" t="s">
        <v>674</v>
      </c>
      <c r="J3853" t="s">
        <v>675</v>
      </c>
      <c r="K3853">
        <v>5</v>
      </c>
      <c r="L3853" t="s">
        <v>678</v>
      </c>
      <c r="M3853" t="s">
        <v>680</v>
      </c>
      <c r="N3853">
        <v>139</v>
      </c>
      <c r="O3853">
        <v>90</v>
      </c>
      <c r="P3853" t="s">
        <v>680</v>
      </c>
      <c r="Q3853" t="s">
        <v>685</v>
      </c>
      <c r="R3853" t="s">
        <v>686</v>
      </c>
      <c r="S3853" t="s">
        <v>680</v>
      </c>
      <c r="T3853" t="s">
        <v>693</v>
      </c>
      <c r="U3853" s="11">
        <f>COUNTIFS(Table2[Call Type], "Inbound", Table2[Call Abandoned], "Yes") / COUNTIFS(L3853:L8852, "Inbound") * 100</f>
        <v>105.57575757575756</v>
      </c>
    </row>
    <row r="3854" spans="1:21" x14ac:dyDescent="0.3">
      <c r="A3854">
        <v>3853</v>
      </c>
      <c r="B3854" t="s">
        <v>23</v>
      </c>
      <c r="C3854" s="1">
        <v>45681</v>
      </c>
      <c r="D3854" t="s">
        <v>497</v>
      </c>
      <c r="E3854" t="s">
        <v>576</v>
      </c>
      <c r="F3854">
        <v>23</v>
      </c>
      <c r="G3854" t="s">
        <v>662</v>
      </c>
      <c r="H3854" t="s">
        <v>668</v>
      </c>
      <c r="I3854" t="s">
        <v>671</v>
      </c>
      <c r="J3854" t="s">
        <v>677</v>
      </c>
      <c r="K3854">
        <v>5</v>
      </c>
      <c r="L3854" t="s">
        <v>678</v>
      </c>
      <c r="M3854" t="s">
        <v>680</v>
      </c>
      <c r="N3854">
        <v>175</v>
      </c>
      <c r="O3854">
        <v>124</v>
      </c>
      <c r="P3854" t="s">
        <v>680</v>
      </c>
      <c r="Q3854" t="s">
        <v>683</v>
      </c>
      <c r="R3854" t="s">
        <v>689</v>
      </c>
      <c r="S3854" t="s">
        <v>680</v>
      </c>
      <c r="T3854" t="s">
        <v>693</v>
      </c>
      <c r="U3854" s="11">
        <f>COUNTIFS(Table2[Call Type], "Inbound", Table2[Call Abandoned], "Yes") / COUNTIFS(L3854:L8853, "Inbound") * 100</f>
        <v>105.70388349514563</v>
      </c>
    </row>
    <row r="3855" spans="1:21" x14ac:dyDescent="0.3">
      <c r="A3855">
        <v>3854</v>
      </c>
      <c r="B3855" t="s">
        <v>23</v>
      </c>
      <c r="C3855" s="1">
        <v>45800</v>
      </c>
      <c r="D3855" t="s">
        <v>177</v>
      </c>
      <c r="E3855" t="s">
        <v>197</v>
      </c>
      <c r="F3855">
        <v>5</v>
      </c>
      <c r="G3855" t="s">
        <v>658</v>
      </c>
      <c r="H3855" t="s">
        <v>668</v>
      </c>
      <c r="I3855" t="s">
        <v>672</v>
      </c>
      <c r="J3855" t="s">
        <v>674</v>
      </c>
      <c r="K3855">
        <v>5</v>
      </c>
      <c r="L3855" t="s">
        <v>679</v>
      </c>
      <c r="M3855" t="s">
        <v>680</v>
      </c>
      <c r="N3855">
        <v>107</v>
      </c>
      <c r="O3855">
        <v>125</v>
      </c>
      <c r="P3855" t="s">
        <v>680</v>
      </c>
      <c r="Q3855" t="s">
        <v>682</v>
      </c>
      <c r="R3855" t="s">
        <v>686</v>
      </c>
      <c r="S3855" t="s">
        <v>681</v>
      </c>
      <c r="T3855" t="s">
        <v>691</v>
      </c>
      <c r="U3855" s="11">
        <f>COUNTIFS(Table2[Call Type], "Inbound", Table2[Call Abandoned], "Yes") / COUNTIFS(L3855:L8854, "Inbound") * 100</f>
        <v>105.83232077764278</v>
      </c>
    </row>
    <row r="3856" spans="1:21" x14ac:dyDescent="0.3">
      <c r="A3856">
        <v>3855</v>
      </c>
      <c r="B3856" t="s">
        <v>24</v>
      </c>
      <c r="C3856" s="1">
        <v>45828</v>
      </c>
      <c r="D3856" t="s">
        <v>625</v>
      </c>
      <c r="E3856" t="s">
        <v>123</v>
      </c>
      <c r="F3856">
        <v>23</v>
      </c>
      <c r="G3856" t="s">
        <v>656</v>
      </c>
      <c r="H3856" t="s">
        <v>667</v>
      </c>
      <c r="I3856" t="s">
        <v>672</v>
      </c>
      <c r="J3856" t="s">
        <v>675</v>
      </c>
      <c r="K3856">
        <v>4</v>
      </c>
      <c r="L3856" t="s">
        <v>678</v>
      </c>
      <c r="M3856" t="s">
        <v>680</v>
      </c>
      <c r="N3856">
        <v>210</v>
      </c>
      <c r="O3856">
        <v>51</v>
      </c>
      <c r="P3856" t="s">
        <v>680</v>
      </c>
      <c r="Q3856" t="s">
        <v>685</v>
      </c>
      <c r="R3856" t="s">
        <v>686</v>
      </c>
      <c r="S3856" t="s">
        <v>680</v>
      </c>
      <c r="T3856" t="s">
        <v>695</v>
      </c>
      <c r="U3856" s="11">
        <f>COUNTIFS(Table2[Call Type], "Inbound", Table2[Call Abandoned], "Yes") / COUNTIFS(L3856:L8855, "Inbound") * 100</f>
        <v>105.83232077764278</v>
      </c>
    </row>
    <row r="3857" spans="1:21" x14ac:dyDescent="0.3">
      <c r="A3857">
        <v>3856</v>
      </c>
      <c r="B3857" t="s">
        <v>26</v>
      </c>
      <c r="C3857" s="1">
        <v>45678</v>
      </c>
      <c r="D3857" t="s">
        <v>258</v>
      </c>
      <c r="E3857" t="s">
        <v>320</v>
      </c>
      <c r="F3857">
        <v>26</v>
      </c>
      <c r="G3857" t="s">
        <v>658</v>
      </c>
      <c r="H3857" t="s">
        <v>667</v>
      </c>
      <c r="I3857" t="s">
        <v>673</v>
      </c>
      <c r="J3857" t="s">
        <v>674</v>
      </c>
      <c r="K3857">
        <v>2</v>
      </c>
      <c r="L3857" t="s">
        <v>678</v>
      </c>
      <c r="M3857" t="s">
        <v>680</v>
      </c>
      <c r="N3857">
        <v>73</v>
      </c>
      <c r="O3857">
        <v>147</v>
      </c>
      <c r="P3857" t="s">
        <v>680</v>
      </c>
      <c r="Q3857" t="s">
        <v>684</v>
      </c>
      <c r="R3857" t="s">
        <v>689</v>
      </c>
      <c r="S3857" t="s">
        <v>680</v>
      </c>
      <c r="T3857" t="s">
        <v>690</v>
      </c>
      <c r="U3857" s="11">
        <f>COUNTIFS(Table2[Call Type], "Inbound", Table2[Call Abandoned], "Yes") / COUNTIFS(L3857:L8856, "Inbound") * 100</f>
        <v>105.9610705596107</v>
      </c>
    </row>
    <row r="3858" spans="1:21" x14ac:dyDescent="0.3">
      <c r="A3858">
        <v>3857</v>
      </c>
      <c r="B3858" t="s">
        <v>24</v>
      </c>
      <c r="C3858" s="1">
        <v>45823</v>
      </c>
      <c r="D3858" t="s">
        <v>166</v>
      </c>
      <c r="E3858" t="s">
        <v>49</v>
      </c>
      <c r="F3858">
        <v>26</v>
      </c>
      <c r="G3858" t="s">
        <v>658</v>
      </c>
      <c r="H3858" t="s">
        <v>666</v>
      </c>
      <c r="I3858" t="s">
        <v>673</v>
      </c>
      <c r="J3858" t="s">
        <v>674</v>
      </c>
      <c r="K3858">
        <v>4</v>
      </c>
      <c r="L3858" t="s">
        <v>678</v>
      </c>
      <c r="M3858" t="s">
        <v>680</v>
      </c>
      <c r="N3858">
        <v>166</v>
      </c>
      <c r="O3858">
        <v>102</v>
      </c>
      <c r="P3858" t="s">
        <v>680</v>
      </c>
      <c r="Q3858" t="s">
        <v>685</v>
      </c>
      <c r="R3858" t="s">
        <v>688</v>
      </c>
      <c r="S3858" t="s">
        <v>680</v>
      </c>
      <c r="T3858" t="s">
        <v>694</v>
      </c>
      <c r="U3858" s="11">
        <f>COUNTIFS(Table2[Call Type], "Inbound", Table2[Call Abandoned], "Yes") / COUNTIFS(L3858:L8857, "Inbound") * 100</f>
        <v>106.09013398294762</v>
      </c>
    </row>
    <row r="3859" spans="1:21" x14ac:dyDescent="0.3">
      <c r="A3859">
        <v>3858</v>
      </c>
      <c r="B3859" t="s">
        <v>22</v>
      </c>
      <c r="C3859" s="1">
        <v>45810</v>
      </c>
      <c r="D3859" t="s">
        <v>290</v>
      </c>
      <c r="E3859" t="s">
        <v>266</v>
      </c>
      <c r="F3859">
        <v>28</v>
      </c>
      <c r="G3859" t="s">
        <v>665</v>
      </c>
      <c r="H3859" t="s">
        <v>670</v>
      </c>
      <c r="I3859" t="s">
        <v>672</v>
      </c>
      <c r="J3859" t="s">
        <v>677</v>
      </c>
      <c r="K3859">
        <v>3</v>
      </c>
      <c r="L3859" t="s">
        <v>678</v>
      </c>
      <c r="M3859" t="s">
        <v>680</v>
      </c>
      <c r="N3859">
        <v>232</v>
      </c>
      <c r="O3859">
        <v>104</v>
      </c>
      <c r="P3859" t="s">
        <v>680</v>
      </c>
      <c r="Q3859" t="s">
        <v>685</v>
      </c>
      <c r="R3859" t="s">
        <v>688</v>
      </c>
      <c r="S3859" t="s">
        <v>681</v>
      </c>
      <c r="T3859" t="s">
        <v>693</v>
      </c>
      <c r="U3859" s="11">
        <f>COUNTIFS(Table2[Call Type], "Inbound", Table2[Call Abandoned], "Yes") / COUNTIFS(L3859:L8858, "Inbound") * 100</f>
        <v>106.21951219512195</v>
      </c>
    </row>
    <row r="3860" spans="1:21" x14ac:dyDescent="0.3">
      <c r="A3860">
        <v>3859</v>
      </c>
      <c r="B3860" t="s">
        <v>23</v>
      </c>
      <c r="C3860" s="1">
        <v>45827</v>
      </c>
      <c r="D3860" t="s">
        <v>337</v>
      </c>
      <c r="E3860" t="s">
        <v>161</v>
      </c>
      <c r="F3860">
        <v>26</v>
      </c>
      <c r="G3860" t="s">
        <v>657</v>
      </c>
      <c r="H3860" t="s">
        <v>668</v>
      </c>
      <c r="I3860" t="s">
        <v>673</v>
      </c>
      <c r="J3860" t="s">
        <v>674</v>
      </c>
      <c r="K3860">
        <v>4</v>
      </c>
      <c r="L3860" t="s">
        <v>678</v>
      </c>
      <c r="M3860" t="s">
        <v>680</v>
      </c>
      <c r="N3860">
        <v>181</v>
      </c>
      <c r="O3860">
        <v>167</v>
      </c>
      <c r="P3860" t="s">
        <v>681</v>
      </c>
      <c r="Q3860" t="s">
        <v>683</v>
      </c>
      <c r="R3860" t="s">
        <v>687</v>
      </c>
      <c r="S3860" t="s">
        <v>680</v>
      </c>
      <c r="T3860" t="s">
        <v>694</v>
      </c>
      <c r="U3860" s="11">
        <f>COUNTIFS(Table2[Call Type], "Inbound", Table2[Call Abandoned], "Yes") / COUNTIFS(L3860:L8859, "Inbound") * 100</f>
        <v>106.34920634920636</v>
      </c>
    </row>
    <row r="3861" spans="1:21" x14ac:dyDescent="0.3">
      <c r="A3861">
        <v>3860</v>
      </c>
      <c r="B3861" t="s">
        <v>26</v>
      </c>
      <c r="C3861" s="1">
        <v>45686</v>
      </c>
      <c r="D3861" t="s">
        <v>62</v>
      </c>
      <c r="E3861" t="s">
        <v>237</v>
      </c>
      <c r="F3861">
        <v>29</v>
      </c>
      <c r="G3861" t="s">
        <v>657</v>
      </c>
      <c r="H3861" t="s">
        <v>668</v>
      </c>
      <c r="I3861" t="s">
        <v>674</v>
      </c>
      <c r="J3861" t="s">
        <v>675</v>
      </c>
      <c r="K3861">
        <v>5</v>
      </c>
      <c r="L3861" t="s">
        <v>679</v>
      </c>
      <c r="M3861" t="s">
        <v>680</v>
      </c>
      <c r="N3861">
        <v>121</v>
      </c>
      <c r="O3861">
        <v>13</v>
      </c>
      <c r="P3861" t="s">
        <v>680</v>
      </c>
      <c r="Q3861" t="s">
        <v>684</v>
      </c>
      <c r="R3861" t="s">
        <v>687</v>
      </c>
      <c r="S3861" t="s">
        <v>681</v>
      </c>
      <c r="T3861" t="s">
        <v>695</v>
      </c>
      <c r="U3861" s="11">
        <f>COUNTIFS(Table2[Call Type], "Inbound", Table2[Call Abandoned], "Yes") / COUNTIFS(L3861:L8860, "Inbound") * 100</f>
        <v>106.47921760391199</v>
      </c>
    </row>
    <row r="3862" spans="1:21" x14ac:dyDescent="0.3">
      <c r="A3862">
        <v>3861</v>
      </c>
      <c r="B3862" t="s">
        <v>21</v>
      </c>
      <c r="C3862" s="1">
        <v>45706</v>
      </c>
      <c r="D3862" t="s">
        <v>382</v>
      </c>
      <c r="E3862" t="s">
        <v>397</v>
      </c>
      <c r="F3862">
        <v>19</v>
      </c>
      <c r="G3862" t="s">
        <v>656</v>
      </c>
      <c r="H3862" t="s">
        <v>669</v>
      </c>
      <c r="I3862" t="s">
        <v>673</v>
      </c>
      <c r="J3862" t="s">
        <v>677</v>
      </c>
      <c r="K3862">
        <v>5</v>
      </c>
      <c r="L3862" t="s">
        <v>679</v>
      </c>
      <c r="M3862" t="s">
        <v>680</v>
      </c>
      <c r="N3862">
        <v>202</v>
      </c>
      <c r="O3862">
        <v>171</v>
      </c>
      <c r="P3862" t="s">
        <v>680</v>
      </c>
      <c r="Q3862" t="s">
        <v>684</v>
      </c>
      <c r="R3862" t="s">
        <v>689</v>
      </c>
      <c r="S3862" t="s">
        <v>680</v>
      </c>
      <c r="T3862" t="s">
        <v>691</v>
      </c>
      <c r="U3862" s="11">
        <f>COUNTIFS(Table2[Call Type], "Inbound", Table2[Call Abandoned], "Yes") / COUNTIFS(L3862:L8861, "Inbound") * 100</f>
        <v>106.47921760391199</v>
      </c>
    </row>
    <row r="3863" spans="1:21" x14ac:dyDescent="0.3">
      <c r="A3863">
        <v>3862</v>
      </c>
      <c r="B3863" t="s">
        <v>24</v>
      </c>
      <c r="C3863" s="1">
        <v>45804</v>
      </c>
      <c r="D3863" t="s">
        <v>582</v>
      </c>
      <c r="E3863" t="s">
        <v>140</v>
      </c>
      <c r="F3863">
        <v>17</v>
      </c>
      <c r="G3863" t="s">
        <v>663</v>
      </c>
      <c r="H3863" t="s">
        <v>668</v>
      </c>
      <c r="I3863" t="s">
        <v>674</v>
      </c>
      <c r="J3863" t="s">
        <v>674</v>
      </c>
      <c r="K3863">
        <v>4</v>
      </c>
      <c r="L3863" t="s">
        <v>678</v>
      </c>
      <c r="M3863" t="s">
        <v>680</v>
      </c>
      <c r="N3863">
        <v>28</v>
      </c>
      <c r="O3863">
        <v>103</v>
      </c>
      <c r="P3863" t="s">
        <v>681</v>
      </c>
      <c r="Q3863" t="s">
        <v>683</v>
      </c>
      <c r="R3863" t="s">
        <v>689</v>
      </c>
      <c r="S3863" t="s">
        <v>680</v>
      </c>
      <c r="T3863" t="s">
        <v>694</v>
      </c>
      <c r="U3863" s="11">
        <f>COUNTIFS(Table2[Call Type], "Inbound", Table2[Call Abandoned], "Yes") / COUNTIFS(L3863:L8862, "Inbound") * 100</f>
        <v>106.47921760391199</v>
      </c>
    </row>
    <row r="3864" spans="1:21" x14ac:dyDescent="0.3">
      <c r="A3864">
        <v>3863</v>
      </c>
      <c r="B3864" t="s">
        <v>25</v>
      </c>
      <c r="C3864" s="1">
        <v>45785</v>
      </c>
      <c r="D3864" t="s">
        <v>459</v>
      </c>
      <c r="E3864" t="s">
        <v>244</v>
      </c>
      <c r="F3864">
        <v>30</v>
      </c>
      <c r="G3864" t="s">
        <v>664</v>
      </c>
      <c r="H3864" t="s">
        <v>668</v>
      </c>
      <c r="I3864" t="s">
        <v>674</v>
      </c>
      <c r="J3864" t="s">
        <v>674</v>
      </c>
      <c r="K3864">
        <v>5</v>
      </c>
      <c r="L3864" t="s">
        <v>678</v>
      </c>
      <c r="M3864" t="s">
        <v>680</v>
      </c>
      <c r="N3864">
        <v>201</v>
      </c>
      <c r="O3864">
        <v>116</v>
      </c>
      <c r="P3864" t="s">
        <v>680</v>
      </c>
      <c r="Q3864" t="s">
        <v>685</v>
      </c>
      <c r="R3864" t="s">
        <v>689</v>
      </c>
      <c r="S3864" t="s">
        <v>680</v>
      </c>
      <c r="T3864" t="s">
        <v>691</v>
      </c>
      <c r="U3864" s="11">
        <f>COUNTIFS(Table2[Call Type], "Inbound", Table2[Call Abandoned], "Yes") / COUNTIFS(L3864:L8863, "Inbound") * 100</f>
        <v>106.609547123623</v>
      </c>
    </row>
    <row r="3865" spans="1:21" x14ac:dyDescent="0.3">
      <c r="A3865">
        <v>3864</v>
      </c>
      <c r="B3865" t="s">
        <v>25</v>
      </c>
      <c r="C3865" s="1">
        <v>45815</v>
      </c>
      <c r="D3865" t="s">
        <v>270</v>
      </c>
      <c r="E3865" t="s">
        <v>288</v>
      </c>
      <c r="F3865">
        <v>21</v>
      </c>
      <c r="G3865" t="s">
        <v>657</v>
      </c>
      <c r="H3865" t="s">
        <v>667</v>
      </c>
      <c r="I3865" t="s">
        <v>671</v>
      </c>
      <c r="J3865" t="s">
        <v>675</v>
      </c>
      <c r="K3865">
        <v>4</v>
      </c>
      <c r="L3865" t="s">
        <v>678</v>
      </c>
      <c r="M3865" t="s">
        <v>680</v>
      </c>
      <c r="N3865">
        <v>92</v>
      </c>
      <c r="O3865">
        <v>47</v>
      </c>
      <c r="P3865" t="s">
        <v>680</v>
      </c>
      <c r="Q3865" t="s">
        <v>682</v>
      </c>
      <c r="R3865" t="s">
        <v>688</v>
      </c>
      <c r="S3865" t="s">
        <v>681</v>
      </c>
      <c r="T3865" t="s">
        <v>693</v>
      </c>
      <c r="U3865" s="11">
        <f>COUNTIFS(Table2[Call Type], "Inbound", Table2[Call Abandoned], "Yes") / COUNTIFS(L3865:L8864, "Inbound") * 100</f>
        <v>106.74019607843137</v>
      </c>
    </row>
    <row r="3866" spans="1:21" x14ac:dyDescent="0.3">
      <c r="A3866">
        <v>3865</v>
      </c>
      <c r="B3866" t="s">
        <v>25</v>
      </c>
      <c r="C3866" s="1">
        <v>45712</v>
      </c>
      <c r="D3866" t="s">
        <v>292</v>
      </c>
      <c r="E3866" t="s">
        <v>317</v>
      </c>
      <c r="F3866">
        <v>21</v>
      </c>
      <c r="G3866" t="s">
        <v>659</v>
      </c>
      <c r="H3866" t="s">
        <v>670</v>
      </c>
      <c r="I3866" t="s">
        <v>673</v>
      </c>
      <c r="J3866" t="s">
        <v>674</v>
      </c>
      <c r="K3866">
        <v>4</v>
      </c>
      <c r="L3866" t="s">
        <v>678</v>
      </c>
      <c r="M3866" t="s">
        <v>680</v>
      </c>
      <c r="N3866">
        <v>175</v>
      </c>
      <c r="O3866">
        <v>92</v>
      </c>
      <c r="P3866" t="s">
        <v>680</v>
      </c>
      <c r="Q3866" t="s">
        <v>683</v>
      </c>
      <c r="R3866" t="s">
        <v>688</v>
      </c>
      <c r="S3866" t="s">
        <v>681</v>
      </c>
      <c r="T3866" t="s">
        <v>694</v>
      </c>
      <c r="U3866" s="11">
        <f>COUNTIFS(Table2[Call Type], "Inbound", Table2[Call Abandoned], "Yes") / COUNTIFS(L3866:L8865, "Inbound") * 100</f>
        <v>106.87116564417178</v>
      </c>
    </row>
    <row r="3867" spans="1:21" x14ac:dyDescent="0.3">
      <c r="A3867">
        <v>3866</v>
      </c>
      <c r="B3867" t="s">
        <v>21</v>
      </c>
      <c r="C3867" s="1">
        <v>45725</v>
      </c>
      <c r="D3867" t="s">
        <v>74</v>
      </c>
      <c r="E3867" t="s">
        <v>448</v>
      </c>
      <c r="F3867">
        <v>5</v>
      </c>
      <c r="G3867" t="s">
        <v>660</v>
      </c>
      <c r="H3867" t="s">
        <v>669</v>
      </c>
      <c r="I3867" t="s">
        <v>672</v>
      </c>
      <c r="J3867" t="s">
        <v>676</v>
      </c>
      <c r="K3867">
        <v>4</v>
      </c>
      <c r="L3867" t="s">
        <v>678</v>
      </c>
      <c r="M3867" t="s">
        <v>681</v>
      </c>
      <c r="N3867">
        <v>210</v>
      </c>
      <c r="O3867">
        <v>170</v>
      </c>
      <c r="P3867" t="s">
        <v>680</v>
      </c>
      <c r="Q3867" t="s">
        <v>685</v>
      </c>
      <c r="R3867" t="s">
        <v>686</v>
      </c>
      <c r="S3867" t="s">
        <v>681</v>
      </c>
      <c r="T3867" t="s">
        <v>696</v>
      </c>
      <c r="U3867" s="11">
        <f>COUNTIFS(Table2[Call Type], "Inbound", Table2[Call Abandoned], "Yes") / COUNTIFS(L3867:L8866, "Inbound") * 100</f>
        <v>107.00245700245701</v>
      </c>
    </row>
    <row r="3868" spans="1:21" x14ac:dyDescent="0.3">
      <c r="A3868">
        <v>3867</v>
      </c>
      <c r="B3868" t="s">
        <v>20</v>
      </c>
      <c r="C3868" s="1">
        <v>45724</v>
      </c>
      <c r="D3868" t="s">
        <v>374</v>
      </c>
      <c r="E3868" t="s">
        <v>240</v>
      </c>
      <c r="F3868">
        <v>29</v>
      </c>
      <c r="G3868" t="s">
        <v>662</v>
      </c>
      <c r="H3868" t="s">
        <v>667</v>
      </c>
      <c r="I3868" t="s">
        <v>671</v>
      </c>
      <c r="J3868" t="s">
        <v>675</v>
      </c>
      <c r="K3868">
        <v>3</v>
      </c>
      <c r="L3868" t="s">
        <v>678</v>
      </c>
      <c r="M3868" t="s">
        <v>680</v>
      </c>
      <c r="N3868">
        <v>183</v>
      </c>
      <c r="O3868">
        <v>143</v>
      </c>
      <c r="P3868" t="s">
        <v>680</v>
      </c>
      <c r="Q3868" t="s">
        <v>682</v>
      </c>
      <c r="R3868" t="s">
        <v>686</v>
      </c>
      <c r="S3868" t="s">
        <v>681</v>
      </c>
      <c r="T3868" t="s">
        <v>691</v>
      </c>
      <c r="U3868" s="11">
        <f>COUNTIFS(Table2[Call Type], "Inbound", Table2[Call Abandoned], "Yes") / COUNTIFS(L3868:L8867, "Inbound") * 100</f>
        <v>107.1340713407134</v>
      </c>
    </row>
    <row r="3869" spans="1:21" x14ac:dyDescent="0.3">
      <c r="A3869">
        <v>3868</v>
      </c>
      <c r="B3869" t="s">
        <v>24</v>
      </c>
      <c r="C3869" s="1">
        <v>45687</v>
      </c>
      <c r="D3869" t="s">
        <v>171</v>
      </c>
      <c r="E3869" t="s">
        <v>450</v>
      </c>
      <c r="F3869">
        <v>27</v>
      </c>
      <c r="G3869" t="s">
        <v>660</v>
      </c>
      <c r="H3869" t="s">
        <v>670</v>
      </c>
      <c r="I3869" t="s">
        <v>671</v>
      </c>
      <c r="J3869" t="s">
        <v>674</v>
      </c>
      <c r="K3869">
        <v>5</v>
      </c>
      <c r="L3869" t="s">
        <v>678</v>
      </c>
      <c r="M3869" t="s">
        <v>680</v>
      </c>
      <c r="N3869">
        <v>94</v>
      </c>
      <c r="O3869">
        <v>109</v>
      </c>
      <c r="P3869" t="s">
        <v>680</v>
      </c>
      <c r="Q3869" t="s">
        <v>683</v>
      </c>
      <c r="R3869" t="s">
        <v>689</v>
      </c>
      <c r="S3869" t="s">
        <v>681</v>
      </c>
      <c r="T3869" t="s">
        <v>696</v>
      </c>
      <c r="U3869" s="11">
        <f>COUNTIFS(Table2[Call Type], "Inbound", Table2[Call Abandoned], "Yes") / COUNTIFS(L3869:L8868, "Inbound") * 100</f>
        <v>107.26600985221675</v>
      </c>
    </row>
    <row r="3870" spans="1:21" x14ac:dyDescent="0.3">
      <c r="A3870">
        <v>3869</v>
      </c>
      <c r="B3870" t="s">
        <v>24</v>
      </c>
      <c r="C3870" s="1">
        <v>45763</v>
      </c>
      <c r="D3870" t="s">
        <v>458</v>
      </c>
      <c r="E3870" t="s">
        <v>592</v>
      </c>
      <c r="F3870">
        <v>21</v>
      </c>
      <c r="G3870" t="s">
        <v>658</v>
      </c>
      <c r="H3870" t="s">
        <v>667</v>
      </c>
      <c r="I3870" t="s">
        <v>672</v>
      </c>
      <c r="J3870" t="s">
        <v>676</v>
      </c>
      <c r="K3870">
        <v>4</v>
      </c>
      <c r="L3870" t="s">
        <v>678</v>
      </c>
      <c r="M3870" t="s">
        <v>681</v>
      </c>
      <c r="N3870">
        <v>272</v>
      </c>
      <c r="O3870">
        <v>162</v>
      </c>
      <c r="P3870" t="s">
        <v>681</v>
      </c>
      <c r="Q3870" t="s">
        <v>683</v>
      </c>
      <c r="R3870" t="s">
        <v>689</v>
      </c>
      <c r="S3870" t="s">
        <v>680</v>
      </c>
      <c r="T3870" t="s">
        <v>694</v>
      </c>
      <c r="U3870" s="11">
        <f>COUNTIFS(Table2[Call Type], "Inbound", Table2[Call Abandoned], "Yes") / COUNTIFS(L3870:L8869, "Inbound") * 100</f>
        <v>107.39827373612825</v>
      </c>
    </row>
    <row r="3871" spans="1:21" x14ac:dyDescent="0.3">
      <c r="A3871">
        <v>3870</v>
      </c>
      <c r="B3871" t="s">
        <v>26</v>
      </c>
      <c r="C3871" s="1">
        <v>45677</v>
      </c>
      <c r="D3871" t="s">
        <v>96</v>
      </c>
      <c r="E3871" t="s">
        <v>337</v>
      </c>
      <c r="F3871">
        <v>16</v>
      </c>
      <c r="G3871" t="s">
        <v>661</v>
      </c>
      <c r="H3871" t="s">
        <v>667</v>
      </c>
      <c r="I3871" t="s">
        <v>672</v>
      </c>
      <c r="J3871" t="s">
        <v>675</v>
      </c>
      <c r="K3871">
        <v>5</v>
      </c>
      <c r="L3871" t="s">
        <v>678</v>
      </c>
      <c r="M3871" t="s">
        <v>680</v>
      </c>
      <c r="N3871">
        <v>136</v>
      </c>
      <c r="O3871">
        <v>52</v>
      </c>
      <c r="P3871" t="s">
        <v>680</v>
      </c>
      <c r="Q3871" t="s">
        <v>684</v>
      </c>
      <c r="R3871" t="s">
        <v>687</v>
      </c>
      <c r="S3871" t="s">
        <v>680</v>
      </c>
      <c r="T3871" t="s">
        <v>694</v>
      </c>
      <c r="U3871" s="11">
        <f>COUNTIFS(Table2[Call Type], "Inbound", Table2[Call Abandoned], "Yes") / COUNTIFS(L3871:L8870, "Inbound") * 100</f>
        <v>107.53086419753086</v>
      </c>
    </row>
    <row r="3872" spans="1:21" x14ac:dyDescent="0.3">
      <c r="A3872">
        <v>3871</v>
      </c>
      <c r="B3872" t="s">
        <v>24</v>
      </c>
      <c r="C3872" s="1">
        <v>45826</v>
      </c>
      <c r="D3872" t="s">
        <v>159</v>
      </c>
      <c r="E3872" t="s">
        <v>353</v>
      </c>
      <c r="F3872">
        <v>28</v>
      </c>
      <c r="G3872" t="s">
        <v>657</v>
      </c>
      <c r="H3872" t="s">
        <v>667</v>
      </c>
      <c r="I3872" t="s">
        <v>671</v>
      </c>
      <c r="J3872" t="s">
        <v>675</v>
      </c>
      <c r="K3872">
        <v>4</v>
      </c>
      <c r="L3872" t="s">
        <v>678</v>
      </c>
      <c r="M3872" t="s">
        <v>680</v>
      </c>
      <c r="N3872">
        <v>236</v>
      </c>
      <c r="O3872">
        <v>161</v>
      </c>
      <c r="P3872" t="s">
        <v>680</v>
      </c>
      <c r="Q3872" t="s">
        <v>684</v>
      </c>
      <c r="R3872" t="s">
        <v>688</v>
      </c>
      <c r="S3872" t="s">
        <v>681</v>
      </c>
      <c r="T3872" t="s">
        <v>691</v>
      </c>
      <c r="U3872" s="11">
        <f>COUNTIFS(Table2[Call Type], "Inbound", Table2[Call Abandoned], "Yes") / COUNTIFS(L3872:L8871, "Inbound") * 100</f>
        <v>107.66378244746602</v>
      </c>
    </row>
    <row r="3873" spans="1:21" x14ac:dyDescent="0.3">
      <c r="A3873">
        <v>3872</v>
      </c>
      <c r="B3873" t="s">
        <v>25</v>
      </c>
      <c r="C3873" s="1">
        <v>45697</v>
      </c>
      <c r="D3873" t="s">
        <v>147</v>
      </c>
      <c r="E3873" t="s">
        <v>331</v>
      </c>
      <c r="F3873">
        <v>26</v>
      </c>
      <c r="G3873" t="s">
        <v>665</v>
      </c>
      <c r="H3873" t="s">
        <v>670</v>
      </c>
      <c r="I3873" t="s">
        <v>673</v>
      </c>
      <c r="J3873" t="s">
        <v>676</v>
      </c>
      <c r="K3873">
        <v>5</v>
      </c>
      <c r="L3873" t="s">
        <v>678</v>
      </c>
      <c r="M3873" t="s">
        <v>681</v>
      </c>
      <c r="N3873">
        <v>264</v>
      </c>
      <c r="O3873">
        <v>2</v>
      </c>
      <c r="P3873" t="s">
        <v>680</v>
      </c>
      <c r="Q3873" t="s">
        <v>684</v>
      </c>
      <c r="R3873" t="s">
        <v>689</v>
      </c>
      <c r="S3873" t="s">
        <v>680</v>
      </c>
      <c r="T3873" t="s">
        <v>696</v>
      </c>
      <c r="U3873" s="11">
        <f>COUNTIFS(Table2[Call Type], "Inbound", Table2[Call Abandoned], "Yes") / COUNTIFS(L3873:L8872, "Inbound") * 100</f>
        <v>107.79702970297029</v>
      </c>
    </row>
    <row r="3874" spans="1:21" x14ac:dyDescent="0.3">
      <c r="A3874">
        <v>3873</v>
      </c>
      <c r="B3874" t="s">
        <v>22</v>
      </c>
      <c r="C3874" s="1">
        <v>45660</v>
      </c>
      <c r="D3874" t="s">
        <v>477</v>
      </c>
      <c r="E3874" t="s">
        <v>62</v>
      </c>
      <c r="F3874">
        <v>15</v>
      </c>
      <c r="G3874" t="s">
        <v>665</v>
      </c>
      <c r="H3874" t="s">
        <v>667</v>
      </c>
      <c r="I3874" t="s">
        <v>673</v>
      </c>
      <c r="J3874" t="s">
        <v>675</v>
      </c>
      <c r="K3874">
        <v>3</v>
      </c>
      <c r="L3874" t="s">
        <v>678</v>
      </c>
      <c r="M3874" t="s">
        <v>680</v>
      </c>
      <c r="N3874">
        <v>134</v>
      </c>
      <c r="O3874">
        <v>67</v>
      </c>
      <c r="P3874" t="s">
        <v>681</v>
      </c>
      <c r="Q3874" t="s">
        <v>682</v>
      </c>
      <c r="R3874" t="s">
        <v>688</v>
      </c>
      <c r="S3874" t="s">
        <v>680</v>
      </c>
      <c r="T3874" t="s">
        <v>696</v>
      </c>
      <c r="U3874" s="11">
        <f>COUNTIFS(Table2[Call Type], "Inbound", Table2[Call Abandoned], "Yes") / COUNTIFS(L3874:L8873, "Inbound") * 100</f>
        <v>107.93060718711276</v>
      </c>
    </row>
    <row r="3875" spans="1:21" x14ac:dyDescent="0.3">
      <c r="A3875">
        <v>3874</v>
      </c>
      <c r="B3875" t="s">
        <v>22</v>
      </c>
      <c r="C3875" s="1">
        <v>45814</v>
      </c>
      <c r="D3875" t="s">
        <v>279</v>
      </c>
      <c r="E3875" t="s">
        <v>147</v>
      </c>
      <c r="F3875">
        <v>7</v>
      </c>
      <c r="G3875" t="s">
        <v>657</v>
      </c>
      <c r="H3875" t="s">
        <v>669</v>
      </c>
      <c r="I3875" t="s">
        <v>674</v>
      </c>
      <c r="J3875" t="s">
        <v>674</v>
      </c>
      <c r="K3875">
        <v>5</v>
      </c>
      <c r="L3875" t="s">
        <v>679</v>
      </c>
      <c r="M3875" t="s">
        <v>680</v>
      </c>
      <c r="N3875">
        <v>143</v>
      </c>
      <c r="O3875">
        <v>132</v>
      </c>
      <c r="P3875" t="s">
        <v>680</v>
      </c>
      <c r="Q3875" t="s">
        <v>683</v>
      </c>
      <c r="R3875" t="s">
        <v>689</v>
      </c>
      <c r="S3875" t="s">
        <v>680</v>
      </c>
      <c r="T3875" t="s">
        <v>693</v>
      </c>
      <c r="U3875" s="11">
        <f>COUNTIFS(Table2[Call Type], "Inbound", Table2[Call Abandoned], "Yes") / COUNTIFS(L3875:L8874, "Inbound") * 100</f>
        <v>108.06451612903226</v>
      </c>
    </row>
    <row r="3876" spans="1:21" x14ac:dyDescent="0.3">
      <c r="A3876">
        <v>3875</v>
      </c>
      <c r="B3876" t="s">
        <v>20</v>
      </c>
      <c r="C3876" s="1">
        <v>45772</v>
      </c>
      <c r="D3876" t="s">
        <v>70</v>
      </c>
      <c r="E3876" t="s">
        <v>304</v>
      </c>
      <c r="F3876">
        <v>17</v>
      </c>
      <c r="G3876" t="s">
        <v>664</v>
      </c>
      <c r="H3876" t="s">
        <v>666</v>
      </c>
      <c r="I3876" t="s">
        <v>673</v>
      </c>
      <c r="J3876" t="s">
        <v>675</v>
      </c>
      <c r="K3876">
        <v>1</v>
      </c>
      <c r="L3876" t="s">
        <v>678</v>
      </c>
      <c r="M3876" t="s">
        <v>680</v>
      </c>
      <c r="N3876">
        <v>18</v>
      </c>
      <c r="O3876">
        <v>137</v>
      </c>
      <c r="P3876" t="s">
        <v>680</v>
      </c>
      <c r="Q3876" t="s">
        <v>684</v>
      </c>
      <c r="R3876" t="s">
        <v>686</v>
      </c>
      <c r="S3876" t="s">
        <v>680</v>
      </c>
      <c r="T3876" t="s">
        <v>693</v>
      </c>
      <c r="U3876" s="11">
        <f>COUNTIFS(Table2[Call Type], "Inbound", Table2[Call Abandoned], "Yes") / COUNTIFS(L3876:L8875, "Inbound") * 100</f>
        <v>108.06451612903226</v>
      </c>
    </row>
    <row r="3877" spans="1:21" x14ac:dyDescent="0.3">
      <c r="A3877">
        <v>3876</v>
      </c>
      <c r="B3877" t="s">
        <v>22</v>
      </c>
      <c r="C3877" s="1">
        <v>45781</v>
      </c>
      <c r="D3877" t="s">
        <v>466</v>
      </c>
      <c r="E3877" t="s">
        <v>408</v>
      </c>
      <c r="F3877">
        <v>13</v>
      </c>
      <c r="G3877" t="s">
        <v>665</v>
      </c>
      <c r="H3877" t="s">
        <v>668</v>
      </c>
      <c r="I3877" t="s">
        <v>674</v>
      </c>
      <c r="J3877" t="s">
        <v>677</v>
      </c>
      <c r="K3877">
        <v>4</v>
      </c>
      <c r="L3877" t="s">
        <v>678</v>
      </c>
      <c r="M3877" t="s">
        <v>680</v>
      </c>
      <c r="N3877">
        <v>230</v>
      </c>
      <c r="O3877">
        <v>51</v>
      </c>
      <c r="P3877" t="s">
        <v>680</v>
      </c>
      <c r="Q3877" t="s">
        <v>684</v>
      </c>
      <c r="R3877" t="s">
        <v>689</v>
      </c>
      <c r="S3877" t="s">
        <v>681</v>
      </c>
      <c r="T3877" t="s">
        <v>694</v>
      </c>
      <c r="U3877" s="11">
        <f>COUNTIFS(Table2[Call Type], "Inbound", Table2[Call Abandoned], "Yes") / COUNTIFS(L3877:L8876, "Inbound") * 100</f>
        <v>108.19875776397517</v>
      </c>
    </row>
    <row r="3878" spans="1:21" x14ac:dyDescent="0.3">
      <c r="A3878">
        <v>3877</v>
      </c>
      <c r="B3878" t="s">
        <v>21</v>
      </c>
      <c r="C3878" s="1">
        <v>45678</v>
      </c>
      <c r="D3878" t="s">
        <v>61</v>
      </c>
      <c r="E3878" t="s">
        <v>232</v>
      </c>
      <c r="F3878">
        <v>10</v>
      </c>
      <c r="G3878" t="s">
        <v>659</v>
      </c>
      <c r="H3878" t="s">
        <v>670</v>
      </c>
      <c r="I3878" t="s">
        <v>674</v>
      </c>
      <c r="J3878" t="s">
        <v>676</v>
      </c>
      <c r="K3878">
        <v>4</v>
      </c>
      <c r="L3878" t="s">
        <v>678</v>
      </c>
      <c r="M3878" t="s">
        <v>681</v>
      </c>
      <c r="N3878">
        <v>133</v>
      </c>
      <c r="O3878">
        <v>156</v>
      </c>
      <c r="P3878" t="s">
        <v>680</v>
      </c>
      <c r="Q3878" t="s">
        <v>683</v>
      </c>
      <c r="R3878" t="s">
        <v>686</v>
      </c>
      <c r="S3878" t="s">
        <v>680</v>
      </c>
      <c r="T3878" t="s">
        <v>695</v>
      </c>
      <c r="U3878" s="11">
        <f>COUNTIFS(Table2[Call Type], "Inbound", Table2[Call Abandoned], "Yes") / COUNTIFS(L3878:L8877, "Inbound") * 100</f>
        <v>108.33333333333333</v>
      </c>
    </row>
    <row r="3879" spans="1:21" x14ac:dyDescent="0.3">
      <c r="A3879">
        <v>3878</v>
      </c>
      <c r="B3879" t="s">
        <v>22</v>
      </c>
      <c r="C3879" s="1">
        <v>45817</v>
      </c>
      <c r="D3879" t="s">
        <v>604</v>
      </c>
      <c r="E3879" t="s">
        <v>409</v>
      </c>
      <c r="F3879">
        <v>18</v>
      </c>
      <c r="G3879" t="s">
        <v>663</v>
      </c>
      <c r="H3879" t="s">
        <v>667</v>
      </c>
      <c r="I3879" t="s">
        <v>673</v>
      </c>
      <c r="J3879" t="s">
        <v>677</v>
      </c>
      <c r="K3879">
        <v>4</v>
      </c>
      <c r="L3879" t="s">
        <v>679</v>
      </c>
      <c r="M3879" t="s">
        <v>680</v>
      </c>
      <c r="N3879">
        <v>113</v>
      </c>
      <c r="O3879">
        <v>95</v>
      </c>
      <c r="P3879" t="s">
        <v>681</v>
      </c>
      <c r="Q3879" t="s">
        <v>682</v>
      </c>
      <c r="R3879" t="s">
        <v>687</v>
      </c>
      <c r="S3879" t="s">
        <v>680</v>
      </c>
      <c r="T3879" t="s">
        <v>696</v>
      </c>
      <c r="U3879" s="11">
        <f>COUNTIFS(Table2[Call Type], "Inbound", Table2[Call Abandoned], "Yes") / COUNTIFS(L3879:L8878, "Inbound") * 100</f>
        <v>108.46824408468242</v>
      </c>
    </row>
    <row r="3880" spans="1:21" x14ac:dyDescent="0.3">
      <c r="A3880">
        <v>3879</v>
      </c>
      <c r="B3880" t="s">
        <v>21</v>
      </c>
      <c r="C3880" s="1">
        <v>45778</v>
      </c>
      <c r="D3880" t="s">
        <v>74</v>
      </c>
      <c r="E3880" t="s">
        <v>527</v>
      </c>
      <c r="F3880">
        <v>14</v>
      </c>
      <c r="G3880" t="s">
        <v>657</v>
      </c>
      <c r="H3880" t="s">
        <v>669</v>
      </c>
      <c r="I3880" t="s">
        <v>674</v>
      </c>
      <c r="J3880" t="s">
        <v>675</v>
      </c>
      <c r="K3880">
        <v>3</v>
      </c>
      <c r="L3880" t="s">
        <v>678</v>
      </c>
      <c r="M3880" t="s">
        <v>680</v>
      </c>
      <c r="N3880">
        <v>138</v>
      </c>
      <c r="O3880">
        <v>30</v>
      </c>
      <c r="P3880" t="s">
        <v>680</v>
      </c>
      <c r="Q3880" t="s">
        <v>684</v>
      </c>
      <c r="R3880" t="s">
        <v>687</v>
      </c>
      <c r="S3880" t="s">
        <v>680</v>
      </c>
      <c r="T3880" t="s">
        <v>692</v>
      </c>
      <c r="U3880" s="11">
        <f>COUNTIFS(Table2[Call Type], "Inbound", Table2[Call Abandoned], "Yes") / COUNTIFS(L3880:L8879, "Inbound") * 100</f>
        <v>108.46824408468242</v>
      </c>
    </row>
    <row r="3881" spans="1:21" x14ac:dyDescent="0.3">
      <c r="A3881">
        <v>3880</v>
      </c>
      <c r="B3881" t="s">
        <v>21</v>
      </c>
      <c r="C3881" s="1">
        <v>45718</v>
      </c>
      <c r="D3881" t="s">
        <v>30</v>
      </c>
      <c r="E3881" t="s">
        <v>115</v>
      </c>
      <c r="F3881">
        <v>5</v>
      </c>
      <c r="G3881" t="s">
        <v>665</v>
      </c>
      <c r="H3881" t="s">
        <v>667</v>
      </c>
      <c r="I3881" t="s">
        <v>672</v>
      </c>
      <c r="J3881" t="s">
        <v>677</v>
      </c>
      <c r="K3881">
        <v>2</v>
      </c>
      <c r="L3881" t="s">
        <v>678</v>
      </c>
      <c r="M3881" t="s">
        <v>680</v>
      </c>
      <c r="N3881">
        <v>124</v>
      </c>
      <c r="O3881">
        <v>65</v>
      </c>
      <c r="P3881" t="s">
        <v>680</v>
      </c>
      <c r="Q3881" t="s">
        <v>685</v>
      </c>
      <c r="R3881" t="s">
        <v>687</v>
      </c>
      <c r="S3881" t="s">
        <v>680</v>
      </c>
      <c r="T3881" t="s">
        <v>691</v>
      </c>
      <c r="U3881" s="11">
        <f>COUNTIFS(Table2[Call Type], "Inbound", Table2[Call Abandoned], "Yes") / COUNTIFS(L3881:L8880, "Inbound") * 100</f>
        <v>108.60349127182045</v>
      </c>
    </row>
    <row r="3882" spans="1:21" x14ac:dyDescent="0.3">
      <c r="A3882">
        <v>3881</v>
      </c>
      <c r="B3882" t="s">
        <v>24</v>
      </c>
      <c r="C3882" s="1">
        <v>45658</v>
      </c>
      <c r="D3882" t="s">
        <v>528</v>
      </c>
      <c r="E3882" t="s">
        <v>135</v>
      </c>
      <c r="F3882">
        <v>24</v>
      </c>
      <c r="G3882" t="s">
        <v>662</v>
      </c>
      <c r="H3882" t="s">
        <v>670</v>
      </c>
      <c r="I3882" t="s">
        <v>671</v>
      </c>
      <c r="J3882" t="s">
        <v>676</v>
      </c>
      <c r="K3882">
        <v>4</v>
      </c>
      <c r="L3882" t="s">
        <v>678</v>
      </c>
      <c r="M3882" t="s">
        <v>681</v>
      </c>
      <c r="N3882">
        <v>203</v>
      </c>
      <c r="O3882">
        <v>90</v>
      </c>
      <c r="P3882" t="s">
        <v>680</v>
      </c>
      <c r="Q3882" t="s">
        <v>682</v>
      </c>
      <c r="R3882" t="s">
        <v>689</v>
      </c>
      <c r="S3882" t="s">
        <v>680</v>
      </c>
      <c r="T3882" t="s">
        <v>693</v>
      </c>
      <c r="U3882" s="11">
        <f>COUNTIFS(Table2[Call Type], "Inbound", Table2[Call Abandoned], "Yes") / COUNTIFS(L3882:L8881, "Inbound") * 100</f>
        <v>108.7390761548065</v>
      </c>
    </row>
    <row r="3883" spans="1:21" x14ac:dyDescent="0.3">
      <c r="A3883">
        <v>3882</v>
      </c>
      <c r="B3883" t="s">
        <v>23</v>
      </c>
      <c r="C3883" s="1">
        <v>45722</v>
      </c>
      <c r="D3883" t="s">
        <v>548</v>
      </c>
      <c r="E3883" t="s">
        <v>507</v>
      </c>
      <c r="F3883">
        <v>12</v>
      </c>
      <c r="G3883" t="s">
        <v>661</v>
      </c>
      <c r="H3883" t="s">
        <v>666</v>
      </c>
      <c r="I3883" t="s">
        <v>674</v>
      </c>
      <c r="J3883" t="s">
        <v>674</v>
      </c>
      <c r="K3883">
        <v>4</v>
      </c>
      <c r="L3883" t="s">
        <v>679</v>
      </c>
      <c r="M3883" t="s">
        <v>680</v>
      </c>
      <c r="N3883">
        <v>60</v>
      </c>
      <c r="O3883">
        <v>68</v>
      </c>
      <c r="P3883" t="s">
        <v>680</v>
      </c>
      <c r="Q3883" t="s">
        <v>684</v>
      </c>
      <c r="R3883" t="s">
        <v>687</v>
      </c>
      <c r="S3883" t="s">
        <v>680</v>
      </c>
      <c r="T3883" t="s">
        <v>690</v>
      </c>
      <c r="U3883" s="11">
        <f>COUNTIFS(Table2[Call Type], "Inbound", Table2[Call Abandoned], "Yes") / COUNTIFS(L3883:L8882, "Inbound") * 100</f>
        <v>108.87500000000001</v>
      </c>
    </row>
    <row r="3884" spans="1:21" x14ac:dyDescent="0.3">
      <c r="A3884">
        <v>3883</v>
      </c>
      <c r="B3884" t="s">
        <v>24</v>
      </c>
      <c r="C3884" s="1">
        <v>45733</v>
      </c>
      <c r="D3884" t="s">
        <v>266</v>
      </c>
      <c r="E3884" t="s">
        <v>305</v>
      </c>
      <c r="F3884">
        <v>24</v>
      </c>
      <c r="G3884" t="s">
        <v>658</v>
      </c>
      <c r="H3884" t="s">
        <v>669</v>
      </c>
      <c r="I3884" t="s">
        <v>671</v>
      </c>
      <c r="J3884" t="s">
        <v>675</v>
      </c>
      <c r="K3884">
        <v>3</v>
      </c>
      <c r="L3884" t="s">
        <v>679</v>
      </c>
      <c r="M3884" t="s">
        <v>680</v>
      </c>
      <c r="N3884">
        <v>249</v>
      </c>
      <c r="O3884">
        <v>164</v>
      </c>
      <c r="P3884" t="s">
        <v>680</v>
      </c>
      <c r="Q3884" t="s">
        <v>685</v>
      </c>
      <c r="R3884" t="s">
        <v>689</v>
      </c>
      <c r="S3884" t="s">
        <v>681</v>
      </c>
      <c r="T3884" t="s">
        <v>694</v>
      </c>
      <c r="U3884" s="11">
        <f>COUNTIFS(Table2[Call Type], "Inbound", Table2[Call Abandoned], "Yes") / COUNTIFS(L3884:L8883, "Inbound") * 100</f>
        <v>108.87500000000001</v>
      </c>
    </row>
    <row r="3885" spans="1:21" x14ac:dyDescent="0.3">
      <c r="A3885">
        <v>3884</v>
      </c>
      <c r="B3885" t="s">
        <v>20</v>
      </c>
      <c r="C3885" s="1">
        <v>45750</v>
      </c>
      <c r="D3885" t="s">
        <v>326</v>
      </c>
      <c r="E3885" t="s">
        <v>213</v>
      </c>
      <c r="F3885">
        <v>22</v>
      </c>
      <c r="G3885" t="s">
        <v>665</v>
      </c>
      <c r="H3885" t="s">
        <v>666</v>
      </c>
      <c r="I3885" t="s">
        <v>671</v>
      </c>
      <c r="J3885" t="s">
        <v>677</v>
      </c>
      <c r="K3885">
        <v>5</v>
      </c>
      <c r="L3885" t="s">
        <v>678</v>
      </c>
      <c r="M3885" t="s">
        <v>680</v>
      </c>
      <c r="N3885">
        <v>297</v>
      </c>
      <c r="O3885">
        <v>154</v>
      </c>
      <c r="P3885" t="s">
        <v>681</v>
      </c>
      <c r="Q3885" t="s">
        <v>684</v>
      </c>
      <c r="R3885" t="s">
        <v>688</v>
      </c>
      <c r="S3885" t="s">
        <v>680</v>
      </c>
      <c r="T3885" t="s">
        <v>691</v>
      </c>
      <c r="U3885" s="11">
        <f>COUNTIFS(Table2[Call Type], "Inbound", Table2[Call Abandoned], "Yes") / COUNTIFS(L3885:L8884, "Inbound") * 100</f>
        <v>108.87500000000001</v>
      </c>
    </row>
    <row r="3886" spans="1:21" x14ac:dyDescent="0.3">
      <c r="A3886">
        <v>3885</v>
      </c>
      <c r="B3886" t="s">
        <v>21</v>
      </c>
      <c r="C3886" s="1">
        <v>45665</v>
      </c>
      <c r="D3886" t="s">
        <v>561</v>
      </c>
      <c r="E3886" t="s">
        <v>98</v>
      </c>
      <c r="F3886">
        <v>15</v>
      </c>
      <c r="G3886" t="s">
        <v>659</v>
      </c>
      <c r="H3886" t="s">
        <v>670</v>
      </c>
      <c r="I3886" t="s">
        <v>672</v>
      </c>
      <c r="J3886" t="s">
        <v>675</v>
      </c>
      <c r="K3886">
        <v>4</v>
      </c>
      <c r="L3886" t="s">
        <v>679</v>
      </c>
      <c r="M3886" t="s">
        <v>680</v>
      </c>
      <c r="N3886">
        <v>12</v>
      </c>
      <c r="O3886">
        <v>86</v>
      </c>
      <c r="P3886" t="s">
        <v>680</v>
      </c>
      <c r="Q3886" t="s">
        <v>682</v>
      </c>
      <c r="R3886" t="s">
        <v>686</v>
      </c>
      <c r="S3886" t="s">
        <v>680</v>
      </c>
      <c r="T3886" t="s">
        <v>695</v>
      </c>
      <c r="U3886" s="11">
        <f>COUNTIFS(Table2[Call Type], "Inbound", Table2[Call Abandoned], "Yes") / COUNTIFS(L3886:L8885, "Inbound") * 100</f>
        <v>109.01126408010013</v>
      </c>
    </row>
    <row r="3887" spans="1:21" x14ac:dyDescent="0.3">
      <c r="A3887">
        <v>3886</v>
      </c>
      <c r="B3887" t="s">
        <v>26</v>
      </c>
      <c r="C3887" s="1">
        <v>45754</v>
      </c>
      <c r="D3887" t="s">
        <v>497</v>
      </c>
      <c r="E3887" t="s">
        <v>188</v>
      </c>
      <c r="F3887">
        <v>9</v>
      </c>
      <c r="G3887" t="s">
        <v>657</v>
      </c>
      <c r="H3887" t="s">
        <v>666</v>
      </c>
      <c r="I3887" t="s">
        <v>672</v>
      </c>
      <c r="J3887" t="s">
        <v>675</v>
      </c>
      <c r="K3887">
        <v>5</v>
      </c>
      <c r="L3887" t="s">
        <v>679</v>
      </c>
      <c r="M3887" t="s">
        <v>680</v>
      </c>
      <c r="N3887">
        <v>254</v>
      </c>
      <c r="O3887">
        <v>32</v>
      </c>
      <c r="P3887" t="s">
        <v>680</v>
      </c>
      <c r="Q3887" t="s">
        <v>683</v>
      </c>
      <c r="R3887" t="s">
        <v>688</v>
      </c>
      <c r="S3887" t="s">
        <v>680</v>
      </c>
      <c r="T3887" t="s">
        <v>695</v>
      </c>
      <c r="U3887" s="11">
        <f>COUNTIFS(Table2[Call Type], "Inbound", Table2[Call Abandoned], "Yes") / COUNTIFS(L3887:L8886, "Inbound") * 100</f>
        <v>109.01126408010013</v>
      </c>
    </row>
    <row r="3888" spans="1:21" x14ac:dyDescent="0.3">
      <c r="A3888">
        <v>3887</v>
      </c>
      <c r="B3888" t="s">
        <v>24</v>
      </c>
      <c r="C3888" s="1">
        <v>45712</v>
      </c>
      <c r="D3888" t="s">
        <v>84</v>
      </c>
      <c r="E3888" t="s">
        <v>306</v>
      </c>
      <c r="F3888">
        <v>26</v>
      </c>
      <c r="G3888" t="s">
        <v>662</v>
      </c>
      <c r="H3888" t="s">
        <v>668</v>
      </c>
      <c r="I3888" t="s">
        <v>673</v>
      </c>
      <c r="J3888" t="s">
        <v>676</v>
      </c>
      <c r="K3888">
        <v>2</v>
      </c>
      <c r="L3888" t="s">
        <v>679</v>
      </c>
      <c r="M3888" t="s">
        <v>680</v>
      </c>
      <c r="N3888">
        <v>84</v>
      </c>
      <c r="O3888">
        <v>67</v>
      </c>
      <c r="P3888" t="s">
        <v>680</v>
      </c>
      <c r="Q3888" t="s">
        <v>683</v>
      </c>
      <c r="R3888" t="s">
        <v>689</v>
      </c>
      <c r="S3888" t="s">
        <v>681</v>
      </c>
      <c r="T3888" t="s">
        <v>696</v>
      </c>
      <c r="U3888" s="11">
        <f>COUNTIFS(Table2[Call Type], "Inbound", Table2[Call Abandoned], "Yes") / COUNTIFS(L3888:L8887, "Inbound") * 100</f>
        <v>109.01126408010013</v>
      </c>
    </row>
    <row r="3889" spans="1:21" x14ac:dyDescent="0.3">
      <c r="A3889">
        <v>3888</v>
      </c>
      <c r="B3889" t="s">
        <v>25</v>
      </c>
      <c r="C3889" s="1">
        <v>45730</v>
      </c>
      <c r="D3889" t="s">
        <v>42</v>
      </c>
      <c r="E3889" t="s">
        <v>499</v>
      </c>
      <c r="F3889">
        <v>19</v>
      </c>
      <c r="G3889" t="s">
        <v>663</v>
      </c>
      <c r="H3889" t="s">
        <v>666</v>
      </c>
      <c r="I3889" t="s">
        <v>671</v>
      </c>
      <c r="J3889" t="s">
        <v>675</v>
      </c>
      <c r="K3889">
        <v>5</v>
      </c>
      <c r="L3889" t="s">
        <v>678</v>
      </c>
      <c r="M3889" t="s">
        <v>680</v>
      </c>
      <c r="N3889">
        <v>19</v>
      </c>
      <c r="O3889">
        <v>87</v>
      </c>
      <c r="P3889" t="s">
        <v>680</v>
      </c>
      <c r="Q3889" t="s">
        <v>682</v>
      </c>
      <c r="R3889" t="s">
        <v>687</v>
      </c>
      <c r="S3889" t="s">
        <v>680</v>
      </c>
      <c r="T3889" t="s">
        <v>695</v>
      </c>
      <c r="U3889" s="11">
        <f>COUNTIFS(Table2[Call Type], "Inbound", Table2[Call Abandoned], "Yes") / COUNTIFS(L3889:L8888, "Inbound") * 100</f>
        <v>109.01126408010013</v>
      </c>
    </row>
    <row r="3890" spans="1:21" x14ac:dyDescent="0.3">
      <c r="A3890">
        <v>3889</v>
      </c>
      <c r="B3890" t="s">
        <v>23</v>
      </c>
      <c r="C3890" s="1">
        <v>45691</v>
      </c>
      <c r="D3890" t="s">
        <v>168</v>
      </c>
      <c r="E3890" t="s">
        <v>332</v>
      </c>
      <c r="F3890">
        <v>11</v>
      </c>
      <c r="G3890" t="s">
        <v>662</v>
      </c>
      <c r="H3890" t="s">
        <v>667</v>
      </c>
      <c r="I3890" t="s">
        <v>672</v>
      </c>
      <c r="J3890" t="s">
        <v>677</v>
      </c>
      <c r="K3890">
        <v>4</v>
      </c>
      <c r="L3890" t="s">
        <v>678</v>
      </c>
      <c r="M3890" t="s">
        <v>680</v>
      </c>
      <c r="N3890">
        <v>49</v>
      </c>
      <c r="O3890">
        <v>171</v>
      </c>
      <c r="P3890" t="s">
        <v>680</v>
      </c>
      <c r="Q3890" t="s">
        <v>684</v>
      </c>
      <c r="R3890" t="s">
        <v>686</v>
      </c>
      <c r="S3890" t="s">
        <v>681</v>
      </c>
      <c r="T3890" t="s">
        <v>693</v>
      </c>
      <c r="U3890" s="11">
        <f>COUNTIFS(Table2[Call Type], "Inbound", Table2[Call Abandoned], "Yes") / COUNTIFS(L3890:L8889, "Inbound") * 100</f>
        <v>109.14786967418546</v>
      </c>
    </row>
    <row r="3891" spans="1:21" x14ac:dyDescent="0.3">
      <c r="A3891">
        <v>3890</v>
      </c>
      <c r="B3891" t="s">
        <v>25</v>
      </c>
      <c r="C3891" s="1">
        <v>45796</v>
      </c>
      <c r="D3891" t="s">
        <v>492</v>
      </c>
      <c r="E3891" t="s">
        <v>47</v>
      </c>
      <c r="F3891">
        <v>17</v>
      </c>
      <c r="G3891" t="s">
        <v>657</v>
      </c>
      <c r="H3891" t="s">
        <v>670</v>
      </c>
      <c r="I3891" t="s">
        <v>674</v>
      </c>
      <c r="J3891" t="s">
        <v>677</v>
      </c>
      <c r="K3891">
        <v>4</v>
      </c>
      <c r="L3891" t="s">
        <v>678</v>
      </c>
      <c r="M3891" t="s">
        <v>680</v>
      </c>
      <c r="N3891">
        <v>163</v>
      </c>
      <c r="O3891">
        <v>94</v>
      </c>
      <c r="P3891" t="s">
        <v>680</v>
      </c>
      <c r="Q3891" t="s">
        <v>682</v>
      </c>
      <c r="R3891" t="s">
        <v>687</v>
      </c>
      <c r="S3891" t="s">
        <v>680</v>
      </c>
      <c r="T3891" t="s">
        <v>695</v>
      </c>
      <c r="U3891" s="11">
        <f>COUNTIFS(Table2[Call Type], "Inbound", Table2[Call Abandoned], "Yes") / COUNTIFS(L3891:L8890, "Inbound") * 100</f>
        <v>109.28481806775407</v>
      </c>
    </row>
    <row r="3892" spans="1:21" x14ac:dyDescent="0.3">
      <c r="A3892">
        <v>3891</v>
      </c>
      <c r="B3892" t="s">
        <v>24</v>
      </c>
      <c r="C3892" s="1">
        <v>45754</v>
      </c>
      <c r="D3892" t="s">
        <v>275</v>
      </c>
      <c r="E3892" t="s">
        <v>289</v>
      </c>
      <c r="F3892">
        <v>16</v>
      </c>
      <c r="G3892" t="s">
        <v>657</v>
      </c>
      <c r="H3892" t="s">
        <v>668</v>
      </c>
      <c r="I3892" t="s">
        <v>671</v>
      </c>
      <c r="J3892" t="s">
        <v>676</v>
      </c>
      <c r="K3892">
        <v>4</v>
      </c>
      <c r="L3892" t="s">
        <v>679</v>
      </c>
      <c r="M3892" t="s">
        <v>680</v>
      </c>
      <c r="N3892">
        <v>91</v>
      </c>
      <c r="O3892">
        <v>107</v>
      </c>
      <c r="P3892" t="s">
        <v>680</v>
      </c>
      <c r="Q3892" t="s">
        <v>685</v>
      </c>
      <c r="R3892" t="s">
        <v>688</v>
      </c>
      <c r="S3892" t="s">
        <v>680</v>
      </c>
      <c r="T3892" t="s">
        <v>691</v>
      </c>
      <c r="U3892" s="11">
        <f>COUNTIFS(Table2[Call Type], "Inbound", Table2[Call Abandoned], "Yes") / COUNTIFS(L3892:L8891, "Inbound") * 100</f>
        <v>109.42211055276383</v>
      </c>
    </row>
    <row r="3893" spans="1:21" x14ac:dyDescent="0.3">
      <c r="A3893">
        <v>3892</v>
      </c>
      <c r="B3893" t="s">
        <v>25</v>
      </c>
      <c r="C3893" s="1">
        <v>45818</v>
      </c>
      <c r="D3893" t="s">
        <v>203</v>
      </c>
      <c r="E3893" t="s">
        <v>424</v>
      </c>
      <c r="F3893">
        <v>26</v>
      </c>
      <c r="G3893" t="s">
        <v>665</v>
      </c>
      <c r="H3893" t="s">
        <v>668</v>
      </c>
      <c r="I3893" t="s">
        <v>672</v>
      </c>
      <c r="J3893" t="s">
        <v>677</v>
      </c>
      <c r="K3893">
        <v>4</v>
      </c>
      <c r="L3893" t="s">
        <v>678</v>
      </c>
      <c r="M3893" t="s">
        <v>680</v>
      </c>
      <c r="N3893">
        <v>87</v>
      </c>
      <c r="O3893">
        <v>176</v>
      </c>
      <c r="P3893" t="s">
        <v>681</v>
      </c>
      <c r="Q3893" t="s">
        <v>684</v>
      </c>
      <c r="R3893" t="s">
        <v>689</v>
      </c>
      <c r="S3893" t="s">
        <v>680</v>
      </c>
      <c r="T3893" t="s">
        <v>694</v>
      </c>
      <c r="U3893" s="11">
        <f>COUNTIFS(Table2[Call Type], "Inbound", Table2[Call Abandoned], "Yes") / COUNTIFS(L3893:L8892, "Inbound") * 100</f>
        <v>109.42211055276383</v>
      </c>
    </row>
    <row r="3894" spans="1:21" x14ac:dyDescent="0.3">
      <c r="A3894">
        <v>3893</v>
      </c>
      <c r="B3894" t="s">
        <v>25</v>
      </c>
      <c r="C3894" s="1">
        <v>45768</v>
      </c>
      <c r="D3894" t="s">
        <v>246</v>
      </c>
      <c r="E3894" t="s">
        <v>643</v>
      </c>
      <c r="F3894">
        <v>6</v>
      </c>
      <c r="G3894" t="s">
        <v>664</v>
      </c>
      <c r="H3894" t="s">
        <v>670</v>
      </c>
      <c r="I3894" t="s">
        <v>673</v>
      </c>
      <c r="J3894" t="s">
        <v>674</v>
      </c>
      <c r="K3894">
        <v>5</v>
      </c>
      <c r="L3894" t="s">
        <v>678</v>
      </c>
      <c r="M3894" t="s">
        <v>680</v>
      </c>
      <c r="N3894">
        <v>68</v>
      </c>
      <c r="O3894">
        <v>52</v>
      </c>
      <c r="P3894" t="s">
        <v>680</v>
      </c>
      <c r="Q3894" t="s">
        <v>682</v>
      </c>
      <c r="R3894" t="s">
        <v>686</v>
      </c>
      <c r="S3894" t="s">
        <v>680</v>
      </c>
      <c r="T3894" t="s">
        <v>692</v>
      </c>
      <c r="U3894" s="11">
        <f>COUNTIFS(Table2[Call Type], "Inbound", Table2[Call Abandoned], "Yes") / COUNTIFS(L3894:L8893, "Inbound") * 100</f>
        <v>109.55974842767296</v>
      </c>
    </row>
    <row r="3895" spans="1:21" x14ac:dyDescent="0.3">
      <c r="A3895">
        <v>3894</v>
      </c>
      <c r="B3895" t="s">
        <v>24</v>
      </c>
      <c r="C3895" s="1">
        <v>45702</v>
      </c>
      <c r="D3895" t="s">
        <v>267</v>
      </c>
      <c r="E3895" t="s">
        <v>505</v>
      </c>
      <c r="F3895">
        <v>21</v>
      </c>
      <c r="G3895" t="s">
        <v>660</v>
      </c>
      <c r="H3895" t="s">
        <v>670</v>
      </c>
      <c r="I3895" t="s">
        <v>673</v>
      </c>
      <c r="J3895" t="s">
        <v>675</v>
      </c>
      <c r="K3895">
        <v>5</v>
      </c>
      <c r="L3895" t="s">
        <v>678</v>
      </c>
      <c r="M3895" t="s">
        <v>680</v>
      </c>
      <c r="N3895">
        <v>36</v>
      </c>
      <c r="O3895">
        <v>73</v>
      </c>
      <c r="P3895" t="s">
        <v>680</v>
      </c>
      <c r="Q3895" t="s">
        <v>683</v>
      </c>
      <c r="R3895" t="s">
        <v>686</v>
      </c>
      <c r="S3895" t="s">
        <v>680</v>
      </c>
      <c r="T3895" t="s">
        <v>692</v>
      </c>
      <c r="U3895" s="11">
        <f>COUNTIFS(Table2[Call Type], "Inbound", Table2[Call Abandoned], "Yes") / COUNTIFS(L3895:L8894, "Inbound") * 100</f>
        <v>109.69773299748111</v>
      </c>
    </row>
    <row r="3896" spans="1:21" x14ac:dyDescent="0.3">
      <c r="A3896">
        <v>3895</v>
      </c>
      <c r="B3896" t="s">
        <v>24</v>
      </c>
      <c r="C3896" s="1">
        <v>45742</v>
      </c>
      <c r="D3896" t="s">
        <v>124</v>
      </c>
      <c r="E3896" t="s">
        <v>235</v>
      </c>
      <c r="F3896">
        <v>6</v>
      </c>
      <c r="G3896" t="s">
        <v>656</v>
      </c>
      <c r="H3896" t="s">
        <v>666</v>
      </c>
      <c r="I3896" t="s">
        <v>673</v>
      </c>
      <c r="J3896" t="s">
        <v>675</v>
      </c>
      <c r="K3896">
        <v>3</v>
      </c>
      <c r="L3896" t="s">
        <v>679</v>
      </c>
      <c r="M3896" t="s">
        <v>680</v>
      </c>
      <c r="N3896">
        <v>252</v>
      </c>
      <c r="O3896">
        <v>48</v>
      </c>
      <c r="P3896" t="s">
        <v>680</v>
      </c>
      <c r="Q3896" t="s">
        <v>682</v>
      </c>
      <c r="R3896" t="s">
        <v>689</v>
      </c>
      <c r="S3896" t="s">
        <v>680</v>
      </c>
      <c r="T3896" t="s">
        <v>694</v>
      </c>
      <c r="U3896" s="11">
        <f>COUNTIFS(Table2[Call Type], "Inbound", Table2[Call Abandoned], "Yes") / COUNTIFS(L3896:L8895, "Inbound") * 100</f>
        <v>109.8360655737705</v>
      </c>
    </row>
    <row r="3897" spans="1:21" x14ac:dyDescent="0.3">
      <c r="A3897">
        <v>3896</v>
      </c>
      <c r="B3897" t="s">
        <v>23</v>
      </c>
      <c r="C3897" s="1">
        <v>45700</v>
      </c>
      <c r="D3897" t="s">
        <v>264</v>
      </c>
      <c r="E3897" t="s">
        <v>54</v>
      </c>
      <c r="F3897">
        <v>28</v>
      </c>
      <c r="G3897" t="s">
        <v>656</v>
      </c>
      <c r="H3897" t="s">
        <v>669</v>
      </c>
      <c r="I3897" t="s">
        <v>673</v>
      </c>
      <c r="J3897" t="s">
        <v>677</v>
      </c>
      <c r="K3897">
        <v>2</v>
      </c>
      <c r="L3897" t="s">
        <v>679</v>
      </c>
      <c r="M3897" t="s">
        <v>680</v>
      </c>
      <c r="N3897">
        <v>251</v>
      </c>
      <c r="O3897">
        <v>112</v>
      </c>
      <c r="P3897" t="s">
        <v>681</v>
      </c>
      <c r="Q3897" t="s">
        <v>684</v>
      </c>
      <c r="R3897" t="s">
        <v>689</v>
      </c>
      <c r="S3897" t="s">
        <v>680</v>
      </c>
      <c r="T3897" t="s">
        <v>694</v>
      </c>
      <c r="U3897" s="11">
        <f>COUNTIFS(Table2[Call Type], "Inbound", Table2[Call Abandoned], "Yes") / COUNTIFS(L3897:L8896, "Inbound") * 100</f>
        <v>109.8360655737705</v>
      </c>
    </row>
    <row r="3898" spans="1:21" x14ac:dyDescent="0.3">
      <c r="A3898">
        <v>3897</v>
      </c>
      <c r="B3898" t="s">
        <v>22</v>
      </c>
      <c r="C3898" s="1">
        <v>45733</v>
      </c>
      <c r="D3898" t="s">
        <v>109</v>
      </c>
      <c r="E3898" t="s">
        <v>594</v>
      </c>
      <c r="F3898">
        <v>30</v>
      </c>
      <c r="G3898" t="s">
        <v>662</v>
      </c>
      <c r="H3898" t="s">
        <v>667</v>
      </c>
      <c r="I3898" t="s">
        <v>673</v>
      </c>
      <c r="J3898" t="s">
        <v>676</v>
      </c>
      <c r="K3898">
        <v>4</v>
      </c>
      <c r="L3898" t="s">
        <v>678</v>
      </c>
      <c r="M3898" t="s">
        <v>681</v>
      </c>
      <c r="N3898">
        <v>139</v>
      </c>
      <c r="O3898">
        <v>113</v>
      </c>
      <c r="P3898" t="s">
        <v>680</v>
      </c>
      <c r="Q3898" t="s">
        <v>682</v>
      </c>
      <c r="R3898" t="s">
        <v>686</v>
      </c>
      <c r="S3898" t="s">
        <v>680</v>
      </c>
      <c r="T3898" t="s">
        <v>696</v>
      </c>
      <c r="U3898" s="11">
        <f>COUNTIFS(Table2[Call Type], "Inbound", Table2[Call Abandoned], "Yes") / COUNTIFS(L3898:L8897, "Inbound") * 100</f>
        <v>109.8360655737705</v>
      </c>
    </row>
    <row r="3899" spans="1:21" x14ac:dyDescent="0.3">
      <c r="A3899">
        <v>3898</v>
      </c>
      <c r="B3899" t="s">
        <v>25</v>
      </c>
      <c r="C3899" s="1">
        <v>45767</v>
      </c>
      <c r="D3899" t="s">
        <v>478</v>
      </c>
      <c r="E3899" t="s">
        <v>578</v>
      </c>
      <c r="F3899">
        <v>27</v>
      </c>
      <c r="G3899" t="s">
        <v>665</v>
      </c>
      <c r="H3899" t="s">
        <v>669</v>
      </c>
      <c r="I3899" t="s">
        <v>672</v>
      </c>
      <c r="J3899" t="s">
        <v>677</v>
      </c>
      <c r="K3899">
        <v>4</v>
      </c>
      <c r="L3899" t="s">
        <v>679</v>
      </c>
      <c r="M3899" t="s">
        <v>680</v>
      </c>
      <c r="N3899">
        <v>167</v>
      </c>
      <c r="O3899">
        <v>94</v>
      </c>
      <c r="P3899" t="s">
        <v>680</v>
      </c>
      <c r="Q3899" t="s">
        <v>683</v>
      </c>
      <c r="R3899" t="s">
        <v>688</v>
      </c>
      <c r="S3899" t="s">
        <v>680</v>
      </c>
      <c r="T3899" t="s">
        <v>694</v>
      </c>
      <c r="U3899" s="11">
        <f>COUNTIFS(Table2[Call Type], "Inbound", Table2[Call Abandoned], "Yes") / COUNTIFS(L3899:L8898, "Inbound") * 100</f>
        <v>109.97474747474747</v>
      </c>
    </row>
    <row r="3900" spans="1:21" x14ac:dyDescent="0.3">
      <c r="A3900">
        <v>3899</v>
      </c>
      <c r="B3900" t="s">
        <v>23</v>
      </c>
      <c r="C3900" s="1">
        <v>45754</v>
      </c>
      <c r="D3900" t="s">
        <v>494</v>
      </c>
      <c r="E3900" t="s">
        <v>495</v>
      </c>
      <c r="F3900">
        <v>28</v>
      </c>
      <c r="G3900" t="s">
        <v>660</v>
      </c>
      <c r="H3900" t="s">
        <v>669</v>
      </c>
      <c r="I3900" t="s">
        <v>673</v>
      </c>
      <c r="J3900" t="s">
        <v>676</v>
      </c>
      <c r="K3900">
        <v>3</v>
      </c>
      <c r="L3900" t="s">
        <v>678</v>
      </c>
      <c r="M3900" t="s">
        <v>681</v>
      </c>
      <c r="N3900">
        <v>53</v>
      </c>
      <c r="O3900">
        <v>24</v>
      </c>
      <c r="P3900" t="s">
        <v>680</v>
      </c>
      <c r="Q3900" t="s">
        <v>685</v>
      </c>
      <c r="R3900" t="s">
        <v>688</v>
      </c>
      <c r="S3900" t="s">
        <v>680</v>
      </c>
      <c r="T3900" t="s">
        <v>695</v>
      </c>
      <c r="U3900" s="11">
        <f>COUNTIFS(Table2[Call Type], "Inbound", Table2[Call Abandoned], "Yes") / COUNTIFS(L3900:L8899, "Inbound") * 100</f>
        <v>109.97474747474747</v>
      </c>
    </row>
    <row r="3901" spans="1:21" x14ac:dyDescent="0.3">
      <c r="A3901">
        <v>3900</v>
      </c>
      <c r="B3901" t="s">
        <v>23</v>
      </c>
      <c r="C3901" s="1">
        <v>45726</v>
      </c>
      <c r="D3901" t="s">
        <v>355</v>
      </c>
      <c r="E3901" t="s">
        <v>592</v>
      </c>
      <c r="F3901">
        <v>7</v>
      </c>
      <c r="G3901" t="s">
        <v>663</v>
      </c>
      <c r="H3901" t="s">
        <v>666</v>
      </c>
      <c r="I3901" t="s">
        <v>672</v>
      </c>
      <c r="J3901" t="s">
        <v>676</v>
      </c>
      <c r="K3901">
        <v>5</v>
      </c>
      <c r="L3901" t="s">
        <v>679</v>
      </c>
      <c r="M3901" t="s">
        <v>680</v>
      </c>
      <c r="N3901">
        <v>177</v>
      </c>
      <c r="O3901">
        <v>131</v>
      </c>
      <c r="P3901" t="s">
        <v>680</v>
      </c>
      <c r="Q3901" t="s">
        <v>682</v>
      </c>
      <c r="R3901" t="s">
        <v>687</v>
      </c>
      <c r="S3901" t="s">
        <v>680</v>
      </c>
      <c r="T3901" t="s">
        <v>695</v>
      </c>
      <c r="U3901" s="11">
        <f>COUNTIFS(Table2[Call Type], "Inbound", Table2[Call Abandoned], "Yes") / COUNTIFS(L3901:L8900, "Inbound") * 100</f>
        <v>110.11378002528444</v>
      </c>
    </row>
    <row r="3902" spans="1:21" x14ac:dyDescent="0.3">
      <c r="A3902">
        <v>3901</v>
      </c>
      <c r="B3902" t="s">
        <v>24</v>
      </c>
      <c r="C3902" s="1">
        <v>45726</v>
      </c>
      <c r="D3902" t="s">
        <v>404</v>
      </c>
      <c r="E3902" t="s">
        <v>473</v>
      </c>
      <c r="F3902">
        <v>29</v>
      </c>
      <c r="G3902" t="s">
        <v>658</v>
      </c>
      <c r="H3902" t="s">
        <v>669</v>
      </c>
      <c r="I3902" t="s">
        <v>672</v>
      </c>
      <c r="J3902" t="s">
        <v>674</v>
      </c>
      <c r="K3902">
        <v>5</v>
      </c>
      <c r="L3902" t="s">
        <v>678</v>
      </c>
      <c r="M3902" t="s">
        <v>680</v>
      </c>
      <c r="N3902">
        <v>296</v>
      </c>
      <c r="O3902">
        <v>178</v>
      </c>
      <c r="P3902" t="s">
        <v>680</v>
      </c>
      <c r="Q3902" t="s">
        <v>682</v>
      </c>
      <c r="R3902" t="s">
        <v>686</v>
      </c>
      <c r="S3902" t="s">
        <v>680</v>
      </c>
      <c r="T3902" t="s">
        <v>692</v>
      </c>
      <c r="U3902" s="11">
        <f>COUNTIFS(Table2[Call Type], "Inbound", Table2[Call Abandoned], "Yes") / COUNTIFS(L3902:L8901, "Inbound") * 100</f>
        <v>110.11378002528444</v>
      </c>
    </row>
    <row r="3903" spans="1:21" x14ac:dyDescent="0.3">
      <c r="A3903">
        <v>3902</v>
      </c>
      <c r="B3903" t="s">
        <v>20</v>
      </c>
      <c r="C3903" s="1">
        <v>45766</v>
      </c>
      <c r="D3903" t="s">
        <v>331</v>
      </c>
      <c r="E3903" t="s">
        <v>502</v>
      </c>
      <c r="F3903">
        <v>11</v>
      </c>
      <c r="G3903" t="s">
        <v>662</v>
      </c>
      <c r="H3903" t="s">
        <v>669</v>
      </c>
      <c r="I3903" t="s">
        <v>671</v>
      </c>
      <c r="J3903" t="s">
        <v>675</v>
      </c>
      <c r="K3903">
        <v>5</v>
      </c>
      <c r="L3903" t="s">
        <v>678</v>
      </c>
      <c r="M3903" t="s">
        <v>680</v>
      </c>
      <c r="N3903">
        <v>105</v>
      </c>
      <c r="O3903">
        <v>138</v>
      </c>
      <c r="P3903" t="s">
        <v>680</v>
      </c>
      <c r="Q3903" t="s">
        <v>685</v>
      </c>
      <c r="R3903" t="s">
        <v>689</v>
      </c>
      <c r="S3903" t="s">
        <v>680</v>
      </c>
      <c r="T3903" t="s">
        <v>694</v>
      </c>
      <c r="U3903" s="11">
        <f>COUNTIFS(Table2[Call Type], "Inbound", Table2[Call Abandoned], "Yes") / COUNTIFS(L3903:L8902, "Inbound") * 100</f>
        <v>110.25316455696203</v>
      </c>
    </row>
    <row r="3904" spans="1:21" x14ac:dyDescent="0.3">
      <c r="A3904">
        <v>3903</v>
      </c>
      <c r="B3904" t="s">
        <v>25</v>
      </c>
      <c r="C3904" s="1">
        <v>45723</v>
      </c>
      <c r="D3904" t="s">
        <v>74</v>
      </c>
      <c r="E3904" t="s">
        <v>491</v>
      </c>
      <c r="F3904">
        <v>11</v>
      </c>
      <c r="G3904" t="s">
        <v>664</v>
      </c>
      <c r="H3904" t="s">
        <v>669</v>
      </c>
      <c r="I3904" t="s">
        <v>672</v>
      </c>
      <c r="J3904" t="s">
        <v>675</v>
      </c>
      <c r="K3904">
        <v>3</v>
      </c>
      <c r="L3904" t="s">
        <v>679</v>
      </c>
      <c r="M3904" t="s">
        <v>680</v>
      </c>
      <c r="N3904">
        <v>136</v>
      </c>
      <c r="O3904">
        <v>144</v>
      </c>
      <c r="P3904" t="s">
        <v>680</v>
      </c>
      <c r="Q3904" t="s">
        <v>682</v>
      </c>
      <c r="R3904" t="s">
        <v>689</v>
      </c>
      <c r="S3904" t="s">
        <v>681</v>
      </c>
      <c r="T3904" t="s">
        <v>696</v>
      </c>
      <c r="U3904" s="11">
        <f>COUNTIFS(Table2[Call Type], "Inbound", Table2[Call Abandoned], "Yes") / COUNTIFS(L3904:L8903, "Inbound") * 100</f>
        <v>110.39290240811152</v>
      </c>
    </row>
    <row r="3905" spans="1:21" x14ac:dyDescent="0.3">
      <c r="A3905">
        <v>3904</v>
      </c>
      <c r="B3905" t="s">
        <v>24</v>
      </c>
      <c r="C3905" s="1">
        <v>45690</v>
      </c>
      <c r="D3905" t="s">
        <v>35</v>
      </c>
      <c r="E3905" t="s">
        <v>221</v>
      </c>
      <c r="F3905">
        <v>12</v>
      </c>
      <c r="G3905" t="s">
        <v>665</v>
      </c>
      <c r="H3905" t="s">
        <v>666</v>
      </c>
      <c r="I3905" t="s">
        <v>674</v>
      </c>
      <c r="J3905" t="s">
        <v>677</v>
      </c>
      <c r="K3905">
        <v>5</v>
      </c>
      <c r="L3905" t="s">
        <v>678</v>
      </c>
      <c r="M3905" t="s">
        <v>680</v>
      </c>
      <c r="N3905">
        <v>189</v>
      </c>
      <c r="O3905">
        <v>107</v>
      </c>
      <c r="P3905" t="s">
        <v>680</v>
      </c>
      <c r="Q3905" t="s">
        <v>683</v>
      </c>
      <c r="R3905" t="s">
        <v>689</v>
      </c>
      <c r="S3905" t="s">
        <v>681</v>
      </c>
      <c r="T3905" t="s">
        <v>695</v>
      </c>
      <c r="U3905" s="11">
        <f>COUNTIFS(Table2[Call Type], "Inbound", Table2[Call Abandoned], "Yes") / COUNTIFS(L3905:L8904, "Inbound") * 100</f>
        <v>110.39290240811152</v>
      </c>
    </row>
    <row r="3906" spans="1:21" x14ac:dyDescent="0.3">
      <c r="A3906">
        <v>3905</v>
      </c>
      <c r="B3906" t="s">
        <v>25</v>
      </c>
      <c r="C3906" s="1">
        <v>45663</v>
      </c>
      <c r="D3906" t="s">
        <v>418</v>
      </c>
      <c r="E3906" t="s">
        <v>622</v>
      </c>
      <c r="F3906">
        <v>27</v>
      </c>
      <c r="G3906" t="s">
        <v>659</v>
      </c>
      <c r="H3906" t="s">
        <v>666</v>
      </c>
      <c r="I3906" t="s">
        <v>674</v>
      </c>
      <c r="J3906" t="s">
        <v>674</v>
      </c>
      <c r="K3906">
        <v>2</v>
      </c>
      <c r="L3906" t="s">
        <v>679</v>
      </c>
      <c r="M3906" t="s">
        <v>680</v>
      </c>
      <c r="N3906">
        <v>127</v>
      </c>
      <c r="O3906">
        <v>68</v>
      </c>
      <c r="P3906" t="s">
        <v>680</v>
      </c>
      <c r="Q3906" t="s">
        <v>685</v>
      </c>
      <c r="R3906" t="s">
        <v>689</v>
      </c>
      <c r="S3906" t="s">
        <v>680</v>
      </c>
      <c r="T3906" t="s">
        <v>696</v>
      </c>
      <c r="U3906" s="11">
        <f>COUNTIFS(Table2[Call Type], "Inbound", Table2[Call Abandoned], "Yes") / COUNTIFS(L3906:L8905, "Inbound") * 100</f>
        <v>110.53299492385787</v>
      </c>
    </row>
    <row r="3907" spans="1:21" x14ac:dyDescent="0.3">
      <c r="A3907">
        <v>3906</v>
      </c>
      <c r="B3907" t="s">
        <v>24</v>
      </c>
      <c r="C3907" s="1">
        <v>45744</v>
      </c>
      <c r="D3907" t="s">
        <v>381</v>
      </c>
      <c r="E3907" t="s">
        <v>312</v>
      </c>
      <c r="F3907">
        <v>18</v>
      </c>
      <c r="G3907" t="s">
        <v>656</v>
      </c>
      <c r="H3907" t="s">
        <v>667</v>
      </c>
      <c r="I3907" t="s">
        <v>673</v>
      </c>
      <c r="J3907" t="s">
        <v>677</v>
      </c>
      <c r="K3907">
        <v>4</v>
      </c>
      <c r="L3907" t="s">
        <v>678</v>
      </c>
      <c r="M3907" t="s">
        <v>680</v>
      </c>
      <c r="N3907">
        <v>46</v>
      </c>
      <c r="O3907">
        <v>83</v>
      </c>
      <c r="P3907" t="s">
        <v>680</v>
      </c>
      <c r="Q3907" t="s">
        <v>683</v>
      </c>
      <c r="R3907" t="s">
        <v>686</v>
      </c>
      <c r="S3907" t="s">
        <v>680</v>
      </c>
      <c r="T3907" t="s">
        <v>693</v>
      </c>
      <c r="U3907" s="11">
        <f>COUNTIFS(Table2[Call Type], "Inbound", Table2[Call Abandoned], "Yes") / COUNTIFS(L3907:L8906, "Inbound") * 100</f>
        <v>110.53299492385787</v>
      </c>
    </row>
    <row r="3908" spans="1:21" x14ac:dyDescent="0.3">
      <c r="A3908">
        <v>3907</v>
      </c>
      <c r="B3908" t="s">
        <v>26</v>
      </c>
      <c r="C3908" s="1">
        <v>45824</v>
      </c>
      <c r="D3908" t="s">
        <v>390</v>
      </c>
      <c r="E3908" t="s">
        <v>181</v>
      </c>
      <c r="F3908">
        <v>14</v>
      </c>
      <c r="G3908" t="s">
        <v>662</v>
      </c>
      <c r="H3908" t="s">
        <v>667</v>
      </c>
      <c r="I3908" t="s">
        <v>671</v>
      </c>
      <c r="J3908" t="s">
        <v>674</v>
      </c>
      <c r="K3908">
        <v>2</v>
      </c>
      <c r="L3908" t="s">
        <v>678</v>
      </c>
      <c r="M3908" t="s">
        <v>680</v>
      </c>
      <c r="N3908">
        <v>4</v>
      </c>
      <c r="O3908">
        <v>156</v>
      </c>
      <c r="P3908" t="s">
        <v>680</v>
      </c>
      <c r="Q3908" t="s">
        <v>683</v>
      </c>
      <c r="R3908" t="s">
        <v>688</v>
      </c>
      <c r="S3908" t="s">
        <v>680</v>
      </c>
      <c r="T3908" t="s">
        <v>691</v>
      </c>
      <c r="U3908" s="11">
        <f>COUNTIFS(Table2[Call Type], "Inbound", Table2[Call Abandoned], "Yes") / COUNTIFS(L3908:L8907, "Inbound") * 100</f>
        <v>110.67344345616263</v>
      </c>
    </row>
    <row r="3909" spans="1:21" x14ac:dyDescent="0.3">
      <c r="A3909">
        <v>3908</v>
      </c>
      <c r="B3909" t="s">
        <v>25</v>
      </c>
      <c r="C3909" s="1">
        <v>45807</v>
      </c>
      <c r="D3909" t="s">
        <v>512</v>
      </c>
      <c r="E3909" t="s">
        <v>236</v>
      </c>
      <c r="F3909">
        <v>25</v>
      </c>
      <c r="G3909" t="s">
        <v>663</v>
      </c>
      <c r="H3909" t="s">
        <v>669</v>
      </c>
      <c r="I3909" t="s">
        <v>672</v>
      </c>
      <c r="J3909" t="s">
        <v>677</v>
      </c>
      <c r="K3909">
        <v>5</v>
      </c>
      <c r="L3909" t="s">
        <v>678</v>
      </c>
      <c r="M3909" t="s">
        <v>680</v>
      </c>
      <c r="N3909">
        <v>256</v>
      </c>
      <c r="O3909">
        <v>84</v>
      </c>
      <c r="P3909" t="s">
        <v>680</v>
      </c>
      <c r="Q3909" t="s">
        <v>683</v>
      </c>
      <c r="R3909" t="s">
        <v>687</v>
      </c>
      <c r="S3909" t="s">
        <v>680</v>
      </c>
      <c r="T3909" t="s">
        <v>693</v>
      </c>
      <c r="U3909" s="11">
        <f>COUNTIFS(Table2[Call Type], "Inbound", Table2[Call Abandoned], "Yes") / COUNTIFS(L3909:L8908, "Inbound") * 100</f>
        <v>110.81424936386767</v>
      </c>
    </row>
    <row r="3910" spans="1:21" x14ac:dyDescent="0.3">
      <c r="A3910">
        <v>3909</v>
      </c>
      <c r="B3910" t="s">
        <v>25</v>
      </c>
      <c r="C3910" s="1">
        <v>45745</v>
      </c>
      <c r="D3910" t="s">
        <v>259</v>
      </c>
      <c r="E3910" t="s">
        <v>513</v>
      </c>
      <c r="F3910">
        <v>24</v>
      </c>
      <c r="G3910" t="s">
        <v>660</v>
      </c>
      <c r="H3910" t="s">
        <v>670</v>
      </c>
      <c r="I3910" t="s">
        <v>673</v>
      </c>
      <c r="J3910" t="s">
        <v>677</v>
      </c>
      <c r="K3910">
        <v>1</v>
      </c>
      <c r="L3910" t="s">
        <v>678</v>
      </c>
      <c r="M3910" t="s">
        <v>680</v>
      </c>
      <c r="N3910">
        <v>299</v>
      </c>
      <c r="O3910">
        <v>118</v>
      </c>
      <c r="P3910" t="s">
        <v>680</v>
      </c>
      <c r="Q3910" t="s">
        <v>684</v>
      </c>
      <c r="R3910" t="s">
        <v>688</v>
      </c>
      <c r="S3910" t="s">
        <v>681</v>
      </c>
      <c r="T3910" t="s">
        <v>695</v>
      </c>
      <c r="U3910" s="11">
        <f>COUNTIFS(Table2[Call Type], "Inbound", Table2[Call Abandoned], "Yes") / COUNTIFS(L3910:L8909, "Inbound") * 100</f>
        <v>110.95541401273886</v>
      </c>
    </row>
    <row r="3911" spans="1:21" x14ac:dyDescent="0.3">
      <c r="A3911">
        <v>3910</v>
      </c>
      <c r="B3911" t="s">
        <v>21</v>
      </c>
      <c r="C3911" s="1">
        <v>45716</v>
      </c>
      <c r="D3911" t="s">
        <v>481</v>
      </c>
      <c r="E3911" t="s">
        <v>361</v>
      </c>
      <c r="F3911">
        <v>10</v>
      </c>
      <c r="G3911" t="s">
        <v>661</v>
      </c>
      <c r="H3911" t="s">
        <v>666</v>
      </c>
      <c r="I3911" t="s">
        <v>674</v>
      </c>
      <c r="J3911" t="s">
        <v>674</v>
      </c>
      <c r="K3911">
        <v>5</v>
      </c>
      <c r="L3911" t="s">
        <v>678</v>
      </c>
      <c r="M3911" t="s">
        <v>680</v>
      </c>
      <c r="N3911">
        <v>149</v>
      </c>
      <c r="O3911">
        <v>71</v>
      </c>
      <c r="P3911" t="s">
        <v>680</v>
      </c>
      <c r="Q3911" t="s">
        <v>685</v>
      </c>
      <c r="R3911" t="s">
        <v>687</v>
      </c>
      <c r="S3911" t="s">
        <v>681</v>
      </c>
      <c r="T3911" t="s">
        <v>695</v>
      </c>
      <c r="U3911" s="11">
        <f>COUNTIFS(Table2[Call Type], "Inbound", Table2[Call Abandoned], "Yes") / COUNTIFS(L3911:L8910, "Inbound") * 100</f>
        <v>111.09693877551021</v>
      </c>
    </row>
    <row r="3912" spans="1:21" x14ac:dyDescent="0.3">
      <c r="A3912">
        <v>3911</v>
      </c>
      <c r="B3912" t="s">
        <v>26</v>
      </c>
      <c r="C3912" s="1">
        <v>45748</v>
      </c>
      <c r="D3912" t="s">
        <v>460</v>
      </c>
      <c r="E3912" t="s">
        <v>475</v>
      </c>
      <c r="F3912">
        <v>19</v>
      </c>
      <c r="G3912" t="s">
        <v>659</v>
      </c>
      <c r="H3912" t="s">
        <v>668</v>
      </c>
      <c r="I3912" t="s">
        <v>673</v>
      </c>
      <c r="J3912" t="s">
        <v>676</v>
      </c>
      <c r="K3912">
        <v>5</v>
      </c>
      <c r="L3912" t="s">
        <v>678</v>
      </c>
      <c r="M3912" t="s">
        <v>681</v>
      </c>
      <c r="N3912">
        <v>293</v>
      </c>
      <c r="O3912">
        <v>19</v>
      </c>
      <c r="P3912" t="s">
        <v>680</v>
      </c>
      <c r="Q3912" t="s">
        <v>684</v>
      </c>
      <c r="R3912" t="s">
        <v>689</v>
      </c>
      <c r="S3912" t="s">
        <v>681</v>
      </c>
      <c r="T3912" t="s">
        <v>695</v>
      </c>
      <c r="U3912" s="11">
        <f>COUNTIFS(Table2[Call Type], "Inbound", Table2[Call Abandoned], "Yes") / COUNTIFS(L3912:L8911, "Inbound") * 100</f>
        <v>111.23882503192849</v>
      </c>
    </row>
    <row r="3913" spans="1:21" x14ac:dyDescent="0.3">
      <c r="A3913">
        <v>3912</v>
      </c>
      <c r="B3913" t="s">
        <v>21</v>
      </c>
      <c r="C3913" s="1">
        <v>45719</v>
      </c>
      <c r="D3913" t="s">
        <v>603</v>
      </c>
      <c r="E3913" t="s">
        <v>396</v>
      </c>
      <c r="F3913">
        <v>15</v>
      </c>
      <c r="G3913" t="s">
        <v>657</v>
      </c>
      <c r="H3913" t="s">
        <v>666</v>
      </c>
      <c r="I3913" t="s">
        <v>673</v>
      </c>
      <c r="J3913" t="s">
        <v>674</v>
      </c>
      <c r="K3913">
        <v>4</v>
      </c>
      <c r="L3913" t="s">
        <v>678</v>
      </c>
      <c r="M3913" t="s">
        <v>680</v>
      </c>
      <c r="N3913">
        <v>242</v>
      </c>
      <c r="O3913">
        <v>26</v>
      </c>
      <c r="P3913" t="s">
        <v>680</v>
      </c>
      <c r="Q3913" t="s">
        <v>684</v>
      </c>
      <c r="R3913" t="s">
        <v>689</v>
      </c>
      <c r="S3913" t="s">
        <v>680</v>
      </c>
      <c r="T3913" t="s">
        <v>692</v>
      </c>
      <c r="U3913" s="11">
        <f>COUNTIFS(Table2[Call Type], "Inbound", Table2[Call Abandoned], "Yes") / COUNTIFS(L3913:L8912, "Inbound") * 100</f>
        <v>111.38107416879794</v>
      </c>
    </row>
    <row r="3914" spans="1:21" x14ac:dyDescent="0.3">
      <c r="A3914">
        <v>3913</v>
      </c>
      <c r="B3914" t="s">
        <v>21</v>
      </c>
      <c r="C3914" s="1">
        <v>45666</v>
      </c>
      <c r="D3914" t="s">
        <v>291</v>
      </c>
      <c r="E3914" t="s">
        <v>152</v>
      </c>
      <c r="F3914">
        <v>18</v>
      </c>
      <c r="G3914" t="s">
        <v>664</v>
      </c>
      <c r="H3914" t="s">
        <v>670</v>
      </c>
      <c r="I3914" t="s">
        <v>672</v>
      </c>
      <c r="J3914" t="s">
        <v>675</v>
      </c>
      <c r="K3914">
        <v>1</v>
      </c>
      <c r="L3914" t="s">
        <v>678</v>
      </c>
      <c r="M3914" t="s">
        <v>680</v>
      </c>
      <c r="N3914">
        <v>274</v>
      </c>
      <c r="O3914">
        <v>7</v>
      </c>
      <c r="P3914" t="s">
        <v>680</v>
      </c>
      <c r="Q3914" t="s">
        <v>682</v>
      </c>
      <c r="R3914" t="s">
        <v>686</v>
      </c>
      <c r="S3914" t="s">
        <v>681</v>
      </c>
      <c r="T3914" t="s">
        <v>692</v>
      </c>
      <c r="U3914" s="11">
        <f>COUNTIFS(Table2[Call Type], "Inbound", Table2[Call Abandoned], "Yes") / COUNTIFS(L3914:L8913, "Inbound") * 100</f>
        <v>111.52368758002559</v>
      </c>
    </row>
    <row r="3915" spans="1:21" x14ac:dyDescent="0.3">
      <c r="A3915">
        <v>3914</v>
      </c>
      <c r="B3915" t="s">
        <v>22</v>
      </c>
      <c r="C3915" s="1">
        <v>45679</v>
      </c>
      <c r="D3915" t="s">
        <v>484</v>
      </c>
      <c r="E3915" t="s">
        <v>421</v>
      </c>
      <c r="F3915">
        <v>27</v>
      </c>
      <c r="G3915" t="s">
        <v>656</v>
      </c>
      <c r="H3915" t="s">
        <v>667</v>
      </c>
      <c r="I3915" t="s">
        <v>671</v>
      </c>
      <c r="J3915" t="s">
        <v>675</v>
      </c>
      <c r="K3915">
        <v>1</v>
      </c>
      <c r="L3915" t="s">
        <v>679</v>
      </c>
      <c r="M3915" t="s">
        <v>680</v>
      </c>
      <c r="N3915">
        <v>207</v>
      </c>
      <c r="O3915">
        <v>84</v>
      </c>
      <c r="P3915" t="s">
        <v>680</v>
      </c>
      <c r="Q3915" t="s">
        <v>685</v>
      </c>
      <c r="R3915" t="s">
        <v>689</v>
      </c>
      <c r="S3915" t="s">
        <v>680</v>
      </c>
      <c r="T3915" t="s">
        <v>695</v>
      </c>
      <c r="U3915" s="11">
        <f>COUNTIFS(Table2[Call Type], "Inbound", Table2[Call Abandoned], "Yes") / COUNTIFS(L3915:L8914, "Inbound") * 100</f>
        <v>111.66666666666667</v>
      </c>
    </row>
    <row r="3916" spans="1:21" x14ac:dyDescent="0.3">
      <c r="A3916">
        <v>3915</v>
      </c>
      <c r="B3916" t="s">
        <v>22</v>
      </c>
      <c r="C3916" s="1">
        <v>45719</v>
      </c>
      <c r="D3916" t="s">
        <v>351</v>
      </c>
      <c r="E3916" t="s">
        <v>350</v>
      </c>
      <c r="F3916">
        <v>20</v>
      </c>
      <c r="G3916" t="s">
        <v>663</v>
      </c>
      <c r="H3916" t="s">
        <v>666</v>
      </c>
      <c r="I3916" t="s">
        <v>672</v>
      </c>
      <c r="J3916" t="s">
        <v>676</v>
      </c>
      <c r="K3916">
        <v>1</v>
      </c>
      <c r="L3916" t="s">
        <v>679</v>
      </c>
      <c r="M3916" t="s">
        <v>680</v>
      </c>
      <c r="N3916">
        <v>114</v>
      </c>
      <c r="O3916">
        <v>60</v>
      </c>
      <c r="P3916" t="s">
        <v>681</v>
      </c>
      <c r="Q3916" t="s">
        <v>682</v>
      </c>
      <c r="R3916" t="s">
        <v>686</v>
      </c>
      <c r="S3916" t="s">
        <v>680</v>
      </c>
      <c r="T3916" t="s">
        <v>695</v>
      </c>
      <c r="U3916" s="11">
        <f>COUNTIFS(Table2[Call Type], "Inbound", Table2[Call Abandoned], "Yes") / COUNTIFS(L3916:L8915, "Inbound") * 100</f>
        <v>111.66666666666667</v>
      </c>
    </row>
    <row r="3917" spans="1:21" x14ac:dyDescent="0.3">
      <c r="A3917">
        <v>3916</v>
      </c>
      <c r="B3917" t="s">
        <v>25</v>
      </c>
      <c r="C3917" s="1">
        <v>45749</v>
      </c>
      <c r="D3917" t="s">
        <v>458</v>
      </c>
      <c r="E3917" t="s">
        <v>236</v>
      </c>
      <c r="F3917">
        <v>22</v>
      </c>
      <c r="G3917" t="s">
        <v>660</v>
      </c>
      <c r="H3917" t="s">
        <v>668</v>
      </c>
      <c r="I3917" t="s">
        <v>671</v>
      </c>
      <c r="J3917" t="s">
        <v>675</v>
      </c>
      <c r="K3917">
        <v>4</v>
      </c>
      <c r="L3917" t="s">
        <v>678</v>
      </c>
      <c r="M3917" t="s">
        <v>680</v>
      </c>
      <c r="N3917">
        <v>194</v>
      </c>
      <c r="O3917">
        <v>155</v>
      </c>
      <c r="P3917" t="s">
        <v>680</v>
      </c>
      <c r="Q3917" t="s">
        <v>684</v>
      </c>
      <c r="R3917" t="s">
        <v>686</v>
      </c>
      <c r="S3917" t="s">
        <v>680</v>
      </c>
      <c r="T3917" t="s">
        <v>691</v>
      </c>
      <c r="U3917" s="11">
        <f>COUNTIFS(Table2[Call Type], "Inbound", Table2[Call Abandoned], "Yes") / COUNTIFS(L3917:L8916, "Inbound") * 100</f>
        <v>111.66666666666667</v>
      </c>
    </row>
    <row r="3918" spans="1:21" x14ac:dyDescent="0.3">
      <c r="A3918">
        <v>3917</v>
      </c>
      <c r="B3918" t="s">
        <v>25</v>
      </c>
      <c r="C3918" s="1">
        <v>45687</v>
      </c>
      <c r="D3918" t="s">
        <v>432</v>
      </c>
      <c r="E3918" t="s">
        <v>548</v>
      </c>
      <c r="F3918">
        <v>11</v>
      </c>
      <c r="G3918" t="s">
        <v>656</v>
      </c>
      <c r="H3918" t="s">
        <v>670</v>
      </c>
      <c r="I3918" t="s">
        <v>673</v>
      </c>
      <c r="J3918" t="s">
        <v>677</v>
      </c>
      <c r="K3918">
        <v>3</v>
      </c>
      <c r="L3918" t="s">
        <v>679</v>
      </c>
      <c r="M3918" t="s">
        <v>680</v>
      </c>
      <c r="N3918">
        <v>169</v>
      </c>
      <c r="O3918">
        <v>2</v>
      </c>
      <c r="P3918" t="s">
        <v>680</v>
      </c>
      <c r="Q3918" t="s">
        <v>682</v>
      </c>
      <c r="R3918" t="s">
        <v>686</v>
      </c>
      <c r="S3918" t="s">
        <v>681</v>
      </c>
      <c r="T3918" t="s">
        <v>691</v>
      </c>
      <c r="U3918" s="11">
        <f>COUNTIFS(Table2[Call Type], "Inbound", Table2[Call Abandoned], "Yes") / COUNTIFS(L3918:L8917, "Inbound") * 100</f>
        <v>111.81001283697047</v>
      </c>
    </row>
    <row r="3919" spans="1:21" x14ac:dyDescent="0.3">
      <c r="A3919">
        <v>3918</v>
      </c>
      <c r="B3919" t="s">
        <v>26</v>
      </c>
      <c r="C3919" s="1">
        <v>45663</v>
      </c>
      <c r="D3919" t="s">
        <v>201</v>
      </c>
      <c r="E3919" t="s">
        <v>124</v>
      </c>
      <c r="F3919">
        <v>25</v>
      </c>
      <c r="G3919" t="s">
        <v>665</v>
      </c>
      <c r="H3919" t="s">
        <v>667</v>
      </c>
      <c r="I3919" t="s">
        <v>673</v>
      </c>
      <c r="J3919" t="s">
        <v>675</v>
      </c>
      <c r="K3919">
        <v>4</v>
      </c>
      <c r="L3919" t="s">
        <v>678</v>
      </c>
      <c r="M3919" t="s">
        <v>680</v>
      </c>
      <c r="N3919">
        <v>81</v>
      </c>
      <c r="O3919">
        <v>6</v>
      </c>
      <c r="P3919" t="s">
        <v>680</v>
      </c>
      <c r="Q3919" t="s">
        <v>683</v>
      </c>
      <c r="R3919" t="s">
        <v>689</v>
      </c>
      <c r="S3919" t="s">
        <v>680</v>
      </c>
      <c r="T3919" t="s">
        <v>696</v>
      </c>
      <c r="U3919" s="11">
        <f>COUNTIFS(Table2[Call Type], "Inbound", Table2[Call Abandoned], "Yes") / COUNTIFS(L3919:L8918, "Inbound") * 100</f>
        <v>111.81001283697047</v>
      </c>
    </row>
    <row r="3920" spans="1:21" x14ac:dyDescent="0.3">
      <c r="A3920">
        <v>3919</v>
      </c>
      <c r="B3920" t="s">
        <v>24</v>
      </c>
      <c r="C3920" s="1">
        <v>45739</v>
      </c>
      <c r="D3920" t="s">
        <v>427</v>
      </c>
      <c r="E3920" t="s">
        <v>164</v>
      </c>
      <c r="F3920">
        <v>16</v>
      </c>
      <c r="G3920" t="s">
        <v>664</v>
      </c>
      <c r="H3920" t="s">
        <v>670</v>
      </c>
      <c r="I3920" t="s">
        <v>673</v>
      </c>
      <c r="J3920" t="s">
        <v>674</v>
      </c>
      <c r="K3920">
        <v>4</v>
      </c>
      <c r="L3920" t="s">
        <v>678</v>
      </c>
      <c r="M3920" t="s">
        <v>680</v>
      </c>
      <c r="N3920">
        <v>153</v>
      </c>
      <c r="O3920">
        <v>3</v>
      </c>
      <c r="P3920" t="s">
        <v>680</v>
      </c>
      <c r="Q3920" t="s">
        <v>684</v>
      </c>
      <c r="R3920" t="s">
        <v>689</v>
      </c>
      <c r="S3920" t="s">
        <v>680</v>
      </c>
      <c r="T3920" t="s">
        <v>694</v>
      </c>
      <c r="U3920" s="11">
        <f>COUNTIFS(Table2[Call Type], "Inbound", Table2[Call Abandoned], "Yes") / COUNTIFS(L3920:L8919, "Inbound") * 100</f>
        <v>111.95372750642673</v>
      </c>
    </row>
    <row r="3921" spans="1:21" x14ac:dyDescent="0.3">
      <c r="A3921">
        <v>3920</v>
      </c>
      <c r="B3921" t="s">
        <v>21</v>
      </c>
      <c r="C3921" s="1">
        <v>45748</v>
      </c>
      <c r="D3921" t="s">
        <v>101</v>
      </c>
      <c r="E3921" t="s">
        <v>217</v>
      </c>
      <c r="F3921">
        <v>15</v>
      </c>
      <c r="G3921" t="s">
        <v>664</v>
      </c>
      <c r="H3921" t="s">
        <v>670</v>
      </c>
      <c r="I3921" t="s">
        <v>674</v>
      </c>
      <c r="J3921" t="s">
        <v>675</v>
      </c>
      <c r="K3921">
        <v>4</v>
      </c>
      <c r="L3921" t="s">
        <v>679</v>
      </c>
      <c r="M3921" t="s">
        <v>680</v>
      </c>
      <c r="N3921">
        <v>140</v>
      </c>
      <c r="O3921">
        <v>132</v>
      </c>
      <c r="P3921" t="s">
        <v>681</v>
      </c>
      <c r="Q3921" t="s">
        <v>683</v>
      </c>
      <c r="R3921" t="s">
        <v>688</v>
      </c>
      <c r="S3921" t="s">
        <v>680</v>
      </c>
      <c r="T3921" t="s">
        <v>696</v>
      </c>
      <c r="U3921" s="11">
        <f>COUNTIFS(Table2[Call Type], "Inbound", Table2[Call Abandoned], "Yes") / COUNTIFS(L3921:L8920, "Inbound") * 100</f>
        <v>112.0978120978121</v>
      </c>
    </row>
    <row r="3922" spans="1:21" x14ac:dyDescent="0.3">
      <c r="A3922">
        <v>3921</v>
      </c>
      <c r="B3922" t="s">
        <v>24</v>
      </c>
      <c r="C3922" s="1">
        <v>45745</v>
      </c>
      <c r="D3922" t="s">
        <v>43</v>
      </c>
      <c r="E3922" t="s">
        <v>286</v>
      </c>
      <c r="F3922">
        <v>25</v>
      </c>
      <c r="G3922" t="s">
        <v>663</v>
      </c>
      <c r="H3922" t="s">
        <v>666</v>
      </c>
      <c r="I3922" t="s">
        <v>671</v>
      </c>
      <c r="J3922" t="s">
        <v>677</v>
      </c>
      <c r="K3922">
        <v>3</v>
      </c>
      <c r="L3922" t="s">
        <v>679</v>
      </c>
      <c r="M3922" t="s">
        <v>680</v>
      </c>
      <c r="N3922">
        <v>145</v>
      </c>
      <c r="O3922">
        <v>138</v>
      </c>
      <c r="P3922" t="s">
        <v>680</v>
      </c>
      <c r="Q3922" t="s">
        <v>685</v>
      </c>
      <c r="R3922" t="s">
        <v>687</v>
      </c>
      <c r="S3922" t="s">
        <v>680</v>
      </c>
      <c r="T3922" t="s">
        <v>692</v>
      </c>
      <c r="U3922" s="11">
        <f>COUNTIFS(Table2[Call Type], "Inbound", Table2[Call Abandoned], "Yes") / COUNTIFS(L3922:L8921, "Inbound") * 100</f>
        <v>112.0978120978121</v>
      </c>
    </row>
    <row r="3923" spans="1:21" x14ac:dyDescent="0.3">
      <c r="A3923">
        <v>3922</v>
      </c>
      <c r="B3923" t="s">
        <v>22</v>
      </c>
      <c r="C3923" s="1">
        <v>45687</v>
      </c>
      <c r="D3923" t="s">
        <v>426</v>
      </c>
      <c r="E3923" t="s">
        <v>369</v>
      </c>
      <c r="F3923">
        <v>21</v>
      </c>
      <c r="G3923" t="s">
        <v>657</v>
      </c>
      <c r="H3923" t="s">
        <v>668</v>
      </c>
      <c r="I3923" t="s">
        <v>672</v>
      </c>
      <c r="J3923" t="s">
        <v>674</v>
      </c>
      <c r="K3923">
        <v>3</v>
      </c>
      <c r="L3923" t="s">
        <v>678</v>
      </c>
      <c r="M3923" t="s">
        <v>680</v>
      </c>
      <c r="N3923">
        <v>121</v>
      </c>
      <c r="O3923">
        <v>124</v>
      </c>
      <c r="P3923" t="s">
        <v>680</v>
      </c>
      <c r="Q3923" t="s">
        <v>682</v>
      </c>
      <c r="R3923" t="s">
        <v>688</v>
      </c>
      <c r="S3923" t="s">
        <v>680</v>
      </c>
      <c r="T3923" t="s">
        <v>690</v>
      </c>
      <c r="U3923" s="11">
        <f>COUNTIFS(Table2[Call Type], "Inbound", Table2[Call Abandoned], "Yes") / COUNTIFS(L3923:L8922, "Inbound") * 100</f>
        <v>112.0978120978121</v>
      </c>
    </row>
    <row r="3924" spans="1:21" x14ac:dyDescent="0.3">
      <c r="A3924">
        <v>3923</v>
      </c>
      <c r="B3924" t="s">
        <v>24</v>
      </c>
      <c r="C3924" s="1">
        <v>45699</v>
      </c>
      <c r="D3924" t="s">
        <v>153</v>
      </c>
      <c r="E3924" t="s">
        <v>304</v>
      </c>
      <c r="F3924">
        <v>9</v>
      </c>
      <c r="G3924" t="s">
        <v>658</v>
      </c>
      <c r="H3924" t="s">
        <v>666</v>
      </c>
      <c r="I3924" t="s">
        <v>671</v>
      </c>
      <c r="J3924" t="s">
        <v>677</v>
      </c>
      <c r="K3924">
        <v>5</v>
      </c>
      <c r="L3924" t="s">
        <v>679</v>
      </c>
      <c r="M3924" t="s">
        <v>680</v>
      </c>
      <c r="N3924">
        <v>251</v>
      </c>
      <c r="O3924">
        <v>14</v>
      </c>
      <c r="P3924" t="s">
        <v>680</v>
      </c>
      <c r="Q3924" t="s">
        <v>684</v>
      </c>
      <c r="R3924" t="s">
        <v>689</v>
      </c>
      <c r="S3924" t="s">
        <v>680</v>
      </c>
      <c r="T3924" t="s">
        <v>691</v>
      </c>
      <c r="U3924" s="11">
        <f>COUNTIFS(Table2[Call Type], "Inbound", Table2[Call Abandoned], "Yes") / COUNTIFS(L3924:L8923, "Inbound") * 100</f>
        <v>112.24226804123711</v>
      </c>
    </row>
    <row r="3925" spans="1:21" x14ac:dyDescent="0.3">
      <c r="A3925">
        <v>3924</v>
      </c>
      <c r="B3925" t="s">
        <v>20</v>
      </c>
      <c r="C3925" s="1">
        <v>45829</v>
      </c>
      <c r="D3925" t="s">
        <v>250</v>
      </c>
      <c r="E3925" t="s">
        <v>468</v>
      </c>
      <c r="F3925">
        <v>25</v>
      </c>
      <c r="G3925" t="s">
        <v>661</v>
      </c>
      <c r="H3925" t="s">
        <v>669</v>
      </c>
      <c r="I3925" t="s">
        <v>674</v>
      </c>
      <c r="J3925" t="s">
        <v>675</v>
      </c>
      <c r="K3925">
        <v>5</v>
      </c>
      <c r="L3925" t="s">
        <v>678</v>
      </c>
      <c r="M3925" t="s">
        <v>680</v>
      </c>
      <c r="N3925">
        <v>88</v>
      </c>
      <c r="O3925">
        <v>12</v>
      </c>
      <c r="P3925" t="s">
        <v>680</v>
      </c>
      <c r="Q3925" t="s">
        <v>685</v>
      </c>
      <c r="R3925" t="s">
        <v>687</v>
      </c>
      <c r="S3925" t="s">
        <v>681</v>
      </c>
      <c r="T3925" t="s">
        <v>696</v>
      </c>
      <c r="U3925" s="11">
        <f>COUNTIFS(Table2[Call Type], "Inbound", Table2[Call Abandoned], "Yes") / COUNTIFS(L3925:L8924, "Inbound") * 100</f>
        <v>112.24226804123711</v>
      </c>
    </row>
    <row r="3926" spans="1:21" x14ac:dyDescent="0.3">
      <c r="A3926">
        <v>3925</v>
      </c>
      <c r="B3926" t="s">
        <v>25</v>
      </c>
      <c r="C3926" s="1">
        <v>45675</v>
      </c>
      <c r="D3926" t="s">
        <v>444</v>
      </c>
      <c r="E3926" t="s">
        <v>417</v>
      </c>
      <c r="F3926">
        <v>7</v>
      </c>
      <c r="G3926" t="s">
        <v>662</v>
      </c>
      <c r="H3926" t="s">
        <v>670</v>
      </c>
      <c r="I3926" t="s">
        <v>674</v>
      </c>
      <c r="J3926" t="s">
        <v>674</v>
      </c>
      <c r="K3926">
        <v>3</v>
      </c>
      <c r="L3926" t="s">
        <v>679</v>
      </c>
      <c r="M3926" t="s">
        <v>680</v>
      </c>
      <c r="N3926">
        <v>57</v>
      </c>
      <c r="O3926">
        <v>117</v>
      </c>
      <c r="P3926" t="s">
        <v>680</v>
      </c>
      <c r="Q3926" t="s">
        <v>683</v>
      </c>
      <c r="R3926" t="s">
        <v>686</v>
      </c>
      <c r="S3926" t="s">
        <v>680</v>
      </c>
      <c r="T3926" t="s">
        <v>694</v>
      </c>
      <c r="U3926" s="11">
        <f>COUNTIFS(Table2[Call Type], "Inbound", Table2[Call Abandoned], "Yes") / COUNTIFS(L3926:L8925, "Inbound") * 100</f>
        <v>112.38709677419354</v>
      </c>
    </row>
    <row r="3927" spans="1:21" x14ac:dyDescent="0.3">
      <c r="A3927">
        <v>3926</v>
      </c>
      <c r="B3927" t="s">
        <v>22</v>
      </c>
      <c r="C3927" s="1">
        <v>45696</v>
      </c>
      <c r="D3927" t="s">
        <v>591</v>
      </c>
      <c r="E3927" t="s">
        <v>344</v>
      </c>
      <c r="F3927">
        <v>30</v>
      </c>
      <c r="G3927" t="s">
        <v>665</v>
      </c>
      <c r="H3927" t="s">
        <v>669</v>
      </c>
      <c r="I3927" t="s">
        <v>673</v>
      </c>
      <c r="J3927" t="s">
        <v>674</v>
      </c>
      <c r="K3927">
        <v>3</v>
      </c>
      <c r="L3927" t="s">
        <v>678</v>
      </c>
      <c r="M3927" t="s">
        <v>680</v>
      </c>
      <c r="N3927">
        <v>62</v>
      </c>
      <c r="O3927">
        <v>6</v>
      </c>
      <c r="P3927" t="s">
        <v>680</v>
      </c>
      <c r="Q3927" t="s">
        <v>682</v>
      </c>
      <c r="R3927" t="s">
        <v>687</v>
      </c>
      <c r="S3927" t="s">
        <v>680</v>
      </c>
      <c r="T3927" t="s">
        <v>694</v>
      </c>
      <c r="U3927" s="11">
        <f>COUNTIFS(Table2[Call Type], "Inbound", Table2[Call Abandoned], "Yes") / COUNTIFS(L3927:L8926, "Inbound") * 100</f>
        <v>112.38709677419354</v>
      </c>
    </row>
    <row r="3928" spans="1:21" x14ac:dyDescent="0.3">
      <c r="A3928">
        <v>3927</v>
      </c>
      <c r="B3928" t="s">
        <v>22</v>
      </c>
      <c r="C3928" s="1">
        <v>45776</v>
      </c>
      <c r="D3928" t="s">
        <v>294</v>
      </c>
      <c r="E3928" t="s">
        <v>481</v>
      </c>
      <c r="F3928">
        <v>5</v>
      </c>
      <c r="G3928" t="s">
        <v>660</v>
      </c>
      <c r="H3928" t="s">
        <v>666</v>
      </c>
      <c r="I3928" t="s">
        <v>674</v>
      </c>
      <c r="J3928" t="s">
        <v>675</v>
      </c>
      <c r="K3928">
        <v>4</v>
      </c>
      <c r="L3928" t="s">
        <v>678</v>
      </c>
      <c r="M3928" t="s">
        <v>680</v>
      </c>
      <c r="N3928">
        <v>279</v>
      </c>
      <c r="O3928">
        <v>103</v>
      </c>
      <c r="P3928" t="s">
        <v>680</v>
      </c>
      <c r="Q3928" t="s">
        <v>682</v>
      </c>
      <c r="R3928" t="s">
        <v>686</v>
      </c>
      <c r="S3928" t="s">
        <v>680</v>
      </c>
      <c r="T3928" t="s">
        <v>691</v>
      </c>
      <c r="U3928" s="11">
        <f>COUNTIFS(Table2[Call Type], "Inbound", Table2[Call Abandoned], "Yes") / COUNTIFS(L3928:L8927, "Inbound") * 100</f>
        <v>112.53229974160206</v>
      </c>
    </row>
    <row r="3929" spans="1:21" x14ac:dyDescent="0.3">
      <c r="A3929">
        <v>3928</v>
      </c>
      <c r="B3929" t="s">
        <v>20</v>
      </c>
      <c r="C3929" s="1">
        <v>45706</v>
      </c>
      <c r="D3929" t="s">
        <v>411</v>
      </c>
      <c r="E3929" t="s">
        <v>507</v>
      </c>
      <c r="F3929">
        <v>26</v>
      </c>
      <c r="G3929" t="s">
        <v>661</v>
      </c>
      <c r="H3929" t="s">
        <v>666</v>
      </c>
      <c r="I3929" t="s">
        <v>674</v>
      </c>
      <c r="J3929" t="s">
        <v>674</v>
      </c>
      <c r="K3929">
        <v>5</v>
      </c>
      <c r="L3929" t="s">
        <v>678</v>
      </c>
      <c r="M3929" t="s">
        <v>680</v>
      </c>
      <c r="N3929">
        <v>71</v>
      </c>
      <c r="O3929">
        <v>5</v>
      </c>
      <c r="P3929" t="s">
        <v>681</v>
      </c>
      <c r="Q3929" t="s">
        <v>684</v>
      </c>
      <c r="R3929" t="s">
        <v>689</v>
      </c>
      <c r="S3929" t="s">
        <v>681</v>
      </c>
      <c r="T3929" t="s">
        <v>691</v>
      </c>
      <c r="U3929" s="11">
        <f>COUNTIFS(Table2[Call Type], "Inbound", Table2[Call Abandoned], "Yes") / COUNTIFS(L3929:L8928, "Inbound") * 100</f>
        <v>112.67787839586028</v>
      </c>
    </row>
    <row r="3930" spans="1:21" x14ac:dyDescent="0.3">
      <c r="A3930">
        <v>3929</v>
      </c>
      <c r="B3930" t="s">
        <v>22</v>
      </c>
      <c r="C3930" s="1">
        <v>45660</v>
      </c>
      <c r="D3930" t="s">
        <v>331</v>
      </c>
      <c r="E3930" t="s">
        <v>529</v>
      </c>
      <c r="F3930">
        <v>23</v>
      </c>
      <c r="G3930" t="s">
        <v>663</v>
      </c>
      <c r="H3930" t="s">
        <v>666</v>
      </c>
      <c r="I3930" t="s">
        <v>674</v>
      </c>
      <c r="J3930" t="s">
        <v>675</v>
      </c>
      <c r="K3930">
        <v>3</v>
      </c>
      <c r="L3930" t="s">
        <v>678</v>
      </c>
      <c r="M3930" t="s">
        <v>680</v>
      </c>
      <c r="N3930">
        <v>8</v>
      </c>
      <c r="O3930">
        <v>63</v>
      </c>
      <c r="P3930" t="s">
        <v>680</v>
      </c>
      <c r="Q3930" t="s">
        <v>682</v>
      </c>
      <c r="R3930" t="s">
        <v>687</v>
      </c>
      <c r="S3930" t="s">
        <v>680</v>
      </c>
      <c r="T3930" t="s">
        <v>693</v>
      </c>
      <c r="U3930" s="11">
        <f>COUNTIFS(Table2[Call Type], "Inbound", Table2[Call Abandoned], "Yes") / COUNTIFS(L3930:L8929, "Inbound") * 100</f>
        <v>112.8238341968912</v>
      </c>
    </row>
    <row r="3931" spans="1:21" x14ac:dyDescent="0.3">
      <c r="A3931">
        <v>3930</v>
      </c>
      <c r="B3931" t="s">
        <v>24</v>
      </c>
      <c r="C3931" s="1">
        <v>45805</v>
      </c>
      <c r="D3931" t="s">
        <v>407</v>
      </c>
      <c r="E3931" t="s">
        <v>397</v>
      </c>
      <c r="F3931">
        <v>7</v>
      </c>
      <c r="G3931" t="s">
        <v>661</v>
      </c>
      <c r="H3931" t="s">
        <v>667</v>
      </c>
      <c r="I3931" t="s">
        <v>671</v>
      </c>
      <c r="J3931" t="s">
        <v>674</v>
      </c>
      <c r="K3931">
        <v>2</v>
      </c>
      <c r="L3931" t="s">
        <v>678</v>
      </c>
      <c r="M3931" t="s">
        <v>680</v>
      </c>
      <c r="N3931">
        <v>93</v>
      </c>
      <c r="O3931">
        <v>177</v>
      </c>
      <c r="P3931" t="s">
        <v>680</v>
      </c>
      <c r="Q3931" t="s">
        <v>682</v>
      </c>
      <c r="R3931" t="s">
        <v>686</v>
      </c>
      <c r="S3931" t="s">
        <v>681</v>
      </c>
      <c r="T3931" t="s">
        <v>690</v>
      </c>
      <c r="U3931" s="11">
        <f>COUNTIFS(Table2[Call Type], "Inbound", Table2[Call Abandoned], "Yes") / COUNTIFS(L3931:L8930, "Inbound") * 100</f>
        <v>112.97016861219196</v>
      </c>
    </row>
    <row r="3932" spans="1:21" x14ac:dyDescent="0.3">
      <c r="A3932">
        <v>3931</v>
      </c>
      <c r="B3932" t="s">
        <v>25</v>
      </c>
      <c r="C3932" s="1">
        <v>45826</v>
      </c>
      <c r="D3932" t="s">
        <v>274</v>
      </c>
      <c r="E3932" t="s">
        <v>157</v>
      </c>
      <c r="F3932">
        <v>16</v>
      </c>
      <c r="G3932" t="s">
        <v>664</v>
      </c>
      <c r="H3932" t="s">
        <v>667</v>
      </c>
      <c r="I3932" t="s">
        <v>671</v>
      </c>
      <c r="J3932" t="s">
        <v>675</v>
      </c>
      <c r="K3932">
        <v>4</v>
      </c>
      <c r="L3932" t="s">
        <v>679</v>
      </c>
      <c r="M3932" t="s">
        <v>680</v>
      </c>
      <c r="N3932">
        <v>151</v>
      </c>
      <c r="O3932">
        <v>29</v>
      </c>
      <c r="P3932" t="s">
        <v>681</v>
      </c>
      <c r="Q3932" t="s">
        <v>683</v>
      </c>
      <c r="R3932" t="s">
        <v>688</v>
      </c>
      <c r="S3932" t="s">
        <v>680</v>
      </c>
      <c r="T3932" t="s">
        <v>691</v>
      </c>
      <c r="U3932" s="11">
        <f>COUNTIFS(Table2[Call Type], "Inbound", Table2[Call Abandoned], "Yes") / COUNTIFS(L3932:L8931, "Inbound") * 100</f>
        <v>113.11688311688313</v>
      </c>
    </row>
    <row r="3933" spans="1:21" x14ac:dyDescent="0.3">
      <c r="A3933">
        <v>3932</v>
      </c>
      <c r="B3933" t="s">
        <v>23</v>
      </c>
      <c r="C3933" s="1">
        <v>45730</v>
      </c>
      <c r="D3933" t="s">
        <v>575</v>
      </c>
      <c r="E3933" t="s">
        <v>438</v>
      </c>
      <c r="F3933">
        <v>24</v>
      </c>
      <c r="G3933" t="s">
        <v>665</v>
      </c>
      <c r="H3933" t="s">
        <v>666</v>
      </c>
      <c r="I3933" t="s">
        <v>672</v>
      </c>
      <c r="J3933" t="s">
        <v>674</v>
      </c>
      <c r="K3933">
        <v>5</v>
      </c>
      <c r="L3933" t="s">
        <v>678</v>
      </c>
      <c r="M3933" t="s">
        <v>680</v>
      </c>
      <c r="N3933">
        <v>39</v>
      </c>
      <c r="O3933">
        <v>21</v>
      </c>
      <c r="P3933" t="s">
        <v>681</v>
      </c>
      <c r="Q3933" t="s">
        <v>683</v>
      </c>
      <c r="R3933" t="s">
        <v>688</v>
      </c>
      <c r="S3933" t="s">
        <v>681</v>
      </c>
      <c r="T3933" t="s">
        <v>693</v>
      </c>
      <c r="U3933" s="11">
        <f>COUNTIFS(Table2[Call Type], "Inbound", Table2[Call Abandoned], "Yes") / COUNTIFS(L3933:L8932, "Inbound") * 100</f>
        <v>113.11688311688313</v>
      </c>
    </row>
    <row r="3934" spans="1:21" x14ac:dyDescent="0.3">
      <c r="A3934">
        <v>3933</v>
      </c>
      <c r="B3934" t="s">
        <v>21</v>
      </c>
      <c r="C3934" s="1">
        <v>45735</v>
      </c>
      <c r="D3934" t="s">
        <v>50</v>
      </c>
      <c r="E3934" t="s">
        <v>288</v>
      </c>
      <c r="F3934">
        <v>5</v>
      </c>
      <c r="G3934" t="s">
        <v>661</v>
      </c>
      <c r="H3934" t="s">
        <v>668</v>
      </c>
      <c r="I3934" t="s">
        <v>672</v>
      </c>
      <c r="J3934" t="s">
        <v>674</v>
      </c>
      <c r="K3934">
        <v>1</v>
      </c>
      <c r="L3934" t="s">
        <v>678</v>
      </c>
      <c r="M3934" t="s">
        <v>680</v>
      </c>
      <c r="N3934">
        <v>61</v>
      </c>
      <c r="O3934">
        <v>152</v>
      </c>
      <c r="P3934" t="s">
        <v>681</v>
      </c>
      <c r="Q3934" t="s">
        <v>683</v>
      </c>
      <c r="R3934" t="s">
        <v>686</v>
      </c>
      <c r="S3934" t="s">
        <v>680</v>
      </c>
      <c r="T3934" t="s">
        <v>694</v>
      </c>
      <c r="U3934" s="11">
        <f>COUNTIFS(Table2[Call Type], "Inbound", Table2[Call Abandoned], "Yes") / COUNTIFS(L3934:L8933, "Inbound") * 100</f>
        <v>113.26397919375812</v>
      </c>
    </row>
    <row r="3935" spans="1:21" x14ac:dyDescent="0.3">
      <c r="A3935">
        <v>3934</v>
      </c>
      <c r="B3935" t="s">
        <v>25</v>
      </c>
      <c r="C3935" s="1">
        <v>45717</v>
      </c>
      <c r="D3935" t="s">
        <v>603</v>
      </c>
      <c r="E3935" t="s">
        <v>359</v>
      </c>
      <c r="F3935">
        <v>30</v>
      </c>
      <c r="G3935" t="s">
        <v>662</v>
      </c>
      <c r="H3935" t="s">
        <v>668</v>
      </c>
      <c r="I3935" t="s">
        <v>672</v>
      </c>
      <c r="J3935" t="s">
        <v>676</v>
      </c>
      <c r="K3935">
        <v>4</v>
      </c>
      <c r="L3935" t="s">
        <v>678</v>
      </c>
      <c r="M3935" t="s">
        <v>681</v>
      </c>
      <c r="N3935">
        <v>253</v>
      </c>
      <c r="O3935">
        <v>155</v>
      </c>
      <c r="P3935" t="s">
        <v>680</v>
      </c>
      <c r="Q3935" t="s">
        <v>685</v>
      </c>
      <c r="R3935" t="s">
        <v>688</v>
      </c>
      <c r="S3935" t="s">
        <v>680</v>
      </c>
      <c r="T3935" t="s">
        <v>690</v>
      </c>
      <c r="U3935" s="11">
        <f>COUNTIFS(Table2[Call Type], "Inbound", Table2[Call Abandoned], "Yes") / COUNTIFS(L3935:L8934, "Inbound") * 100</f>
        <v>113.41145833333333</v>
      </c>
    </row>
    <row r="3936" spans="1:21" x14ac:dyDescent="0.3">
      <c r="A3936">
        <v>3935</v>
      </c>
      <c r="B3936" t="s">
        <v>26</v>
      </c>
      <c r="C3936" s="1">
        <v>45811</v>
      </c>
      <c r="D3936" t="s">
        <v>154</v>
      </c>
      <c r="E3936" t="s">
        <v>61</v>
      </c>
      <c r="F3936">
        <v>27</v>
      </c>
      <c r="G3936" t="s">
        <v>663</v>
      </c>
      <c r="H3936" t="s">
        <v>667</v>
      </c>
      <c r="I3936" t="s">
        <v>673</v>
      </c>
      <c r="J3936" t="s">
        <v>675</v>
      </c>
      <c r="K3936">
        <v>2</v>
      </c>
      <c r="L3936" t="s">
        <v>678</v>
      </c>
      <c r="M3936" t="s">
        <v>680</v>
      </c>
      <c r="N3936">
        <v>68</v>
      </c>
      <c r="O3936">
        <v>117</v>
      </c>
      <c r="P3936" t="s">
        <v>680</v>
      </c>
      <c r="Q3936" t="s">
        <v>685</v>
      </c>
      <c r="R3936" t="s">
        <v>688</v>
      </c>
      <c r="S3936" t="s">
        <v>680</v>
      </c>
      <c r="T3936" t="s">
        <v>694</v>
      </c>
      <c r="U3936" s="11">
        <f>COUNTIFS(Table2[Call Type], "Inbound", Table2[Call Abandoned], "Yes") / COUNTIFS(L3936:L8935, "Inbound") * 100</f>
        <v>113.55932203389831</v>
      </c>
    </row>
    <row r="3937" spans="1:21" x14ac:dyDescent="0.3">
      <c r="A3937">
        <v>3936</v>
      </c>
      <c r="B3937" t="s">
        <v>20</v>
      </c>
      <c r="C3937" s="1">
        <v>45705</v>
      </c>
      <c r="D3937" t="s">
        <v>169</v>
      </c>
      <c r="E3937" t="s">
        <v>152</v>
      </c>
      <c r="F3937">
        <v>12</v>
      </c>
      <c r="G3937" t="s">
        <v>661</v>
      </c>
      <c r="H3937" t="s">
        <v>668</v>
      </c>
      <c r="I3937" t="s">
        <v>672</v>
      </c>
      <c r="J3937" t="s">
        <v>675</v>
      </c>
      <c r="K3937">
        <v>3</v>
      </c>
      <c r="L3937" t="s">
        <v>678</v>
      </c>
      <c r="M3937" t="s">
        <v>680</v>
      </c>
      <c r="N3937">
        <v>244</v>
      </c>
      <c r="O3937">
        <v>83</v>
      </c>
      <c r="P3937" t="s">
        <v>680</v>
      </c>
      <c r="Q3937" t="s">
        <v>682</v>
      </c>
      <c r="R3937" t="s">
        <v>687</v>
      </c>
      <c r="S3937" t="s">
        <v>680</v>
      </c>
      <c r="T3937" t="s">
        <v>693</v>
      </c>
      <c r="U3937" s="11">
        <f>COUNTIFS(Table2[Call Type], "Inbound", Table2[Call Abandoned], "Yes") / COUNTIFS(L3937:L8936, "Inbound") * 100</f>
        <v>113.70757180156659</v>
      </c>
    </row>
    <row r="3938" spans="1:21" x14ac:dyDescent="0.3">
      <c r="A3938">
        <v>3937</v>
      </c>
      <c r="B3938" t="s">
        <v>21</v>
      </c>
      <c r="C3938" s="1">
        <v>45700</v>
      </c>
      <c r="D3938" t="s">
        <v>373</v>
      </c>
      <c r="E3938" t="s">
        <v>433</v>
      </c>
      <c r="F3938">
        <v>27</v>
      </c>
      <c r="G3938" t="s">
        <v>661</v>
      </c>
      <c r="H3938" t="s">
        <v>666</v>
      </c>
      <c r="I3938" t="s">
        <v>671</v>
      </c>
      <c r="J3938" t="s">
        <v>675</v>
      </c>
      <c r="K3938">
        <v>5</v>
      </c>
      <c r="L3938" t="s">
        <v>678</v>
      </c>
      <c r="M3938" t="s">
        <v>680</v>
      </c>
      <c r="N3938">
        <v>169</v>
      </c>
      <c r="O3938">
        <v>166</v>
      </c>
      <c r="P3938" t="s">
        <v>680</v>
      </c>
      <c r="Q3938" t="s">
        <v>685</v>
      </c>
      <c r="R3938" t="s">
        <v>688</v>
      </c>
      <c r="S3938" t="s">
        <v>681</v>
      </c>
      <c r="T3938" t="s">
        <v>694</v>
      </c>
      <c r="U3938" s="11">
        <f>COUNTIFS(Table2[Call Type], "Inbound", Table2[Call Abandoned], "Yes") / COUNTIFS(L3938:L8937, "Inbound") * 100</f>
        <v>113.85620915032679</v>
      </c>
    </row>
    <row r="3939" spans="1:21" x14ac:dyDescent="0.3">
      <c r="A3939">
        <v>3938</v>
      </c>
      <c r="B3939" t="s">
        <v>21</v>
      </c>
      <c r="C3939" s="1">
        <v>45732</v>
      </c>
      <c r="D3939" t="s">
        <v>70</v>
      </c>
      <c r="E3939" t="s">
        <v>546</v>
      </c>
      <c r="F3939">
        <v>22</v>
      </c>
      <c r="G3939" t="s">
        <v>660</v>
      </c>
      <c r="H3939" t="s">
        <v>667</v>
      </c>
      <c r="I3939" t="s">
        <v>671</v>
      </c>
      <c r="J3939" t="s">
        <v>675</v>
      </c>
      <c r="K3939">
        <v>1</v>
      </c>
      <c r="L3939" t="s">
        <v>678</v>
      </c>
      <c r="M3939" t="s">
        <v>680</v>
      </c>
      <c r="N3939">
        <v>177</v>
      </c>
      <c r="O3939">
        <v>132</v>
      </c>
      <c r="P3939" t="s">
        <v>680</v>
      </c>
      <c r="Q3939" t="s">
        <v>684</v>
      </c>
      <c r="R3939" t="s">
        <v>687</v>
      </c>
      <c r="S3939" t="s">
        <v>681</v>
      </c>
      <c r="T3939" t="s">
        <v>693</v>
      </c>
      <c r="U3939" s="11">
        <f>COUNTIFS(Table2[Call Type], "Inbound", Table2[Call Abandoned], "Yes") / COUNTIFS(L3939:L8938, "Inbound") * 100</f>
        <v>114.00523560209423</v>
      </c>
    </row>
    <row r="3940" spans="1:21" x14ac:dyDescent="0.3">
      <c r="A3940">
        <v>3939</v>
      </c>
      <c r="B3940" t="s">
        <v>22</v>
      </c>
      <c r="C3940" s="1">
        <v>45806</v>
      </c>
      <c r="D3940" t="s">
        <v>91</v>
      </c>
      <c r="E3940" t="s">
        <v>165</v>
      </c>
      <c r="F3940">
        <v>26</v>
      </c>
      <c r="G3940" t="s">
        <v>658</v>
      </c>
      <c r="H3940" t="s">
        <v>666</v>
      </c>
      <c r="I3940" t="s">
        <v>672</v>
      </c>
      <c r="J3940" t="s">
        <v>675</v>
      </c>
      <c r="K3940">
        <v>4</v>
      </c>
      <c r="L3940" t="s">
        <v>678</v>
      </c>
      <c r="M3940" t="s">
        <v>680</v>
      </c>
      <c r="N3940">
        <v>188</v>
      </c>
      <c r="O3940">
        <v>142</v>
      </c>
      <c r="P3940" t="s">
        <v>680</v>
      </c>
      <c r="Q3940" t="s">
        <v>683</v>
      </c>
      <c r="R3940" t="s">
        <v>689</v>
      </c>
      <c r="S3940" t="s">
        <v>680</v>
      </c>
      <c r="T3940" t="s">
        <v>690</v>
      </c>
      <c r="U3940" s="11">
        <f>COUNTIFS(Table2[Call Type], "Inbound", Table2[Call Abandoned], "Yes") / COUNTIFS(L3940:L8939, "Inbound") * 100</f>
        <v>114.15465268676277</v>
      </c>
    </row>
    <row r="3941" spans="1:21" x14ac:dyDescent="0.3">
      <c r="A3941">
        <v>3940</v>
      </c>
      <c r="B3941" t="s">
        <v>21</v>
      </c>
      <c r="C3941" s="1">
        <v>45804</v>
      </c>
      <c r="D3941" t="s">
        <v>69</v>
      </c>
      <c r="E3941" t="s">
        <v>523</v>
      </c>
      <c r="F3941">
        <v>26</v>
      </c>
      <c r="G3941" t="s">
        <v>659</v>
      </c>
      <c r="H3941" t="s">
        <v>667</v>
      </c>
      <c r="I3941" t="s">
        <v>672</v>
      </c>
      <c r="J3941" t="s">
        <v>675</v>
      </c>
      <c r="K3941">
        <v>4</v>
      </c>
      <c r="L3941" t="s">
        <v>678</v>
      </c>
      <c r="M3941" t="s">
        <v>680</v>
      </c>
      <c r="N3941">
        <v>259</v>
      </c>
      <c r="O3941">
        <v>89</v>
      </c>
      <c r="P3941" t="s">
        <v>680</v>
      </c>
      <c r="Q3941" t="s">
        <v>685</v>
      </c>
      <c r="R3941" t="s">
        <v>688</v>
      </c>
      <c r="S3941" t="s">
        <v>680</v>
      </c>
      <c r="T3941" t="s">
        <v>691</v>
      </c>
      <c r="U3941" s="11">
        <f>COUNTIFS(Table2[Call Type], "Inbound", Table2[Call Abandoned], "Yes") / COUNTIFS(L3941:L8940, "Inbound") * 100</f>
        <v>114.30446194225721</v>
      </c>
    </row>
    <row r="3942" spans="1:21" x14ac:dyDescent="0.3">
      <c r="A3942">
        <v>3941</v>
      </c>
      <c r="B3942" t="s">
        <v>21</v>
      </c>
      <c r="C3942" s="1">
        <v>45829</v>
      </c>
      <c r="D3942" t="s">
        <v>361</v>
      </c>
      <c r="E3942" t="s">
        <v>33</v>
      </c>
      <c r="F3942">
        <v>11</v>
      </c>
      <c r="G3942" t="s">
        <v>656</v>
      </c>
      <c r="H3942" t="s">
        <v>668</v>
      </c>
      <c r="I3942" t="s">
        <v>673</v>
      </c>
      <c r="J3942" t="s">
        <v>676</v>
      </c>
      <c r="K3942">
        <v>3</v>
      </c>
      <c r="L3942" t="s">
        <v>679</v>
      </c>
      <c r="M3942" t="s">
        <v>680</v>
      </c>
      <c r="N3942">
        <v>71</v>
      </c>
      <c r="O3942">
        <v>167</v>
      </c>
      <c r="P3942" t="s">
        <v>680</v>
      </c>
      <c r="Q3942" t="s">
        <v>682</v>
      </c>
      <c r="R3942" t="s">
        <v>689</v>
      </c>
      <c r="S3942" t="s">
        <v>680</v>
      </c>
      <c r="T3942" t="s">
        <v>691</v>
      </c>
      <c r="U3942" s="11">
        <f>COUNTIFS(Table2[Call Type], "Inbound", Table2[Call Abandoned], "Yes") / COUNTIFS(L3942:L8941, "Inbound") * 100</f>
        <v>114.45466491458606</v>
      </c>
    </row>
    <row r="3943" spans="1:21" x14ac:dyDescent="0.3">
      <c r="A3943">
        <v>3942</v>
      </c>
      <c r="B3943" t="s">
        <v>23</v>
      </c>
      <c r="C3943" s="1">
        <v>45717</v>
      </c>
      <c r="D3943" t="s">
        <v>213</v>
      </c>
      <c r="E3943" t="s">
        <v>272</v>
      </c>
      <c r="F3943">
        <v>25</v>
      </c>
      <c r="G3943" t="s">
        <v>657</v>
      </c>
      <c r="H3943" t="s">
        <v>668</v>
      </c>
      <c r="I3943" t="s">
        <v>673</v>
      </c>
      <c r="J3943" t="s">
        <v>675</v>
      </c>
      <c r="K3943">
        <v>3</v>
      </c>
      <c r="L3943" t="s">
        <v>679</v>
      </c>
      <c r="M3943" t="s">
        <v>680</v>
      </c>
      <c r="N3943">
        <v>16</v>
      </c>
      <c r="O3943">
        <v>120</v>
      </c>
      <c r="P3943" t="s">
        <v>680</v>
      </c>
      <c r="Q3943" t="s">
        <v>683</v>
      </c>
      <c r="R3943" t="s">
        <v>688</v>
      </c>
      <c r="S3943" t="s">
        <v>680</v>
      </c>
      <c r="T3943" t="s">
        <v>696</v>
      </c>
      <c r="U3943" s="11">
        <f>COUNTIFS(Table2[Call Type], "Inbound", Table2[Call Abandoned], "Yes") / COUNTIFS(L3943:L8942, "Inbound") * 100</f>
        <v>114.45466491458606</v>
      </c>
    </row>
    <row r="3944" spans="1:21" x14ac:dyDescent="0.3">
      <c r="A3944">
        <v>3943</v>
      </c>
      <c r="B3944" t="s">
        <v>21</v>
      </c>
      <c r="C3944" s="1">
        <v>45660</v>
      </c>
      <c r="D3944" t="s">
        <v>361</v>
      </c>
      <c r="E3944" t="s">
        <v>81</v>
      </c>
      <c r="F3944">
        <v>27</v>
      </c>
      <c r="G3944" t="s">
        <v>661</v>
      </c>
      <c r="H3944" t="s">
        <v>667</v>
      </c>
      <c r="I3944" t="s">
        <v>671</v>
      </c>
      <c r="J3944" t="s">
        <v>677</v>
      </c>
      <c r="K3944">
        <v>4</v>
      </c>
      <c r="L3944" t="s">
        <v>678</v>
      </c>
      <c r="M3944" t="s">
        <v>680</v>
      </c>
      <c r="N3944">
        <v>56</v>
      </c>
      <c r="O3944">
        <v>105</v>
      </c>
      <c r="P3944" t="s">
        <v>680</v>
      </c>
      <c r="Q3944" t="s">
        <v>685</v>
      </c>
      <c r="R3944" t="s">
        <v>686</v>
      </c>
      <c r="S3944" t="s">
        <v>680</v>
      </c>
      <c r="T3944" t="s">
        <v>691</v>
      </c>
      <c r="U3944" s="11">
        <f>COUNTIFS(Table2[Call Type], "Inbound", Table2[Call Abandoned], "Yes") / COUNTIFS(L3944:L8943, "Inbound") * 100</f>
        <v>114.45466491458606</v>
      </c>
    </row>
    <row r="3945" spans="1:21" x14ac:dyDescent="0.3">
      <c r="A3945">
        <v>3944</v>
      </c>
      <c r="B3945" t="s">
        <v>23</v>
      </c>
      <c r="C3945" s="1">
        <v>45732</v>
      </c>
      <c r="D3945" t="s">
        <v>129</v>
      </c>
      <c r="E3945" t="s">
        <v>57</v>
      </c>
      <c r="F3945">
        <v>15</v>
      </c>
      <c r="G3945" t="s">
        <v>661</v>
      </c>
      <c r="H3945" t="s">
        <v>666</v>
      </c>
      <c r="I3945" t="s">
        <v>672</v>
      </c>
      <c r="J3945" t="s">
        <v>676</v>
      </c>
      <c r="K3945">
        <v>5</v>
      </c>
      <c r="L3945" t="s">
        <v>678</v>
      </c>
      <c r="M3945" t="s">
        <v>681</v>
      </c>
      <c r="N3945">
        <v>217</v>
      </c>
      <c r="O3945">
        <v>68</v>
      </c>
      <c r="P3945" t="s">
        <v>680</v>
      </c>
      <c r="Q3945" t="s">
        <v>683</v>
      </c>
      <c r="R3945" t="s">
        <v>686</v>
      </c>
      <c r="S3945" t="s">
        <v>680</v>
      </c>
      <c r="T3945" t="s">
        <v>694</v>
      </c>
      <c r="U3945" s="11">
        <f>COUNTIFS(Table2[Call Type], "Inbound", Table2[Call Abandoned], "Yes") / COUNTIFS(L3945:L8944, "Inbound") * 100</f>
        <v>114.60526315789474</v>
      </c>
    </row>
    <row r="3946" spans="1:21" x14ac:dyDescent="0.3">
      <c r="A3946">
        <v>3945</v>
      </c>
      <c r="B3946" t="s">
        <v>25</v>
      </c>
      <c r="C3946" s="1">
        <v>45663</v>
      </c>
      <c r="D3946" t="s">
        <v>52</v>
      </c>
      <c r="E3946" t="s">
        <v>72</v>
      </c>
      <c r="F3946">
        <v>13</v>
      </c>
      <c r="G3946" t="s">
        <v>664</v>
      </c>
      <c r="H3946" t="s">
        <v>670</v>
      </c>
      <c r="I3946" t="s">
        <v>673</v>
      </c>
      <c r="J3946" t="s">
        <v>675</v>
      </c>
      <c r="K3946">
        <v>5</v>
      </c>
      <c r="L3946" t="s">
        <v>678</v>
      </c>
      <c r="M3946" t="s">
        <v>680</v>
      </c>
      <c r="N3946">
        <v>106</v>
      </c>
      <c r="O3946">
        <v>94</v>
      </c>
      <c r="P3946" t="s">
        <v>680</v>
      </c>
      <c r="Q3946" t="s">
        <v>685</v>
      </c>
      <c r="R3946" t="s">
        <v>689</v>
      </c>
      <c r="S3946" t="s">
        <v>680</v>
      </c>
      <c r="T3946" t="s">
        <v>691</v>
      </c>
      <c r="U3946" s="11">
        <f>COUNTIFS(Table2[Call Type], "Inbound", Table2[Call Abandoned], "Yes") / COUNTIFS(L3946:L8945, "Inbound") * 100</f>
        <v>114.75625823451911</v>
      </c>
    </row>
    <row r="3947" spans="1:21" x14ac:dyDescent="0.3">
      <c r="A3947">
        <v>3946</v>
      </c>
      <c r="B3947" t="s">
        <v>26</v>
      </c>
      <c r="C3947" s="1">
        <v>45784</v>
      </c>
      <c r="D3947" t="s">
        <v>168</v>
      </c>
      <c r="E3947" t="s">
        <v>344</v>
      </c>
      <c r="F3947">
        <v>13</v>
      </c>
      <c r="G3947" t="s">
        <v>663</v>
      </c>
      <c r="H3947" t="s">
        <v>670</v>
      </c>
      <c r="I3947" t="s">
        <v>671</v>
      </c>
      <c r="J3947" t="s">
        <v>677</v>
      </c>
      <c r="K3947">
        <v>5</v>
      </c>
      <c r="L3947" t="s">
        <v>678</v>
      </c>
      <c r="M3947" t="s">
        <v>680</v>
      </c>
      <c r="N3947">
        <v>172</v>
      </c>
      <c r="O3947">
        <v>76</v>
      </c>
      <c r="P3947" t="s">
        <v>681</v>
      </c>
      <c r="Q3947" t="s">
        <v>682</v>
      </c>
      <c r="R3947" t="s">
        <v>689</v>
      </c>
      <c r="S3947" t="s">
        <v>680</v>
      </c>
      <c r="T3947" t="s">
        <v>691</v>
      </c>
      <c r="U3947" s="11">
        <f>COUNTIFS(Table2[Call Type], "Inbound", Table2[Call Abandoned], "Yes") / COUNTIFS(L3947:L8946, "Inbound") * 100</f>
        <v>114.90765171503958</v>
      </c>
    </row>
    <row r="3948" spans="1:21" x14ac:dyDescent="0.3">
      <c r="A3948">
        <v>3947</v>
      </c>
      <c r="B3948" t="s">
        <v>25</v>
      </c>
      <c r="C3948" s="1">
        <v>45774</v>
      </c>
      <c r="D3948" t="s">
        <v>404</v>
      </c>
      <c r="E3948" t="s">
        <v>473</v>
      </c>
      <c r="F3948">
        <v>29</v>
      </c>
      <c r="G3948" t="s">
        <v>662</v>
      </c>
      <c r="H3948" t="s">
        <v>666</v>
      </c>
      <c r="I3948" t="s">
        <v>672</v>
      </c>
      <c r="J3948" t="s">
        <v>675</v>
      </c>
      <c r="K3948">
        <v>5</v>
      </c>
      <c r="L3948" t="s">
        <v>678</v>
      </c>
      <c r="M3948" t="s">
        <v>680</v>
      </c>
      <c r="N3948">
        <v>218</v>
      </c>
      <c r="O3948">
        <v>170</v>
      </c>
      <c r="P3948" t="s">
        <v>680</v>
      </c>
      <c r="Q3948" t="s">
        <v>685</v>
      </c>
      <c r="R3948" t="s">
        <v>689</v>
      </c>
      <c r="S3948" t="s">
        <v>680</v>
      </c>
      <c r="T3948" t="s">
        <v>696</v>
      </c>
      <c r="U3948" s="11">
        <f>COUNTIFS(Table2[Call Type], "Inbound", Table2[Call Abandoned], "Yes") / COUNTIFS(L3948:L8947, "Inbound") * 100</f>
        <v>115.05944517833552</v>
      </c>
    </row>
    <row r="3949" spans="1:21" x14ac:dyDescent="0.3">
      <c r="A3949">
        <v>3948</v>
      </c>
      <c r="B3949" t="s">
        <v>22</v>
      </c>
      <c r="C3949" s="1">
        <v>45754</v>
      </c>
      <c r="D3949" t="s">
        <v>471</v>
      </c>
      <c r="E3949" t="s">
        <v>387</v>
      </c>
      <c r="F3949">
        <v>8</v>
      </c>
      <c r="G3949" t="s">
        <v>656</v>
      </c>
      <c r="H3949" t="s">
        <v>669</v>
      </c>
      <c r="I3949" t="s">
        <v>671</v>
      </c>
      <c r="J3949" t="s">
        <v>675</v>
      </c>
      <c r="K3949">
        <v>3</v>
      </c>
      <c r="L3949" t="s">
        <v>678</v>
      </c>
      <c r="M3949" t="s">
        <v>680</v>
      </c>
      <c r="N3949">
        <v>246</v>
      </c>
      <c r="O3949">
        <v>0</v>
      </c>
      <c r="P3949" t="s">
        <v>680</v>
      </c>
      <c r="Q3949" t="s">
        <v>685</v>
      </c>
      <c r="R3949" t="s">
        <v>686</v>
      </c>
      <c r="S3949" t="s">
        <v>680</v>
      </c>
      <c r="T3949" t="s">
        <v>690</v>
      </c>
      <c r="U3949" s="11">
        <f>COUNTIFS(Table2[Call Type], "Inbound", Table2[Call Abandoned], "Yes") / COUNTIFS(L3949:L8948, "Inbound") * 100</f>
        <v>115.21164021164022</v>
      </c>
    </row>
    <row r="3950" spans="1:21" x14ac:dyDescent="0.3">
      <c r="A3950">
        <v>3949</v>
      </c>
      <c r="B3950" t="s">
        <v>24</v>
      </c>
      <c r="C3950" s="1">
        <v>45824</v>
      </c>
      <c r="D3950" t="s">
        <v>162</v>
      </c>
      <c r="E3950" t="s">
        <v>71</v>
      </c>
      <c r="F3950">
        <v>15</v>
      </c>
      <c r="G3950" t="s">
        <v>662</v>
      </c>
      <c r="H3950" t="s">
        <v>668</v>
      </c>
      <c r="I3950" t="s">
        <v>672</v>
      </c>
      <c r="J3950" t="s">
        <v>677</v>
      </c>
      <c r="K3950">
        <v>5</v>
      </c>
      <c r="L3950" t="s">
        <v>678</v>
      </c>
      <c r="M3950" t="s">
        <v>680</v>
      </c>
      <c r="N3950">
        <v>217</v>
      </c>
      <c r="O3950">
        <v>149</v>
      </c>
      <c r="P3950" t="s">
        <v>680</v>
      </c>
      <c r="Q3950" t="s">
        <v>685</v>
      </c>
      <c r="R3950" t="s">
        <v>689</v>
      </c>
      <c r="S3950" t="s">
        <v>680</v>
      </c>
      <c r="T3950" t="s">
        <v>696</v>
      </c>
      <c r="U3950" s="11">
        <f>COUNTIFS(Table2[Call Type], "Inbound", Table2[Call Abandoned], "Yes") / COUNTIFS(L3950:L8949, "Inbound") * 100</f>
        <v>115.36423841059602</v>
      </c>
    </row>
    <row r="3951" spans="1:21" x14ac:dyDescent="0.3">
      <c r="A3951">
        <v>3950</v>
      </c>
      <c r="B3951" t="s">
        <v>26</v>
      </c>
      <c r="C3951" s="1">
        <v>45710</v>
      </c>
      <c r="D3951" t="s">
        <v>591</v>
      </c>
      <c r="E3951" t="s">
        <v>568</v>
      </c>
      <c r="F3951">
        <v>18</v>
      </c>
      <c r="G3951" t="s">
        <v>659</v>
      </c>
      <c r="H3951" t="s">
        <v>668</v>
      </c>
      <c r="I3951" t="s">
        <v>674</v>
      </c>
      <c r="J3951" t="s">
        <v>674</v>
      </c>
      <c r="K3951">
        <v>3</v>
      </c>
      <c r="L3951" t="s">
        <v>678</v>
      </c>
      <c r="M3951" t="s">
        <v>680</v>
      </c>
      <c r="N3951">
        <v>30</v>
      </c>
      <c r="O3951">
        <v>61</v>
      </c>
      <c r="P3951" t="s">
        <v>680</v>
      </c>
      <c r="Q3951" t="s">
        <v>683</v>
      </c>
      <c r="R3951" t="s">
        <v>686</v>
      </c>
      <c r="S3951" t="s">
        <v>680</v>
      </c>
      <c r="T3951" t="s">
        <v>694</v>
      </c>
      <c r="U3951" s="11">
        <f>COUNTIFS(Table2[Call Type], "Inbound", Table2[Call Abandoned], "Yes") / COUNTIFS(L3951:L8950, "Inbound") * 100</f>
        <v>115.51724137931035</v>
      </c>
    </row>
    <row r="3952" spans="1:21" x14ac:dyDescent="0.3">
      <c r="A3952">
        <v>3951</v>
      </c>
      <c r="B3952" t="s">
        <v>20</v>
      </c>
      <c r="C3952" s="1">
        <v>45761</v>
      </c>
      <c r="D3952" t="s">
        <v>164</v>
      </c>
      <c r="E3952" t="s">
        <v>229</v>
      </c>
      <c r="F3952">
        <v>17</v>
      </c>
      <c r="G3952" t="s">
        <v>665</v>
      </c>
      <c r="H3952" t="s">
        <v>666</v>
      </c>
      <c r="I3952" t="s">
        <v>672</v>
      </c>
      <c r="J3952" t="s">
        <v>677</v>
      </c>
      <c r="K3952">
        <v>4</v>
      </c>
      <c r="L3952" t="s">
        <v>678</v>
      </c>
      <c r="M3952" t="s">
        <v>680</v>
      </c>
      <c r="N3952">
        <v>46</v>
      </c>
      <c r="O3952">
        <v>153</v>
      </c>
      <c r="P3952" t="s">
        <v>680</v>
      </c>
      <c r="Q3952" t="s">
        <v>685</v>
      </c>
      <c r="R3952" t="s">
        <v>689</v>
      </c>
      <c r="S3952" t="s">
        <v>680</v>
      </c>
      <c r="T3952" t="s">
        <v>694</v>
      </c>
      <c r="U3952" s="11">
        <f>COUNTIFS(Table2[Call Type], "Inbound", Table2[Call Abandoned], "Yes") / COUNTIFS(L3952:L8951, "Inbound") * 100</f>
        <v>115.67065073041169</v>
      </c>
    </row>
    <row r="3953" spans="1:21" x14ac:dyDescent="0.3">
      <c r="A3953">
        <v>3952</v>
      </c>
      <c r="B3953" t="s">
        <v>24</v>
      </c>
      <c r="C3953" s="1">
        <v>45673</v>
      </c>
      <c r="D3953" t="s">
        <v>494</v>
      </c>
      <c r="E3953" t="s">
        <v>352</v>
      </c>
      <c r="F3953">
        <v>20</v>
      </c>
      <c r="G3953" t="s">
        <v>658</v>
      </c>
      <c r="H3953" t="s">
        <v>667</v>
      </c>
      <c r="I3953" t="s">
        <v>671</v>
      </c>
      <c r="J3953" t="s">
        <v>675</v>
      </c>
      <c r="K3953">
        <v>2</v>
      </c>
      <c r="L3953" t="s">
        <v>679</v>
      </c>
      <c r="M3953" t="s">
        <v>680</v>
      </c>
      <c r="N3953">
        <v>133</v>
      </c>
      <c r="O3953">
        <v>17</v>
      </c>
      <c r="P3953" t="s">
        <v>680</v>
      </c>
      <c r="Q3953" t="s">
        <v>685</v>
      </c>
      <c r="R3953" t="s">
        <v>687</v>
      </c>
      <c r="S3953" t="s">
        <v>680</v>
      </c>
      <c r="T3953" t="s">
        <v>691</v>
      </c>
      <c r="U3953" s="11">
        <f>COUNTIFS(Table2[Call Type], "Inbound", Table2[Call Abandoned], "Yes") / COUNTIFS(L3953:L8952, "Inbound") * 100</f>
        <v>115.82446808510637</v>
      </c>
    </row>
    <row r="3954" spans="1:21" x14ac:dyDescent="0.3">
      <c r="A3954">
        <v>3953</v>
      </c>
      <c r="B3954" t="s">
        <v>23</v>
      </c>
      <c r="C3954" s="1">
        <v>45806</v>
      </c>
      <c r="D3954" t="s">
        <v>120</v>
      </c>
      <c r="E3954" t="s">
        <v>305</v>
      </c>
      <c r="F3954">
        <v>7</v>
      </c>
      <c r="G3954" t="s">
        <v>660</v>
      </c>
      <c r="H3954" t="s">
        <v>669</v>
      </c>
      <c r="I3954" t="s">
        <v>672</v>
      </c>
      <c r="J3954" t="s">
        <v>676</v>
      </c>
      <c r="K3954">
        <v>3</v>
      </c>
      <c r="L3954" t="s">
        <v>679</v>
      </c>
      <c r="M3954" t="s">
        <v>680</v>
      </c>
      <c r="N3954">
        <v>107</v>
      </c>
      <c r="O3954">
        <v>47</v>
      </c>
      <c r="P3954" t="s">
        <v>680</v>
      </c>
      <c r="Q3954" t="s">
        <v>685</v>
      </c>
      <c r="R3954" t="s">
        <v>687</v>
      </c>
      <c r="S3954" t="s">
        <v>680</v>
      </c>
      <c r="T3954" t="s">
        <v>695</v>
      </c>
      <c r="U3954" s="11">
        <f>COUNTIFS(Table2[Call Type], "Inbound", Table2[Call Abandoned], "Yes") / COUNTIFS(L3954:L8953, "Inbound") * 100</f>
        <v>115.82446808510637</v>
      </c>
    </row>
    <row r="3955" spans="1:21" x14ac:dyDescent="0.3">
      <c r="A3955">
        <v>3954</v>
      </c>
      <c r="B3955" t="s">
        <v>23</v>
      </c>
      <c r="C3955" s="1">
        <v>45704</v>
      </c>
      <c r="D3955" t="s">
        <v>387</v>
      </c>
      <c r="E3955" t="s">
        <v>587</v>
      </c>
      <c r="F3955">
        <v>14</v>
      </c>
      <c r="G3955" t="s">
        <v>663</v>
      </c>
      <c r="H3955" t="s">
        <v>670</v>
      </c>
      <c r="I3955" t="s">
        <v>673</v>
      </c>
      <c r="J3955" t="s">
        <v>674</v>
      </c>
      <c r="K3955">
        <v>3</v>
      </c>
      <c r="L3955" t="s">
        <v>678</v>
      </c>
      <c r="M3955" t="s">
        <v>680</v>
      </c>
      <c r="N3955">
        <v>71</v>
      </c>
      <c r="O3955">
        <v>136</v>
      </c>
      <c r="P3955" t="s">
        <v>680</v>
      </c>
      <c r="Q3955" t="s">
        <v>683</v>
      </c>
      <c r="R3955" t="s">
        <v>688</v>
      </c>
      <c r="S3955" t="s">
        <v>680</v>
      </c>
      <c r="T3955" t="s">
        <v>691</v>
      </c>
      <c r="U3955" s="11">
        <f>COUNTIFS(Table2[Call Type], "Inbound", Table2[Call Abandoned], "Yes") / COUNTIFS(L3955:L8954, "Inbound") * 100</f>
        <v>115.82446808510637</v>
      </c>
    </row>
    <row r="3956" spans="1:21" x14ac:dyDescent="0.3">
      <c r="A3956">
        <v>3955</v>
      </c>
      <c r="B3956" t="s">
        <v>20</v>
      </c>
      <c r="C3956" s="1">
        <v>45731</v>
      </c>
      <c r="D3956" t="s">
        <v>478</v>
      </c>
      <c r="E3956" t="s">
        <v>578</v>
      </c>
      <c r="F3956">
        <v>27</v>
      </c>
      <c r="G3956" t="s">
        <v>664</v>
      </c>
      <c r="H3956" t="s">
        <v>666</v>
      </c>
      <c r="I3956" t="s">
        <v>672</v>
      </c>
      <c r="J3956" t="s">
        <v>677</v>
      </c>
      <c r="K3956">
        <v>4</v>
      </c>
      <c r="L3956" t="s">
        <v>678</v>
      </c>
      <c r="M3956" t="s">
        <v>680</v>
      </c>
      <c r="N3956">
        <v>107</v>
      </c>
      <c r="O3956">
        <v>0</v>
      </c>
      <c r="P3956" t="s">
        <v>680</v>
      </c>
      <c r="Q3956" t="s">
        <v>682</v>
      </c>
      <c r="R3956" t="s">
        <v>687</v>
      </c>
      <c r="S3956" t="s">
        <v>681</v>
      </c>
      <c r="T3956" t="s">
        <v>696</v>
      </c>
      <c r="U3956" s="11">
        <f>COUNTIFS(Table2[Call Type], "Inbound", Table2[Call Abandoned], "Yes") / COUNTIFS(L3956:L8955, "Inbound") * 100</f>
        <v>115.97869507323568</v>
      </c>
    </row>
    <row r="3957" spans="1:21" x14ac:dyDescent="0.3">
      <c r="A3957">
        <v>3956</v>
      </c>
      <c r="B3957" t="s">
        <v>20</v>
      </c>
      <c r="C3957" s="1">
        <v>45743</v>
      </c>
      <c r="D3957" t="s">
        <v>391</v>
      </c>
      <c r="E3957" t="s">
        <v>541</v>
      </c>
      <c r="F3957">
        <v>23</v>
      </c>
      <c r="G3957" t="s">
        <v>660</v>
      </c>
      <c r="H3957" t="s">
        <v>670</v>
      </c>
      <c r="I3957" t="s">
        <v>672</v>
      </c>
      <c r="J3957" t="s">
        <v>674</v>
      </c>
      <c r="K3957">
        <v>4</v>
      </c>
      <c r="L3957" t="s">
        <v>679</v>
      </c>
      <c r="M3957" t="s">
        <v>680</v>
      </c>
      <c r="N3957">
        <v>271</v>
      </c>
      <c r="O3957">
        <v>136</v>
      </c>
      <c r="P3957" t="s">
        <v>680</v>
      </c>
      <c r="Q3957" t="s">
        <v>682</v>
      </c>
      <c r="R3957" t="s">
        <v>689</v>
      </c>
      <c r="S3957" t="s">
        <v>681</v>
      </c>
      <c r="T3957" t="s">
        <v>693</v>
      </c>
      <c r="U3957" s="11">
        <f>COUNTIFS(Table2[Call Type], "Inbound", Table2[Call Abandoned], "Yes") / COUNTIFS(L3957:L8956, "Inbound") * 100</f>
        <v>116.13333333333333</v>
      </c>
    </row>
    <row r="3958" spans="1:21" x14ac:dyDescent="0.3">
      <c r="A3958">
        <v>3957</v>
      </c>
      <c r="B3958" t="s">
        <v>25</v>
      </c>
      <c r="C3958" s="1">
        <v>45798</v>
      </c>
      <c r="D3958" t="s">
        <v>292</v>
      </c>
      <c r="E3958" t="s">
        <v>34</v>
      </c>
      <c r="F3958">
        <v>28</v>
      </c>
      <c r="G3958" t="s">
        <v>661</v>
      </c>
      <c r="H3958" t="s">
        <v>666</v>
      </c>
      <c r="I3958" t="s">
        <v>671</v>
      </c>
      <c r="J3958" t="s">
        <v>677</v>
      </c>
      <c r="K3958">
        <v>3</v>
      </c>
      <c r="L3958" t="s">
        <v>679</v>
      </c>
      <c r="M3958" t="s">
        <v>680</v>
      </c>
      <c r="N3958">
        <v>170</v>
      </c>
      <c r="O3958">
        <v>150</v>
      </c>
      <c r="P3958" t="s">
        <v>680</v>
      </c>
      <c r="Q3958" t="s">
        <v>682</v>
      </c>
      <c r="R3958" t="s">
        <v>687</v>
      </c>
      <c r="S3958" t="s">
        <v>680</v>
      </c>
      <c r="T3958" t="s">
        <v>693</v>
      </c>
      <c r="U3958" s="11">
        <f>COUNTIFS(Table2[Call Type], "Inbound", Table2[Call Abandoned], "Yes") / COUNTIFS(L3958:L8957, "Inbound") * 100</f>
        <v>116.13333333333333</v>
      </c>
    </row>
    <row r="3959" spans="1:21" x14ac:dyDescent="0.3">
      <c r="A3959">
        <v>3958</v>
      </c>
      <c r="B3959" t="s">
        <v>20</v>
      </c>
      <c r="C3959" s="1">
        <v>45664</v>
      </c>
      <c r="D3959" t="s">
        <v>618</v>
      </c>
      <c r="E3959" t="s">
        <v>33</v>
      </c>
      <c r="F3959">
        <v>14</v>
      </c>
      <c r="G3959" t="s">
        <v>656</v>
      </c>
      <c r="H3959" t="s">
        <v>669</v>
      </c>
      <c r="I3959" t="s">
        <v>673</v>
      </c>
      <c r="J3959" t="s">
        <v>676</v>
      </c>
      <c r="K3959">
        <v>4</v>
      </c>
      <c r="L3959" t="s">
        <v>678</v>
      </c>
      <c r="M3959" t="s">
        <v>681</v>
      </c>
      <c r="N3959">
        <v>115</v>
      </c>
      <c r="O3959">
        <v>106</v>
      </c>
      <c r="P3959" t="s">
        <v>680</v>
      </c>
      <c r="Q3959" t="s">
        <v>685</v>
      </c>
      <c r="R3959" t="s">
        <v>687</v>
      </c>
      <c r="S3959" t="s">
        <v>680</v>
      </c>
      <c r="T3959" t="s">
        <v>696</v>
      </c>
      <c r="U3959" s="11">
        <f>COUNTIFS(Table2[Call Type], "Inbound", Table2[Call Abandoned], "Yes") / COUNTIFS(L3959:L8958, "Inbound") * 100</f>
        <v>116.13333333333333</v>
      </c>
    </row>
    <row r="3960" spans="1:21" x14ac:dyDescent="0.3">
      <c r="A3960">
        <v>3959</v>
      </c>
      <c r="B3960" t="s">
        <v>21</v>
      </c>
      <c r="C3960" s="1">
        <v>45798</v>
      </c>
      <c r="D3960" t="s">
        <v>328</v>
      </c>
      <c r="E3960" t="s">
        <v>37</v>
      </c>
      <c r="F3960">
        <v>11</v>
      </c>
      <c r="G3960" t="s">
        <v>656</v>
      </c>
      <c r="H3960" t="s">
        <v>666</v>
      </c>
      <c r="I3960" t="s">
        <v>672</v>
      </c>
      <c r="J3960" t="s">
        <v>675</v>
      </c>
      <c r="K3960">
        <v>3</v>
      </c>
      <c r="L3960" t="s">
        <v>678</v>
      </c>
      <c r="M3960" t="s">
        <v>680</v>
      </c>
      <c r="N3960">
        <v>73</v>
      </c>
      <c r="O3960">
        <v>172</v>
      </c>
      <c r="P3960" t="s">
        <v>680</v>
      </c>
      <c r="Q3960" t="s">
        <v>683</v>
      </c>
      <c r="R3960" t="s">
        <v>689</v>
      </c>
      <c r="S3960" t="s">
        <v>680</v>
      </c>
      <c r="T3960" t="s">
        <v>692</v>
      </c>
      <c r="U3960" s="11">
        <f>COUNTIFS(Table2[Call Type], "Inbound", Table2[Call Abandoned], "Yes") / COUNTIFS(L3960:L8959, "Inbound") * 100</f>
        <v>116.28838451268358</v>
      </c>
    </row>
    <row r="3961" spans="1:21" x14ac:dyDescent="0.3">
      <c r="A3961">
        <v>3960</v>
      </c>
      <c r="B3961" t="s">
        <v>25</v>
      </c>
      <c r="C3961" s="1">
        <v>45666</v>
      </c>
      <c r="D3961" t="s">
        <v>337</v>
      </c>
      <c r="E3961" t="s">
        <v>515</v>
      </c>
      <c r="F3961">
        <v>27</v>
      </c>
      <c r="G3961" t="s">
        <v>662</v>
      </c>
      <c r="H3961" t="s">
        <v>670</v>
      </c>
      <c r="I3961" t="s">
        <v>674</v>
      </c>
      <c r="J3961" t="s">
        <v>677</v>
      </c>
      <c r="K3961">
        <v>3</v>
      </c>
      <c r="L3961" t="s">
        <v>678</v>
      </c>
      <c r="M3961" t="s">
        <v>680</v>
      </c>
      <c r="N3961">
        <v>255</v>
      </c>
      <c r="O3961">
        <v>129</v>
      </c>
      <c r="P3961" t="s">
        <v>680</v>
      </c>
      <c r="Q3961" t="s">
        <v>682</v>
      </c>
      <c r="R3961" t="s">
        <v>687</v>
      </c>
      <c r="S3961" t="s">
        <v>681</v>
      </c>
      <c r="T3961" t="s">
        <v>694</v>
      </c>
      <c r="U3961" s="11">
        <f>COUNTIFS(Table2[Call Type], "Inbound", Table2[Call Abandoned], "Yes") / COUNTIFS(L3961:L8960, "Inbound") * 100</f>
        <v>116.44385026737969</v>
      </c>
    </row>
    <row r="3962" spans="1:21" x14ac:dyDescent="0.3">
      <c r="A3962">
        <v>3961</v>
      </c>
      <c r="B3962" t="s">
        <v>26</v>
      </c>
      <c r="C3962" s="1">
        <v>45765</v>
      </c>
      <c r="D3962" t="s">
        <v>441</v>
      </c>
      <c r="E3962" t="s">
        <v>365</v>
      </c>
      <c r="F3962">
        <v>21</v>
      </c>
      <c r="G3962" t="s">
        <v>657</v>
      </c>
      <c r="H3962" t="s">
        <v>668</v>
      </c>
      <c r="I3962" t="s">
        <v>673</v>
      </c>
      <c r="J3962" t="s">
        <v>676</v>
      </c>
      <c r="K3962">
        <v>4</v>
      </c>
      <c r="L3962" t="s">
        <v>678</v>
      </c>
      <c r="M3962" t="s">
        <v>681</v>
      </c>
      <c r="N3962">
        <v>80</v>
      </c>
      <c r="O3962">
        <v>141</v>
      </c>
      <c r="P3962" t="s">
        <v>681</v>
      </c>
      <c r="Q3962" t="s">
        <v>682</v>
      </c>
      <c r="R3962" t="s">
        <v>689</v>
      </c>
      <c r="S3962" t="s">
        <v>680</v>
      </c>
      <c r="T3962" t="s">
        <v>693</v>
      </c>
      <c r="U3962" s="11">
        <f>COUNTIFS(Table2[Call Type], "Inbound", Table2[Call Abandoned], "Yes") / COUNTIFS(L3962:L8961, "Inbound") * 100</f>
        <v>116.59973226238287</v>
      </c>
    </row>
    <row r="3963" spans="1:21" x14ac:dyDescent="0.3">
      <c r="A3963">
        <v>3962</v>
      </c>
      <c r="B3963" t="s">
        <v>20</v>
      </c>
      <c r="C3963" s="1">
        <v>45783</v>
      </c>
      <c r="D3963" t="s">
        <v>459</v>
      </c>
      <c r="E3963" t="s">
        <v>209</v>
      </c>
      <c r="F3963">
        <v>9</v>
      </c>
      <c r="G3963" t="s">
        <v>661</v>
      </c>
      <c r="H3963" t="s">
        <v>669</v>
      </c>
      <c r="I3963" t="s">
        <v>674</v>
      </c>
      <c r="J3963" t="s">
        <v>674</v>
      </c>
      <c r="K3963">
        <v>1</v>
      </c>
      <c r="L3963" t="s">
        <v>678</v>
      </c>
      <c r="M3963" t="s">
        <v>680</v>
      </c>
      <c r="N3963">
        <v>267</v>
      </c>
      <c r="O3963">
        <v>37</v>
      </c>
      <c r="P3963" t="s">
        <v>680</v>
      </c>
      <c r="Q3963" t="s">
        <v>682</v>
      </c>
      <c r="R3963" t="s">
        <v>687</v>
      </c>
      <c r="S3963" t="s">
        <v>681</v>
      </c>
      <c r="T3963" t="s">
        <v>695</v>
      </c>
      <c r="U3963" s="11">
        <f>COUNTIFS(Table2[Call Type], "Inbound", Table2[Call Abandoned], "Yes") / COUNTIFS(L3963:L8962, "Inbound") * 100</f>
        <v>116.75603217158177</v>
      </c>
    </row>
    <row r="3964" spans="1:21" x14ac:dyDescent="0.3">
      <c r="A3964">
        <v>3963</v>
      </c>
      <c r="B3964" t="s">
        <v>23</v>
      </c>
      <c r="C3964" s="1">
        <v>45701</v>
      </c>
      <c r="D3964" t="s">
        <v>202</v>
      </c>
      <c r="E3964" t="s">
        <v>650</v>
      </c>
      <c r="F3964">
        <v>19</v>
      </c>
      <c r="G3964" t="s">
        <v>661</v>
      </c>
      <c r="H3964" t="s">
        <v>670</v>
      </c>
      <c r="I3964" t="s">
        <v>674</v>
      </c>
      <c r="J3964" t="s">
        <v>674</v>
      </c>
      <c r="K3964">
        <v>4</v>
      </c>
      <c r="L3964" t="s">
        <v>678</v>
      </c>
      <c r="M3964" t="s">
        <v>680</v>
      </c>
      <c r="N3964">
        <v>127</v>
      </c>
      <c r="O3964">
        <v>39</v>
      </c>
      <c r="P3964" t="s">
        <v>680</v>
      </c>
      <c r="Q3964" t="s">
        <v>684</v>
      </c>
      <c r="R3964" t="s">
        <v>689</v>
      </c>
      <c r="S3964" t="s">
        <v>680</v>
      </c>
      <c r="T3964" t="s">
        <v>696</v>
      </c>
      <c r="U3964" s="11">
        <f>COUNTIFS(Table2[Call Type], "Inbound", Table2[Call Abandoned], "Yes") / COUNTIFS(L3964:L8963, "Inbound") * 100</f>
        <v>116.91275167785236</v>
      </c>
    </row>
    <row r="3965" spans="1:21" x14ac:dyDescent="0.3">
      <c r="A3965">
        <v>3964</v>
      </c>
      <c r="B3965" t="s">
        <v>22</v>
      </c>
      <c r="C3965" s="1">
        <v>45659</v>
      </c>
      <c r="D3965" t="s">
        <v>569</v>
      </c>
      <c r="E3965" t="s">
        <v>151</v>
      </c>
      <c r="F3965">
        <v>8</v>
      </c>
      <c r="G3965" t="s">
        <v>657</v>
      </c>
      <c r="H3965" t="s">
        <v>670</v>
      </c>
      <c r="I3965" t="s">
        <v>671</v>
      </c>
      <c r="J3965" t="s">
        <v>674</v>
      </c>
      <c r="K3965">
        <v>2</v>
      </c>
      <c r="L3965" t="s">
        <v>678</v>
      </c>
      <c r="M3965" t="s">
        <v>680</v>
      </c>
      <c r="N3965">
        <v>234</v>
      </c>
      <c r="O3965">
        <v>81</v>
      </c>
      <c r="P3965" t="s">
        <v>680</v>
      </c>
      <c r="Q3965" t="s">
        <v>683</v>
      </c>
      <c r="R3965" t="s">
        <v>686</v>
      </c>
      <c r="S3965" t="s">
        <v>680</v>
      </c>
      <c r="T3965" t="s">
        <v>693</v>
      </c>
      <c r="U3965" s="11">
        <f>COUNTIFS(Table2[Call Type], "Inbound", Table2[Call Abandoned], "Yes") / COUNTIFS(L3965:L8964, "Inbound") * 100</f>
        <v>117.06989247311827</v>
      </c>
    </row>
    <row r="3966" spans="1:21" x14ac:dyDescent="0.3">
      <c r="A3966">
        <v>3965</v>
      </c>
      <c r="B3966" t="s">
        <v>25</v>
      </c>
      <c r="C3966" s="1">
        <v>45770</v>
      </c>
      <c r="D3966" t="s">
        <v>621</v>
      </c>
      <c r="E3966" t="s">
        <v>93</v>
      </c>
      <c r="F3966">
        <v>22</v>
      </c>
      <c r="G3966" t="s">
        <v>656</v>
      </c>
      <c r="H3966" t="s">
        <v>669</v>
      </c>
      <c r="I3966" t="s">
        <v>671</v>
      </c>
      <c r="J3966" t="s">
        <v>675</v>
      </c>
      <c r="K3966">
        <v>2</v>
      </c>
      <c r="L3966" t="s">
        <v>678</v>
      </c>
      <c r="M3966" t="s">
        <v>680</v>
      </c>
      <c r="N3966">
        <v>40</v>
      </c>
      <c r="O3966">
        <v>15</v>
      </c>
      <c r="P3966" t="s">
        <v>680</v>
      </c>
      <c r="Q3966" t="s">
        <v>684</v>
      </c>
      <c r="R3966" t="s">
        <v>686</v>
      </c>
      <c r="S3966" t="s">
        <v>680</v>
      </c>
      <c r="T3966" t="s">
        <v>693</v>
      </c>
      <c r="U3966" s="11">
        <f>COUNTIFS(Table2[Call Type], "Inbound", Table2[Call Abandoned], "Yes") / COUNTIFS(L3966:L8965, "Inbound") * 100</f>
        <v>117.22745625841185</v>
      </c>
    </row>
    <row r="3967" spans="1:21" x14ac:dyDescent="0.3">
      <c r="A3967">
        <v>3966</v>
      </c>
      <c r="B3967" t="s">
        <v>25</v>
      </c>
      <c r="C3967" s="1">
        <v>45764</v>
      </c>
      <c r="D3967" t="s">
        <v>287</v>
      </c>
      <c r="E3967" t="s">
        <v>257</v>
      </c>
      <c r="F3967">
        <v>17</v>
      </c>
      <c r="G3967" t="s">
        <v>663</v>
      </c>
      <c r="H3967" t="s">
        <v>668</v>
      </c>
      <c r="I3967" t="s">
        <v>672</v>
      </c>
      <c r="J3967" t="s">
        <v>677</v>
      </c>
      <c r="K3967">
        <v>2</v>
      </c>
      <c r="L3967" t="s">
        <v>679</v>
      </c>
      <c r="M3967" t="s">
        <v>680</v>
      </c>
      <c r="N3967">
        <v>180</v>
      </c>
      <c r="O3967">
        <v>126</v>
      </c>
      <c r="P3967" t="s">
        <v>680</v>
      </c>
      <c r="Q3967" t="s">
        <v>685</v>
      </c>
      <c r="R3967" t="s">
        <v>688</v>
      </c>
      <c r="S3967" t="s">
        <v>680</v>
      </c>
      <c r="T3967" t="s">
        <v>690</v>
      </c>
      <c r="U3967" s="11">
        <f>COUNTIFS(Table2[Call Type], "Inbound", Table2[Call Abandoned], "Yes") / COUNTIFS(L3967:L8966, "Inbound") * 100</f>
        <v>117.38544474393531</v>
      </c>
    </row>
    <row r="3968" spans="1:21" x14ac:dyDescent="0.3">
      <c r="A3968">
        <v>3967</v>
      </c>
      <c r="B3968" t="s">
        <v>26</v>
      </c>
      <c r="C3968" s="1">
        <v>45677</v>
      </c>
      <c r="D3968" t="s">
        <v>344</v>
      </c>
      <c r="E3968" t="s">
        <v>148</v>
      </c>
      <c r="F3968">
        <v>21</v>
      </c>
      <c r="G3968" t="s">
        <v>659</v>
      </c>
      <c r="H3968" t="s">
        <v>670</v>
      </c>
      <c r="I3968" t="s">
        <v>674</v>
      </c>
      <c r="J3968" t="s">
        <v>674</v>
      </c>
      <c r="K3968">
        <v>4</v>
      </c>
      <c r="L3968" t="s">
        <v>678</v>
      </c>
      <c r="M3968" t="s">
        <v>680</v>
      </c>
      <c r="N3968">
        <v>156</v>
      </c>
      <c r="O3968">
        <v>116</v>
      </c>
      <c r="P3968" t="s">
        <v>680</v>
      </c>
      <c r="Q3968" t="s">
        <v>682</v>
      </c>
      <c r="R3968" t="s">
        <v>687</v>
      </c>
      <c r="S3968" t="s">
        <v>681</v>
      </c>
      <c r="T3968" t="s">
        <v>691</v>
      </c>
      <c r="U3968" s="11">
        <f>COUNTIFS(Table2[Call Type], "Inbound", Table2[Call Abandoned], "Yes") / COUNTIFS(L3968:L8967, "Inbound") * 100</f>
        <v>117.38544474393531</v>
      </c>
    </row>
    <row r="3969" spans="1:21" x14ac:dyDescent="0.3">
      <c r="A3969">
        <v>3968</v>
      </c>
      <c r="B3969" t="s">
        <v>25</v>
      </c>
      <c r="C3969" s="1">
        <v>45819</v>
      </c>
      <c r="D3969" t="s">
        <v>99</v>
      </c>
      <c r="E3969" t="s">
        <v>299</v>
      </c>
      <c r="F3969">
        <v>17</v>
      </c>
      <c r="G3969" t="s">
        <v>665</v>
      </c>
      <c r="H3969" t="s">
        <v>669</v>
      </c>
      <c r="I3969" t="s">
        <v>672</v>
      </c>
      <c r="J3969" t="s">
        <v>677</v>
      </c>
      <c r="K3969">
        <v>5</v>
      </c>
      <c r="L3969" t="s">
        <v>678</v>
      </c>
      <c r="M3969" t="s">
        <v>680</v>
      </c>
      <c r="N3969">
        <v>58</v>
      </c>
      <c r="O3969">
        <v>92</v>
      </c>
      <c r="P3969" t="s">
        <v>680</v>
      </c>
      <c r="Q3969" t="s">
        <v>685</v>
      </c>
      <c r="R3969" t="s">
        <v>688</v>
      </c>
      <c r="S3969" t="s">
        <v>681</v>
      </c>
      <c r="T3969" t="s">
        <v>693</v>
      </c>
      <c r="U3969" s="11">
        <f>COUNTIFS(Table2[Call Type], "Inbound", Table2[Call Abandoned], "Yes") / COUNTIFS(L3969:L8968, "Inbound") * 100</f>
        <v>117.54385964912282</v>
      </c>
    </row>
    <row r="3970" spans="1:21" x14ac:dyDescent="0.3">
      <c r="A3970">
        <v>3969</v>
      </c>
      <c r="B3970" t="s">
        <v>20</v>
      </c>
      <c r="C3970" s="1">
        <v>45787</v>
      </c>
      <c r="D3970" t="s">
        <v>498</v>
      </c>
      <c r="E3970" t="s">
        <v>161</v>
      </c>
      <c r="F3970">
        <v>29</v>
      </c>
      <c r="G3970" t="s">
        <v>662</v>
      </c>
      <c r="H3970" t="s">
        <v>669</v>
      </c>
      <c r="I3970" t="s">
        <v>671</v>
      </c>
      <c r="J3970" t="s">
        <v>674</v>
      </c>
      <c r="K3970">
        <v>5</v>
      </c>
      <c r="L3970" t="s">
        <v>678</v>
      </c>
      <c r="M3970" t="s">
        <v>680</v>
      </c>
      <c r="N3970">
        <v>248</v>
      </c>
      <c r="O3970">
        <v>133</v>
      </c>
      <c r="P3970" t="s">
        <v>680</v>
      </c>
      <c r="Q3970" t="s">
        <v>683</v>
      </c>
      <c r="R3970" t="s">
        <v>689</v>
      </c>
      <c r="S3970" t="s">
        <v>681</v>
      </c>
      <c r="T3970" t="s">
        <v>693</v>
      </c>
      <c r="U3970" s="11">
        <f>COUNTIFS(Table2[Call Type], "Inbound", Table2[Call Abandoned], "Yes") / COUNTIFS(L3970:L8969, "Inbound") * 100</f>
        <v>117.70270270270271</v>
      </c>
    </row>
    <row r="3971" spans="1:21" x14ac:dyDescent="0.3">
      <c r="A3971">
        <v>3970</v>
      </c>
      <c r="B3971" t="s">
        <v>24</v>
      </c>
      <c r="C3971" s="1">
        <v>45664</v>
      </c>
      <c r="D3971" t="s">
        <v>409</v>
      </c>
      <c r="E3971" t="s">
        <v>614</v>
      </c>
      <c r="F3971">
        <v>14</v>
      </c>
      <c r="G3971" t="s">
        <v>657</v>
      </c>
      <c r="H3971" t="s">
        <v>670</v>
      </c>
      <c r="I3971" t="s">
        <v>674</v>
      </c>
      <c r="J3971" t="s">
        <v>674</v>
      </c>
      <c r="K3971">
        <v>5</v>
      </c>
      <c r="L3971" t="s">
        <v>678</v>
      </c>
      <c r="M3971" t="s">
        <v>680</v>
      </c>
      <c r="N3971">
        <v>191</v>
      </c>
      <c r="O3971">
        <v>2</v>
      </c>
      <c r="P3971" t="s">
        <v>680</v>
      </c>
      <c r="Q3971" t="s">
        <v>685</v>
      </c>
      <c r="R3971" t="s">
        <v>686</v>
      </c>
      <c r="S3971" t="s">
        <v>681</v>
      </c>
      <c r="T3971" t="s">
        <v>690</v>
      </c>
      <c r="U3971" s="11">
        <f>COUNTIFS(Table2[Call Type], "Inbound", Table2[Call Abandoned], "Yes") / COUNTIFS(L3971:L8970, "Inbound") * 100</f>
        <v>117.86197564276048</v>
      </c>
    </row>
    <row r="3972" spans="1:21" x14ac:dyDescent="0.3">
      <c r="A3972">
        <v>3971</v>
      </c>
      <c r="B3972" t="s">
        <v>26</v>
      </c>
      <c r="C3972" s="1">
        <v>45803</v>
      </c>
      <c r="D3972" t="s">
        <v>226</v>
      </c>
      <c r="E3972" t="s">
        <v>91</v>
      </c>
      <c r="F3972">
        <v>26</v>
      </c>
      <c r="G3972" t="s">
        <v>659</v>
      </c>
      <c r="H3972" t="s">
        <v>668</v>
      </c>
      <c r="I3972" t="s">
        <v>672</v>
      </c>
      <c r="J3972" t="s">
        <v>675</v>
      </c>
      <c r="K3972">
        <v>4</v>
      </c>
      <c r="L3972" t="s">
        <v>679</v>
      </c>
      <c r="M3972" t="s">
        <v>680</v>
      </c>
      <c r="N3972">
        <v>23</v>
      </c>
      <c r="O3972">
        <v>13</v>
      </c>
      <c r="P3972" t="s">
        <v>680</v>
      </c>
      <c r="Q3972" t="s">
        <v>685</v>
      </c>
      <c r="R3972" t="s">
        <v>689</v>
      </c>
      <c r="S3972" t="s">
        <v>681</v>
      </c>
      <c r="T3972" t="s">
        <v>694</v>
      </c>
      <c r="U3972" s="11">
        <f>COUNTIFS(Table2[Call Type], "Inbound", Table2[Call Abandoned], "Yes") / COUNTIFS(L3972:L8971, "Inbound") * 100</f>
        <v>118.02168021680217</v>
      </c>
    </row>
    <row r="3973" spans="1:21" x14ac:dyDescent="0.3">
      <c r="A3973">
        <v>3972</v>
      </c>
      <c r="B3973" t="s">
        <v>24</v>
      </c>
      <c r="C3973" s="1">
        <v>45680</v>
      </c>
      <c r="D3973" t="s">
        <v>467</v>
      </c>
      <c r="E3973" t="s">
        <v>354</v>
      </c>
      <c r="F3973">
        <v>24</v>
      </c>
      <c r="G3973" t="s">
        <v>665</v>
      </c>
      <c r="H3973" t="s">
        <v>666</v>
      </c>
      <c r="I3973" t="s">
        <v>673</v>
      </c>
      <c r="J3973" t="s">
        <v>676</v>
      </c>
      <c r="K3973">
        <v>5</v>
      </c>
      <c r="L3973" t="s">
        <v>678</v>
      </c>
      <c r="M3973" t="s">
        <v>681</v>
      </c>
      <c r="N3973">
        <v>79</v>
      </c>
      <c r="O3973">
        <v>65</v>
      </c>
      <c r="P3973" t="s">
        <v>681</v>
      </c>
      <c r="Q3973" t="s">
        <v>682</v>
      </c>
      <c r="R3973" t="s">
        <v>688</v>
      </c>
      <c r="S3973" t="s">
        <v>680</v>
      </c>
      <c r="T3973" t="s">
        <v>696</v>
      </c>
      <c r="U3973" s="11">
        <f>COUNTIFS(Table2[Call Type], "Inbound", Table2[Call Abandoned], "Yes") / COUNTIFS(L3973:L8972, "Inbound") * 100</f>
        <v>118.02168021680217</v>
      </c>
    </row>
    <row r="3974" spans="1:21" x14ac:dyDescent="0.3">
      <c r="A3974">
        <v>3973</v>
      </c>
      <c r="B3974" t="s">
        <v>26</v>
      </c>
      <c r="C3974" s="1">
        <v>45714</v>
      </c>
      <c r="D3974" t="s">
        <v>333</v>
      </c>
      <c r="E3974" t="s">
        <v>92</v>
      </c>
      <c r="F3974">
        <v>17</v>
      </c>
      <c r="G3974" t="s">
        <v>657</v>
      </c>
      <c r="H3974" t="s">
        <v>666</v>
      </c>
      <c r="I3974" t="s">
        <v>671</v>
      </c>
      <c r="J3974" t="s">
        <v>677</v>
      </c>
      <c r="K3974">
        <v>5</v>
      </c>
      <c r="L3974" t="s">
        <v>678</v>
      </c>
      <c r="M3974" t="s">
        <v>680</v>
      </c>
      <c r="N3974">
        <v>133</v>
      </c>
      <c r="O3974">
        <v>94</v>
      </c>
      <c r="P3974" t="s">
        <v>680</v>
      </c>
      <c r="Q3974" t="s">
        <v>683</v>
      </c>
      <c r="R3974" t="s">
        <v>689</v>
      </c>
      <c r="S3974" t="s">
        <v>680</v>
      </c>
      <c r="T3974" t="s">
        <v>696</v>
      </c>
      <c r="U3974" s="11">
        <f>COUNTIFS(Table2[Call Type], "Inbound", Table2[Call Abandoned], "Yes") / COUNTIFS(L3974:L8973, "Inbound") * 100</f>
        <v>118.18181818181819</v>
      </c>
    </row>
    <row r="3975" spans="1:21" x14ac:dyDescent="0.3">
      <c r="A3975">
        <v>3974</v>
      </c>
      <c r="B3975" t="s">
        <v>21</v>
      </c>
      <c r="C3975" s="1">
        <v>45711</v>
      </c>
      <c r="D3975" t="s">
        <v>463</v>
      </c>
      <c r="E3975" t="s">
        <v>323</v>
      </c>
      <c r="F3975">
        <v>30</v>
      </c>
      <c r="G3975" t="s">
        <v>658</v>
      </c>
      <c r="H3975" t="s">
        <v>668</v>
      </c>
      <c r="I3975" t="s">
        <v>674</v>
      </c>
      <c r="J3975" t="s">
        <v>677</v>
      </c>
      <c r="K3975">
        <v>4</v>
      </c>
      <c r="L3975" t="s">
        <v>679</v>
      </c>
      <c r="M3975" t="s">
        <v>680</v>
      </c>
      <c r="N3975">
        <v>212</v>
      </c>
      <c r="O3975">
        <v>85</v>
      </c>
      <c r="P3975" t="s">
        <v>680</v>
      </c>
      <c r="Q3975" t="s">
        <v>685</v>
      </c>
      <c r="R3975" t="s">
        <v>689</v>
      </c>
      <c r="S3975" t="s">
        <v>680</v>
      </c>
      <c r="T3975" t="s">
        <v>690</v>
      </c>
      <c r="U3975" s="11">
        <f>COUNTIFS(Table2[Call Type], "Inbound", Table2[Call Abandoned], "Yes") / COUNTIFS(L3975:L8974, "Inbound") * 100</f>
        <v>118.34239130434783</v>
      </c>
    </row>
    <row r="3976" spans="1:21" x14ac:dyDescent="0.3">
      <c r="A3976">
        <v>3975</v>
      </c>
      <c r="B3976" t="s">
        <v>22</v>
      </c>
      <c r="C3976" s="1">
        <v>45663</v>
      </c>
      <c r="D3976" t="s">
        <v>345</v>
      </c>
      <c r="E3976" t="s">
        <v>644</v>
      </c>
      <c r="F3976">
        <v>11</v>
      </c>
      <c r="G3976" t="s">
        <v>664</v>
      </c>
      <c r="H3976" t="s">
        <v>667</v>
      </c>
      <c r="I3976" t="s">
        <v>671</v>
      </c>
      <c r="J3976" t="s">
        <v>677</v>
      </c>
      <c r="K3976">
        <v>3</v>
      </c>
      <c r="L3976" t="s">
        <v>678</v>
      </c>
      <c r="M3976" t="s">
        <v>680</v>
      </c>
      <c r="N3976">
        <v>165</v>
      </c>
      <c r="O3976">
        <v>113</v>
      </c>
      <c r="P3976" t="s">
        <v>680</v>
      </c>
      <c r="Q3976" t="s">
        <v>684</v>
      </c>
      <c r="R3976" t="s">
        <v>689</v>
      </c>
      <c r="S3976" t="s">
        <v>681</v>
      </c>
      <c r="T3976" t="s">
        <v>690</v>
      </c>
      <c r="U3976" s="11">
        <f>COUNTIFS(Table2[Call Type], "Inbound", Table2[Call Abandoned], "Yes") / COUNTIFS(L3976:L8975, "Inbound") * 100</f>
        <v>118.34239130434783</v>
      </c>
    </row>
    <row r="3977" spans="1:21" x14ac:dyDescent="0.3">
      <c r="A3977">
        <v>3976</v>
      </c>
      <c r="B3977" t="s">
        <v>23</v>
      </c>
      <c r="C3977" s="1">
        <v>45832</v>
      </c>
      <c r="D3977" t="s">
        <v>187</v>
      </c>
      <c r="E3977" t="s">
        <v>197</v>
      </c>
      <c r="F3977">
        <v>6</v>
      </c>
      <c r="G3977" t="s">
        <v>656</v>
      </c>
      <c r="H3977" t="s">
        <v>669</v>
      </c>
      <c r="I3977" t="s">
        <v>674</v>
      </c>
      <c r="J3977" t="s">
        <v>675</v>
      </c>
      <c r="K3977">
        <v>4</v>
      </c>
      <c r="L3977" t="s">
        <v>679</v>
      </c>
      <c r="M3977" t="s">
        <v>680</v>
      </c>
      <c r="N3977">
        <v>70</v>
      </c>
      <c r="O3977">
        <v>158</v>
      </c>
      <c r="P3977" t="s">
        <v>680</v>
      </c>
      <c r="Q3977" t="s">
        <v>682</v>
      </c>
      <c r="R3977" t="s">
        <v>689</v>
      </c>
      <c r="S3977" t="s">
        <v>680</v>
      </c>
      <c r="T3977" t="s">
        <v>692</v>
      </c>
      <c r="U3977" s="11">
        <f>COUNTIFS(Table2[Call Type], "Inbound", Table2[Call Abandoned], "Yes") / COUNTIFS(L3977:L8976, "Inbound") * 100</f>
        <v>118.50340136054423</v>
      </c>
    </row>
    <row r="3978" spans="1:21" x14ac:dyDescent="0.3">
      <c r="A3978">
        <v>3977</v>
      </c>
      <c r="B3978" t="s">
        <v>21</v>
      </c>
      <c r="C3978" s="1">
        <v>45719</v>
      </c>
      <c r="D3978" t="s">
        <v>611</v>
      </c>
      <c r="E3978" t="s">
        <v>256</v>
      </c>
      <c r="F3978">
        <v>21</v>
      </c>
      <c r="G3978" t="s">
        <v>657</v>
      </c>
      <c r="H3978" t="s">
        <v>666</v>
      </c>
      <c r="I3978" t="s">
        <v>673</v>
      </c>
      <c r="J3978" t="s">
        <v>677</v>
      </c>
      <c r="K3978">
        <v>4</v>
      </c>
      <c r="L3978" t="s">
        <v>678</v>
      </c>
      <c r="M3978" t="s">
        <v>680</v>
      </c>
      <c r="N3978">
        <v>213</v>
      </c>
      <c r="O3978">
        <v>160</v>
      </c>
      <c r="P3978" t="s">
        <v>680</v>
      </c>
      <c r="Q3978" t="s">
        <v>684</v>
      </c>
      <c r="R3978" t="s">
        <v>686</v>
      </c>
      <c r="S3978" t="s">
        <v>680</v>
      </c>
      <c r="T3978" t="s">
        <v>691</v>
      </c>
      <c r="U3978" s="11">
        <f>COUNTIFS(Table2[Call Type], "Inbound", Table2[Call Abandoned], "Yes") / COUNTIFS(L3978:L8977, "Inbound") * 100</f>
        <v>118.50340136054423</v>
      </c>
    </row>
    <row r="3979" spans="1:21" x14ac:dyDescent="0.3">
      <c r="A3979">
        <v>3978</v>
      </c>
      <c r="B3979" t="s">
        <v>22</v>
      </c>
      <c r="C3979" s="1">
        <v>45666</v>
      </c>
      <c r="D3979" t="s">
        <v>419</v>
      </c>
      <c r="E3979" t="s">
        <v>428</v>
      </c>
      <c r="F3979">
        <v>27</v>
      </c>
      <c r="G3979" t="s">
        <v>662</v>
      </c>
      <c r="H3979" t="s">
        <v>667</v>
      </c>
      <c r="I3979" t="s">
        <v>674</v>
      </c>
      <c r="J3979" t="s">
        <v>674</v>
      </c>
      <c r="K3979">
        <v>4</v>
      </c>
      <c r="L3979" t="s">
        <v>678</v>
      </c>
      <c r="M3979" t="s">
        <v>680</v>
      </c>
      <c r="N3979">
        <v>64</v>
      </c>
      <c r="O3979">
        <v>128</v>
      </c>
      <c r="P3979" t="s">
        <v>681</v>
      </c>
      <c r="Q3979" t="s">
        <v>682</v>
      </c>
      <c r="R3979" t="s">
        <v>689</v>
      </c>
      <c r="S3979" t="s">
        <v>681</v>
      </c>
      <c r="T3979" t="s">
        <v>690</v>
      </c>
      <c r="U3979" s="11">
        <f>COUNTIFS(Table2[Call Type], "Inbound", Table2[Call Abandoned], "Yes") / COUNTIFS(L3979:L8978, "Inbound") * 100</f>
        <v>118.66485013623978</v>
      </c>
    </row>
    <row r="3980" spans="1:21" x14ac:dyDescent="0.3">
      <c r="A3980">
        <v>3979</v>
      </c>
      <c r="B3980" t="s">
        <v>25</v>
      </c>
      <c r="C3980" s="1">
        <v>45689</v>
      </c>
      <c r="D3980" t="s">
        <v>70</v>
      </c>
      <c r="E3980" t="s">
        <v>477</v>
      </c>
      <c r="F3980">
        <v>30</v>
      </c>
      <c r="G3980" t="s">
        <v>657</v>
      </c>
      <c r="H3980" t="s">
        <v>670</v>
      </c>
      <c r="I3980" t="s">
        <v>673</v>
      </c>
      <c r="J3980" t="s">
        <v>677</v>
      </c>
      <c r="K3980">
        <v>2</v>
      </c>
      <c r="L3980" t="s">
        <v>678</v>
      </c>
      <c r="M3980" t="s">
        <v>680</v>
      </c>
      <c r="N3980">
        <v>220</v>
      </c>
      <c r="O3980">
        <v>171</v>
      </c>
      <c r="P3980" t="s">
        <v>681</v>
      </c>
      <c r="Q3980" t="s">
        <v>685</v>
      </c>
      <c r="R3980" t="s">
        <v>689</v>
      </c>
      <c r="S3980" t="s">
        <v>680</v>
      </c>
      <c r="T3980" t="s">
        <v>691</v>
      </c>
      <c r="U3980" s="11">
        <f>COUNTIFS(Table2[Call Type], "Inbound", Table2[Call Abandoned], "Yes") / COUNTIFS(L3980:L8979, "Inbound") * 100</f>
        <v>118.82673942701227</v>
      </c>
    </row>
    <row r="3981" spans="1:21" x14ac:dyDescent="0.3">
      <c r="A3981">
        <v>3980</v>
      </c>
      <c r="B3981" t="s">
        <v>23</v>
      </c>
      <c r="C3981" s="1">
        <v>45805</v>
      </c>
      <c r="D3981" t="s">
        <v>174</v>
      </c>
      <c r="E3981" t="s">
        <v>544</v>
      </c>
      <c r="F3981">
        <v>14</v>
      </c>
      <c r="G3981" t="s">
        <v>662</v>
      </c>
      <c r="H3981" t="s">
        <v>670</v>
      </c>
      <c r="I3981" t="s">
        <v>673</v>
      </c>
      <c r="J3981" t="s">
        <v>676</v>
      </c>
      <c r="K3981">
        <v>2</v>
      </c>
      <c r="L3981" t="s">
        <v>678</v>
      </c>
      <c r="M3981" t="s">
        <v>681</v>
      </c>
      <c r="N3981">
        <v>285</v>
      </c>
      <c r="O3981">
        <v>14</v>
      </c>
      <c r="P3981" t="s">
        <v>681</v>
      </c>
      <c r="Q3981" t="s">
        <v>682</v>
      </c>
      <c r="R3981" t="s">
        <v>686</v>
      </c>
      <c r="S3981" t="s">
        <v>680</v>
      </c>
      <c r="T3981" t="s">
        <v>693</v>
      </c>
      <c r="U3981" s="11">
        <f>COUNTIFS(Table2[Call Type], "Inbound", Table2[Call Abandoned], "Yes") / COUNTIFS(L3981:L8980, "Inbound") * 100</f>
        <v>118.98907103825135</v>
      </c>
    </row>
    <row r="3982" spans="1:21" x14ac:dyDescent="0.3">
      <c r="A3982">
        <v>3981</v>
      </c>
      <c r="B3982" t="s">
        <v>23</v>
      </c>
      <c r="C3982" s="1">
        <v>45779</v>
      </c>
      <c r="D3982" t="s">
        <v>544</v>
      </c>
      <c r="E3982" t="s">
        <v>212</v>
      </c>
      <c r="F3982">
        <v>10</v>
      </c>
      <c r="G3982" t="s">
        <v>661</v>
      </c>
      <c r="H3982" t="s">
        <v>669</v>
      </c>
      <c r="I3982" t="s">
        <v>671</v>
      </c>
      <c r="J3982" t="s">
        <v>677</v>
      </c>
      <c r="K3982">
        <v>4</v>
      </c>
      <c r="L3982" t="s">
        <v>679</v>
      </c>
      <c r="M3982" t="s">
        <v>680</v>
      </c>
      <c r="N3982">
        <v>184</v>
      </c>
      <c r="O3982">
        <v>36</v>
      </c>
      <c r="P3982" t="s">
        <v>680</v>
      </c>
      <c r="Q3982" t="s">
        <v>685</v>
      </c>
      <c r="R3982" t="s">
        <v>689</v>
      </c>
      <c r="S3982" t="s">
        <v>680</v>
      </c>
      <c r="T3982" t="s">
        <v>695</v>
      </c>
      <c r="U3982" s="11">
        <f>COUNTIFS(Table2[Call Type], "Inbound", Table2[Call Abandoned], "Yes") / COUNTIFS(L3982:L8981, "Inbound") * 100</f>
        <v>119.15184678522573</v>
      </c>
    </row>
    <row r="3983" spans="1:21" x14ac:dyDescent="0.3">
      <c r="A3983">
        <v>3982</v>
      </c>
      <c r="B3983" t="s">
        <v>24</v>
      </c>
      <c r="C3983" s="1">
        <v>45710</v>
      </c>
      <c r="D3983" t="s">
        <v>560</v>
      </c>
      <c r="E3983" t="s">
        <v>515</v>
      </c>
      <c r="F3983">
        <v>14</v>
      </c>
      <c r="G3983" t="s">
        <v>657</v>
      </c>
      <c r="H3983" t="s">
        <v>670</v>
      </c>
      <c r="I3983" t="s">
        <v>672</v>
      </c>
      <c r="J3983" t="s">
        <v>676</v>
      </c>
      <c r="K3983">
        <v>4</v>
      </c>
      <c r="L3983" t="s">
        <v>679</v>
      </c>
      <c r="M3983" t="s">
        <v>680</v>
      </c>
      <c r="N3983">
        <v>206</v>
      </c>
      <c r="O3983">
        <v>154</v>
      </c>
      <c r="P3983" t="s">
        <v>680</v>
      </c>
      <c r="Q3983" t="s">
        <v>684</v>
      </c>
      <c r="R3983" t="s">
        <v>689</v>
      </c>
      <c r="S3983" t="s">
        <v>680</v>
      </c>
      <c r="T3983" t="s">
        <v>696</v>
      </c>
      <c r="U3983" s="11">
        <f>COUNTIFS(Table2[Call Type], "Inbound", Table2[Call Abandoned], "Yes") / COUNTIFS(L3983:L8982, "Inbound") * 100</f>
        <v>119.15184678522573</v>
      </c>
    </row>
    <row r="3984" spans="1:21" x14ac:dyDescent="0.3">
      <c r="A3984">
        <v>3983</v>
      </c>
      <c r="B3984" t="s">
        <v>21</v>
      </c>
      <c r="C3984" s="1">
        <v>45738</v>
      </c>
      <c r="D3984" t="s">
        <v>244</v>
      </c>
      <c r="E3984" t="s">
        <v>602</v>
      </c>
      <c r="F3984">
        <v>18</v>
      </c>
      <c r="G3984" t="s">
        <v>656</v>
      </c>
      <c r="H3984" t="s">
        <v>666</v>
      </c>
      <c r="I3984" t="s">
        <v>673</v>
      </c>
      <c r="J3984" t="s">
        <v>674</v>
      </c>
      <c r="K3984">
        <v>5</v>
      </c>
      <c r="L3984" t="s">
        <v>678</v>
      </c>
      <c r="M3984" t="s">
        <v>680</v>
      </c>
      <c r="N3984">
        <v>98</v>
      </c>
      <c r="O3984">
        <v>175</v>
      </c>
      <c r="P3984" t="s">
        <v>681</v>
      </c>
      <c r="Q3984" t="s">
        <v>685</v>
      </c>
      <c r="R3984" t="s">
        <v>688</v>
      </c>
      <c r="S3984" t="s">
        <v>680</v>
      </c>
      <c r="T3984" t="s">
        <v>690</v>
      </c>
      <c r="U3984" s="11">
        <f>COUNTIFS(Table2[Call Type], "Inbound", Table2[Call Abandoned], "Yes") / COUNTIFS(L3984:L8983, "Inbound") * 100</f>
        <v>119.15184678522573</v>
      </c>
    </row>
    <row r="3985" spans="1:21" x14ac:dyDescent="0.3">
      <c r="A3985">
        <v>3984</v>
      </c>
      <c r="B3985" t="s">
        <v>24</v>
      </c>
      <c r="C3985" s="1">
        <v>45789</v>
      </c>
      <c r="D3985" t="s">
        <v>280</v>
      </c>
      <c r="E3985" t="s">
        <v>569</v>
      </c>
      <c r="F3985">
        <v>27</v>
      </c>
      <c r="G3985" t="s">
        <v>659</v>
      </c>
      <c r="H3985" t="s">
        <v>668</v>
      </c>
      <c r="I3985" t="s">
        <v>671</v>
      </c>
      <c r="J3985" t="s">
        <v>677</v>
      </c>
      <c r="K3985">
        <v>1</v>
      </c>
      <c r="L3985" t="s">
        <v>678</v>
      </c>
      <c r="M3985" t="s">
        <v>680</v>
      </c>
      <c r="N3985">
        <v>241</v>
      </c>
      <c r="O3985">
        <v>26</v>
      </c>
      <c r="P3985" t="s">
        <v>680</v>
      </c>
      <c r="Q3985" t="s">
        <v>682</v>
      </c>
      <c r="R3985" t="s">
        <v>686</v>
      </c>
      <c r="S3985" t="s">
        <v>680</v>
      </c>
      <c r="T3985" t="s">
        <v>695</v>
      </c>
      <c r="U3985" s="11">
        <f>COUNTIFS(Table2[Call Type], "Inbound", Table2[Call Abandoned], "Yes") / COUNTIFS(L3985:L8984, "Inbound") * 100</f>
        <v>119.31506849315068</v>
      </c>
    </row>
    <row r="3986" spans="1:21" x14ac:dyDescent="0.3">
      <c r="A3986">
        <v>3985</v>
      </c>
      <c r="B3986" t="s">
        <v>23</v>
      </c>
      <c r="C3986" s="1">
        <v>45661</v>
      </c>
      <c r="D3986" t="s">
        <v>306</v>
      </c>
      <c r="E3986" t="s">
        <v>280</v>
      </c>
      <c r="F3986">
        <v>22</v>
      </c>
      <c r="G3986" t="s">
        <v>665</v>
      </c>
      <c r="H3986" t="s">
        <v>667</v>
      </c>
      <c r="I3986" t="s">
        <v>674</v>
      </c>
      <c r="J3986" t="s">
        <v>674</v>
      </c>
      <c r="K3986">
        <v>5</v>
      </c>
      <c r="L3986" t="s">
        <v>679</v>
      </c>
      <c r="M3986" t="s">
        <v>680</v>
      </c>
      <c r="N3986">
        <v>157</v>
      </c>
      <c r="O3986">
        <v>11</v>
      </c>
      <c r="P3986" t="s">
        <v>680</v>
      </c>
      <c r="Q3986" t="s">
        <v>682</v>
      </c>
      <c r="R3986" t="s">
        <v>687</v>
      </c>
      <c r="S3986" t="s">
        <v>680</v>
      </c>
      <c r="T3986" t="s">
        <v>696</v>
      </c>
      <c r="U3986" s="11">
        <f>COUNTIFS(Table2[Call Type], "Inbound", Table2[Call Abandoned], "Yes") / COUNTIFS(L3986:L8985, "Inbound") * 100</f>
        <v>119.47873799725653</v>
      </c>
    </row>
    <row r="3987" spans="1:21" x14ac:dyDescent="0.3">
      <c r="A3987">
        <v>3986</v>
      </c>
      <c r="B3987" t="s">
        <v>20</v>
      </c>
      <c r="C3987" s="1">
        <v>45772</v>
      </c>
      <c r="D3987" t="s">
        <v>165</v>
      </c>
      <c r="E3987" t="s">
        <v>288</v>
      </c>
      <c r="F3987">
        <v>7</v>
      </c>
      <c r="G3987" t="s">
        <v>659</v>
      </c>
      <c r="H3987" t="s">
        <v>670</v>
      </c>
      <c r="I3987" t="s">
        <v>674</v>
      </c>
      <c r="J3987" t="s">
        <v>674</v>
      </c>
      <c r="K3987">
        <v>5</v>
      </c>
      <c r="L3987" t="s">
        <v>679</v>
      </c>
      <c r="M3987" t="s">
        <v>680</v>
      </c>
      <c r="N3987">
        <v>97</v>
      </c>
      <c r="O3987">
        <v>66</v>
      </c>
      <c r="P3987" t="s">
        <v>680</v>
      </c>
      <c r="Q3987" t="s">
        <v>682</v>
      </c>
      <c r="R3987" t="s">
        <v>689</v>
      </c>
      <c r="S3987" t="s">
        <v>681</v>
      </c>
      <c r="T3987" t="s">
        <v>692</v>
      </c>
      <c r="U3987" s="11">
        <f>COUNTIFS(Table2[Call Type], "Inbound", Table2[Call Abandoned], "Yes") / COUNTIFS(L3987:L8986, "Inbound") * 100</f>
        <v>119.47873799725653</v>
      </c>
    </row>
    <row r="3988" spans="1:21" x14ac:dyDescent="0.3">
      <c r="A3988">
        <v>3987</v>
      </c>
      <c r="B3988" t="s">
        <v>24</v>
      </c>
      <c r="C3988" s="1">
        <v>45681</v>
      </c>
      <c r="D3988" t="s">
        <v>625</v>
      </c>
      <c r="E3988" t="s">
        <v>42</v>
      </c>
      <c r="F3988">
        <v>10</v>
      </c>
      <c r="G3988" t="s">
        <v>656</v>
      </c>
      <c r="H3988" t="s">
        <v>670</v>
      </c>
      <c r="I3988" t="s">
        <v>674</v>
      </c>
      <c r="J3988" t="s">
        <v>676</v>
      </c>
      <c r="K3988">
        <v>4</v>
      </c>
      <c r="L3988" t="s">
        <v>678</v>
      </c>
      <c r="M3988" t="s">
        <v>681</v>
      </c>
      <c r="N3988">
        <v>41</v>
      </c>
      <c r="O3988">
        <v>29</v>
      </c>
      <c r="P3988" t="s">
        <v>680</v>
      </c>
      <c r="Q3988" t="s">
        <v>684</v>
      </c>
      <c r="R3988" t="s">
        <v>688</v>
      </c>
      <c r="S3988" t="s">
        <v>680</v>
      </c>
      <c r="T3988" t="s">
        <v>696</v>
      </c>
      <c r="U3988" s="11">
        <f>COUNTIFS(Table2[Call Type], "Inbound", Table2[Call Abandoned], "Yes") / COUNTIFS(L3988:L8987, "Inbound") * 100</f>
        <v>119.47873799725653</v>
      </c>
    </row>
    <row r="3989" spans="1:21" x14ac:dyDescent="0.3">
      <c r="A3989">
        <v>3988</v>
      </c>
      <c r="B3989" t="s">
        <v>20</v>
      </c>
      <c r="C3989" s="1">
        <v>45796</v>
      </c>
      <c r="D3989" t="s">
        <v>321</v>
      </c>
      <c r="E3989" t="s">
        <v>138</v>
      </c>
      <c r="F3989">
        <v>25</v>
      </c>
      <c r="G3989" t="s">
        <v>660</v>
      </c>
      <c r="H3989" t="s">
        <v>669</v>
      </c>
      <c r="I3989" t="s">
        <v>674</v>
      </c>
      <c r="J3989" t="s">
        <v>677</v>
      </c>
      <c r="K3989">
        <v>3</v>
      </c>
      <c r="L3989" t="s">
        <v>678</v>
      </c>
      <c r="M3989" t="s">
        <v>680</v>
      </c>
      <c r="N3989">
        <v>138</v>
      </c>
      <c r="O3989">
        <v>95</v>
      </c>
      <c r="P3989" t="s">
        <v>680</v>
      </c>
      <c r="Q3989" t="s">
        <v>683</v>
      </c>
      <c r="R3989" t="s">
        <v>686</v>
      </c>
      <c r="S3989" t="s">
        <v>680</v>
      </c>
      <c r="T3989" t="s">
        <v>690</v>
      </c>
      <c r="U3989" s="11">
        <f>COUNTIFS(Table2[Call Type], "Inbound", Table2[Call Abandoned], "Yes") / COUNTIFS(L3989:L8988, "Inbound") * 100</f>
        <v>119.64285714285714</v>
      </c>
    </row>
    <row r="3990" spans="1:21" x14ac:dyDescent="0.3">
      <c r="A3990">
        <v>3989</v>
      </c>
      <c r="B3990" t="s">
        <v>23</v>
      </c>
      <c r="C3990" s="1">
        <v>45826</v>
      </c>
      <c r="D3990" t="s">
        <v>111</v>
      </c>
      <c r="E3990" t="s">
        <v>370</v>
      </c>
      <c r="F3990">
        <v>23</v>
      </c>
      <c r="G3990" t="s">
        <v>656</v>
      </c>
      <c r="H3990" t="s">
        <v>668</v>
      </c>
      <c r="I3990" t="s">
        <v>672</v>
      </c>
      <c r="J3990" t="s">
        <v>677</v>
      </c>
      <c r="K3990">
        <v>5</v>
      </c>
      <c r="L3990" t="s">
        <v>678</v>
      </c>
      <c r="M3990" t="s">
        <v>680</v>
      </c>
      <c r="N3990">
        <v>282</v>
      </c>
      <c r="O3990">
        <v>134</v>
      </c>
      <c r="P3990" t="s">
        <v>680</v>
      </c>
      <c r="Q3990" t="s">
        <v>684</v>
      </c>
      <c r="R3990" t="s">
        <v>689</v>
      </c>
      <c r="S3990" t="s">
        <v>680</v>
      </c>
      <c r="T3990" t="s">
        <v>695</v>
      </c>
      <c r="U3990" s="11">
        <f>COUNTIFS(Table2[Call Type], "Inbound", Table2[Call Abandoned], "Yes") / COUNTIFS(L3990:L8989, "Inbound") * 100</f>
        <v>119.80742778541953</v>
      </c>
    </row>
    <row r="3991" spans="1:21" x14ac:dyDescent="0.3">
      <c r="A3991">
        <v>3990</v>
      </c>
      <c r="B3991" t="s">
        <v>24</v>
      </c>
      <c r="C3991" s="1">
        <v>45741</v>
      </c>
      <c r="D3991" t="s">
        <v>553</v>
      </c>
      <c r="E3991" t="s">
        <v>270</v>
      </c>
      <c r="F3991">
        <v>13</v>
      </c>
      <c r="G3991" t="s">
        <v>662</v>
      </c>
      <c r="H3991" t="s">
        <v>668</v>
      </c>
      <c r="I3991" t="s">
        <v>671</v>
      </c>
      <c r="J3991" t="s">
        <v>674</v>
      </c>
      <c r="K3991">
        <v>4</v>
      </c>
      <c r="L3991" t="s">
        <v>679</v>
      </c>
      <c r="M3991" t="s">
        <v>680</v>
      </c>
      <c r="N3991">
        <v>226</v>
      </c>
      <c r="O3991">
        <v>33</v>
      </c>
      <c r="P3991" t="s">
        <v>680</v>
      </c>
      <c r="Q3991" t="s">
        <v>685</v>
      </c>
      <c r="R3991" t="s">
        <v>687</v>
      </c>
      <c r="S3991" t="s">
        <v>680</v>
      </c>
      <c r="T3991" t="s">
        <v>695</v>
      </c>
      <c r="U3991" s="11">
        <f>COUNTIFS(Table2[Call Type], "Inbound", Table2[Call Abandoned], "Yes") / COUNTIFS(L3991:L8990, "Inbound") * 100</f>
        <v>119.9724517906336</v>
      </c>
    </row>
    <row r="3992" spans="1:21" x14ac:dyDescent="0.3">
      <c r="A3992">
        <v>3991</v>
      </c>
      <c r="B3992" t="s">
        <v>24</v>
      </c>
      <c r="C3992" s="1">
        <v>45790</v>
      </c>
      <c r="D3992" t="s">
        <v>408</v>
      </c>
      <c r="E3992" t="s">
        <v>76</v>
      </c>
      <c r="F3992">
        <v>9</v>
      </c>
      <c r="G3992" t="s">
        <v>661</v>
      </c>
      <c r="H3992" t="s">
        <v>667</v>
      </c>
      <c r="I3992" t="s">
        <v>673</v>
      </c>
      <c r="J3992" t="s">
        <v>675</v>
      </c>
      <c r="K3992">
        <v>5</v>
      </c>
      <c r="L3992" t="s">
        <v>678</v>
      </c>
      <c r="M3992" t="s">
        <v>680</v>
      </c>
      <c r="N3992">
        <v>71</v>
      </c>
      <c r="O3992">
        <v>31</v>
      </c>
      <c r="P3992" t="s">
        <v>681</v>
      </c>
      <c r="Q3992" t="s">
        <v>685</v>
      </c>
      <c r="R3992" t="s">
        <v>689</v>
      </c>
      <c r="S3992" t="s">
        <v>680</v>
      </c>
      <c r="T3992" t="s">
        <v>695</v>
      </c>
      <c r="U3992" s="11">
        <f>COUNTIFS(Table2[Call Type], "Inbound", Table2[Call Abandoned], "Yes") / COUNTIFS(L3992:L8991, "Inbound") * 100</f>
        <v>119.9724517906336</v>
      </c>
    </row>
    <row r="3993" spans="1:21" x14ac:dyDescent="0.3">
      <c r="A3993">
        <v>3992</v>
      </c>
      <c r="B3993" t="s">
        <v>23</v>
      </c>
      <c r="C3993" s="1">
        <v>45830</v>
      </c>
      <c r="D3993" t="s">
        <v>518</v>
      </c>
      <c r="E3993" t="s">
        <v>203</v>
      </c>
      <c r="F3993">
        <v>30</v>
      </c>
      <c r="G3993" t="s">
        <v>659</v>
      </c>
      <c r="H3993" t="s">
        <v>669</v>
      </c>
      <c r="I3993" t="s">
        <v>671</v>
      </c>
      <c r="J3993" t="s">
        <v>675</v>
      </c>
      <c r="K3993">
        <v>4</v>
      </c>
      <c r="L3993" t="s">
        <v>678</v>
      </c>
      <c r="M3993" t="s">
        <v>680</v>
      </c>
      <c r="N3993">
        <v>242</v>
      </c>
      <c r="O3993">
        <v>116</v>
      </c>
      <c r="P3993" t="s">
        <v>680</v>
      </c>
      <c r="Q3993" t="s">
        <v>684</v>
      </c>
      <c r="R3993" t="s">
        <v>688</v>
      </c>
      <c r="S3993" t="s">
        <v>681</v>
      </c>
      <c r="T3993" t="s">
        <v>696</v>
      </c>
      <c r="U3993" s="11">
        <f>COUNTIFS(Table2[Call Type], "Inbound", Table2[Call Abandoned], "Yes") / COUNTIFS(L3993:L8992, "Inbound") * 100</f>
        <v>120.13793103448276</v>
      </c>
    </row>
    <row r="3994" spans="1:21" x14ac:dyDescent="0.3">
      <c r="A3994">
        <v>3993</v>
      </c>
      <c r="B3994" t="s">
        <v>26</v>
      </c>
      <c r="C3994" s="1">
        <v>45764</v>
      </c>
      <c r="D3994" t="s">
        <v>402</v>
      </c>
      <c r="E3994" t="s">
        <v>109</v>
      </c>
      <c r="F3994">
        <v>7</v>
      </c>
      <c r="G3994" t="s">
        <v>657</v>
      </c>
      <c r="H3994" t="s">
        <v>670</v>
      </c>
      <c r="I3994" t="s">
        <v>673</v>
      </c>
      <c r="J3994" t="s">
        <v>675</v>
      </c>
      <c r="K3994">
        <v>3</v>
      </c>
      <c r="L3994" t="s">
        <v>679</v>
      </c>
      <c r="M3994" t="s">
        <v>680</v>
      </c>
      <c r="N3994">
        <v>17</v>
      </c>
      <c r="O3994">
        <v>38</v>
      </c>
      <c r="P3994" t="s">
        <v>680</v>
      </c>
      <c r="Q3994" t="s">
        <v>684</v>
      </c>
      <c r="R3994" t="s">
        <v>686</v>
      </c>
      <c r="S3994" t="s">
        <v>680</v>
      </c>
      <c r="T3994" t="s">
        <v>691</v>
      </c>
      <c r="U3994" s="11">
        <f>COUNTIFS(Table2[Call Type], "Inbound", Table2[Call Abandoned], "Yes") / COUNTIFS(L3994:L8993, "Inbound") * 100</f>
        <v>120.30386740331491</v>
      </c>
    </row>
    <row r="3995" spans="1:21" x14ac:dyDescent="0.3">
      <c r="A3995">
        <v>3994</v>
      </c>
      <c r="B3995" t="s">
        <v>22</v>
      </c>
      <c r="C3995" s="1">
        <v>45684</v>
      </c>
      <c r="D3995" t="s">
        <v>175</v>
      </c>
      <c r="E3995" t="s">
        <v>628</v>
      </c>
      <c r="F3995">
        <v>21</v>
      </c>
      <c r="G3995" t="s">
        <v>664</v>
      </c>
      <c r="H3995" t="s">
        <v>669</v>
      </c>
      <c r="I3995" t="s">
        <v>674</v>
      </c>
      <c r="J3995" t="s">
        <v>674</v>
      </c>
      <c r="K3995">
        <v>3</v>
      </c>
      <c r="L3995" t="s">
        <v>678</v>
      </c>
      <c r="M3995" t="s">
        <v>680</v>
      </c>
      <c r="N3995">
        <v>76</v>
      </c>
      <c r="O3995">
        <v>95</v>
      </c>
      <c r="P3995" t="s">
        <v>681</v>
      </c>
      <c r="Q3995" t="s">
        <v>685</v>
      </c>
      <c r="R3995" t="s">
        <v>688</v>
      </c>
      <c r="S3995" t="s">
        <v>680</v>
      </c>
      <c r="T3995" t="s">
        <v>694</v>
      </c>
      <c r="U3995" s="11">
        <f>COUNTIFS(Table2[Call Type], "Inbound", Table2[Call Abandoned], "Yes") / COUNTIFS(L3995:L8994, "Inbound") * 100</f>
        <v>120.30386740331491</v>
      </c>
    </row>
    <row r="3996" spans="1:21" x14ac:dyDescent="0.3">
      <c r="A3996">
        <v>3995</v>
      </c>
      <c r="B3996" t="s">
        <v>24</v>
      </c>
      <c r="C3996" s="1">
        <v>45702</v>
      </c>
      <c r="D3996" t="s">
        <v>108</v>
      </c>
      <c r="E3996" t="s">
        <v>304</v>
      </c>
      <c r="F3996">
        <v>20</v>
      </c>
      <c r="G3996" t="s">
        <v>660</v>
      </c>
      <c r="H3996" t="s">
        <v>667</v>
      </c>
      <c r="I3996" t="s">
        <v>674</v>
      </c>
      <c r="J3996" t="s">
        <v>676</v>
      </c>
      <c r="K3996">
        <v>3</v>
      </c>
      <c r="L3996" t="s">
        <v>678</v>
      </c>
      <c r="M3996" t="s">
        <v>681</v>
      </c>
      <c r="N3996">
        <v>44</v>
      </c>
      <c r="O3996">
        <v>170</v>
      </c>
      <c r="P3996" t="s">
        <v>680</v>
      </c>
      <c r="Q3996" t="s">
        <v>685</v>
      </c>
      <c r="R3996" t="s">
        <v>686</v>
      </c>
      <c r="S3996" t="s">
        <v>680</v>
      </c>
      <c r="T3996" t="s">
        <v>691</v>
      </c>
      <c r="U3996" s="11">
        <f>COUNTIFS(Table2[Call Type], "Inbound", Table2[Call Abandoned], "Yes") / COUNTIFS(L3996:L8995, "Inbound") * 100</f>
        <v>120.47026279391424</v>
      </c>
    </row>
    <row r="3997" spans="1:21" x14ac:dyDescent="0.3">
      <c r="A3997">
        <v>3996</v>
      </c>
      <c r="B3997" t="s">
        <v>25</v>
      </c>
      <c r="C3997" s="1">
        <v>45719</v>
      </c>
      <c r="D3997" t="s">
        <v>451</v>
      </c>
      <c r="E3997" t="s">
        <v>350</v>
      </c>
      <c r="F3997">
        <v>28</v>
      </c>
      <c r="G3997" t="s">
        <v>660</v>
      </c>
      <c r="H3997" t="s">
        <v>669</v>
      </c>
      <c r="I3997" t="s">
        <v>673</v>
      </c>
      <c r="J3997" t="s">
        <v>675</v>
      </c>
      <c r="K3997">
        <v>4</v>
      </c>
      <c r="L3997" t="s">
        <v>678</v>
      </c>
      <c r="M3997" t="s">
        <v>680</v>
      </c>
      <c r="N3997">
        <v>139</v>
      </c>
      <c r="O3997">
        <v>170</v>
      </c>
      <c r="P3997" t="s">
        <v>680</v>
      </c>
      <c r="Q3997" t="s">
        <v>685</v>
      </c>
      <c r="R3997" t="s">
        <v>687</v>
      </c>
      <c r="S3997" t="s">
        <v>680</v>
      </c>
      <c r="T3997" t="s">
        <v>696</v>
      </c>
      <c r="U3997" s="11">
        <f>COUNTIFS(Table2[Call Type], "Inbound", Table2[Call Abandoned], "Yes") / COUNTIFS(L3997:L8996, "Inbound") * 100</f>
        <v>120.63711911357341</v>
      </c>
    </row>
    <row r="3998" spans="1:21" x14ac:dyDescent="0.3">
      <c r="A3998">
        <v>3997</v>
      </c>
      <c r="B3998" t="s">
        <v>23</v>
      </c>
      <c r="C3998" s="1">
        <v>45672</v>
      </c>
      <c r="D3998" t="s">
        <v>384</v>
      </c>
      <c r="E3998" t="s">
        <v>255</v>
      </c>
      <c r="F3998">
        <v>22</v>
      </c>
      <c r="G3998" t="s">
        <v>665</v>
      </c>
      <c r="H3998" t="s">
        <v>670</v>
      </c>
      <c r="I3998" t="s">
        <v>672</v>
      </c>
      <c r="J3998" t="s">
        <v>676</v>
      </c>
      <c r="K3998">
        <v>4</v>
      </c>
      <c r="L3998" t="s">
        <v>678</v>
      </c>
      <c r="M3998" t="s">
        <v>681</v>
      </c>
      <c r="N3998">
        <v>176</v>
      </c>
      <c r="O3998">
        <v>130</v>
      </c>
      <c r="P3998" t="s">
        <v>680</v>
      </c>
      <c r="Q3998" t="s">
        <v>683</v>
      </c>
      <c r="R3998" t="s">
        <v>689</v>
      </c>
      <c r="S3998" t="s">
        <v>681</v>
      </c>
      <c r="T3998" t="s">
        <v>690</v>
      </c>
      <c r="U3998" s="11">
        <f>COUNTIFS(Table2[Call Type], "Inbound", Table2[Call Abandoned], "Yes") / COUNTIFS(L3998:L8997, "Inbound") * 100</f>
        <v>120.80443828016642</v>
      </c>
    </row>
    <row r="3999" spans="1:21" x14ac:dyDescent="0.3">
      <c r="A3999">
        <v>3998</v>
      </c>
      <c r="B3999" t="s">
        <v>24</v>
      </c>
      <c r="C3999" s="1">
        <v>45743</v>
      </c>
      <c r="D3999" t="s">
        <v>412</v>
      </c>
      <c r="E3999" t="s">
        <v>271</v>
      </c>
      <c r="F3999">
        <v>10</v>
      </c>
      <c r="G3999" t="s">
        <v>660</v>
      </c>
      <c r="H3999" t="s">
        <v>668</v>
      </c>
      <c r="I3999" t="s">
        <v>672</v>
      </c>
      <c r="J3999" t="s">
        <v>676</v>
      </c>
      <c r="K3999">
        <v>1</v>
      </c>
      <c r="L3999" t="s">
        <v>678</v>
      </c>
      <c r="M3999" t="s">
        <v>681</v>
      </c>
      <c r="N3999">
        <v>221</v>
      </c>
      <c r="O3999">
        <v>173</v>
      </c>
      <c r="P3999" t="s">
        <v>680</v>
      </c>
      <c r="Q3999" t="s">
        <v>683</v>
      </c>
      <c r="R3999" t="s">
        <v>688</v>
      </c>
      <c r="S3999" t="s">
        <v>681</v>
      </c>
      <c r="T3999" t="s">
        <v>696</v>
      </c>
      <c r="U3999" s="11">
        <f>COUNTIFS(Table2[Call Type], "Inbound", Table2[Call Abandoned], "Yes") / COUNTIFS(L3999:L8998, "Inbound") * 100</f>
        <v>120.97222222222221</v>
      </c>
    </row>
    <row r="4000" spans="1:21" x14ac:dyDescent="0.3">
      <c r="A4000">
        <v>3999</v>
      </c>
      <c r="B4000" t="s">
        <v>23</v>
      </c>
      <c r="C4000" s="1">
        <v>45761</v>
      </c>
      <c r="D4000" t="s">
        <v>133</v>
      </c>
      <c r="E4000" t="s">
        <v>152</v>
      </c>
      <c r="F4000">
        <v>23</v>
      </c>
      <c r="G4000" t="s">
        <v>664</v>
      </c>
      <c r="H4000" t="s">
        <v>669</v>
      </c>
      <c r="I4000" t="s">
        <v>673</v>
      </c>
      <c r="J4000" t="s">
        <v>677</v>
      </c>
      <c r="K4000">
        <v>5</v>
      </c>
      <c r="L4000" t="s">
        <v>678</v>
      </c>
      <c r="M4000" t="s">
        <v>680</v>
      </c>
      <c r="N4000">
        <v>91</v>
      </c>
      <c r="O4000">
        <v>159</v>
      </c>
      <c r="P4000" t="s">
        <v>680</v>
      </c>
      <c r="Q4000" t="s">
        <v>684</v>
      </c>
      <c r="R4000" t="s">
        <v>687</v>
      </c>
      <c r="S4000" t="s">
        <v>680</v>
      </c>
      <c r="T4000" t="s">
        <v>691</v>
      </c>
      <c r="U4000" s="11">
        <f>COUNTIFS(Table2[Call Type], "Inbound", Table2[Call Abandoned], "Yes") / COUNTIFS(L4000:L8999, "Inbound") * 100</f>
        <v>121.14047287899861</v>
      </c>
    </row>
    <row r="4001" spans="1:21" x14ac:dyDescent="0.3">
      <c r="A4001">
        <v>4000</v>
      </c>
      <c r="B4001" t="s">
        <v>24</v>
      </c>
      <c r="C4001" s="1">
        <v>45662</v>
      </c>
      <c r="D4001" t="s">
        <v>147</v>
      </c>
      <c r="E4001" t="s">
        <v>506</v>
      </c>
      <c r="F4001">
        <v>22</v>
      </c>
      <c r="G4001" t="s">
        <v>656</v>
      </c>
      <c r="H4001" t="s">
        <v>667</v>
      </c>
      <c r="I4001" t="s">
        <v>672</v>
      </c>
      <c r="J4001" t="s">
        <v>674</v>
      </c>
      <c r="K4001">
        <v>4</v>
      </c>
      <c r="L4001" t="s">
        <v>678</v>
      </c>
      <c r="M4001" t="s">
        <v>680</v>
      </c>
      <c r="N4001">
        <v>21</v>
      </c>
      <c r="O4001">
        <v>42</v>
      </c>
      <c r="P4001" t="s">
        <v>680</v>
      </c>
      <c r="Q4001" t="s">
        <v>684</v>
      </c>
      <c r="R4001" t="s">
        <v>687</v>
      </c>
      <c r="S4001" t="s">
        <v>680</v>
      </c>
      <c r="T4001" t="s">
        <v>696</v>
      </c>
      <c r="U4001" s="11">
        <f>COUNTIFS(Table2[Call Type], "Inbound", Table2[Call Abandoned], "Yes") / COUNTIFS(L4001:L9000, "Inbound") * 100</f>
        <v>121.30919220055709</v>
      </c>
    </row>
    <row r="4002" spans="1:21" x14ac:dyDescent="0.3">
      <c r="A4002">
        <v>4001</v>
      </c>
      <c r="B4002" t="s">
        <v>22</v>
      </c>
      <c r="C4002" s="1">
        <v>45775</v>
      </c>
      <c r="D4002" t="s">
        <v>277</v>
      </c>
      <c r="E4002" t="s">
        <v>117</v>
      </c>
      <c r="F4002">
        <v>18</v>
      </c>
      <c r="G4002" t="s">
        <v>660</v>
      </c>
      <c r="H4002" t="s">
        <v>666</v>
      </c>
      <c r="I4002" t="s">
        <v>671</v>
      </c>
      <c r="J4002" t="s">
        <v>675</v>
      </c>
      <c r="K4002">
        <v>3</v>
      </c>
      <c r="L4002" t="s">
        <v>678</v>
      </c>
      <c r="M4002" t="s">
        <v>680</v>
      </c>
      <c r="N4002">
        <v>171</v>
      </c>
      <c r="O4002">
        <v>80</v>
      </c>
      <c r="P4002" t="s">
        <v>680</v>
      </c>
      <c r="Q4002" t="s">
        <v>683</v>
      </c>
      <c r="R4002" t="s">
        <v>689</v>
      </c>
      <c r="S4002" t="s">
        <v>681</v>
      </c>
      <c r="T4002" t="s">
        <v>695</v>
      </c>
      <c r="U4002" s="11">
        <f>COUNTIFS(Table2[Call Type], "Inbound", Table2[Call Abandoned], "Yes") / COUNTIFS(L4002:L9001, "Inbound") * 100</f>
        <v>121.47838214783822</v>
      </c>
    </row>
    <row r="4003" spans="1:21" x14ac:dyDescent="0.3">
      <c r="A4003">
        <v>4002</v>
      </c>
      <c r="B4003" t="s">
        <v>26</v>
      </c>
      <c r="C4003" s="1">
        <v>45661</v>
      </c>
      <c r="D4003" t="s">
        <v>530</v>
      </c>
      <c r="E4003" t="s">
        <v>618</v>
      </c>
      <c r="F4003">
        <v>26</v>
      </c>
      <c r="G4003" t="s">
        <v>659</v>
      </c>
      <c r="H4003" t="s">
        <v>667</v>
      </c>
      <c r="I4003" t="s">
        <v>671</v>
      </c>
      <c r="J4003" t="s">
        <v>677</v>
      </c>
      <c r="K4003">
        <v>5</v>
      </c>
      <c r="L4003" t="s">
        <v>679</v>
      </c>
      <c r="M4003" t="s">
        <v>680</v>
      </c>
      <c r="N4003">
        <v>91</v>
      </c>
      <c r="O4003">
        <v>2</v>
      </c>
      <c r="P4003" t="s">
        <v>680</v>
      </c>
      <c r="Q4003" t="s">
        <v>682</v>
      </c>
      <c r="R4003" t="s">
        <v>688</v>
      </c>
      <c r="S4003" t="s">
        <v>680</v>
      </c>
      <c r="T4003" t="s">
        <v>690</v>
      </c>
      <c r="U4003" s="11">
        <f>COUNTIFS(Table2[Call Type], "Inbound", Table2[Call Abandoned], "Yes") / COUNTIFS(L4003:L9002, "Inbound") * 100</f>
        <v>121.64804469273743</v>
      </c>
    </row>
    <row r="4004" spans="1:21" x14ac:dyDescent="0.3">
      <c r="A4004">
        <v>4003</v>
      </c>
      <c r="B4004" t="s">
        <v>23</v>
      </c>
      <c r="C4004" s="1">
        <v>45669</v>
      </c>
      <c r="D4004" t="s">
        <v>100</v>
      </c>
      <c r="E4004" t="s">
        <v>401</v>
      </c>
      <c r="F4004">
        <v>20</v>
      </c>
      <c r="G4004" t="s">
        <v>660</v>
      </c>
      <c r="H4004" t="s">
        <v>667</v>
      </c>
      <c r="I4004" t="s">
        <v>673</v>
      </c>
      <c r="J4004" t="s">
        <v>677</v>
      </c>
      <c r="K4004">
        <v>4</v>
      </c>
      <c r="L4004" t="s">
        <v>679</v>
      </c>
      <c r="M4004" t="s">
        <v>680</v>
      </c>
      <c r="N4004">
        <v>191</v>
      </c>
      <c r="O4004">
        <v>73</v>
      </c>
      <c r="P4004" t="s">
        <v>680</v>
      </c>
      <c r="Q4004" t="s">
        <v>683</v>
      </c>
      <c r="R4004" t="s">
        <v>689</v>
      </c>
      <c r="S4004" t="s">
        <v>681</v>
      </c>
      <c r="T4004" t="s">
        <v>694</v>
      </c>
      <c r="U4004" s="11">
        <f>COUNTIFS(Table2[Call Type], "Inbound", Table2[Call Abandoned], "Yes") / COUNTIFS(L4004:L9003, "Inbound") * 100</f>
        <v>121.64804469273743</v>
      </c>
    </row>
    <row r="4005" spans="1:21" x14ac:dyDescent="0.3">
      <c r="A4005">
        <v>4004</v>
      </c>
      <c r="B4005" t="s">
        <v>22</v>
      </c>
      <c r="C4005" s="1">
        <v>45806</v>
      </c>
      <c r="D4005" t="s">
        <v>283</v>
      </c>
      <c r="E4005" t="s">
        <v>377</v>
      </c>
      <c r="F4005">
        <v>10</v>
      </c>
      <c r="G4005" t="s">
        <v>659</v>
      </c>
      <c r="H4005" t="s">
        <v>667</v>
      </c>
      <c r="I4005" t="s">
        <v>672</v>
      </c>
      <c r="J4005" t="s">
        <v>674</v>
      </c>
      <c r="K4005">
        <v>1</v>
      </c>
      <c r="L4005" t="s">
        <v>678</v>
      </c>
      <c r="M4005" t="s">
        <v>680</v>
      </c>
      <c r="N4005">
        <v>76</v>
      </c>
      <c r="O4005">
        <v>116</v>
      </c>
      <c r="P4005" t="s">
        <v>680</v>
      </c>
      <c r="Q4005" t="s">
        <v>684</v>
      </c>
      <c r="R4005" t="s">
        <v>689</v>
      </c>
      <c r="S4005" t="s">
        <v>681</v>
      </c>
      <c r="T4005" t="s">
        <v>690</v>
      </c>
      <c r="U4005" s="11">
        <f>COUNTIFS(Table2[Call Type], "Inbound", Table2[Call Abandoned], "Yes") / COUNTIFS(L4005:L9004, "Inbound") * 100</f>
        <v>121.64804469273743</v>
      </c>
    </row>
    <row r="4006" spans="1:21" x14ac:dyDescent="0.3">
      <c r="A4006">
        <v>4005</v>
      </c>
      <c r="B4006" t="s">
        <v>24</v>
      </c>
      <c r="C4006" s="1">
        <v>45787</v>
      </c>
      <c r="D4006" t="s">
        <v>560</v>
      </c>
      <c r="E4006" t="s">
        <v>365</v>
      </c>
      <c r="F4006">
        <v>24</v>
      </c>
      <c r="G4006" t="s">
        <v>663</v>
      </c>
      <c r="H4006" t="s">
        <v>669</v>
      </c>
      <c r="I4006" t="s">
        <v>674</v>
      </c>
      <c r="J4006" t="s">
        <v>677</v>
      </c>
      <c r="K4006">
        <v>2</v>
      </c>
      <c r="L4006" t="s">
        <v>678</v>
      </c>
      <c r="M4006" t="s">
        <v>680</v>
      </c>
      <c r="N4006">
        <v>280</v>
      </c>
      <c r="O4006">
        <v>62</v>
      </c>
      <c r="P4006" t="s">
        <v>680</v>
      </c>
      <c r="Q4006" t="s">
        <v>683</v>
      </c>
      <c r="R4006" t="s">
        <v>686</v>
      </c>
      <c r="S4006" t="s">
        <v>680</v>
      </c>
      <c r="T4006" t="s">
        <v>692</v>
      </c>
      <c r="U4006" s="11">
        <f>COUNTIFS(Table2[Call Type], "Inbound", Table2[Call Abandoned], "Yes") / COUNTIFS(L4006:L9005, "Inbound") * 100</f>
        <v>121.81818181818183</v>
      </c>
    </row>
    <row r="4007" spans="1:21" x14ac:dyDescent="0.3">
      <c r="A4007">
        <v>4006</v>
      </c>
      <c r="B4007" t="s">
        <v>23</v>
      </c>
      <c r="C4007" s="1">
        <v>45762</v>
      </c>
      <c r="D4007" t="s">
        <v>318</v>
      </c>
      <c r="E4007" t="s">
        <v>93</v>
      </c>
      <c r="F4007">
        <v>24</v>
      </c>
      <c r="G4007" t="s">
        <v>662</v>
      </c>
      <c r="H4007" t="s">
        <v>670</v>
      </c>
      <c r="I4007" t="s">
        <v>674</v>
      </c>
      <c r="J4007" t="s">
        <v>674</v>
      </c>
      <c r="K4007">
        <v>4</v>
      </c>
      <c r="L4007" t="s">
        <v>678</v>
      </c>
      <c r="M4007" t="s">
        <v>680</v>
      </c>
      <c r="N4007">
        <v>178</v>
      </c>
      <c r="O4007">
        <v>110</v>
      </c>
      <c r="P4007" t="s">
        <v>680</v>
      </c>
      <c r="Q4007" t="s">
        <v>682</v>
      </c>
      <c r="R4007" t="s">
        <v>686</v>
      </c>
      <c r="S4007" t="s">
        <v>680</v>
      </c>
      <c r="T4007" t="s">
        <v>694</v>
      </c>
      <c r="U4007" s="11">
        <f>COUNTIFS(Table2[Call Type], "Inbound", Table2[Call Abandoned], "Yes") / COUNTIFS(L4007:L9006, "Inbound") * 100</f>
        <v>121.9887955182073</v>
      </c>
    </row>
    <row r="4008" spans="1:21" x14ac:dyDescent="0.3">
      <c r="A4008">
        <v>4007</v>
      </c>
      <c r="B4008" t="s">
        <v>26</v>
      </c>
      <c r="C4008" s="1">
        <v>45759</v>
      </c>
      <c r="D4008" t="s">
        <v>499</v>
      </c>
      <c r="E4008" t="s">
        <v>448</v>
      </c>
      <c r="F4008">
        <v>19</v>
      </c>
      <c r="G4008" t="s">
        <v>663</v>
      </c>
      <c r="H4008" t="s">
        <v>670</v>
      </c>
      <c r="I4008" t="s">
        <v>674</v>
      </c>
      <c r="J4008" t="s">
        <v>675</v>
      </c>
      <c r="K4008">
        <v>2</v>
      </c>
      <c r="L4008" t="s">
        <v>678</v>
      </c>
      <c r="M4008" t="s">
        <v>680</v>
      </c>
      <c r="N4008">
        <v>237</v>
      </c>
      <c r="O4008">
        <v>39</v>
      </c>
      <c r="P4008" t="s">
        <v>680</v>
      </c>
      <c r="Q4008" t="s">
        <v>684</v>
      </c>
      <c r="R4008" t="s">
        <v>689</v>
      </c>
      <c r="S4008" t="s">
        <v>680</v>
      </c>
      <c r="T4008" t="s">
        <v>696</v>
      </c>
      <c r="U4008" s="11">
        <f>COUNTIFS(Table2[Call Type], "Inbound", Table2[Call Abandoned], "Yes") / COUNTIFS(L4008:L9007, "Inbound") * 100</f>
        <v>122.15988779803646</v>
      </c>
    </row>
    <row r="4009" spans="1:21" x14ac:dyDescent="0.3">
      <c r="A4009">
        <v>4008</v>
      </c>
      <c r="B4009" t="s">
        <v>26</v>
      </c>
      <c r="C4009" s="1">
        <v>45811</v>
      </c>
      <c r="D4009" t="s">
        <v>394</v>
      </c>
      <c r="E4009" t="s">
        <v>490</v>
      </c>
      <c r="F4009">
        <v>10</v>
      </c>
      <c r="G4009" t="s">
        <v>664</v>
      </c>
      <c r="H4009" t="s">
        <v>670</v>
      </c>
      <c r="I4009" t="s">
        <v>673</v>
      </c>
      <c r="J4009" t="s">
        <v>677</v>
      </c>
      <c r="K4009">
        <v>4</v>
      </c>
      <c r="L4009" t="s">
        <v>678</v>
      </c>
      <c r="M4009" t="s">
        <v>680</v>
      </c>
      <c r="N4009">
        <v>134</v>
      </c>
      <c r="O4009">
        <v>17</v>
      </c>
      <c r="P4009" t="s">
        <v>680</v>
      </c>
      <c r="Q4009" t="s">
        <v>685</v>
      </c>
      <c r="R4009" t="s">
        <v>686</v>
      </c>
      <c r="S4009" t="s">
        <v>681</v>
      </c>
      <c r="T4009" t="s">
        <v>693</v>
      </c>
      <c r="U4009" s="11">
        <f>COUNTIFS(Table2[Call Type], "Inbound", Table2[Call Abandoned], "Yes") / COUNTIFS(L4009:L9008, "Inbound") * 100</f>
        <v>122.3314606741573</v>
      </c>
    </row>
    <row r="4010" spans="1:21" x14ac:dyDescent="0.3">
      <c r="A4010">
        <v>4009</v>
      </c>
      <c r="B4010" t="s">
        <v>22</v>
      </c>
      <c r="C4010" s="1">
        <v>45805</v>
      </c>
      <c r="D4010" t="s">
        <v>453</v>
      </c>
      <c r="E4010" t="s">
        <v>487</v>
      </c>
      <c r="F4010">
        <v>5</v>
      </c>
      <c r="G4010" t="s">
        <v>659</v>
      </c>
      <c r="H4010" t="s">
        <v>666</v>
      </c>
      <c r="I4010" t="s">
        <v>674</v>
      </c>
      <c r="J4010" t="s">
        <v>674</v>
      </c>
      <c r="K4010">
        <v>5</v>
      </c>
      <c r="L4010" t="s">
        <v>678</v>
      </c>
      <c r="M4010" t="s">
        <v>680</v>
      </c>
      <c r="N4010">
        <v>279</v>
      </c>
      <c r="O4010">
        <v>66</v>
      </c>
      <c r="P4010" t="s">
        <v>681</v>
      </c>
      <c r="Q4010" t="s">
        <v>684</v>
      </c>
      <c r="R4010" t="s">
        <v>688</v>
      </c>
      <c r="S4010" t="s">
        <v>681</v>
      </c>
      <c r="T4010" t="s">
        <v>693</v>
      </c>
      <c r="U4010" s="11">
        <f>COUNTIFS(Table2[Call Type], "Inbound", Table2[Call Abandoned], "Yes") / COUNTIFS(L4010:L9009, "Inbound") * 100</f>
        <v>122.50351617440225</v>
      </c>
    </row>
    <row r="4011" spans="1:21" x14ac:dyDescent="0.3">
      <c r="A4011">
        <v>4010</v>
      </c>
      <c r="B4011" t="s">
        <v>20</v>
      </c>
      <c r="C4011" s="1">
        <v>45691</v>
      </c>
      <c r="D4011" t="s">
        <v>242</v>
      </c>
      <c r="E4011" t="s">
        <v>421</v>
      </c>
      <c r="F4011">
        <v>6</v>
      </c>
      <c r="G4011" t="s">
        <v>663</v>
      </c>
      <c r="H4011" t="s">
        <v>667</v>
      </c>
      <c r="I4011" t="s">
        <v>672</v>
      </c>
      <c r="J4011" t="s">
        <v>675</v>
      </c>
      <c r="K4011">
        <v>2</v>
      </c>
      <c r="L4011" t="s">
        <v>678</v>
      </c>
      <c r="M4011" t="s">
        <v>680</v>
      </c>
      <c r="N4011">
        <v>18</v>
      </c>
      <c r="O4011">
        <v>102</v>
      </c>
      <c r="P4011" t="s">
        <v>680</v>
      </c>
      <c r="Q4011" t="s">
        <v>683</v>
      </c>
      <c r="R4011" t="s">
        <v>686</v>
      </c>
      <c r="S4011" t="s">
        <v>680</v>
      </c>
      <c r="T4011" t="s">
        <v>694</v>
      </c>
      <c r="U4011" s="11">
        <f>COUNTIFS(Table2[Call Type], "Inbound", Table2[Call Abandoned], "Yes") / COUNTIFS(L4011:L9010, "Inbound") * 100</f>
        <v>122.67605633802816</v>
      </c>
    </row>
    <row r="4012" spans="1:21" x14ac:dyDescent="0.3">
      <c r="A4012">
        <v>4011</v>
      </c>
      <c r="B4012" t="s">
        <v>25</v>
      </c>
      <c r="C4012" s="1">
        <v>45713</v>
      </c>
      <c r="D4012" t="s">
        <v>146</v>
      </c>
      <c r="E4012" t="s">
        <v>204</v>
      </c>
      <c r="F4012">
        <v>28</v>
      </c>
      <c r="G4012" t="s">
        <v>658</v>
      </c>
      <c r="H4012" t="s">
        <v>666</v>
      </c>
      <c r="I4012" t="s">
        <v>674</v>
      </c>
      <c r="J4012" t="s">
        <v>677</v>
      </c>
      <c r="K4012">
        <v>3</v>
      </c>
      <c r="L4012" t="s">
        <v>678</v>
      </c>
      <c r="M4012" t="s">
        <v>680</v>
      </c>
      <c r="N4012">
        <v>82</v>
      </c>
      <c r="O4012">
        <v>137</v>
      </c>
      <c r="P4012" t="s">
        <v>680</v>
      </c>
      <c r="Q4012" t="s">
        <v>683</v>
      </c>
      <c r="R4012" t="s">
        <v>687</v>
      </c>
      <c r="S4012" t="s">
        <v>680</v>
      </c>
      <c r="T4012" t="s">
        <v>694</v>
      </c>
      <c r="U4012" s="11">
        <f>COUNTIFS(Table2[Call Type], "Inbound", Table2[Call Abandoned], "Yes") / COUNTIFS(L4012:L9011, "Inbound") * 100</f>
        <v>122.84908321579691</v>
      </c>
    </row>
    <row r="4013" spans="1:21" x14ac:dyDescent="0.3">
      <c r="A4013">
        <v>4012</v>
      </c>
      <c r="B4013" t="s">
        <v>24</v>
      </c>
      <c r="C4013" s="1">
        <v>45715</v>
      </c>
      <c r="D4013" t="s">
        <v>465</v>
      </c>
      <c r="E4013" t="s">
        <v>496</v>
      </c>
      <c r="F4013">
        <v>5</v>
      </c>
      <c r="G4013" t="s">
        <v>659</v>
      </c>
      <c r="H4013" t="s">
        <v>669</v>
      </c>
      <c r="I4013" t="s">
        <v>674</v>
      </c>
      <c r="J4013" t="s">
        <v>675</v>
      </c>
      <c r="K4013">
        <v>4</v>
      </c>
      <c r="L4013" t="s">
        <v>678</v>
      </c>
      <c r="M4013" t="s">
        <v>680</v>
      </c>
      <c r="N4013">
        <v>227</v>
      </c>
      <c r="O4013">
        <v>179</v>
      </c>
      <c r="P4013" t="s">
        <v>681</v>
      </c>
      <c r="Q4013" t="s">
        <v>682</v>
      </c>
      <c r="R4013" t="s">
        <v>689</v>
      </c>
      <c r="S4013" t="s">
        <v>680</v>
      </c>
      <c r="T4013" t="s">
        <v>694</v>
      </c>
      <c r="U4013" s="11">
        <f>COUNTIFS(Table2[Call Type], "Inbound", Table2[Call Abandoned], "Yes") / COUNTIFS(L4013:L9012, "Inbound") * 100</f>
        <v>123.02259887005648</v>
      </c>
    </row>
    <row r="4014" spans="1:21" x14ac:dyDescent="0.3">
      <c r="A4014">
        <v>4013</v>
      </c>
      <c r="B4014" t="s">
        <v>21</v>
      </c>
      <c r="C4014" s="1">
        <v>45755</v>
      </c>
      <c r="D4014" t="s">
        <v>330</v>
      </c>
      <c r="E4014" t="s">
        <v>465</v>
      </c>
      <c r="F4014">
        <v>15</v>
      </c>
      <c r="G4014" t="s">
        <v>658</v>
      </c>
      <c r="H4014" t="s">
        <v>666</v>
      </c>
      <c r="I4014" t="s">
        <v>672</v>
      </c>
      <c r="J4014" t="s">
        <v>674</v>
      </c>
      <c r="K4014">
        <v>1</v>
      </c>
      <c r="L4014" t="s">
        <v>678</v>
      </c>
      <c r="M4014" t="s">
        <v>680</v>
      </c>
      <c r="N4014">
        <v>264</v>
      </c>
      <c r="O4014">
        <v>45</v>
      </c>
      <c r="P4014" t="s">
        <v>681</v>
      </c>
      <c r="Q4014" t="s">
        <v>683</v>
      </c>
      <c r="R4014" t="s">
        <v>689</v>
      </c>
      <c r="S4014" t="s">
        <v>681</v>
      </c>
      <c r="T4014" t="s">
        <v>693</v>
      </c>
      <c r="U4014" s="11">
        <f>COUNTIFS(Table2[Call Type], "Inbound", Table2[Call Abandoned], "Yes") / COUNTIFS(L4014:L9013, "Inbound") * 100</f>
        <v>123.19660537482319</v>
      </c>
    </row>
    <row r="4015" spans="1:21" x14ac:dyDescent="0.3">
      <c r="A4015">
        <v>4014</v>
      </c>
      <c r="B4015" t="s">
        <v>23</v>
      </c>
      <c r="C4015" s="1">
        <v>45777</v>
      </c>
      <c r="D4015" t="s">
        <v>565</v>
      </c>
      <c r="E4015" t="s">
        <v>327</v>
      </c>
      <c r="F4015">
        <v>28</v>
      </c>
      <c r="G4015" t="s">
        <v>665</v>
      </c>
      <c r="H4015" t="s">
        <v>670</v>
      </c>
      <c r="I4015" t="s">
        <v>672</v>
      </c>
      <c r="J4015" t="s">
        <v>677</v>
      </c>
      <c r="K4015">
        <v>4</v>
      </c>
      <c r="L4015" t="s">
        <v>678</v>
      </c>
      <c r="M4015" t="s">
        <v>680</v>
      </c>
      <c r="N4015">
        <v>111</v>
      </c>
      <c r="O4015">
        <v>54</v>
      </c>
      <c r="P4015" t="s">
        <v>680</v>
      </c>
      <c r="Q4015" t="s">
        <v>682</v>
      </c>
      <c r="R4015" t="s">
        <v>688</v>
      </c>
      <c r="S4015" t="s">
        <v>680</v>
      </c>
      <c r="T4015" t="s">
        <v>695</v>
      </c>
      <c r="U4015" s="11">
        <f>COUNTIFS(Table2[Call Type], "Inbound", Table2[Call Abandoned], "Yes") / COUNTIFS(L4015:L9014, "Inbound") * 100</f>
        <v>123.37110481586402</v>
      </c>
    </row>
    <row r="4016" spans="1:21" x14ac:dyDescent="0.3">
      <c r="A4016">
        <v>4015</v>
      </c>
      <c r="B4016" t="s">
        <v>23</v>
      </c>
      <c r="C4016" s="1">
        <v>45820</v>
      </c>
      <c r="D4016" t="s">
        <v>202</v>
      </c>
      <c r="E4016" t="s">
        <v>652</v>
      </c>
      <c r="F4016">
        <v>23</v>
      </c>
      <c r="G4016" t="s">
        <v>658</v>
      </c>
      <c r="H4016" t="s">
        <v>666</v>
      </c>
      <c r="I4016" t="s">
        <v>673</v>
      </c>
      <c r="J4016" t="s">
        <v>677</v>
      </c>
      <c r="K4016">
        <v>5</v>
      </c>
      <c r="L4016" t="s">
        <v>678</v>
      </c>
      <c r="M4016" t="s">
        <v>680</v>
      </c>
      <c r="N4016">
        <v>250</v>
      </c>
      <c r="O4016">
        <v>173</v>
      </c>
      <c r="P4016" t="s">
        <v>680</v>
      </c>
      <c r="Q4016" t="s">
        <v>684</v>
      </c>
      <c r="R4016" t="s">
        <v>689</v>
      </c>
      <c r="S4016" t="s">
        <v>681</v>
      </c>
      <c r="T4016" t="s">
        <v>693</v>
      </c>
      <c r="U4016" s="11">
        <f>COUNTIFS(Table2[Call Type], "Inbound", Table2[Call Abandoned], "Yes") / COUNTIFS(L4016:L9015, "Inbound") * 100</f>
        <v>123.54609929078013</v>
      </c>
    </row>
    <row r="4017" spans="1:21" x14ac:dyDescent="0.3">
      <c r="A4017">
        <v>4016</v>
      </c>
      <c r="B4017" t="s">
        <v>26</v>
      </c>
      <c r="C4017" s="1">
        <v>45811</v>
      </c>
      <c r="D4017" t="s">
        <v>471</v>
      </c>
      <c r="E4017" t="s">
        <v>598</v>
      </c>
      <c r="F4017">
        <v>11</v>
      </c>
      <c r="G4017" t="s">
        <v>656</v>
      </c>
      <c r="H4017" t="s">
        <v>666</v>
      </c>
      <c r="I4017" t="s">
        <v>674</v>
      </c>
      <c r="J4017" t="s">
        <v>676</v>
      </c>
      <c r="K4017">
        <v>2</v>
      </c>
      <c r="L4017" t="s">
        <v>678</v>
      </c>
      <c r="M4017" t="s">
        <v>681</v>
      </c>
      <c r="N4017">
        <v>163</v>
      </c>
      <c r="O4017">
        <v>74</v>
      </c>
      <c r="P4017" t="s">
        <v>680</v>
      </c>
      <c r="Q4017" t="s">
        <v>683</v>
      </c>
      <c r="R4017" t="s">
        <v>686</v>
      </c>
      <c r="S4017" t="s">
        <v>680</v>
      </c>
      <c r="T4017" t="s">
        <v>696</v>
      </c>
      <c r="U4017" s="11">
        <f>COUNTIFS(Table2[Call Type], "Inbound", Table2[Call Abandoned], "Yes") / COUNTIFS(L4017:L9016, "Inbound") * 100</f>
        <v>123.72159090909092</v>
      </c>
    </row>
    <row r="4018" spans="1:21" x14ac:dyDescent="0.3">
      <c r="A4018">
        <v>4017</v>
      </c>
      <c r="B4018" t="s">
        <v>20</v>
      </c>
      <c r="C4018" s="1">
        <v>45696</v>
      </c>
      <c r="D4018" t="s">
        <v>536</v>
      </c>
      <c r="E4018" t="s">
        <v>608</v>
      </c>
      <c r="F4018">
        <v>16</v>
      </c>
      <c r="G4018" t="s">
        <v>660</v>
      </c>
      <c r="H4018" t="s">
        <v>666</v>
      </c>
      <c r="I4018" t="s">
        <v>673</v>
      </c>
      <c r="J4018" t="s">
        <v>676</v>
      </c>
      <c r="K4018">
        <v>4</v>
      </c>
      <c r="L4018" t="s">
        <v>679</v>
      </c>
      <c r="M4018" t="s">
        <v>680</v>
      </c>
      <c r="N4018">
        <v>167</v>
      </c>
      <c r="O4018">
        <v>96</v>
      </c>
      <c r="P4018" t="s">
        <v>680</v>
      </c>
      <c r="Q4018" t="s">
        <v>684</v>
      </c>
      <c r="R4018" t="s">
        <v>687</v>
      </c>
      <c r="S4018" t="s">
        <v>681</v>
      </c>
      <c r="T4018" t="s">
        <v>692</v>
      </c>
      <c r="U4018" s="11">
        <f>COUNTIFS(Table2[Call Type], "Inbound", Table2[Call Abandoned], "Yes") / COUNTIFS(L4018:L9017, "Inbound") * 100</f>
        <v>123.89758179231865</v>
      </c>
    </row>
    <row r="4019" spans="1:21" x14ac:dyDescent="0.3">
      <c r="A4019">
        <v>4018</v>
      </c>
      <c r="B4019" t="s">
        <v>25</v>
      </c>
      <c r="C4019" s="1">
        <v>45714</v>
      </c>
      <c r="D4019" t="s">
        <v>211</v>
      </c>
      <c r="E4019" t="s">
        <v>333</v>
      </c>
      <c r="F4019">
        <v>26</v>
      </c>
      <c r="G4019" t="s">
        <v>664</v>
      </c>
      <c r="H4019" t="s">
        <v>666</v>
      </c>
      <c r="I4019" t="s">
        <v>671</v>
      </c>
      <c r="J4019" t="s">
        <v>675</v>
      </c>
      <c r="K4019">
        <v>2</v>
      </c>
      <c r="L4019" t="s">
        <v>679</v>
      </c>
      <c r="M4019" t="s">
        <v>680</v>
      </c>
      <c r="N4019">
        <v>220</v>
      </c>
      <c r="O4019">
        <v>25</v>
      </c>
      <c r="P4019" t="s">
        <v>680</v>
      </c>
      <c r="Q4019" t="s">
        <v>685</v>
      </c>
      <c r="R4019" t="s">
        <v>689</v>
      </c>
      <c r="S4019" t="s">
        <v>680</v>
      </c>
      <c r="T4019" t="s">
        <v>692</v>
      </c>
      <c r="U4019" s="11">
        <f>COUNTIFS(Table2[Call Type], "Inbound", Table2[Call Abandoned], "Yes") / COUNTIFS(L4019:L9018, "Inbound") * 100</f>
        <v>123.89758179231865</v>
      </c>
    </row>
    <row r="4020" spans="1:21" x14ac:dyDescent="0.3">
      <c r="A4020">
        <v>4019</v>
      </c>
      <c r="B4020" t="s">
        <v>22</v>
      </c>
      <c r="C4020" s="1">
        <v>45717</v>
      </c>
      <c r="D4020" t="s">
        <v>118</v>
      </c>
      <c r="E4020" t="s">
        <v>498</v>
      </c>
      <c r="F4020">
        <v>27</v>
      </c>
      <c r="G4020" t="s">
        <v>659</v>
      </c>
      <c r="H4020" t="s">
        <v>668</v>
      </c>
      <c r="I4020" t="s">
        <v>674</v>
      </c>
      <c r="J4020" t="s">
        <v>676</v>
      </c>
      <c r="K4020">
        <v>4</v>
      </c>
      <c r="L4020" t="s">
        <v>678</v>
      </c>
      <c r="M4020" t="s">
        <v>681</v>
      </c>
      <c r="N4020">
        <v>190</v>
      </c>
      <c r="O4020">
        <v>154</v>
      </c>
      <c r="P4020" t="s">
        <v>681</v>
      </c>
      <c r="Q4020" t="s">
        <v>685</v>
      </c>
      <c r="R4020" t="s">
        <v>686</v>
      </c>
      <c r="S4020" t="s">
        <v>680</v>
      </c>
      <c r="T4020" t="s">
        <v>696</v>
      </c>
      <c r="U4020" s="11">
        <f>COUNTIFS(Table2[Call Type], "Inbound", Table2[Call Abandoned], "Yes") / COUNTIFS(L4020:L9019, "Inbound") * 100</f>
        <v>123.89758179231865</v>
      </c>
    </row>
    <row r="4021" spans="1:21" x14ac:dyDescent="0.3">
      <c r="A4021">
        <v>4020</v>
      </c>
      <c r="B4021" t="s">
        <v>23</v>
      </c>
      <c r="C4021" s="1">
        <v>45825</v>
      </c>
      <c r="D4021" t="s">
        <v>481</v>
      </c>
      <c r="E4021" t="s">
        <v>557</v>
      </c>
      <c r="F4021">
        <v>13</v>
      </c>
      <c r="G4021" t="s">
        <v>656</v>
      </c>
      <c r="H4021" t="s">
        <v>669</v>
      </c>
      <c r="I4021" t="s">
        <v>671</v>
      </c>
      <c r="J4021" t="s">
        <v>674</v>
      </c>
      <c r="K4021">
        <v>5</v>
      </c>
      <c r="L4021" t="s">
        <v>678</v>
      </c>
      <c r="M4021" t="s">
        <v>680</v>
      </c>
      <c r="N4021">
        <v>169</v>
      </c>
      <c r="O4021">
        <v>165</v>
      </c>
      <c r="P4021" t="s">
        <v>680</v>
      </c>
      <c r="Q4021" t="s">
        <v>682</v>
      </c>
      <c r="R4021" t="s">
        <v>687</v>
      </c>
      <c r="S4021" t="s">
        <v>680</v>
      </c>
      <c r="T4021" t="s">
        <v>693</v>
      </c>
      <c r="U4021" s="11">
        <f>COUNTIFS(Table2[Call Type], "Inbound", Table2[Call Abandoned], "Yes") / COUNTIFS(L4021:L9020, "Inbound") * 100</f>
        <v>124.07407407407408</v>
      </c>
    </row>
    <row r="4022" spans="1:21" x14ac:dyDescent="0.3">
      <c r="A4022">
        <v>4021</v>
      </c>
      <c r="B4022" t="s">
        <v>20</v>
      </c>
      <c r="C4022" s="1">
        <v>45708</v>
      </c>
      <c r="D4022" t="s">
        <v>243</v>
      </c>
      <c r="E4022" t="s">
        <v>294</v>
      </c>
      <c r="F4022">
        <v>12</v>
      </c>
      <c r="G4022" t="s">
        <v>661</v>
      </c>
      <c r="H4022" t="s">
        <v>667</v>
      </c>
      <c r="I4022" t="s">
        <v>672</v>
      </c>
      <c r="J4022" t="s">
        <v>674</v>
      </c>
      <c r="K4022">
        <v>5</v>
      </c>
      <c r="L4022" t="s">
        <v>678</v>
      </c>
      <c r="M4022" t="s">
        <v>680</v>
      </c>
      <c r="N4022">
        <v>44</v>
      </c>
      <c r="O4022">
        <v>21</v>
      </c>
      <c r="P4022" t="s">
        <v>680</v>
      </c>
      <c r="Q4022" t="s">
        <v>683</v>
      </c>
      <c r="R4022" t="s">
        <v>689</v>
      </c>
      <c r="S4022" t="s">
        <v>680</v>
      </c>
      <c r="T4022" t="s">
        <v>696</v>
      </c>
      <c r="U4022" s="11">
        <f>COUNTIFS(Table2[Call Type], "Inbound", Table2[Call Abandoned], "Yes") / COUNTIFS(L4022:L9021, "Inbound") * 100</f>
        <v>124.25106990014265</v>
      </c>
    </row>
    <row r="4023" spans="1:21" x14ac:dyDescent="0.3">
      <c r="A4023">
        <v>4022</v>
      </c>
      <c r="B4023" t="s">
        <v>23</v>
      </c>
      <c r="C4023" s="1">
        <v>45751</v>
      </c>
      <c r="D4023" t="s">
        <v>46</v>
      </c>
      <c r="E4023" t="s">
        <v>619</v>
      </c>
      <c r="F4023">
        <v>25</v>
      </c>
      <c r="G4023" t="s">
        <v>665</v>
      </c>
      <c r="H4023" t="s">
        <v>670</v>
      </c>
      <c r="I4023" t="s">
        <v>673</v>
      </c>
      <c r="J4023" t="s">
        <v>675</v>
      </c>
      <c r="K4023">
        <v>5</v>
      </c>
      <c r="L4023" t="s">
        <v>678</v>
      </c>
      <c r="M4023" t="s">
        <v>680</v>
      </c>
      <c r="N4023">
        <v>13</v>
      </c>
      <c r="O4023">
        <v>25</v>
      </c>
      <c r="P4023" t="s">
        <v>680</v>
      </c>
      <c r="Q4023" t="s">
        <v>684</v>
      </c>
      <c r="R4023" t="s">
        <v>689</v>
      </c>
      <c r="S4023" t="s">
        <v>681</v>
      </c>
      <c r="T4023" t="s">
        <v>694</v>
      </c>
      <c r="U4023" s="11">
        <f>COUNTIFS(Table2[Call Type], "Inbound", Table2[Call Abandoned], "Yes") / COUNTIFS(L4023:L9022, "Inbound") * 100</f>
        <v>124.42857142857142</v>
      </c>
    </row>
    <row r="4024" spans="1:21" x14ac:dyDescent="0.3">
      <c r="A4024">
        <v>4023</v>
      </c>
      <c r="B4024" t="s">
        <v>21</v>
      </c>
      <c r="C4024" s="1">
        <v>45726</v>
      </c>
      <c r="D4024" t="s">
        <v>140</v>
      </c>
      <c r="E4024" t="s">
        <v>230</v>
      </c>
      <c r="F4024">
        <v>12</v>
      </c>
      <c r="G4024" t="s">
        <v>660</v>
      </c>
      <c r="H4024" t="s">
        <v>670</v>
      </c>
      <c r="I4024" t="s">
        <v>671</v>
      </c>
      <c r="J4024" t="s">
        <v>677</v>
      </c>
      <c r="K4024">
        <v>4</v>
      </c>
      <c r="L4024" t="s">
        <v>678</v>
      </c>
      <c r="M4024" t="s">
        <v>680</v>
      </c>
      <c r="N4024">
        <v>230</v>
      </c>
      <c r="O4024">
        <v>162</v>
      </c>
      <c r="P4024" t="s">
        <v>681</v>
      </c>
      <c r="Q4024" t="s">
        <v>684</v>
      </c>
      <c r="R4024" t="s">
        <v>689</v>
      </c>
      <c r="S4024" t="s">
        <v>680</v>
      </c>
      <c r="T4024" t="s">
        <v>694</v>
      </c>
      <c r="U4024" s="11">
        <f>COUNTIFS(Table2[Call Type], "Inbound", Table2[Call Abandoned], "Yes") / COUNTIFS(L4024:L9023, "Inbound") * 100</f>
        <v>124.60658082975679</v>
      </c>
    </row>
    <row r="4025" spans="1:21" x14ac:dyDescent="0.3">
      <c r="A4025">
        <v>4024</v>
      </c>
      <c r="B4025" t="s">
        <v>23</v>
      </c>
      <c r="C4025" s="1">
        <v>45765</v>
      </c>
      <c r="D4025" t="s">
        <v>338</v>
      </c>
      <c r="E4025" t="s">
        <v>652</v>
      </c>
      <c r="F4025">
        <v>26</v>
      </c>
      <c r="G4025" t="s">
        <v>663</v>
      </c>
      <c r="H4025" t="s">
        <v>670</v>
      </c>
      <c r="I4025" t="s">
        <v>674</v>
      </c>
      <c r="J4025" t="s">
        <v>674</v>
      </c>
      <c r="K4025">
        <v>3</v>
      </c>
      <c r="L4025" t="s">
        <v>679</v>
      </c>
      <c r="M4025" t="s">
        <v>680</v>
      </c>
      <c r="N4025">
        <v>156</v>
      </c>
      <c r="O4025">
        <v>72</v>
      </c>
      <c r="P4025" t="s">
        <v>680</v>
      </c>
      <c r="Q4025" t="s">
        <v>683</v>
      </c>
      <c r="R4025" t="s">
        <v>687</v>
      </c>
      <c r="S4025" t="s">
        <v>681</v>
      </c>
      <c r="T4025" t="s">
        <v>696</v>
      </c>
      <c r="U4025" s="11">
        <f>COUNTIFS(Table2[Call Type], "Inbound", Table2[Call Abandoned], "Yes") / COUNTIFS(L4025:L9024, "Inbound") * 100</f>
        <v>124.78510028653295</v>
      </c>
    </row>
    <row r="4026" spans="1:21" x14ac:dyDescent="0.3">
      <c r="A4026">
        <v>4025</v>
      </c>
      <c r="B4026" t="s">
        <v>20</v>
      </c>
      <c r="C4026" s="1">
        <v>45736</v>
      </c>
      <c r="D4026" t="s">
        <v>108</v>
      </c>
      <c r="E4026" t="s">
        <v>174</v>
      </c>
      <c r="F4026">
        <v>28</v>
      </c>
      <c r="G4026" t="s">
        <v>661</v>
      </c>
      <c r="H4026" t="s">
        <v>670</v>
      </c>
      <c r="I4026" t="s">
        <v>673</v>
      </c>
      <c r="J4026" t="s">
        <v>676</v>
      </c>
      <c r="K4026">
        <v>5</v>
      </c>
      <c r="L4026" t="s">
        <v>678</v>
      </c>
      <c r="M4026" t="s">
        <v>681</v>
      </c>
      <c r="N4026">
        <v>133</v>
      </c>
      <c r="O4026">
        <v>114</v>
      </c>
      <c r="P4026" t="s">
        <v>680</v>
      </c>
      <c r="Q4026" t="s">
        <v>684</v>
      </c>
      <c r="R4026" t="s">
        <v>689</v>
      </c>
      <c r="S4026" t="s">
        <v>680</v>
      </c>
      <c r="T4026" t="s">
        <v>694</v>
      </c>
      <c r="U4026" s="11">
        <f>COUNTIFS(Table2[Call Type], "Inbound", Table2[Call Abandoned], "Yes") / COUNTIFS(L4026:L9025, "Inbound") * 100</f>
        <v>124.78510028653295</v>
      </c>
    </row>
    <row r="4027" spans="1:21" x14ac:dyDescent="0.3">
      <c r="A4027">
        <v>4026</v>
      </c>
      <c r="B4027" t="s">
        <v>25</v>
      </c>
      <c r="C4027" s="1">
        <v>45776</v>
      </c>
      <c r="D4027" t="s">
        <v>41</v>
      </c>
      <c r="E4027" t="s">
        <v>136</v>
      </c>
      <c r="F4027">
        <v>18</v>
      </c>
      <c r="G4027" t="s">
        <v>656</v>
      </c>
      <c r="H4027" t="s">
        <v>666</v>
      </c>
      <c r="I4027" t="s">
        <v>673</v>
      </c>
      <c r="J4027" t="s">
        <v>676</v>
      </c>
      <c r="K4027">
        <v>3</v>
      </c>
      <c r="L4027" t="s">
        <v>679</v>
      </c>
      <c r="M4027" t="s">
        <v>680</v>
      </c>
      <c r="N4027">
        <v>36</v>
      </c>
      <c r="O4027">
        <v>50</v>
      </c>
      <c r="P4027" t="s">
        <v>680</v>
      </c>
      <c r="Q4027" t="s">
        <v>683</v>
      </c>
      <c r="R4027" t="s">
        <v>689</v>
      </c>
      <c r="S4027" t="s">
        <v>680</v>
      </c>
      <c r="T4027" t="s">
        <v>691</v>
      </c>
      <c r="U4027" s="11">
        <f>COUNTIFS(Table2[Call Type], "Inbound", Table2[Call Abandoned], "Yes") / COUNTIFS(L4027:L9026, "Inbound") * 100</f>
        <v>124.96413199426112</v>
      </c>
    </row>
    <row r="4028" spans="1:21" x14ac:dyDescent="0.3">
      <c r="A4028">
        <v>4027</v>
      </c>
      <c r="B4028" t="s">
        <v>21</v>
      </c>
      <c r="C4028" s="1">
        <v>45823</v>
      </c>
      <c r="D4028" t="s">
        <v>97</v>
      </c>
      <c r="E4028" t="s">
        <v>150</v>
      </c>
      <c r="F4028">
        <v>21</v>
      </c>
      <c r="G4028" t="s">
        <v>656</v>
      </c>
      <c r="H4028" t="s">
        <v>670</v>
      </c>
      <c r="I4028" t="s">
        <v>672</v>
      </c>
      <c r="J4028" t="s">
        <v>676</v>
      </c>
      <c r="K4028">
        <v>4</v>
      </c>
      <c r="L4028" t="s">
        <v>678</v>
      </c>
      <c r="M4028" t="s">
        <v>681</v>
      </c>
      <c r="N4028">
        <v>52</v>
      </c>
      <c r="O4028">
        <v>112</v>
      </c>
      <c r="P4028" t="s">
        <v>680</v>
      </c>
      <c r="Q4028" t="s">
        <v>683</v>
      </c>
      <c r="R4028" t="s">
        <v>686</v>
      </c>
      <c r="S4028" t="s">
        <v>680</v>
      </c>
      <c r="T4028" t="s">
        <v>692</v>
      </c>
      <c r="U4028" s="11">
        <f>COUNTIFS(Table2[Call Type], "Inbound", Table2[Call Abandoned], "Yes") / COUNTIFS(L4028:L9027, "Inbound") * 100</f>
        <v>124.96413199426112</v>
      </c>
    </row>
    <row r="4029" spans="1:21" x14ac:dyDescent="0.3">
      <c r="A4029">
        <v>4028</v>
      </c>
      <c r="B4029" t="s">
        <v>26</v>
      </c>
      <c r="C4029" s="1">
        <v>45820</v>
      </c>
      <c r="D4029" t="s">
        <v>338</v>
      </c>
      <c r="E4029" t="s">
        <v>210</v>
      </c>
      <c r="F4029">
        <v>6</v>
      </c>
      <c r="G4029" t="s">
        <v>664</v>
      </c>
      <c r="H4029" t="s">
        <v>667</v>
      </c>
      <c r="I4029" t="s">
        <v>673</v>
      </c>
      <c r="J4029" t="s">
        <v>676</v>
      </c>
      <c r="K4029">
        <v>3</v>
      </c>
      <c r="L4029" t="s">
        <v>678</v>
      </c>
      <c r="M4029" t="s">
        <v>681</v>
      </c>
      <c r="N4029">
        <v>17</v>
      </c>
      <c r="O4029">
        <v>145</v>
      </c>
      <c r="P4029" t="s">
        <v>681</v>
      </c>
      <c r="Q4029" t="s">
        <v>685</v>
      </c>
      <c r="R4029" t="s">
        <v>686</v>
      </c>
      <c r="S4029" t="s">
        <v>681</v>
      </c>
      <c r="T4029" t="s">
        <v>690</v>
      </c>
      <c r="U4029" s="11">
        <f>COUNTIFS(Table2[Call Type], "Inbound", Table2[Call Abandoned], "Yes") / COUNTIFS(L4029:L9028, "Inbound") * 100</f>
        <v>125.14367816091954</v>
      </c>
    </row>
    <row r="4030" spans="1:21" x14ac:dyDescent="0.3">
      <c r="A4030">
        <v>4029</v>
      </c>
      <c r="B4030" t="s">
        <v>23</v>
      </c>
      <c r="C4030" s="1">
        <v>45831</v>
      </c>
      <c r="D4030" t="s">
        <v>113</v>
      </c>
      <c r="E4030" t="s">
        <v>285</v>
      </c>
      <c r="F4030">
        <v>7</v>
      </c>
      <c r="G4030" t="s">
        <v>656</v>
      </c>
      <c r="H4030" t="s">
        <v>666</v>
      </c>
      <c r="I4030" t="s">
        <v>671</v>
      </c>
      <c r="J4030" t="s">
        <v>674</v>
      </c>
      <c r="K4030">
        <v>4</v>
      </c>
      <c r="L4030" t="s">
        <v>679</v>
      </c>
      <c r="M4030" t="s">
        <v>680</v>
      </c>
      <c r="N4030">
        <v>37</v>
      </c>
      <c r="O4030">
        <v>170</v>
      </c>
      <c r="P4030" t="s">
        <v>680</v>
      </c>
      <c r="Q4030" t="s">
        <v>683</v>
      </c>
      <c r="R4030" t="s">
        <v>686</v>
      </c>
      <c r="S4030" t="s">
        <v>680</v>
      </c>
      <c r="T4030" t="s">
        <v>693</v>
      </c>
      <c r="U4030" s="11">
        <f>COUNTIFS(Table2[Call Type], "Inbound", Table2[Call Abandoned], "Yes") / COUNTIFS(L4030:L9029, "Inbound") * 100</f>
        <v>125.32374100719423</v>
      </c>
    </row>
    <row r="4031" spans="1:21" x14ac:dyDescent="0.3">
      <c r="A4031">
        <v>4030</v>
      </c>
      <c r="B4031" t="s">
        <v>22</v>
      </c>
      <c r="C4031" s="1">
        <v>45806</v>
      </c>
      <c r="D4031" t="s">
        <v>501</v>
      </c>
      <c r="E4031" t="s">
        <v>73</v>
      </c>
      <c r="F4031">
        <v>16</v>
      </c>
      <c r="G4031" t="s">
        <v>661</v>
      </c>
      <c r="H4031" t="s">
        <v>668</v>
      </c>
      <c r="I4031" t="s">
        <v>672</v>
      </c>
      <c r="J4031" t="s">
        <v>674</v>
      </c>
      <c r="K4031">
        <v>5</v>
      </c>
      <c r="L4031" t="s">
        <v>678</v>
      </c>
      <c r="M4031" t="s">
        <v>680</v>
      </c>
      <c r="N4031">
        <v>186</v>
      </c>
      <c r="O4031">
        <v>11</v>
      </c>
      <c r="P4031" t="s">
        <v>681</v>
      </c>
      <c r="Q4031" t="s">
        <v>684</v>
      </c>
      <c r="R4031" t="s">
        <v>686</v>
      </c>
      <c r="S4031" t="s">
        <v>680</v>
      </c>
      <c r="T4031" t="s">
        <v>693</v>
      </c>
      <c r="U4031" s="11">
        <f>COUNTIFS(Table2[Call Type], "Inbound", Table2[Call Abandoned], "Yes") / COUNTIFS(L4031:L9030, "Inbound") * 100</f>
        <v>125.32374100719423</v>
      </c>
    </row>
    <row r="4032" spans="1:21" x14ac:dyDescent="0.3">
      <c r="A4032">
        <v>4031</v>
      </c>
      <c r="B4032" t="s">
        <v>24</v>
      </c>
      <c r="C4032" s="1">
        <v>45660</v>
      </c>
      <c r="D4032" t="s">
        <v>134</v>
      </c>
      <c r="E4032" t="s">
        <v>229</v>
      </c>
      <c r="F4032">
        <v>18</v>
      </c>
      <c r="G4032" t="s">
        <v>660</v>
      </c>
      <c r="H4032" t="s">
        <v>669</v>
      </c>
      <c r="I4032" t="s">
        <v>671</v>
      </c>
      <c r="J4032" t="s">
        <v>677</v>
      </c>
      <c r="K4032">
        <v>4</v>
      </c>
      <c r="L4032" t="s">
        <v>678</v>
      </c>
      <c r="M4032" t="s">
        <v>680</v>
      </c>
      <c r="N4032">
        <v>195</v>
      </c>
      <c r="O4032">
        <v>2</v>
      </c>
      <c r="P4032" t="s">
        <v>680</v>
      </c>
      <c r="Q4032" t="s">
        <v>683</v>
      </c>
      <c r="R4032" t="s">
        <v>689</v>
      </c>
      <c r="S4032" t="s">
        <v>680</v>
      </c>
      <c r="T4032" t="s">
        <v>691</v>
      </c>
      <c r="U4032" s="11">
        <f>COUNTIFS(Table2[Call Type], "Inbound", Table2[Call Abandoned], "Yes") / COUNTIFS(L4032:L9031, "Inbound") * 100</f>
        <v>125.5043227665706</v>
      </c>
    </row>
    <row r="4033" spans="1:21" x14ac:dyDescent="0.3">
      <c r="A4033">
        <v>4032</v>
      </c>
      <c r="B4033" t="s">
        <v>26</v>
      </c>
      <c r="C4033" s="1">
        <v>45823</v>
      </c>
      <c r="D4033" t="s">
        <v>190</v>
      </c>
      <c r="E4033" t="s">
        <v>384</v>
      </c>
      <c r="F4033">
        <v>12</v>
      </c>
      <c r="G4033" t="s">
        <v>663</v>
      </c>
      <c r="H4033" t="s">
        <v>669</v>
      </c>
      <c r="I4033" t="s">
        <v>671</v>
      </c>
      <c r="J4033" t="s">
        <v>674</v>
      </c>
      <c r="K4033">
        <v>5</v>
      </c>
      <c r="L4033" t="s">
        <v>678</v>
      </c>
      <c r="M4033" t="s">
        <v>680</v>
      </c>
      <c r="N4033">
        <v>242</v>
      </c>
      <c r="O4033">
        <v>119</v>
      </c>
      <c r="P4033" t="s">
        <v>680</v>
      </c>
      <c r="Q4033" t="s">
        <v>685</v>
      </c>
      <c r="R4033" t="s">
        <v>687</v>
      </c>
      <c r="S4033" t="s">
        <v>681</v>
      </c>
      <c r="T4033" t="s">
        <v>695</v>
      </c>
      <c r="U4033" s="11">
        <f>COUNTIFS(Table2[Call Type], "Inbound", Table2[Call Abandoned], "Yes") / COUNTIFS(L4033:L9032, "Inbound") * 100</f>
        <v>125.68542568542568</v>
      </c>
    </row>
    <row r="4034" spans="1:21" x14ac:dyDescent="0.3">
      <c r="A4034">
        <v>4033</v>
      </c>
      <c r="B4034" t="s">
        <v>20</v>
      </c>
      <c r="C4034" s="1">
        <v>45803</v>
      </c>
      <c r="D4034" t="s">
        <v>424</v>
      </c>
      <c r="E4034" t="s">
        <v>638</v>
      </c>
      <c r="F4034">
        <v>26</v>
      </c>
      <c r="G4034" t="s">
        <v>665</v>
      </c>
      <c r="H4034" t="s">
        <v>667</v>
      </c>
      <c r="I4034" t="s">
        <v>674</v>
      </c>
      <c r="J4034" t="s">
        <v>675</v>
      </c>
      <c r="K4034">
        <v>4</v>
      </c>
      <c r="L4034" t="s">
        <v>678</v>
      </c>
      <c r="M4034" t="s">
        <v>680</v>
      </c>
      <c r="N4034">
        <v>299</v>
      </c>
      <c r="O4034">
        <v>134</v>
      </c>
      <c r="P4034" t="s">
        <v>680</v>
      </c>
      <c r="Q4034" t="s">
        <v>685</v>
      </c>
      <c r="R4034" t="s">
        <v>689</v>
      </c>
      <c r="S4034" t="s">
        <v>680</v>
      </c>
      <c r="T4034" t="s">
        <v>690</v>
      </c>
      <c r="U4034" s="11">
        <f>COUNTIFS(Table2[Call Type], "Inbound", Table2[Call Abandoned], "Yes") / COUNTIFS(L4034:L9033, "Inbound") * 100</f>
        <v>125.86705202312139</v>
      </c>
    </row>
    <row r="4035" spans="1:21" x14ac:dyDescent="0.3">
      <c r="A4035">
        <v>4034</v>
      </c>
      <c r="B4035" t="s">
        <v>25</v>
      </c>
      <c r="C4035" s="1">
        <v>45658</v>
      </c>
      <c r="D4035" t="s">
        <v>249</v>
      </c>
      <c r="E4035" t="s">
        <v>372</v>
      </c>
      <c r="F4035">
        <v>21</v>
      </c>
      <c r="G4035" t="s">
        <v>665</v>
      </c>
      <c r="H4035" t="s">
        <v>669</v>
      </c>
      <c r="I4035" t="s">
        <v>673</v>
      </c>
      <c r="J4035" t="s">
        <v>676</v>
      </c>
      <c r="K4035">
        <v>3</v>
      </c>
      <c r="L4035" t="s">
        <v>679</v>
      </c>
      <c r="M4035" t="s">
        <v>680</v>
      </c>
      <c r="N4035">
        <v>34</v>
      </c>
      <c r="O4035">
        <v>133</v>
      </c>
      <c r="P4035" t="s">
        <v>681</v>
      </c>
      <c r="Q4035" t="s">
        <v>682</v>
      </c>
      <c r="R4035" t="s">
        <v>688</v>
      </c>
      <c r="S4035" t="s">
        <v>681</v>
      </c>
      <c r="T4035" t="s">
        <v>690</v>
      </c>
      <c r="U4035" s="11">
        <f>COUNTIFS(Table2[Call Type], "Inbound", Table2[Call Abandoned], "Yes") / COUNTIFS(L4035:L9034, "Inbound") * 100</f>
        <v>126.0492040520984</v>
      </c>
    </row>
    <row r="4036" spans="1:21" x14ac:dyDescent="0.3">
      <c r="A4036">
        <v>4035</v>
      </c>
      <c r="B4036" t="s">
        <v>22</v>
      </c>
      <c r="C4036" s="1">
        <v>45697</v>
      </c>
      <c r="D4036" t="s">
        <v>303</v>
      </c>
      <c r="E4036" t="s">
        <v>244</v>
      </c>
      <c r="F4036">
        <v>15</v>
      </c>
      <c r="G4036" t="s">
        <v>663</v>
      </c>
      <c r="H4036" t="s">
        <v>666</v>
      </c>
      <c r="I4036" t="s">
        <v>673</v>
      </c>
      <c r="J4036" t="s">
        <v>674</v>
      </c>
      <c r="K4036">
        <v>3</v>
      </c>
      <c r="L4036" t="s">
        <v>678</v>
      </c>
      <c r="M4036" t="s">
        <v>680</v>
      </c>
      <c r="N4036">
        <v>214</v>
      </c>
      <c r="O4036">
        <v>81</v>
      </c>
      <c r="P4036" t="s">
        <v>680</v>
      </c>
      <c r="Q4036" t="s">
        <v>684</v>
      </c>
      <c r="R4036" t="s">
        <v>687</v>
      </c>
      <c r="S4036" t="s">
        <v>680</v>
      </c>
      <c r="T4036" t="s">
        <v>690</v>
      </c>
      <c r="U4036" s="11">
        <f>COUNTIFS(Table2[Call Type], "Inbound", Table2[Call Abandoned], "Yes") / COUNTIFS(L4036:L9035, "Inbound") * 100</f>
        <v>126.0492040520984</v>
      </c>
    </row>
    <row r="4037" spans="1:21" x14ac:dyDescent="0.3">
      <c r="A4037">
        <v>4036</v>
      </c>
      <c r="B4037" t="s">
        <v>20</v>
      </c>
      <c r="C4037" s="1">
        <v>45710</v>
      </c>
      <c r="D4037" t="s">
        <v>223</v>
      </c>
      <c r="E4037" t="s">
        <v>634</v>
      </c>
      <c r="F4037">
        <v>26</v>
      </c>
      <c r="G4037" t="s">
        <v>664</v>
      </c>
      <c r="H4037" t="s">
        <v>667</v>
      </c>
      <c r="I4037" t="s">
        <v>674</v>
      </c>
      <c r="J4037" t="s">
        <v>674</v>
      </c>
      <c r="K4037">
        <v>5</v>
      </c>
      <c r="L4037" t="s">
        <v>679</v>
      </c>
      <c r="M4037" t="s">
        <v>680</v>
      </c>
      <c r="N4037">
        <v>218</v>
      </c>
      <c r="O4037">
        <v>44</v>
      </c>
      <c r="P4037" t="s">
        <v>680</v>
      </c>
      <c r="Q4037" t="s">
        <v>683</v>
      </c>
      <c r="R4037" t="s">
        <v>688</v>
      </c>
      <c r="S4037" t="s">
        <v>680</v>
      </c>
      <c r="T4037" t="s">
        <v>694</v>
      </c>
      <c r="U4037" s="11">
        <f>COUNTIFS(Table2[Call Type], "Inbound", Table2[Call Abandoned], "Yes") / COUNTIFS(L4037:L9036, "Inbound") * 100</f>
        <v>126.23188405797102</v>
      </c>
    </row>
    <row r="4038" spans="1:21" x14ac:dyDescent="0.3">
      <c r="A4038">
        <v>4037</v>
      </c>
      <c r="B4038" t="s">
        <v>21</v>
      </c>
      <c r="C4038" s="1">
        <v>45810</v>
      </c>
      <c r="D4038" t="s">
        <v>625</v>
      </c>
      <c r="E4038" t="s">
        <v>510</v>
      </c>
      <c r="F4038">
        <v>5</v>
      </c>
      <c r="G4038" t="s">
        <v>658</v>
      </c>
      <c r="H4038" t="s">
        <v>670</v>
      </c>
      <c r="I4038" t="s">
        <v>674</v>
      </c>
      <c r="J4038" t="s">
        <v>677</v>
      </c>
      <c r="K4038">
        <v>3</v>
      </c>
      <c r="L4038" t="s">
        <v>679</v>
      </c>
      <c r="M4038" t="s">
        <v>680</v>
      </c>
      <c r="N4038">
        <v>89</v>
      </c>
      <c r="O4038">
        <v>126</v>
      </c>
      <c r="P4038" t="s">
        <v>680</v>
      </c>
      <c r="Q4038" t="s">
        <v>684</v>
      </c>
      <c r="R4038" t="s">
        <v>689</v>
      </c>
      <c r="S4038" t="s">
        <v>680</v>
      </c>
      <c r="T4038" t="s">
        <v>692</v>
      </c>
      <c r="U4038" s="11">
        <f>COUNTIFS(Table2[Call Type], "Inbound", Table2[Call Abandoned], "Yes") / COUNTIFS(L4038:L9037, "Inbound") * 100</f>
        <v>126.23188405797102</v>
      </c>
    </row>
    <row r="4039" spans="1:21" x14ac:dyDescent="0.3">
      <c r="A4039">
        <v>4038</v>
      </c>
      <c r="B4039" t="s">
        <v>25</v>
      </c>
      <c r="C4039" s="1">
        <v>45750</v>
      </c>
      <c r="D4039" t="s">
        <v>260</v>
      </c>
      <c r="E4039" t="s">
        <v>483</v>
      </c>
      <c r="F4039">
        <v>29</v>
      </c>
      <c r="G4039" t="s">
        <v>656</v>
      </c>
      <c r="H4039" t="s">
        <v>668</v>
      </c>
      <c r="I4039" t="s">
        <v>673</v>
      </c>
      <c r="J4039" t="s">
        <v>675</v>
      </c>
      <c r="K4039">
        <v>4</v>
      </c>
      <c r="L4039" t="s">
        <v>679</v>
      </c>
      <c r="M4039" t="s">
        <v>680</v>
      </c>
      <c r="N4039">
        <v>251</v>
      </c>
      <c r="O4039">
        <v>85</v>
      </c>
      <c r="P4039" t="s">
        <v>681</v>
      </c>
      <c r="Q4039" t="s">
        <v>684</v>
      </c>
      <c r="R4039" t="s">
        <v>687</v>
      </c>
      <c r="S4039" t="s">
        <v>680</v>
      </c>
      <c r="T4039" t="s">
        <v>695</v>
      </c>
      <c r="U4039" s="11">
        <f>COUNTIFS(Table2[Call Type], "Inbound", Table2[Call Abandoned], "Yes") / COUNTIFS(L4039:L9038, "Inbound") * 100</f>
        <v>126.23188405797102</v>
      </c>
    </row>
    <row r="4040" spans="1:21" x14ac:dyDescent="0.3">
      <c r="A4040">
        <v>4039</v>
      </c>
      <c r="B4040" t="s">
        <v>20</v>
      </c>
      <c r="C4040" s="1">
        <v>45789</v>
      </c>
      <c r="D4040" t="s">
        <v>255</v>
      </c>
      <c r="E4040" t="s">
        <v>438</v>
      </c>
      <c r="F4040">
        <v>11</v>
      </c>
      <c r="G4040" t="s">
        <v>661</v>
      </c>
      <c r="H4040" t="s">
        <v>668</v>
      </c>
      <c r="I4040" t="s">
        <v>672</v>
      </c>
      <c r="J4040" t="s">
        <v>677</v>
      </c>
      <c r="K4040">
        <v>1</v>
      </c>
      <c r="L4040" t="s">
        <v>678</v>
      </c>
      <c r="M4040" t="s">
        <v>680</v>
      </c>
      <c r="N4040">
        <v>7</v>
      </c>
      <c r="O4040">
        <v>114</v>
      </c>
      <c r="P4040" t="s">
        <v>680</v>
      </c>
      <c r="Q4040" t="s">
        <v>683</v>
      </c>
      <c r="R4040" t="s">
        <v>687</v>
      </c>
      <c r="S4040" t="s">
        <v>680</v>
      </c>
      <c r="T4040" t="s">
        <v>691</v>
      </c>
      <c r="U4040" s="11">
        <f>COUNTIFS(Table2[Call Type], "Inbound", Table2[Call Abandoned], "Yes") / COUNTIFS(L4040:L9039, "Inbound") * 100</f>
        <v>126.23188405797102</v>
      </c>
    </row>
    <row r="4041" spans="1:21" x14ac:dyDescent="0.3">
      <c r="A4041">
        <v>4040</v>
      </c>
      <c r="B4041" t="s">
        <v>24</v>
      </c>
      <c r="C4041" s="1">
        <v>45710</v>
      </c>
      <c r="D4041" t="s">
        <v>259</v>
      </c>
      <c r="E4041" t="s">
        <v>196</v>
      </c>
      <c r="F4041">
        <v>26</v>
      </c>
      <c r="G4041" t="s">
        <v>665</v>
      </c>
      <c r="H4041" t="s">
        <v>670</v>
      </c>
      <c r="I4041" t="s">
        <v>673</v>
      </c>
      <c r="J4041" t="s">
        <v>677</v>
      </c>
      <c r="K4041">
        <v>3</v>
      </c>
      <c r="L4041" t="s">
        <v>678</v>
      </c>
      <c r="M4041" t="s">
        <v>680</v>
      </c>
      <c r="N4041">
        <v>255</v>
      </c>
      <c r="O4041">
        <v>166</v>
      </c>
      <c r="P4041" t="s">
        <v>680</v>
      </c>
      <c r="Q4041" t="s">
        <v>685</v>
      </c>
      <c r="R4041" t="s">
        <v>686</v>
      </c>
      <c r="S4041" t="s">
        <v>681</v>
      </c>
      <c r="T4041" t="s">
        <v>694</v>
      </c>
      <c r="U4041" s="11">
        <f>COUNTIFS(Table2[Call Type], "Inbound", Table2[Call Abandoned], "Yes") / COUNTIFS(L4041:L9040, "Inbound") * 100</f>
        <v>126.41509433962264</v>
      </c>
    </row>
    <row r="4042" spans="1:21" x14ac:dyDescent="0.3">
      <c r="A4042">
        <v>4041</v>
      </c>
      <c r="B4042" t="s">
        <v>20</v>
      </c>
      <c r="C4042" s="1">
        <v>45710</v>
      </c>
      <c r="D4042" t="s">
        <v>482</v>
      </c>
      <c r="E4042" t="s">
        <v>529</v>
      </c>
      <c r="F4042">
        <v>10</v>
      </c>
      <c r="G4042" t="s">
        <v>657</v>
      </c>
      <c r="H4042" t="s">
        <v>667</v>
      </c>
      <c r="I4042" t="s">
        <v>673</v>
      </c>
      <c r="J4042" t="s">
        <v>674</v>
      </c>
      <c r="K4042">
        <v>5</v>
      </c>
      <c r="L4042" t="s">
        <v>679</v>
      </c>
      <c r="M4042" t="s">
        <v>680</v>
      </c>
      <c r="N4042">
        <v>207</v>
      </c>
      <c r="O4042">
        <v>178</v>
      </c>
      <c r="P4042" t="s">
        <v>680</v>
      </c>
      <c r="Q4042" t="s">
        <v>684</v>
      </c>
      <c r="R4042" t="s">
        <v>689</v>
      </c>
      <c r="S4042" t="s">
        <v>680</v>
      </c>
      <c r="T4042" t="s">
        <v>695</v>
      </c>
      <c r="U4042" s="11">
        <f>COUNTIFS(Table2[Call Type], "Inbound", Table2[Call Abandoned], "Yes") / COUNTIFS(L4042:L9041, "Inbound") * 100</f>
        <v>126.59883720930232</v>
      </c>
    </row>
    <row r="4043" spans="1:21" x14ac:dyDescent="0.3">
      <c r="A4043">
        <v>4042</v>
      </c>
      <c r="B4043" t="s">
        <v>26</v>
      </c>
      <c r="C4043" s="1">
        <v>45802</v>
      </c>
      <c r="D4043" t="s">
        <v>371</v>
      </c>
      <c r="E4043" t="s">
        <v>54</v>
      </c>
      <c r="F4043">
        <v>24</v>
      </c>
      <c r="G4043" t="s">
        <v>663</v>
      </c>
      <c r="H4043" t="s">
        <v>668</v>
      </c>
      <c r="I4043" t="s">
        <v>671</v>
      </c>
      <c r="J4043" t="s">
        <v>675</v>
      </c>
      <c r="K4043">
        <v>5</v>
      </c>
      <c r="L4043" t="s">
        <v>678</v>
      </c>
      <c r="M4043" t="s">
        <v>680</v>
      </c>
      <c r="N4043">
        <v>130</v>
      </c>
      <c r="O4043">
        <v>8</v>
      </c>
      <c r="P4043" t="s">
        <v>680</v>
      </c>
      <c r="Q4043" t="s">
        <v>682</v>
      </c>
      <c r="R4043" t="s">
        <v>688</v>
      </c>
      <c r="S4043" t="s">
        <v>680</v>
      </c>
      <c r="T4043" t="s">
        <v>693</v>
      </c>
      <c r="U4043" s="11">
        <f>COUNTIFS(Table2[Call Type], "Inbound", Table2[Call Abandoned], "Yes") / COUNTIFS(L4043:L9042, "Inbound") * 100</f>
        <v>126.59883720930232</v>
      </c>
    </row>
    <row r="4044" spans="1:21" x14ac:dyDescent="0.3">
      <c r="A4044">
        <v>4043</v>
      </c>
      <c r="B4044" t="s">
        <v>26</v>
      </c>
      <c r="C4044" s="1">
        <v>45666</v>
      </c>
      <c r="D4044" t="s">
        <v>558</v>
      </c>
      <c r="E4044" t="s">
        <v>308</v>
      </c>
      <c r="F4044">
        <v>14</v>
      </c>
      <c r="G4044" t="s">
        <v>663</v>
      </c>
      <c r="H4044" t="s">
        <v>668</v>
      </c>
      <c r="I4044" t="s">
        <v>673</v>
      </c>
      <c r="J4044" t="s">
        <v>676</v>
      </c>
      <c r="K4044">
        <v>4</v>
      </c>
      <c r="L4044" t="s">
        <v>678</v>
      </c>
      <c r="M4044" t="s">
        <v>681</v>
      </c>
      <c r="N4044">
        <v>223</v>
      </c>
      <c r="O4044">
        <v>150</v>
      </c>
      <c r="P4044" t="s">
        <v>680</v>
      </c>
      <c r="Q4044" t="s">
        <v>684</v>
      </c>
      <c r="R4044" t="s">
        <v>687</v>
      </c>
      <c r="S4044" t="s">
        <v>680</v>
      </c>
      <c r="T4044" t="s">
        <v>691</v>
      </c>
      <c r="U4044" s="11">
        <f>COUNTIFS(Table2[Call Type], "Inbound", Table2[Call Abandoned], "Yes") / COUNTIFS(L4044:L9043, "Inbound") * 100</f>
        <v>126.78311499272199</v>
      </c>
    </row>
    <row r="4045" spans="1:21" x14ac:dyDescent="0.3">
      <c r="A4045">
        <v>4044</v>
      </c>
      <c r="B4045" t="s">
        <v>22</v>
      </c>
      <c r="C4045" s="1">
        <v>45697</v>
      </c>
      <c r="D4045" t="s">
        <v>229</v>
      </c>
      <c r="E4045" t="s">
        <v>327</v>
      </c>
      <c r="F4045">
        <v>14</v>
      </c>
      <c r="G4045" t="s">
        <v>662</v>
      </c>
      <c r="H4045" t="s">
        <v>667</v>
      </c>
      <c r="I4045" t="s">
        <v>672</v>
      </c>
      <c r="J4045" t="s">
        <v>677</v>
      </c>
      <c r="K4045">
        <v>3</v>
      </c>
      <c r="L4045" t="s">
        <v>678</v>
      </c>
      <c r="M4045" t="s">
        <v>680</v>
      </c>
      <c r="N4045">
        <v>196</v>
      </c>
      <c r="O4045">
        <v>11</v>
      </c>
      <c r="P4045" t="s">
        <v>681</v>
      </c>
      <c r="Q4045" t="s">
        <v>685</v>
      </c>
      <c r="R4045" t="s">
        <v>687</v>
      </c>
      <c r="S4045" t="s">
        <v>680</v>
      </c>
      <c r="T4045" t="s">
        <v>694</v>
      </c>
      <c r="U4045" s="11">
        <f>COUNTIFS(Table2[Call Type], "Inbound", Table2[Call Abandoned], "Yes") / COUNTIFS(L4045:L9044, "Inbound") * 100</f>
        <v>126.96793002915452</v>
      </c>
    </row>
    <row r="4046" spans="1:21" x14ac:dyDescent="0.3">
      <c r="A4046">
        <v>4045</v>
      </c>
      <c r="B4046" t="s">
        <v>25</v>
      </c>
      <c r="C4046" s="1">
        <v>45789</v>
      </c>
      <c r="D4046" t="s">
        <v>414</v>
      </c>
      <c r="E4046" t="s">
        <v>259</v>
      </c>
      <c r="F4046">
        <v>24</v>
      </c>
      <c r="G4046" t="s">
        <v>661</v>
      </c>
      <c r="H4046" t="s">
        <v>669</v>
      </c>
      <c r="I4046" t="s">
        <v>673</v>
      </c>
      <c r="J4046" t="s">
        <v>675</v>
      </c>
      <c r="K4046">
        <v>3</v>
      </c>
      <c r="L4046" t="s">
        <v>678</v>
      </c>
      <c r="M4046" t="s">
        <v>680</v>
      </c>
      <c r="N4046">
        <v>141</v>
      </c>
      <c r="O4046">
        <v>115</v>
      </c>
      <c r="P4046" t="s">
        <v>680</v>
      </c>
      <c r="Q4046" t="s">
        <v>682</v>
      </c>
      <c r="R4046" t="s">
        <v>686</v>
      </c>
      <c r="S4046" t="s">
        <v>680</v>
      </c>
      <c r="T4046" t="s">
        <v>692</v>
      </c>
      <c r="U4046" s="11">
        <f>COUNTIFS(Table2[Call Type], "Inbound", Table2[Call Abandoned], "Yes") / COUNTIFS(L4046:L9045, "Inbound") * 100</f>
        <v>127.15328467153284</v>
      </c>
    </row>
    <row r="4047" spans="1:21" x14ac:dyDescent="0.3">
      <c r="A4047">
        <v>4046</v>
      </c>
      <c r="B4047" t="s">
        <v>23</v>
      </c>
      <c r="C4047" s="1">
        <v>45815</v>
      </c>
      <c r="D4047" t="s">
        <v>532</v>
      </c>
      <c r="E4047" t="s">
        <v>551</v>
      </c>
      <c r="F4047">
        <v>24</v>
      </c>
      <c r="G4047" t="s">
        <v>663</v>
      </c>
      <c r="H4047" t="s">
        <v>670</v>
      </c>
      <c r="I4047" t="s">
        <v>674</v>
      </c>
      <c r="J4047" t="s">
        <v>675</v>
      </c>
      <c r="K4047">
        <v>2</v>
      </c>
      <c r="L4047" t="s">
        <v>678</v>
      </c>
      <c r="M4047" t="s">
        <v>680</v>
      </c>
      <c r="N4047">
        <v>251</v>
      </c>
      <c r="O4047">
        <v>87</v>
      </c>
      <c r="P4047" t="s">
        <v>680</v>
      </c>
      <c r="Q4047" t="s">
        <v>682</v>
      </c>
      <c r="R4047" t="s">
        <v>687</v>
      </c>
      <c r="S4047" t="s">
        <v>680</v>
      </c>
      <c r="T4047" t="s">
        <v>693</v>
      </c>
      <c r="U4047" s="11">
        <f>COUNTIFS(Table2[Call Type], "Inbound", Table2[Call Abandoned], "Yes") / COUNTIFS(L4047:L9046, "Inbound") * 100</f>
        <v>127.3391812865497</v>
      </c>
    </row>
    <row r="4048" spans="1:21" x14ac:dyDescent="0.3">
      <c r="A4048">
        <v>4047</v>
      </c>
      <c r="B4048" t="s">
        <v>22</v>
      </c>
      <c r="C4048" s="1">
        <v>45661</v>
      </c>
      <c r="D4048" t="s">
        <v>198</v>
      </c>
      <c r="E4048" t="s">
        <v>298</v>
      </c>
      <c r="F4048">
        <v>16</v>
      </c>
      <c r="G4048" t="s">
        <v>656</v>
      </c>
      <c r="H4048" t="s">
        <v>670</v>
      </c>
      <c r="I4048" t="s">
        <v>673</v>
      </c>
      <c r="J4048" t="s">
        <v>677</v>
      </c>
      <c r="K4048">
        <v>5</v>
      </c>
      <c r="L4048" t="s">
        <v>678</v>
      </c>
      <c r="M4048" t="s">
        <v>680</v>
      </c>
      <c r="N4048">
        <v>95</v>
      </c>
      <c r="O4048">
        <v>61</v>
      </c>
      <c r="P4048" t="s">
        <v>680</v>
      </c>
      <c r="Q4048" t="s">
        <v>682</v>
      </c>
      <c r="R4048" t="s">
        <v>686</v>
      </c>
      <c r="S4048" t="s">
        <v>680</v>
      </c>
      <c r="T4048" t="s">
        <v>695</v>
      </c>
      <c r="U4048" s="11">
        <f>COUNTIFS(Table2[Call Type], "Inbound", Table2[Call Abandoned], "Yes") / COUNTIFS(L4048:L9047, "Inbound") * 100</f>
        <v>127.5256222547584</v>
      </c>
    </row>
    <row r="4049" spans="1:21" x14ac:dyDescent="0.3">
      <c r="A4049">
        <v>4048</v>
      </c>
      <c r="B4049" t="s">
        <v>22</v>
      </c>
      <c r="C4049" s="1">
        <v>45805</v>
      </c>
      <c r="D4049" t="s">
        <v>426</v>
      </c>
      <c r="E4049" t="s">
        <v>153</v>
      </c>
      <c r="F4049">
        <v>13</v>
      </c>
      <c r="G4049" t="s">
        <v>656</v>
      </c>
      <c r="H4049" t="s">
        <v>666</v>
      </c>
      <c r="I4049" t="s">
        <v>673</v>
      </c>
      <c r="J4049" t="s">
        <v>675</v>
      </c>
      <c r="K4049">
        <v>5</v>
      </c>
      <c r="L4049" t="s">
        <v>678</v>
      </c>
      <c r="M4049" t="s">
        <v>680</v>
      </c>
      <c r="N4049">
        <v>25</v>
      </c>
      <c r="O4049">
        <v>103</v>
      </c>
      <c r="P4049" t="s">
        <v>680</v>
      </c>
      <c r="Q4049" t="s">
        <v>682</v>
      </c>
      <c r="R4049" t="s">
        <v>687</v>
      </c>
      <c r="S4049" t="s">
        <v>681</v>
      </c>
      <c r="T4049" t="s">
        <v>690</v>
      </c>
      <c r="U4049" s="11">
        <f>COUNTIFS(Table2[Call Type], "Inbound", Table2[Call Abandoned], "Yes") / COUNTIFS(L4049:L9048, "Inbound") * 100</f>
        <v>127.71260997067448</v>
      </c>
    </row>
    <row r="4050" spans="1:21" x14ac:dyDescent="0.3">
      <c r="A4050">
        <v>4049</v>
      </c>
      <c r="B4050" t="s">
        <v>23</v>
      </c>
      <c r="C4050" s="1">
        <v>45741</v>
      </c>
      <c r="D4050" t="s">
        <v>310</v>
      </c>
      <c r="E4050" t="s">
        <v>85</v>
      </c>
      <c r="F4050">
        <v>21</v>
      </c>
      <c r="G4050" t="s">
        <v>658</v>
      </c>
      <c r="H4050" t="s">
        <v>669</v>
      </c>
      <c r="I4050" t="s">
        <v>673</v>
      </c>
      <c r="J4050" t="s">
        <v>674</v>
      </c>
      <c r="K4050">
        <v>5</v>
      </c>
      <c r="L4050" t="s">
        <v>679</v>
      </c>
      <c r="M4050" t="s">
        <v>680</v>
      </c>
      <c r="N4050">
        <v>110</v>
      </c>
      <c r="O4050">
        <v>72</v>
      </c>
      <c r="P4050" t="s">
        <v>680</v>
      </c>
      <c r="Q4050" t="s">
        <v>683</v>
      </c>
      <c r="R4050" t="s">
        <v>687</v>
      </c>
      <c r="S4050" t="s">
        <v>680</v>
      </c>
      <c r="T4050" t="s">
        <v>695</v>
      </c>
      <c r="U4050" s="11">
        <f>COUNTIFS(Table2[Call Type], "Inbound", Table2[Call Abandoned], "Yes") / COUNTIFS(L4050:L9049, "Inbound") * 100</f>
        <v>127.90014684287812</v>
      </c>
    </row>
    <row r="4051" spans="1:21" x14ac:dyDescent="0.3">
      <c r="A4051">
        <v>4050</v>
      </c>
      <c r="B4051" t="s">
        <v>22</v>
      </c>
      <c r="C4051" s="1">
        <v>45680</v>
      </c>
      <c r="D4051" t="s">
        <v>475</v>
      </c>
      <c r="E4051" t="s">
        <v>319</v>
      </c>
      <c r="F4051">
        <v>11</v>
      </c>
      <c r="G4051" t="s">
        <v>657</v>
      </c>
      <c r="H4051" t="s">
        <v>669</v>
      </c>
      <c r="I4051" t="s">
        <v>673</v>
      </c>
      <c r="J4051" t="s">
        <v>675</v>
      </c>
      <c r="K4051">
        <v>4</v>
      </c>
      <c r="L4051" t="s">
        <v>678</v>
      </c>
      <c r="M4051" t="s">
        <v>680</v>
      </c>
      <c r="N4051">
        <v>122</v>
      </c>
      <c r="O4051">
        <v>76</v>
      </c>
      <c r="P4051" t="s">
        <v>680</v>
      </c>
      <c r="Q4051" t="s">
        <v>683</v>
      </c>
      <c r="R4051" t="s">
        <v>689</v>
      </c>
      <c r="S4051" t="s">
        <v>681</v>
      </c>
      <c r="T4051" t="s">
        <v>693</v>
      </c>
      <c r="U4051" s="11">
        <f>COUNTIFS(Table2[Call Type], "Inbound", Table2[Call Abandoned], "Yes") / COUNTIFS(L4051:L9050, "Inbound") * 100</f>
        <v>127.90014684287812</v>
      </c>
    </row>
    <row r="4052" spans="1:21" x14ac:dyDescent="0.3">
      <c r="A4052">
        <v>4051</v>
      </c>
      <c r="B4052" t="s">
        <v>20</v>
      </c>
      <c r="C4052" s="1">
        <v>45809</v>
      </c>
      <c r="D4052" t="s">
        <v>63</v>
      </c>
      <c r="E4052" t="s">
        <v>505</v>
      </c>
      <c r="F4052">
        <v>29</v>
      </c>
      <c r="G4052" t="s">
        <v>662</v>
      </c>
      <c r="H4052" t="s">
        <v>670</v>
      </c>
      <c r="I4052" t="s">
        <v>672</v>
      </c>
      <c r="J4052" t="s">
        <v>674</v>
      </c>
      <c r="K4052">
        <v>4</v>
      </c>
      <c r="L4052" t="s">
        <v>679</v>
      </c>
      <c r="M4052" t="s">
        <v>680</v>
      </c>
      <c r="N4052">
        <v>185</v>
      </c>
      <c r="O4052">
        <v>39</v>
      </c>
      <c r="P4052" t="s">
        <v>680</v>
      </c>
      <c r="Q4052" t="s">
        <v>683</v>
      </c>
      <c r="R4052" t="s">
        <v>687</v>
      </c>
      <c r="S4052" t="s">
        <v>680</v>
      </c>
      <c r="T4052" t="s">
        <v>694</v>
      </c>
      <c r="U4052" s="11">
        <f>COUNTIFS(Table2[Call Type], "Inbound", Table2[Call Abandoned], "Yes") / COUNTIFS(L4052:L9051, "Inbound") * 100</f>
        <v>128.08823529411762</v>
      </c>
    </row>
    <row r="4053" spans="1:21" x14ac:dyDescent="0.3">
      <c r="A4053">
        <v>4052</v>
      </c>
      <c r="B4053" t="s">
        <v>21</v>
      </c>
      <c r="C4053" s="1">
        <v>45748</v>
      </c>
      <c r="D4053" t="s">
        <v>188</v>
      </c>
      <c r="E4053" t="s">
        <v>376</v>
      </c>
      <c r="F4053">
        <v>24</v>
      </c>
      <c r="G4053" t="s">
        <v>658</v>
      </c>
      <c r="H4053" t="s">
        <v>667</v>
      </c>
      <c r="I4053" t="s">
        <v>672</v>
      </c>
      <c r="J4053" t="s">
        <v>675</v>
      </c>
      <c r="K4053">
        <v>5</v>
      </c>
      <c r="L4053" t="s">
        <v>678</v>
      </c>
      <c r="M4053" t="s">
        <v>680</v>
      </c>
      <c r="N4053">
        <v>167</v>
      </c>
      <c r="O4053">
        <v>134</v>
      </c>
      <c r="P4053" t="s">
        <v>680</v>
      </c>
      <c r="Q4053" t="s">
        <v>682</v>
      </c>
      <c r="R4053" t="s">
        <v>686</v>
      </c>
      <c r="S4053" t="s">
        <v>680</v>
      </c>
      <c r="T4053" t="s">
        <v>694</v>
      </c>
      <c r="U4053" s="11">
        <f>COUNTIFS(Table2[Call Type], "Inbound", Table2[Call Abandoned], "Yes") / COUNTIFS(L4053:L9052, "Inbound") * 100</f>
        <v>128.08823529411762</v>
      </c>
    </row>
    <row r="4054" spans="1:21" x14ac:dyDescent="0.3">
      <c r="A4054">
        <v>4053</v>
      </c>
      <c r="B4054" t="s">
        <v>20</v>
      </c>
      <c r="C4054" s="1">
        <v>45759</v>
      </c>
      <c r="D4054" t="s">
        <v>41</v>
      </c>
      <c r="E4054" t="s">
        <v>444</v>
      </c>
      <c r="F4054">
        <v>28</v>
      </c>
      <c r="G4054" t="s">
        <v>656</v>
      </c>
      <c r="H4054" t="s">
        <v>668</v>
      </c>
      <c r="I4054" t="s">
        <v>673</v>
      </c>
      <c r="J4054" t="s">
        <v>674</v>
      </c>
      <c r="K4054">
        <v>3</v>
      </c>
      <c r="L4054" t="s">
        <v>679</v>
      </c>
      <c r="M4054" t="s">
        <v>680</v>
      </c>
      <c r="N4054">
        <v>50</v>
      </c>
      <c r="O4054">
        <v>16</v>
      </c>
      <c r="P4054" t="s">
        <v>680</v>
      </c>
      <c r="Q4054" t="s">
        <v>685</v>
      </c>
      <c r="R4054" t="s">
        <v>686</v>
      </c>
      <c r="S4054" t="s">
        <v>680</v>
      </c>
      <c r="T4054" t="s">
        <v>692</v>
      </c>
      <c r="U4054" s="11">
        <f>COUNTIFS(Table2[Call Type], "Inbound", Table2[Call Abandoned], "Yes") / COUNTIFS(L4054:L9053, "Inbound") * 100</f>
        <v>128.27687776141386</v>
      </c>
    </row>
    <row r="4055" spans="1:21" x14ac:dyDescent="0.3">
      <c r="A4055">
        <v>4054</v>
      </c>
      <c r="B4055" t="s">
        <v>25</v>
      </c>
      <c r="C4055" s="1">
        <v>45758</v>
      </c>
      <c r="D4055" t="s">
        <v>555</v>
      </c>
      <c r="E4055" t="s">
        <v>621</v>
      </c>
      <c r="F4055">
        <v>13</v>
      </c>
      <c r="G4055" t="s">
        <v>656</v>
      </c>
      <c r="H4055" t="s">
        <v>670</v>
      </c>
      <c r="I4055" t="s">
        <v>674</v>
      </c>
      <c r="J4055" t="s">
        <v>677</v>
      </c>
      <c r="K4055">
        <v>5</v>
      </c>
      <c r="L4055" t="s">
        <v>678</v>
      </c>
      <c r="M4055" t="s">
        <v>680</v>
      </c>
      <c r="N4055">
        <v>4</v>
      </c>
      <c r="O4055">
        <v>118</v>
      </c>
      <c r="P4055" t="s">
        <v>680</v>
      </c>
      <c r="Q4055" t="s">
        <v>684</v>
      </c>
      <c r="R4055" t="s">
        <v>686</v>
      </c>
      <c r="S4055" t="s">
        <v>681</v>
      </c>
      <c r="T4055" t="s">
        <v>692</v>
      </c>
      <c r="U4055" s="11">
        <f>COUNTIFS(Table2[Call Type], "Inbound", Table2[Call Abandoned], "Yes") / COUNTIFS(L4055:L9054, "Inbound") * 100</f>
        <v>128.27687776141386</v>
      </c>
    </row>
    <row r="4056" spans="1:21" x14ac:dyDescent="0.3">
      <c r="A4056">
        <v>4055</v>
      </c>
      <c r="B4056" t="s">
        <v>20</v>
      </c>
      <c r="C4056" s="1">
        <v>45810</v>
      </c>
      <c r="D4056" t="s">
        <v>174</v>
      </c>
      <c r="E4056" t="s">
        <v>398</v>
      </c>
      <c r="F4056">
        <v>10</v>
      </c>
      <c r="G4056" t="s">
        <v>661</v>
      </c>
      <c r="H4056" t="s">
        <v>670</v>
      </c>
      <c r="I4056" t="s">
        <v>673</v>
      </c>
      <c r="J4056" t="s">
        <v>675</v>
      </c>
      <c r="K4056">
        <v>5</v>
      </c>
      <c r="L4056" t="s">
        <v>679</v>
      </c>
      <c r="M4056" t="s">
        <v>680</v>
      </c>
      <c r="N4056">
        <v>76</v>
      </c>
      <c r="O4056">
        <v>125</v>
      </c>
      <c r="P4056" t="s">
        <v>680</v>
      </c>
      <c r="Q4056" t="s">
        <v>682</v>
      </c>
      <c r="R4056" t="s">
        <v>688</v>
      </c>
      <c r="S4056" t="s">
        <v>680</v>
      </c>
      <c r="T4056" t="s">
        <v>692</v>
      </c>
      <c r="U4056" s="11">
        <f>COUNTIFS(Table2[Call Type], "Inbound", Table2[Call Abandoned], "Yes") / COUNTIFS(L4056:L9055, "Inbound") * 100</f>
        <v>128.46607669616517</v>
      </c>
    </row>
    <row r="4057" spans="1:21" x14ac:dyDescent="0.3">
      <c r="A4057">
        <v>4056</v>
      </c>
      <c r="B4057" t="s">
        <v>21</v>
      </c>
      <c r="C4057" s="1">
        <v>45718</v>
      </c>
      <c r="D4057" t="s">
        <v>351</v>
      </c>
      <c r="E4057" t="s">
        <v>333</v>
      </c>
      <c r="F4057">
        <v>19</v>
      </c>
      <c r="G4057" t="s">
        <v>660</v>
      </c>
      <c r="H4057" t="s">
        <v>668</v>
      </c>
      <c r="I4057" t="s">
        <v>672</v>
      </c>
      <c r="J4057" t="s">
        <v>674</v>
      </c>
      <c r="K4057">
        <v>1</v>
      </c>
      <c r="L4057" t="s">
        <v>678</v>
      </c>
      <c r="M4057" t="s">
        <v>680</v>
      </c>
      <c r="N4057">
        <v>159</v>
      </c>
      <c r="O4057">
        <v>177</v>
      </c>
      <c r="P4057" t="s">
        <v>680</v>
      </c>
      <c r="Q4057" t="s">
        <v>685</v>
      </c>
      <c r="R4057" t="s">
        <v>687</v>
      </c>
      <c r="S4057" t="s">
        <v>680</v>
      </c>
      <c r="T4057" t="s">
        <v>691</v>
      </c>
      <c r="U4057" s="11">
        <f>COUNTIFS(Table2[Call Type], "Inbound", Table2[Call Abandoned], "Yes") / COUNTIFS(L4057:L9056, "Inbound") * 100</f>
        <v>128.46607669616517</v>
      </c>
    </row>
    <row r="4058" spans="1:21" x14ac:dyDescent="0.3">
      <c r="A4058">
        <v>4057</v>
      </c>
      <c r="B4058" t="s">
        <v>26</v>
      </c>
      <c r="C4058" s="1">
        <v>45737</v>
      </c>
      <c r="D4058" t="s">
        <v>323</v>
      </c>
      <c r="E4058" t="s">
        <v>112</v>
      </c>
      <c r="F4058">
        <v>24</v>
      </c>
      <c r="G4058" t="s">
        <v>659</v>
      </c>
      <c r="H4058" t="s">
        <v>670</v>
      </c>
      <c r="I4058" t="s">
        <v>671</v>
      </c>
      <c r="J4058" t="s">
        <v>676</v>
      </c>
      <c r="K4058">
        <v>3</v>
      </c>
      <c r="L4058" t="s">
        <v>679</v>
      </c>
      <c r="M4058" t="s">
        <v>680</v>
      </c>
      <c r="N4058">
        <v>207</v>
      </c>
      <c r="O4058">
        <v>23</v>
      </c>
      <c r="P4058" t="s">
        <v>681</v>
      </c>
      <c r="Q4058" t="s">
        <v>684</v>
      </c>
      <c r="R4058" t="s">
        <v>689</v>
      </c>
      <c r="S4058" t="s">
        <v>681</v>
      </c>
      <c r="T4058" t="s">
        <v>695</v>
      </c>
      <c r="U4058" s="11">
        <f>COUNTIFS(Table2[Call Type], "Inbound", Table2[Call Abandoned], "Yes") / COUNTIFS(L4058:L9057, "Inbound") * 100</f>
        <v>128.65583456425406</v>
      </c>
    </row>
    <row r="4059" spans="1:21" x14ac:dyDescent="0.3">
      <c r="A4059">
        <v>4058</v>
      </c>
      <c r="B4059" t="s">
        <v>26</v>
      </c>
      <c r="C4059" s="1">
        <v>45780</v>
      </c>
      <c r="D4059" t="s">
        <v>75</v>
      </c>
      <c r="E4059" t="s">
        <v>457</v>
      </c>
      <c r="F4059">
        <v>13</v>
      </c>
      <c r="G4059" t="s">
        <v>663</v>
      </c>
      <c r="H4059" t="s">
        <v>667</v>
      </c>
      <c r="I4059" t="s">
        <v>671</v>
      </c>
      <c r="J4059" t="s">
        <v>675</v>
      </c>
      <c r="K4059">
        <v>4</v>
      </c>
      <c r="L4059" t="s">
        <v>678</v>
      </c>
      <c r="M4059" t="s">
        <v>680</v>
      </c>
      <c r="N4059">
        <v>256</v>
      </c>
      <c r="O4059">
        <v>1</v>
      </c>
      <c r="P4059" t="s">
        <v>680</v>
      </c>
      <c r="Q4059" t="s">
        <v>682</v>
      </c>
      <c r="R4059" t="s">
        <v>689</v>
      </c>
      <c r="S4059" t="s">
        <v>680</v>
      </c>
      <c r="T4059" t="s">
        <v>690</v>
      </c>
      <c r="U4059" s="11">
        <f>COUNTIFS(Table2[Call Type], "Inbound", Table2[Call Abandoned], "Yes") / COUNTIFS(L4059:L9058, "Inbound") * 100</f>
        <v>128.65583456425406</v>
      </c>
    </row>
    <row r="4060" spans="1:21" x14ac:dyDescent="0.3">
      <c r="A4060">
        <v>4059</v>
      </c>
      <c r="B4060" t="s">
        <v>22</v>
      </c>
      <c r="C4060" s="1">
        <v>45767</v>
      </c>
      <c r="D4060" t="s">
        <v>379</v>
      </c>
      <c r="E4060" t="s">
        <v>606</v>
      </c>
      <c r="F4060">
        <v>10</v>
      </c>
      <c r="G4060" t="s">
        <v>658</v>
      </c>
      <c r="H4060" t="s">
        <v>668</v>
      </c>
      <c r="I4060" t="s">
        <v>672</v>
      </c>
      <c r="J4060" t="s">
        <v>677</v>
      </c>
      <c r="K4060">
        <v>2</v>
      </c>
      <c r="L4060" t="s">
        <v>679</v>
      </c>
      <c r="M4060" t="s">
        <v>680</v>
      </c>
      <c r="N4060">
        <v>204</v>
      </c>
      <c r="O4060">
        <v>91</v>
      </c>
      <c r="P4060" t="s">
        <v>680</v>
      </c>
      <c r="Q4060" t="s">
        <v>684</v>
      </c>
      <c r="R4060" t="s">
        <v>688</v>
      </c>
      <c r="S4060" t="s">
        <v>681</v>
      </c>
      <c r="T4060" t="s">
        <v>694</v>
      </c>
      <c r="U4060" s="11">
        <f>COUNTIFS(Table2[Call Type], "Inbound", Table2[Call Abandoned], "Yes") / COUNTIFS(L4060:L9059, "Inbound") * 100</f>
        <v>128.84615384615387</v>
      </c>
    </row>
    <row r="4061" spans="1:21" x14ac:dyDescent="0.3">
      <c r="A4061">
        <v>4060</v>
      </c>
      <c r="B4061" t="s">
        <v>26</v>
      </c>
      <c r="C4061" s="1">
        <v>45836</v>
      </c>
      <c r="D4061" t="s">
        <v>153</v>
      </c>
      <c r="E4061" t="s">
        <v>528</v>
      </c>
      <c r="F4061">
        <v>16</v>
      </c>
      <c r="G4061" t="s">
        <v>660</v>
      </c>
      <c r="H4061" t="s">
        <v>668</v>
      </c>
      <c r="I4061" t="s">
        <v>671</v>
      </c>
      <c r="J4061" t="s">
        <v>675</v>
      </c>
      <c r="K4061">
        <v>4</v>
      </c>
      <c r="L4061" t="s">
        <v>679</v>
      </c>
      <c r="M4061" t="s">
        <v>680</v>
      </c>
      <c r="N4061">
        <v>254</v>
      </c>
      <c r="O4061">
        <v>160</v>
      </c>
      <c r="P4061" t="s">
        <v>680</v>
      </c>
      <c r="Q4061" t="s">
        <v>683</v>
      </c>
      <c r="R4061" t="s">
        <v>687</v>
      </c>
      <c r="S4061" t="s">
        <v>681</v>
      </c>
      <c r="T4061" t="s">
        <v>690</v>
      </c>
      <c r="U4061" s="11">
        <f>COUNTIFS(Table2[Call Type], "Inbound", Table2[Call Abandoned], "Yes") / COUNTIFS(L4061:L9060, "Inbound") * 100</f>
        <v>128.84615384615387</v>
      </c>
    </row>
    <row r="4062" spans="1:21" x14ac:dyDescent="0.3">
      <c r="A4062">
        <v>4061</v>
      </c>
      <c r="B4062" t="s">
        <v>20</v>
      </c>
      <c r="C4062" s="1">
        <v>45735</v>
      </c>
      <c r="D4062" t="s">
        <v>145</v>
      </c>
      <c r="E4062" t="s">
        <v>178</v>
      </c>
      <c r="F4062">
        <v>15</v>
      </c>
      <c r="G4062" t="s">
        <v>656</v>
      </c>
      <c r="H4062" t="s">
        <v>666</v>
      </c>
      <c r="I4062" t="s">
        <v>674</v>
      </c>
      <c r="J4062" t="s">
        <v>676</v>
      </c>
      <c r="K4062">
        <v>4</v>
      </c>
      <c r="L4062" t="s">
        <v>678</v>
      </c>
      <c r="M4062" t="s">
        <v>681</v>
      </c>
      <c r="N4062">
        <v>10</v>
      </c>
      <c r="O4062">
        <v>148</v>
      </c>
      <c r="P4062" t="s">
        <v>680</v>
      </c>
      <c r="Q4062" t="s">
        <v>683</v>
      </c>
      <c r="R4062" t="s">
        <v>686</v>
      </c>
      <c r="S4062" t="s">
        <v>681</v>
      </c>
      <c r="T4062" t="s">
        <v>696</v>
      </c>
      <c r="U4062" s="11">
        <f>COUNTIFS(Table2[Call Type], "Inbound", Table2[Call Abandoned], "Yes") / COUNTIFS(L4062:L9061, "Inbound") * 100</f>
        <v>128.84615384615387</v>
      </c>
    </row>
    <row r="4063" spans="1:21" x14ac:dyDescent="0.3">
      <c r="A4063">
        <v>4062</v>
      </c>
      <c r="B4063" t="s">
        <v>26</v>
      </c>
      <c r="C4063" s="1">
        <v>45797</v>
      </c>
      <c r="D4063" t="s">
        <v>457</v>
      </c>
      <c r="E4063" t="s">
        <v>160</v>
      </c>
      <c r="F4063">
        <v>27</v>
      </c>
      <c r="G4063" t="s">
        <v>659</v>
      </c>
      <c r="H4063" t="s">
        <v>668</v>
      </c>
      <c r="I4063" t="s">
        <v>672</v>
      </c>
      <c r="J4063" t="s">
        <v>674</v>
      </c>
      <c r="K4063">
        <v>5</v>
      </c>
      <c r="L4063" t="s">
        <v>678</v>
      </c>
      <c r="M4063" t="s">
        <v>680</v>
      </c>
      <c r="N4063">
        <v>7</v>
      </c>
      <c r="O4063">
        <v>116</v>
      </c>
      <c r="P4063" t="s">
        <v>681</v>
      </c>
      <c r="Q4063" t="s">
        <v>683</v>
      </c>
      <c r="R4063" t="s">
        <v>688</v>
      </c>
      <c r="S4063" t="s">
        <v>680</v>
      </c>
      <c r="T4063" t="s">
        <v>692</v>
      </c>
      <c r="U4063" s="11">
        <f>COUNTIFS(Table2[Call Type], "Inbound", Table2[Call Abandoned], "Yes") / COUNTIFS(L4063:L9062, "Inbound") * 100</f>
        <v>129.03703703703704</v>
      </c>
    </row>
    <row r="4064" spans="1:21" x14ac:dyDescent="0.3">
      <c r="A4064">
        <v>4063</v>
      </c>
      <c r="B4064" t="s">
        <v>20</v>
      </c>
      <c r="C4064" s="1">
        <v>45738</v>
      </c>
      <c r="D4064" t="s">
        <v>395</v>
      </c>
      <c r="E4064" t="s">
        <v>494</v>
      </c>
      <c r="F4064">
        <v>29</v>
      </c>
      <c r="G4064" t="s">
        <v>664</v>
      </c>
      <c r="H4064" t="s">
        <v>670</v>
      </c>
      <c r="I4064" t="s">
        <v>673</v>
      </c>
      <c r="J4064" t="s">
        <v>676</v>
      </c>
      <c r="K4064">
        <v>5</v>
      </c>
      <c r="L4064" t="s">
        <v>679</v>
      </c>
      <c r="M4064" t="s">
        <v>680</v>
      </c>
      <c r="N4064">
        <v>31</v>
      </c>
      <c r="O4064">
        <v>52</v>
      </c>
      <c r="P4064" t="s">
        <v>681</v>
      </c>
      <c r="Q4064" t="s">
        <v>685</v>
      </c>
      <c r="R4064" t="s">
        <v>688</v>
      </c>
      <c r="S4064" t="s">
        <v>680</v>
      </c>
      <c r="T4064" t="s">
        <v>693</v>
      </c>
      <c r="U4064" s="11">
        <f>COUNTIFS(Table2[Call Type], "Inbound", Table2[Call Abandoned], "Yes") / COUNTIFS(L4064:L9063, "Inbound") * 100</f>
        <v>129.22848664688428</v>
      </c>
    </row>
    <row r="4065" spans="1:21" x14ac:dyDescent="0.3">
      <c r="A4065">
        <v>4064</v>
      </c>
      <c r="B4065" t="s">
        <v>23</v>
      </c>
      <c r="C4065" s="1">
        <v>45790</v>
      </c>
      <c r="D4065" t="s">
        <v>535</v>
      </c>
      <c r="E4065" t="s">
        <v>380</v>
      </c>
      <c r="F4065">
        <v>8</v>
      </c>
      <c r="G4065" t="s">
        <v>661</v>
      </c>
      <c r="H4065" t="s">
        <v>666</v>
      </c>
      <c r="I4065" t="s">
        <v>674</v>
      </c>
      <c r="J4065" t="s">
        <v>674</v>
      </c>
      <c r="K4065">
        <v>5</v>
      </c>
      <c r="L4065" t="s">
        <v>678</v>
      </c>
      <c r="M4065" t="s">
        <v>680</v>
      </c>
      <c r="N4065">
        <v>27</v>
      </c>
      <c r="O4065">
        <v>45</v>
      </c>
      <c r="P4065" t="s">
        <v>680</v>
      </c>
      <c r="Q4065" t="s">
        <v>683</v>
      </c>
      <c r="R4065" t="s">
        <v>686</v>
      </c>
      <c r="S4065" t="s">
        <v>681</v>
      </c>
      <c r="T4065" t="s">
        <v>690</v>
      </c>
      <c r="U4065" s="11">
        <f>COUNTIFS(Table2[Call Type], "Inbound", Table2[Call Abandoned], "Yes") / COUNTIFS(L4065:L9064, "Inbound") * 100</f>
        <v>129.22848664688428</v>
      </c>
    </row>
    <row r="4066" spans="1:21" x14ac:dyDescent="0.3">
      <c r="A4066">
        <v>4065</v>
      </c>
      <c r="B4066" t="s">
        <v>25</v>
      </c>
      <c r="C4066" s="1">
        <v>45777</v>
      </c>
      <c r="D4066" t="s">
        <v>550</v>
      </c>
      <c r="E4066" t="s">
        <v>354</v>
      </c>
      <c r="F4066">
        <v>22</v>
      </c>
      <c r="G4066" t="s">
        <v>660</v>
      </c>
      <c r="H4066" t="s">
        <v>668</v>
      </c>
      <c r="I4066" t="s">
        <v>673</v>
      </c>
      <c r="J4066" t="s">
        <v>675</v>
      </c>
      <c r="K4066">
        <v>1</v>
      </c>
      <c r="L4066" t="s">
        <v>679</v>
      </c>
      <c r="M4066" t="s">
        <v>680</v>
      </c>
      <c r="N4066">
        <v>205</v>
      </c>
      <c r="O4066">
        <v>44</v>
      </c>
      <c r="P4066" t="s">
        <v>681</v>
      </c>
      <c r="Q4066" t="s">
        <v>685</v>
      </c>
      <c r="R4066" t="s">
        <v>688</v>
      </c>
      <c r="S4066" t="s">
        <v>680</v>
      </c>
      <c r="T4066" t="s">
        <v>692</v>
      </c>
      <c r="U4066" s="11">
        <f>COUNTIFS(Table2[Call Type], "Inbound", Table2[Call Abandoned], "Yes") / COUNTIFS(L4066:L9065, "Inbound") * 100</f>
        <v>129.42050520059436</v>
      </c>
    </row>
    <row r="4067" spans="1:21" x14ac:dyDescent="0.3">
      <c r="A4067">
        <v>4066</v>
      </c>
      <c r="B4067" t="s">
        <v>21</v>
      </c>
      <c r="C4067" s="1">
        <v>45811</v>
      </c>
      <c r="D4067" t="s">
        <v>256</v>
      </c>
      <c r="E4067" t="s">
        <v>241</v>
      </c>
      <c r="F4067">
        <v>24</v>
      </c>
      <c r="G4067" t="s">
        <v>661</v>
      </c>
      <c r="H4067" t="s">
        <v>666</v>
      </c>
      <c r="I4067" t="s">
        <v>673</v>
      </c>
      <c r="J4067" t="s">
        <v>674</v>
      </c>
      <c r="K4067">
        <v>4</v>
      </c>
      <c r="L4067" t="s">
        <v>678</v>
      </c>
      <c r="M4067" t="s">
        <v>680</v>
      </c>
      <c r="N4067">
        <v>227</v>
      </c>
      <c r="O4067">
        <v>8</v>
      </c>
      <c r="P4067" t="s">
        <v>680</v>
      </c>
      <c r="Q4067" t="s">
        <v>683</v>
      </c>
      <c r="R4067" t="s">
        <v>688</v>
      </c>
      <c r="S4067" t="s">
        <v>680</v>
      </c>
      <c r="T4067" t="s">
        <v>690</v>
      </c>
      <c r="U4067" s="11">
        <f>COUNTIFS(Table2[Call Type], "Inbound", Table2[Call Abandoned], "Yes") / COUNTIFS(L4067:L9066, "Inbound") * 100</f>
        <v>129.42050520059436</v>
      </c>
    </row>
    <row r="4068" spans="1:21" x14ac:dyDescent="0.3">
      <c r="A4068">
        <v>4067</v>
      </c>
      <c r="B4068" t="s">
        <v>23</v>
      </c>
      <c r="C4068" s="1">
        <v>45667</v>
      </c>
      <c r="D4068" t="s">
        <v>454</v>
      </c>
      <c r="E4068" t="s">
        <v>600</v>
      </c>
      <c r="F4068">
        <v>15</v>
      </c>
      <c r="G4068" t="s">
        <v>664</v>
      </c>
      <c r="H4068" t="s">
        <v>666</v>
      </c>
      <c r="I4068" t="s">
        <v>673</v>
      </c>
      <c r="J4068" t="s">
        <v>677</v>
      </c>
      <c r="K4068">
        <v>2</v>
      </c>
      <c r="L4068" t="s">
        <v>678</v>
      </c>
      <c r="M4068" t="s">
        <v>680</v>
      </c>
      <c r="N4068">
        <v>127</v>
      </c>
      <c r="O4068">
        <v>5</v>
      </c>
      <c r="P4068" t="s">
        <v>680</v>
      </c>
      <c r="Q4068" t="s">
        <v>683</v>
      </c>
      <c r="R4068" t="s">
        <v>686</v>
      </c>
      <c r="S4068" t="s">
        <v>680</v>
      </c>
      <c r="T4068" t="s">
        <v>695</v>
      </c>
      <c r="U4068" s="11">
        <f>COUNTIFS(Table2[Call Type], "Inbound", Table2[Call Abandoned], "Yes") / COUNTIFS(L4068:L9067, "Inbound") * 100</f>
        <v>129.61309523809524</v>
      </c>
    </row>
    <row r="4069" spans="1:21" x14ac:dyDescent="0.3">
      <c r="A4069">
        <v>4068</v>
      </c>
      <c r="B4069" t="s">
        <v>26</v>
      </c>
      <c r="C4069" s="1">
        <v>45678</v>
      </c>
      <c r="D4069" t="s">
        <v>438</v>
      </c>
      <c r="E4069" t="s">
        <v>571</v>
      </c>
      <c r="F4069">
        <v>18</v>
      </c>
      <c r="G4069" t="s">
        <v>661</v>
      </c>
      <c r="H4069" t="s">
        <v>669</v>
      </c>
      <c r="I4069" t="s">
        <v>671</v>
      </c>
      <c r="J4069" t="s">
        <v>675</v>
      </c>
      <c r="K4069">
        <v>5</v>
      </c>
      <c r="L4069" t="s">
        <v>679</v>
      </c>
      <c r="M4069" t="s">
        <v>680</v>
      </c>
      <c r="N4069">
        <v>254</v>
      </c>
      <c r="O4069">
        <v>50</v>
      </c>
      <c r="P4069" t="s">
        <v>680</v>
      </c>
      <c r="Q4069" t="s">
        <v>683</v>
      </c>
      <c r="R4069" t="s">
        <v>687</v>
      </c>
      <c r="S4069" t="s">
        <v>680</v>
      </c>
      <c r="T4069" t="s">
        <v>696</v>
      </c>
      <c r="U4069" s="11">
        <f>COUNTIFS(Table2[Call Type], "Inbound", Table2[Call Abandoned], "Yes") / COUNTIFS(L4069:L9068, "Inbound") * 100</f>
        <v>129.80625931445604</v>
      </c>
    </row>
    <row r="4070" spans="1:21" x14ac:dyDescent="0.3">
      <c r="A4070">
        <v>4069</v>
      </c>
      <c r="B4070" t="s">
        <v>21</v>
      </c>
      <c r="C4070" s="1">
        <v>45822</v>
      </c>
      <c r="D4070" t="s">
        <v>123</v>
      </c>
      <c r="E4070" t="s">
        <v>477</v>
      </c>
      <c r="F4070">
        <v>24</v>
      </c>
      <c r="G4070" t="s">
        <v>656</v>
      </c>
      <c r="H4070" t="s">
        <v>666</v>
      </c>
      <c r="I4070" t="s">
        <v>674</v>
      </c>
      <c r="J4070" t="s">
        <v>675</v>
      </c>
      <c r="K4070">
        <v>5</v>
      </c>
      <c r="L4070" t="s">
        <v>678</v>
      </c>
      <c r="M4070" t="s">
        <v>680</v>
      </c>
      <c r="N4070">
        <v>211</v>
      </c>
      <c r="O4070">
        <v>118</v>
      </c>
      <c r="P4070" t="s">
        <v>680</v>
      </c>
      <c r="Q4070" t="s">
        <v>685</v>
      </c>
      <c r="R4070" t="s">
        <v>689</v>
      </c>
      <c r="S4070" t="s">
        <v>680</v>
      </c>
      <c r="T4070" t="s">
        <v>692</v>
      </c>
      <c r="U4070" s="11">
        <f>COUNTIFS(Table2[Call Type], "Inbound", Table2[Call Abandoned], "Yes") / COUNTIFS(L4070:L9069, "Inbound") * 100</f>
        <v>129.80625931445604</v>
      </c>
    </row>
    <row r="4071" spans="1:21" x14ac:dyDescent="0.3">
      <c r="A4071">
        <v>4070</v>
      </c>
      <c r="B4071" t="s">
        <v>20</v>
      </c>
      <c r="C4071" s="1">
        <v>45783</v>
      </c>
      <c r="D4071" t="s">
        <v>334</v>
      </c>
      <c r="E4071" t="s">
        <v>514</v>
      </c>
      <c r="F4071">
        <v>24</v>
      </c>
      <c r="G4071" t="s">
        <v>664</v>
      </c>
      <c r="H4071" t="s">
        <v>666</v>
      </c>
      <c r="I4071" t="s">
        <v>672</v>
      </c>
      <c r="J4071" t="s">
        <v>676</v>
      </c>
      <c r="K4071">
        <v>4</v>
      </c>
      <c r="L4071" t="s">
        <v>679</v>
      </c>
      <c r="M4071" t="s">
        <v>680</v>
      </c>
      <c r="N4071">
        <v>238</v>
      </c>
      <c r="O4071">
        <v>34</v>
      </c>
      <c r="P4071" t="s">
        <v>680</v>
      </c>
      <c r="Q4071" t="s">
        <v>684</v>
      </c>
      <c r="R4071" t="s">
        <v>689</v>
      </c>
      <c r="S4071" t="s">
        <v>680</v>
      </c>
      <c r="T4071" t="s">
        <v>691</v>
      </c>
      <c r="U4071" s="11">
        <f>COUNTIFS(Table2[Call Type], "Inbound", Table2[Call Abandoned], "Yes") / COUNTIFS(L4071:L9070, "Inbound") * 100</f>
        <v>130</v>
      </c>
    </row>
    <row r="4072" spans="1:21" x14ac:dyDescent="0.3">
      <c r="A4072">
        <v>4071</v>
      </c>
      <c r="B4072" t="s">
        <v>20</v>
      </c>
      <c r="C4072" s="1">
        <v>45677</v>
      </c>
      <c r="D4072" t="s">
        <v>480</v>
      </c>
      <c r="E4072" t="s">
        <v>481</v>
      </c>
      <c r="F4072">
        <v>13</v>
      </c>
      <c r="G4072" t="s">
        <v>665</v>
      </c>
      <c r="H4072" t="s">
        <v>668</v>
      </c>
      <c r="I4072" t="s">
        <v>674</v>
      </c>
      <c r="J4072" t="s">
        <v>675</v>
      </c>
      <c r="K4072">
        <v>4</v>
      </c>
      <c r="L4072" t="s">
        <v>678</v>
      </c>
      <c r="M4072" t="s">
        <v>680</v>
      </c>
      <c r="N4072">
        <v>206</v>
      </c>
      <c r="O4072">
        <v>81</v>
      </c>
      <c r="P4072" t="s">
        <v>680</v>
      </c>
      <c r="Q4072" t="s">
        <v>685</v>
      </c>
      <c r="R4072" t="s">
        <v>686</v>
      </c>
      <c r="S4072" t="s">
        <v>680</v>
      </c>
      <c r="T4072" t="s">
        <v>691</v>
      </c>
      <c r="U4072" s="11">
        <f>COUNTIFS(Table2[Call Type], "Inbound", Table2[Call Abandoned], "Yes") / COUNTIFS(L4072:L9071, "Inbound") * 100</f>
        <v>130</v>
      </c>
    </row>
    <row r="4073" spans="1:21" x14ac:dyDescent="0.3">
      <c r="A4073">
        <v>4072</v>
      </c>
      <c r="B4073" t="s">
        <v>24</v>
      </c>
      <c r="C4073" s="1">
        <v>45828</v>
      </c>
      <c r="D4073" t="s">
        <v>181</v>
      </c>
      <c r="E4073" t="s">
        <v>277</v>
      </c>
      <c r="F4073">
        <v>11</v>
      </c>
      <c r="G4073" t="s">
        <v>661</v>
      </c>
      <c r="H4073" t="s">
        <v>669</v>
      </c>
      <c r="I4073" t="s">
        <v>673</v>
      </c>
      <c r="J4073" t="s">
        <v>674</v>
      </c>
      <c r="K4073">
        <v>4</v>
      </c>
      <c r="L4073" t="s">
        <v>678</v>
      </c>
      <c r="M4073" t="s">
        <v>680</v>
      </c>
      <c r="N4073">
        <v>282</v>
      </c>
      <c r="O4073">
        <v>146</v>
      </c>
      <c r="P4073" t="s">
        <v>680</v>
      </c>
      <c r="Q4073" t="s">
        <v>682</v>
      </c>
      <c r="R4073" t="s">
        <v>686</v>
      </c>
      <c r="S4073" t="s">
        <v>680</v>
      </c>
      <c r="T4073" t="s">
        <v>690</v>
      </c>
      <c r="U4073" s="11">
        <f>COUNTIFS(Table2[Call Type], "Inbound", Table2[Call Abandoned], "Yes") / COUNTIFS(L4073:L9072, "Inbound") * 100</f>
        <v>130.19431988041853</v>
      </c>
    </row>
    <row r="4074" spans="1:21" x14ac:dyDescent="0.3">
      <c r="A4074">
        <v>4073</v>
      </c>
      <c r="B4074" t="s">
        <v>24</v>
      </c>
      <c r="C4074" s="1">
        <v>45791</v>
      </c>
      <c r="D4074" t="s">
        <v>524</v>
      </c>
      <c r="E4074" t="s">
        <v>338</v>
      </c>
      <c r="F4074">
        <v>16</v>
      </c>
      <c r="G4074" t="s">
        <v>662</v>
      </c>
      <c r="H4074" t="s">
        <v>670</v>
      </c>
      <c r="I4074" t="s">
        <v>671</v>
      </c>
      <c r="J4074" t="s">
        <v>677</v>
      </c>
      <c r="K4074">
        <v>3</v>
      </c>
      <c r="L4074" t="s">
        <v>678</v>
      </c>
      <c r="M4074" t="s">
        <v>680</v>
      </c>
      <c r="N4074">
        <v>244</v>
      </c>
      <c r="O4074">
        <v>24</v>
      </c>
      <c r="P4074" t="s">
        <v>681</v>
      </c>
      <c r="Q4074" t="s">
        <v>682</v>
      </c>
      <c r="R4074" t="s">
        <v>687</v>
      </c>
      <c r="S4074" t="s">
        <v>681</v>
      </c>
      <c r="T4074" t="s">
        <v>694</v>
      </c>
      <c r="U4074" s="11">
        <f>COUNTIFS(Table2[Call Type], "Inbound", Table2[Call Abandoned], "Yes") / COUNTIFS(L4074:L9073, "Inbound") * 100</f>
        <v>130.38922155688624</v>
      </c>
    </row>
    <row r="4075" spans="1:21" x14ac:dyDescent="0.3">
      <c r="A4075">
        <v>4074</v>
      </c>
      <c r="B4075" t="s">
        <v>20</v>
      </c>
      <c r="C4075" s="1">
        <v>45760</v>
      </c>
      <c r="D4075" t="s">
        <v>590</v>
      </c>
      <c r="E4075" t="s">
        <v>433</v>
      </c>
      <c r="F4075">
        <v>7</v>
      </c>
      <c r="G4075" t="s">
        <v>663</v>
      </c>
      <c r="H4075" t="s">
        <v>666</v>
      </c>
      <c r="I4075" t="s">
        <v>671</v>
      </c>
      <c r="J4075" t="s">
        <v>676</v>
      </c>
      <c r="K4075">
        <v>4</v>
      </c>
      <c r="L4075" t="s">
        <v>678</v>
      </c>
      <c r="M4075" t="s">
        <v>681</v>
      </c>
      <c r="N4075">
        <v>44</v>
      </c>
      <c r="O4075">
        <v>138</v>
      </c>
      <c r="P4075" t="s">
        <v>680</v>
      </c>
      <c r="Q4075" t="s">
        <v>685</v>
      </c>
      <c r="R4075" t="s">
        <v>688</v>
      </c>
      <c r="S4075" t="s">
        <v>680</v>
      </c>
      <c r="T4075" t="s">
        <v>695</v>
      </c>
      <c r="U4075" s="11">
        <f>COUNTIFS(Table2[Call Type], "Inbound", Table2[Call Abandoned], "Yes") / COUNTIFS(L4075:L9074, "Inbound") * 100</f>
        <v>130.58470764617692</v>
      </c>
    </row>
    <row r="4076" spans="1:21" x14ac:dyDescent="0.3">
      <c r="A4076">
        <v>4075</v>
      </c>
      <c r="B4076" t="s">
        <v>25</v>
      </c>
      <c r="C4076" s="1">
        <v>45673</v>
      </c>
      <c r="D4076" t="s">
        <v>507</v>
      </c>
      <c r="E4076" t="s">
        <v>126</v>
      </c>
      <c r="F4076">
        <v>23</v>
      </c>
      <c r="G4076" t="s">
        <v>661</v>
      </c>
      <c r="H4076" t="s">
        <v>669</v>
      </c>
      <c r="I4076" t="s">
        <v>674</v>
      </c>
      <c r="J4076" t="s">
        <v>677</v>
      </c>
      <c r="K4076">
        <v>5</v>
      </c>
      <c r="L4076" t="s">
        <v>678</v>
      </c>
      <c r="M4076" t="s">
        <v>680</v>
      </c>
      <c r="N4076">
        <v>104</v>
      </c>
      <c r="O4076">
        <v>16</v>
      </c>
      <c r="P4076" t="s">
        <v>680</v>
      </c>
      <c r="Q4076" t="s">
        <v>685</v>
      </c>
      <c r="R4076" t="s">
        <v>687</v>
      </c>
      <c r="S4076" t="s">
        <v>680</v>
      </c>
      <c r="T4076" t="s">
        <v>693</v>
      </c>
      <c r="U4076" s="11">
        <f>COUNTIFS(Table2[Call Type], "Inbound", Table2[Call Abandoned], "Yes") / COUNTIFS(L4076:L9075, "Inbound") * 100</f>
        <v>130.78078078078076</v>
      </c>
    </row>
    <row r="4077" spans="1:21" x14ac:dyDescent="0.3">
      <c r="A4077">
        <v>4076</v>
      </c>
      <c r="B4077" t="s">
        <v>21</v>
      </c>
      <c r="C4077" s="1">
        <v>45830</v>
      </c>
      <c r="D4077" t="s">
        <v>309</v>
      </c>
      <c r="E4077" t="s">
        <v>303</v>
      </c>
      <c r="F4077">
        <v>10</v>
      </c>
      <c r="G4077" t="s">
        <v>663</v>
      </c>
      <c r="H4077" t="s">
        <v>668</v>
      </c>
      <c r="I4077" t="s">
        <v>671</v>
      </c>
      <c r="J4077" t="s">
        <v>675</v>
      </c>
      <c r="K4077">
        <v>2</v>
      </c>
      <c r="L4077" t="s">
        <v>678</v>
      </c>
      <c r="M4077" t="s">
        <v>680</v>
      </c>
      <c r="N4077">
        <v>280</v>
      </c>
      <c r="O4077">
        <v>35</v>
      </c>
      <c r="P4077" t="s">
        <v>680</v>
      </c>
      <c r="Q4077" t="s">
        <v>684</v>
      </c>
      <c r="R4077" t="s">
        <v>688</v>
      </c>
      <c r="S4077" t="s">
        <v>681</v>
      </c>
      <c r="T4077" t="s">
        <v>694</v>
      </c>
      <c r="U4077" s="11">
        <f>COUNTIFS(Table2[Call Type], "Inbound", Table2[Call Abandoned], "Yes") / COUNTIFS(L4077:L9076, "Inbound") * 100</f>
        <v>130.97744360902254</v>
      </c>
    </row>
    <row r="4078" spans="1:21" x14ac:dyDescent="0.3">
      <c r="A4078">
        <v>4077</v>
      </c>
      <c r="B4078" t="s">
        <v>22</v>
      </c>
      <c r="C4078" s="1">
        <v>45689</v>
      </c>
      <c r="D4078" t="s">
        <v>179</v>
      </c>
      <c r="E4078" t="s">
        <v>356</v>
      </c>
      <c r="F4078">
        <v>26</v>
      </c>
      <c r="G4078" t="s">
        <v>656</v>
      </c>
      <c r="H4078" t="s">
        <v>667</v>
      </c>
      <c r="I4078" t="s">
        <v>672</v>
      </c>
      <c r="J4078" t="s">
        <v>676</v>
      </c>
      <c r="K4078">
        <v>5</v>
      </c>
      <c r="L4078" t="s">
        <v>678</v>
      </c>
      <c r="M4078" t="s">
        <v>681</v>
      </c>
      <c r="N4078">
        <v>233</v>
      </c>
      <c r="O4078">
        <v>95</v>
      </c>
      <c r="P4078" t="s">
        <v>681</v>
      </c>
      <c r="Q4078" t="s">
        <v>685</v>
      </c>
      <c r="R4078" t="s">
        <v>688</v>
      </c>
      <c r="S4078" t="s">
        <v>680</v>
      </c>
      <c r="T4078" t="s">
        <v>692</v>
      </c>
      <c r="U4078" s="11">
        <f>COUNTIFS(Table2[Call Type], "Inbound", Table2[Call Abandoned], "Yes") / COUNTIFS(L4078:L9077, "Inbound") * 100</f>
        <v>131.17469879518075</v>
      </c>
    </row>
    <row r="4079" spans="1:21" x14ac:dyDescent="0.3">
      <c r="A4079">
        <v>4078</v>
      </c>
      <c r="B4079" t="s">
        <v>22</v>
      </c>
      <c r="C4079" s="1">
        <v>45673</v>
      </c>
      <c r="D4079" t="s">
        <v>627</v>
      </c>
      <c r="E4079" t="s">
        <v>205</v>
      </c>
      <c r="F4079">
        <v>15</v>
      </c>
      <c r="G4079" t="s">
        <v>660</v>
      </c>
      <c r="H4079" t="s">
        <v>669</v>
      </c>
      <c r="I4079" t="s">
        <v>672</v>
      </c>
      <c r="J4079" t="s">
        <v>675</v>
      </c>
      <c r="K4079">
        <v>3</v>
      </c>
      <c r="L4079" t="s">
        <v>678</v>
      </c>
      <c r="M4079" t="s">
        <v>680</v>
      </c>
      <c r="N4079">
        <v>188</v>
      </c>
      <c r="O4079">
        <v>20</v>
      </c>
      <c r="P4079" t="s">
        <v>680</v>
      </c>
      <c r="Q4079" t="s">
        <v>683</v>
      </c>
      <c r="R4079" t="s">
        <v>687</v>
      </c>
      <c r="S4079" t="s">
        <v>680</v>
      </c>
      <c r="T4079" t="s">
        <v>696</v>
      </c>
      <c r="U4079" s="11">
        <f>COUNTIFS(Table2[Call Type], "Inbound", Table2[Call Abandoned], "Yes") / COUNTIFS(L4079:L9078, "Inbound") * 100</f>
        <v>131.37254901960785</v>
      </c>
    </row>
    <row r="4080" spans="1:21" x14ac:dyDescent="0.3">
      <c r="A4080">
        <v>4079</v>
      </c>
      <c r="B4080" t="s">
        <v>25</v>
      </c>
      <c r="C4080" s="1">
        <v>45767</v>
      </c>
      <c r="D4080" t="s">
        <v>85</v>
      </c>
      <c r="E4080" t="s">
        <v>617</v>
      </c>
      <c r="F4080">
        <v>12</v>
      </c>
      <c r="G4080" t="s">
        <v>658</v>
      </c>
      <c r="H4080" t="s">
        <v>667</v>
      </c>
      <c r="I4080" t="s">
        <v>673</v>
      </c>
      <c r="J4080" t="s">
        <v>675</v>
      </c>
      <c r="K4080">
        <v>2</v>
      </c>
      <c r="L4080" t="s">
        <v>679</v>
      </c>
      <c r="M4080" t="s">
        <v>680</v>
      </c>
      <c r="N4080">
        <v>43</v>
      </c>
      <c r="O4080">
        <v>17</v>
      </c>
      <c r="P4080" t="s">
        <v>681</v>
      </c>
      <c r="Q4080" t="s">
        <v>684</v>
      </c>
      <c r="R4080" t="s">
        <v>686</v>
      </c>
      <c r="S4080" t="s">
        <v>680</v>
      </c>
      <c r="T4080" t="s">
        <v>695</v>
      </c>
      <c r="U4080" s="11">
        <f>COUNTIFS(Table2[Call Type], "Inbound", Table2[Call Abandoned], "Yes") / COUNTIFS(L4080:L9079, "Inbound") * 100</f>
        <v>131.57099697885198</v>
      </c>
    </row>
    <row r="4081" spans="1:21" x14ac:dyDescent="0.3">
      <c r="A4081">
        <v>4080</v>
      </c>
      <c r="B4081" t="s">
        <v>23</v>
      </c>
      <c r="C4081" s="1">
        <v>45663</v>
      </c>
      <c r="D4081" t="s">
        <v>175</v>
      </c>
      <c r="E4081" t="s">
        <v>655</v>
      </c>
      <c r="F4081">
        <v>27</v>
      </c>
      <c r="G4081" t="s">
        <v>664</v>
      </c>
      <c r="H4081" t="s">
        <v>669</v>
      </c>
      <c r="I4081" t="s">
        <v>671</v>
      </c>
      <c r="J4081" t="s">
        <v>674</v>
      </c>
      <c r="K4081">
        <v>3</v>
      </c>
      <c r="L4081" t="s">
        <v>678</v>
      </c>
      <c r="M4081" t="s">
        <v>680</v>
      </c>
      <c r="N4081">
        <v>224</v>
      </c>
      <c r="O4081">
        <v>145</v>
      </c>
      <c r="P4081" t="s">
        <v>680</v>
      </c>
      <c r="Q4081" t="s">
        <v>685</v>
      </c>
      <c r="R4081" t="s">
        <v>686</v>
      </c>
      <c r="S4081" t="s">
        <v>680</v>
      </c>
      <c r="T4081" t="s">
        <v>690</v>
      </c>
      <c r="U4081" s="11">
        <f>COUNTIFS(Table2[Call Type], "Inbound", Table2[Call Abandoned], "Yes") / COUNTIFS(L4081:L9080, "Inbound") * 100</f>
        <v>131.57099697885198</v>
      </c>
    </row>
    <row r="4082" spans="1:21" x14ac:dyDescent="0.3">
      <c r="A4082">
        <v>4081</v>
      </c>
      <c r="B4082" t="s">
        <v>23</v>
      </c>
      <c r="C4082" s="1">
        <v>45749</v>
      </c>
      <c r="D4082" t="s">
        <v>449</v>
      </c>
      <c r="E4082" t="s">
        <v>551</v>
      </c>
      <c r="F4082">
        <v>16</v>
      </c>
      <c r="G4082" t="s">
        <v>665</v>
      </c>
      <c r="H4082" t="s">
        <v>668</v>
      </c>
      <c r="I4082" t="s">
        <v>672</v>
      </c>
      <c r="J4082" t="s">
        <v>677</v>
      </c>
      <c r="K4082">
        <v>2</v>
      </c>
      <c r="L4082" t="s">
        <v>678</v>
      </c>
      <c r="M4082" t="s">
        <v>680</v>
      </c>
      <c r="N4082">
        <v>141</v>
      </c>
      <c r="O4082">
        <v>0</v>
      </c>
      <c r="P4082" t="s">
        <v>681</v>
      </c>
      <c r="Q4082" t="s">
        <v>685</v>
      </c>
      <c r="R4082" t="s">
        <v>687</v>
      </c>
      <c r="S4082" t="s">
        <v>680</v>
      </c>
      <c r="T4082" t="s">
        <v>695</v>
      </c>
      <c r="U4082" s="11">
        <f>COUNTIFS(Table2[Call Type], "Inbound", Table2[Call Abandoned], "Yes") / COUNTIFS(L4082:L9081, "Inbound") * 100</f>
        <v>131.77004538577913</v>
      </c>
    </row>
    <row r="4083" spans="1:21" x14ac:dyDescent="0.3">
      <c r="A4083">
        <v>4082</v>
      </c>
      <c r="B4083" t="s">
        <v>25</v>
      </c>
      <c r="C4083" s="1">
        <v>45659</v>
      </c>
      <c r="D4083" t="s">
        <v>571</v>
      </c>
      <c r="E4083" t="s">
        <v>435</v>
      </c>
      <c r="F4083">
        <v>8</v>
      </c>
      <c r="G4083" t="s">
        <v>661</v>
      </c>
      <c r="H4083" t="s">
        <v>667</v>
      </c>
      <c r="I4083" t="s">
        <v>671</v>
      </c>
      <c r="J4083" t="s">
        <v>674</v>
      </c>
      <c r="K4083">
        <v>4</v>
      </c>
      <c r="L4083" t="s">
        <v>678</v>
      </c>
      <c r="M4083" t="s">
        <v>680</v>
      </c>
      <c r="N4083">
        <v>135</v>
      </c>
      <c r="O4083">
        <v>141</v>
      </c>
      <c r="P4083" t="s">
        <v>680</v>
      </c>
      <c r="Q4083" t="s">
        <v>682</v>
      </c>
      <c r="R4083" t="s">
        <v>688</v>
      </c>
      <c r="S4083" t="s">
        <v>680</v>
      </c>
      <c r="T4083" t="s">
        <v>696</v>
      </c>
      <c r="U4083" s="11">
        <f>COUNTIFS(Table2[Call Type], "Inbound", Table2[Call Abandoned], "Yes") / COUNTIFS(L4083:L9082, "Inbound") * 100</f>
        <v>131.96969696969697</v>
      </c>
    </row>
    <row r="4084" spans="1:21" x14ac:dyDescent="0.3">
      <c r="A4084">
        <v>4083</v>
      </c>
      <c r="B4084" t="s">
        <v>24</v>
      </c>
      <c r="C4084" s="1">
        <v>45723</v>
      </c>
      <c r="D4084" t="s">
        <v>50</v>
      </c>
      <c r="E4084" t="s">
        <v>500</v>
      </c>
      <c r="F4084">
        <v>6</v>
      </c>
      <c r="G4084" t="s">
        <v>661</v>
      </c>
      <c r="H4084" t="s">
        <v>667</v>
      </c>
      <c r="I4084" t="s">
        <v>673</v>
      </c>
      <c r="J4084" t="s">
        <v>675</v>
      </c>
      <c r="K4084">
        <v>5</v>
      </c>
      <c r="L4084" t="s">
        <v>678</v>
      </c>
      <c r="M4084" t="s">
        <v>680</v>
      </c>
      <c r="N4084">
        <v>175</v>
      </c>
      <c r="O4084">
        <v>135</v>
      </c>
      <c r="P4084" t="s">
        <v>681</v>
      </c>
      <c r="Q4084" t="s">
        <v>684</v>
      </c>
      <c r="R4084" t="s">
        <v>688</v>
      </c>
      <c r="S4084" t="s">
        <v>681</v>
      </c>
      <c r="T4084" t="s">
        <v>695</v>
      </c>
      <c r="U4084" s="11">
        <f>COUNTIFS(Table2[Call Type], "Inbound", Table2[Call Abandoned], "Yes") / COUNTIFS(L4084:L9083, "Inbound") * 100</f>
        <v>132.16995447647952</v>
      </c>
    </row>
    <row r="4085" spans="1:21" x14ac:dyDescent="0.3">
      <c r="A4085">
        <v>4084</v>
      </c>
      <c r="B4085" t="s">
        <v>22</v>
      </c>
      <c r="C4085" s="1">
        <v>45723</v>
      </c>
      <c r="D4085" t="s">
        <v>390</v>
      </c>
      <c r="E4085" t="s">
        <v>368</v>
      </c>
      <c r="F4085">
        <v>30</v>
      </c>
      <c r="G4085" t="s">
        <v>656</v>
      </c>
      <c r="H4085" t="s">
        <v>670</v>
      </c>
      <c r="I4085" t="s">
        <v>673</v>
      </c>
      <c r="J4085" t="s">
        <v>674</v>
      </c>
      <c r="K4085">
        <v>5</v>
      </c>
      <c r="L4085" t="s">
        <v>679</v>
      </c>
      <c r="M4085" t="s">
        <v>680</v>
      </c>
      <c r="N4085">
        <v>141</v>
      </c>
      <c r="O4085">
        <v>50</v>
      </c>
      <c r="P4085" t="s">
        <v>680</v>
      </c>
      <c r="Q4085" t="s">
        <v>682</v>
      </c>
      <c r="R4085" t="s">
        <v>688</v>
      </c>
      <c r="S4085" t="s">
        <v>681</v>
      </c>
      <c r="T4085" t="s">
        <v>692</v>
      </c>
      <c r="U4085" s="11">
        <f>COUNTIFS(Table2[Call Type], "Inbound", Table2[Call Abandoned], "Yes") / COUNTIFS(L4085:L9084, "Inbound") * 100</f>
        <v>132.370820668693</v>
      </c>
    </row>
    <row r="4086" spans="1:21" x14ac:dyDescent="0.3">
      <c r="A4086">
        <v>4085</v>
      </c>
      <c r="B4086" t="s">
        <v>23</v>
      </c>
      <c r="C4086" s="1">
        <v>45725</v>
      </c>
      <c r="D4086" t="s">
        <v>263</v>
      </c>
      <c r="E4086" t="s">
        <v>265</v>
      </c>
      <c r="F4086">
        <v>23</v>
      </c>
      <c r="G4086" t="s">
        <v>663</v>
      </c>
      <c r="H4086" t="s">
        <v>668</v>
      </c>
      <c r="I4086" t="s">
        <v>674</v>
      </c>
      <c r="J4086" t="s">
        <v>675</v>
      </c>
      <c r="K4086">
        <v>5</v>
      </c>
      <c r="L4086" t="s">
        <v>678</v>
      </c>
      <c r="M4086" t="s">
        <v>680</v>
      </c>
      <c r="N4086">
        <v>79</v>
      </c>
      <c r="O4086">
        <v>78</v>
      </c>
      <c r="P4086" t="s">
        <v>680</v>
      </c>
      <c r="Q4086" t="s">
        <v>685</v>
      </c>
      <c r="R4086" t="s">
        <v>688</v>
      </c>
      <c r="S4086" t="s">
        <v>681</v>
      </c>
      <c r="T4086" t="s">
        <v>690</v>
      </c>
      <c r="U4086" s="11">
        <f>COUNTIFS(Table2[Call Type], "Inbound", Table2[Call Abandoned], "Yes") / COUNTIFS(L4086:L9085, "Inbound") * 100</f>
        <v>132.370820668693</v>
      </c>
    </row>
    <row r="4087" spans="1:21" x14ac:dyDescent="0.3">
      <c r="A4087">
        <v>4086</v>
      </c>
      <c r="B4087" t="s">
        <v>25</v>
      </c>
      <c r="C4087" s="1">
        <v>45763</v>
      </c>
      <c r="D4087" t="s">
        <v>179</v>
      </c>
      <c r="E4087" t="s">
        <v>41</v>
      </c>
      <c r="F4087">
        <v>27</v>
      </c>
      <c r="G4087" t="s">
        <v>658</v>
      </c>
      <c r="H4087" t="s">
        <v>669</v>
      </c>
      <c r="I4087" t="s">
        <v>673</v>
      </c>
      <c r="J4087" t="s">
        <v>676</v>
      </c>
      <c r="K4087">
        <v>5</v>
      </c>
      <c r="L4087" t="s">
        <v>678</v>
      </c>
      <c r="M4087" t="s">
        <v>681</v>
      </c>
      <c r="N4087">
        <v>81</v>
      </c>
      <c r="O4087">
        <v>161</v>
      </c>
      <c r="P4087" t="s">
        <v>680</v>
      </c>
      <c r="Q4087" t="s">
        <v>684</v>
      </c>
      <c r="R4087" t="s">
        <v>687</v>
      </c>
      <c r="S4087" t="s">
        <v>681</v>
      </c>
      <c r="T4087" t="s">
        <v>696</v>
      </c>
      <c r="U4087" s="11">
        <f>COUNTIFS(Table2[Call Type], "Inbound", Table2[Call Abandoned], "Yes") / COUNTIFS(L4087:L9086, "Inbound") * 100</f>
        <v>132.57229832572298</v>
      </c>
    </row>
    <row r="4088" spans="1:21" x14ac:dyDescent="0.3">
      <c r="A4088">
        <v>4087</v>
      </c>
      <c r="B4088" t="s">
        <v>23</v>
      </c>
      <c r="C4088" s="1">
        <v>45833</v>
      </c>
      <c r="D4088" t="s">
        <v>189</v>
      </c>
      <c r="E4088" t="s">
        <v>208</v>
      </c>
      <c r="F4088">
        <v>16</v>
      </c>
      <c r="G4088" t="s">
        <v>662</v>
      </c>
      <c r="H4088" t="s">
        <v>670</v>
      </c>
      <c r="I4088" t="s">
        <v>672</v>
      </c>
      <c r="J4088" t="s">
        <v>674</v>
      </c>
      <c r="K4088">
        <v>4</v>
      </c>
      <c r="L4088" t="s">
        <v>678</v>
      </c>
      <c r="M4088" t="s">
        <v>680</v>
      </c>
      <c r="N4088">
        <v>134</v>
      </c>
      <c r="O4088">
        <v>35</v>
      </c>
      <c r="P4088" t="s">
        <v>680</v>
      </c>
      <c r="Q4088" t="s">
        <v>683</v>
      </c>
      <c r="R4088" t="s">
        <v>689</v>
      </c>
      <c r="S4088" t="s">
        <v>680</v>
      </c>
      <c r="T4088" t="s">
        <v>690</v>
      </c>
      <c r="U4088" s="11">
        <f>COUNTIFS(Table2[Call Type], "Inbound", Table2[Call Abandoned], "Yes") / COUNTIFS(L4088:L9087, "Inbound") * 100</f>
        <v>132.77439024390242</v>
      </c>
    </row>
    <row r="4089" spans="1:21" x14ac:dyDescent="0.3">
      <c r="A4089">
        <v>4088</v>
      </c>
      <c r="B4089" t="s">
        <v>24</v>
      </c>
      <c r="C4089" s="1">
        <v>45678</v>
      </c>
      <c r="D4089" t="s">
        <v>70</v>
      </c>
      <c r="E4089" t="s">
        <v>60</v>
      </c>
      <c r="F4089">
        <v>9</v>
      </c>
      <c r="G4089" t="s">
        <v>659</v>
      </c>
      <c r="H4089" t="s">
        <v>670</v>
      </c>
      <c r="I4089" t="s">
        <v>674</v>
      </c>
      <c r="J4089" t="s">
        <v>677</v>
      </c>
      <c r="K4089">
        <v>4</v>
      </c>
      <c r="L4089" t="s">
        <v>678</v>
      </c>
      <c r="M4089" t="s">
        <v>680</v>
      </c>
      <c r="N4089">
        <v>206</v>
      </c>
      <c r="O4089">
        <v>61</v>
      </c>
      <c r="P4089" t="s">
        <v>680</v>
      </c>
      <c r="Q4089" t="s">
        <v>685</v>
      </c>
      <c r="R4089" t="s">
        <v>686</v>
      </c>
      <c r="S4089" t="s">
        <v>680</v>
      </c>
      <c r="T4089" t="s">
        <v>693</v>
      </c>
      <c r="U4089" s="11">
        <f>COUNTIFS(Table2[Call Type], "Inbound", Table2[Call Abandoned], "Yes") / COUNTIFS(L4089:L9088, "Inbound") * 100</f>
        <v>132.97709923664124</v>
      </c>
    </row>
    <row r="4090" spans="1:21" x14ac:dyDescent="0.3">
      <c r="A4090">
        <v>4089</v>
      </c>
      <c r="B4090" t="s">
        <v>22</v>
      </c>
      <c r="C4090" s="1">
        <v>45824</v>
      </c>
      <c r="D4090" t="s">
        <v>112</v>
      </c>
      <c r="E4090" t="s">
        <v>166</v>
      </c>
      <c r="F4090">
        <v>18</v>
      </c>
      <c r="G4090" t="s">
        <v>656</v>
      </c>
      <c r="H4090" t="s">
        <v>667</v>
      </c>
      <c r="I4090" t="s">
        <v>674</v>
      </c>
      <c r="J4090" t="s">
        <v>677</v>
      </c>
      <c r="K4090">
        <v>2</v>
      </c>
      <c r="L4090" t="s">
        <v>679</v>
      </c>
      <c r="M4090" t="s">
        <v>680</v>
      </c>
      <c r="N4090">
        <v>176</v>
      </c>
      <c r="O4090">
        <v>128</v>
      </c>
      <c r="P4090" t="s">
        <v>680</v>
      </c>
      <c r="Q4090" t="s">
        <v>685</v>
      </c>
      <c r="R4090" t="s">
        <v>686</v>
      </c>
      <c r="S4090" t="s">
        <v>680</v>
      </c>
      <c r="T4090" t="s">
        <v>692</v>
      </c>
      <c r="U4090" s="11">
        <f>COUNTIFS(Table2[Call Type], "Inbound", Table2[Call Abandoned], "Yes") / COUNTIFS(L4090:L9089, "Inbound") * 100</f>
        <v>133.18042813455656</v>
      </c>
    </row>
    <row r="4091" spans="1:21" x14ac:dyDescent="0.3">
      <c r="A4091">
        <v>4090</v>
      </c>
      <c r="B4091" t="s">
        <v>21</v>
      </c>
      <c r="C4091" s="1">
        <v>45761</v>
      </c>
      <c r="D4091" t="s">
        <v>463</v>
      </c>
      <c r="E4091" t="s">
        <v>229</v>
      </c>
      <c r="F4091">
        <v>24</v>
      </c>
      <c r="G4091" t="s">
        <v>658</v>
      </c>
      <c r="H4091" t="s">
        <v>666</v>
      </c>
      <c r="I4091" t="s">
        <v>671</v>
      </c>
      <c r="J4091" t="s">
        <v>675</v>
      </c>
      <c r="K4091">
        <v>1</v>
      </c>
      <c r="L4091" t="s">
        <v>678</v>
      </c>
      <c r="M4091" t="s">
        <v>680</v>
      </c>
      <c r="N4091">
        <v>242</v>
      </c>
      <c r="O4091">
        <v>84</v>
      </c>
      <c r="P4091" t="s">
        <v>680</v>
      </c>
      <c r="Q4091" t="s">
        <v>682</v>
      </c>
      <c r="R4091" t="s">
        <v>689</v>
      </c>
      <c r="S4091" t="s">
        <v>680</v>
      </c>
      <c r="T4091" t="s">
        <v>696</v>
      </c>
      <c r="U4091" s="11">
        <f>COUNTIFS(Table2[Call Type], "Inbound", Table2[Call Abandoned], "Yes") / COUNTIFS(L4091:L9090, "Inbound") * 100</f>
        <v>133.18042813455656</v>
      </c>
    </row>
    <row r="4092" spans="1:21" x14ac:dyDescent="0.3">
      <c r="A4092">
        <v>4091</v>
      </c>
      <c r="B4092" t="s">
        <v>24</v>
      </c>
      <c r="C4092" s="1">
        <v>45758</v>
      </c>
      <c r="D4092" t="s">
        <v>198</v>
      </c>
      <c r="E4092" t="s">
        <v>70</v>
      </c>
      <c r="F4092">
        <v>20</v>
      </c>
      <c r="G4092" t="s">
        <v>663</v>
      </c>
      <c r="H4092" t="s">
        <v>668</v>
      </c>
      <c r="I4092" t="s">
        <v>673</v>
      </c>
      <c r="J4092" t="s">
        <v>674</v>
      </c>
      <c r="K4092">
        <v>2</v>
      </c>
      <c r="L4092" t="s">
        <v>679</v>
      </c>
      <c r="M4092" t="s">
        <v>680</v>
      </c>
      <c r="N4092">
        <v>54</v>
      </c>
      <c r="O4092">
        <v>41</v>
      </c>
      <c r="P4092" t="s">
        <v>680</v>
      </c>
      <c r="Q4092" t="s">
        <v>683</v>
      </c>
      <c r="R4092" t="s">
        <v>688</v>
      </c>
      <c r="S4092" t="s">
        <v>680</v>
      </c>
      <c r="T4092" t="s">
        <v>693</v>
      </c>
      <c r="U4092" s="11">
        <f>COUNTIFS(Table2[Call Type], "Inbound", Table2[Call Abandoned], "Yes") / COUNTIFS(L4092:L9091, "Inbound") * 100</f>
        <v>133.38437978560489</v>
      </c>
    </row>
    <row r="4093" spans="1:21" x14ac:dyDescent="0.3">
      <c r="A4093">
        <v>4092</v>
      </c>
      <c r="B4093" t="s">
        <v>23</v>
      </c>
      <c r="C4093" s="1">
        <v>45830</v>
      </c>
      <c r="D4093" t="s">
        <v>473</v>
      </c>
      <c r="E4093" t="s">
        <v>134</v>
      </c>
      <c r="F4093">
        <v>21</v>
      </c>
      <c r="G4093" t="s">
        <v>665</v>
      </c>
      <c r="H4093" t="s">
        <v>669</v>
      </c>
      <c r="I4093" t="s">
        <v>672</v>
      </c>
      <c r="J4093" t="s">
        <v>677</v>
      </c>
      <c r="K4093">
        <v>3</v>
      </c>
      <c r="L4093" t="s">
        <v>678</v>
      </c>
      <c r="M4093" t="s">
        <v>680</v>
      </c>
      <c r="N4093">
        <v>140</v>
      </c>
      <c r="O4093">
        <v>0</v>
      </c>
      <c r="P4093" t="s">
        <v>680</v>
      </c>
      <c r="Q4093" t="s">
        <v>685</v>
      </c>
      <c r="R4093" t="s">
        <v>689</v>
      </c>
      <c r="S4093" t="s">
        <v>680</v>
      </c>
      <c r="T4093" t="s">
        <v>693</v>
      </c>
      <c r="U4093" s="11">
        <f>COUNTIFS(Table2[Call Type], "Inbound", Table2[Call Abandoned], "Yes") / COUNTIFS(L4093:L9092, "Inbound") * 100</f>
        <v>133.38437978560489</v>
      </c>
    </row>
    <row r="4094" spans="1:21" x14ac:dyDescent="0.3">
      <c r="A4094">
        <v>4093</v>
      </c>
      <c r="B4094" t="s">
        <v>26</v>
      </c>
      <c r="C4094" s="1">
        <v>45757</v>
      </c>
      <c r="D4094" t="s">
        <v>78</v>
      </c>
      <c r="E4094" t="s">
        <v>467</v>
      </c>
      <c r="F4094">
        <v>8</v>
      </c>
      <c r="G4094" t="s">
        <v>665</v>
      </c>
      <c r="H4094" t="s">
        <v>667</v>
      </c>
      <c r="I4094" t="s">
        <v>673</v>
      </c>
      <c r="J4094" t="s">
        <v>677</v>
      </c>
      <c r="K4094">
        <v>5</v>
      </c>
      <c r="L4094" t="s">
        <v>678</v>
      </c>
      <c r="M4094" t="s">
        <v>680</v>
      </c>
      <c r="N4094">
        <v>55</v>
      </c>
      <c r="O4094">
        <v>53</v>
      </c>
      <c r="P4094" t="s">
        <v>681</v>
      </c>
      <c r="Q4094" t="s">
        <v>682</v>
      </c>
      <c r="R4094" t="s">
        <v>689</v>
      </c>
      <c r="S4094" t="s">
        <v>680</v>
      </c>
      <c r="T4094" t="s">
        <v>693</v>
      </c>
      <c r="U4094" s="11">
        <f>COUNTIFS(Table2[Call Type], "Inbound", Table2[Call Abandoned], "Yes") / COUNTIFS(L4094:L9093, "Inbound") * 100</f>
        <v>133.58895705521471</v>
      </c>
    </row>
    <row r="4095" spans="1:21" x14ac:dyDescent="0.3">
      <c r="A4095">
        <v>4094</v>
      </c>
      <c r="B4095" t="s">
        <v>20</v>
      </c>
      <c r="C4095" s="1">
        <v>45660</v>
      </c>
      <c r="D4095" t="s">
        <v>56</v>
      </c>
      <c r="E4095" t="s">
        <v>224</v>
      </c>
      <c r="F4095">
        <v>14</v>
      </c>
      <c r="G4095" t="s">
        <v>657</v>
      </c>
      <c r="H4095" t="s">
        <v>669</v>
      </c>
      <c r="I4095" t="s">
        <v>673</v>
      </c>
      <c r="J4095" t="s">
        <v>677</v>
      </c>
      <c r="K4095">
        <v>4</v>
      </c>
      <c r="L4095" t="s">
        <v>679</v>
      </c>
      <c r="M4095" t="s">
        <v>680</v>
      </c>
      <c r="N4095">
        <v>14</v>
      </c>
      <c r="O4095">
        <v>174</v>
      </c>
      <c r="P4095" t="s">
        <v>680</v>
      </c>
      <c r="Q4095" t="s">
        <v>682</v>
      </c>
      <c r="R4095" t="s">
        <v>689</v>
      </c>
      <c r="S4095" t="s">
        <v>681</v>
      </c>
      <c r="T4095" t="s">
        <v>696</v>
      </c>
      <c r="U4095" s="11">
        <f>COUNTIFS(Table2[Call Type], "Inbound", Table2[Call Abandoned], "Yes") / COUNTIFS(L4095:L9094, "Inbound") * 100</f>
        <v>133.79416282642089</v>
      </c>
    </row>
    <row r="4096" spans="1:21" x14ac:dyDescent="0.3">
      <c r="A4096">
        <v>4095</v>
      </c>
      <c r="B4096" t="s">
        <v>26</v>
      </c>
      <c r="C4096" s="1">
        <v>45824</v>
      </c>
      <c r="D4096" t="s">
        <v>551</v>
      </c>
      <c r="E4096" t="s">
        <v>51</v>
      </c>
      <c r="F4096">
        <v>8</v>
      </c>
      <c r="G4096" t="s">
        <v>665</v>
      </c>
      <c r="H4096" t="s">
        <v>669</v>
      </c>
      <c r="I4096" t="s">
        <v>673</v>
      </c>
      <c r="J4096" t="s">
        <v>674</v>
      </c>
      <c r="K4096">
        <v>3</v>
      </c>
      <c r="L4096" t="s">
        <v>678</v>
      </c>
      <c r="M4096" t="s">
        <v>680</v>
      </c>
      <c r="N4096">
        <v>184</v>
      </c>
      <c r="O4096">
        <v>99</v>
      </c>
      <c r="P4096" t="s">
        <v>680</v>
      </c>
      <c r="Q4096" t="s">
        <v>685</v>
      </c>
      <c r="R4096" t="s">
        <v>686</v>
      </c>
      <c r="S4096" t="s">
        <v>681</v>
      </c>
      <c r="T4096" t="s">
        <v>690</v>
      </c>
      <c r="U4096" s="11">
        <f>COUNTIFS(Table2[Call Type], "Inbound", Table2[Call Abandoned], "Yes") / COUNTIFS(L4096:L9095, "Inbound") * 100</f>
        <v>133.79416282642089</v>
      </c>
    </row>
    <row r="4097" spans="1:21" x14ac:dyDescent="0.3">
      <c r="A4097">
        <v>4096</v>
      </c>
      <c r="B4097" t="s">
        <v>22</v>
      </c>
      <c r="C4097" s="1">
        <v>45669</v>
      </c>
      <c r="D4097" t="s">
        <v>41</v>
      </c>
      <c r="E4097" t="s">
        <v>274</v>
      </c>
      <c r="F4097">
        <v>7</v>
      </c>
      <c r="G4097" t="s">
        <v>662</v>
      </c>
      <c r="H4097" t="s">
        <v>666</v>
      </c>
      <c r="I4097" t="s">
        <v>672</v>
      </c>
      <c r="J4097" t="s">
        <v>675</v>
      </c>
      <c r="K4097">
        <v>5</v>
      </c>
      <c r="L4097" t="s">
        <v>678</v>
      </c>
      <c r="M4097" t="s">
        <v>680</v>
      </c>
      <c r="N4097">
        <v>87</v>
      </c>
      <c r="O4097">
        <v>38</v>
      </c>
      <c r="P4097" t="s">
        <v>681</v>
      </c>
      <c r="Q4097" t="s">
        <v>684</v>
      </c>
      <c r="R4097" t="s">
        <v>686</v>
      </c>
      <c r="S4097" t="s">
        <v>680</v>
      </c>
      <c r="T4097" t="s">
        <v>695</v>
      </c>
      <c r="U4097" s="11">
        <f>COUNTIFS(Table2[Call Type], "Inbound", Table2[Call Abandoned], "Yes") / COUNTIFS(L4097:L9096, "Inbound") * 100</f>
        <v>134</v>
      </c>
    </row>
    <row r="4098" spans="1:21" x14ac:dyDescent="0.3">
      <c r="A4098">
        <v>4097</v>
      </c>
      <c r="B4098" t="s">
        <v>20</v>
      </c>
      <c r="C4098" s="1">
        <v>45695</v>
      </c>
      <c r="D4098" t="s">
        <v>613</v>
      </c>
      <c r="E4098" t="s">
        <v>191</v>
      </c>
      <c r="F4098">
        <v>9</v>
      </c>
      <c r="G4098" t="s">
        <v>658</v>
      </c>
      <c r="H4098" t="s">
        <v>666</v>
      </c>
      <c r="I4098" t="s">
        <v>674</v>
      </c>
      <c r="J4098" t="s">
        <v>677</v>
      </c>
      <c r="K4098">
        <v>3</v>
      </c>
      <c r="L4098" t="s">
        <v>678</v>
      </c>
      <c r="M4098" t="s">
        <v>680</v>
      </c>
      <c r="N4098">
        <v>96</v>
      </c>
      <c r="O4098">
        <v>157</v>
      </c>
      <c r="P4098" t="s">
        <v>680</v>
      </c>
      <c r="Q4098" t="s">
        <v>685</v>
      </c>
      <c r="R4098" t="s">
        <v>689</v>
      </c>
      <c r="S4098" t="s">
        <v>680</v>
      </c>
      <c r="T4098" t="s">
        <v>695</v>
      </c>
      <c r="U4098" s="11">
        <f>COUNTIFS(Table2[Call Type], "Inbound", Table2[Call Abandoned], "Yes") / COUNTIFS(L4098:L9097, "Inbound") * 100</f>
        <v>134.20647149460709</v>
      </c>
    </row>
    <row r="4099" spans="1:21" x14ac:dyDescent="0.3">
      <c r="A4099">
        <v>4098</v>
      </c>
      <c r="B4099" t="s">
        <v>22</v>
      </c>
      <c r="C4099" s="1">
        <v>45666</v>
      </c>
      <c r="D4099" t="s">
        <v>395</v>
      </c>
      <c r="E4099" t="s">
        <v>599</v>
      </c>
      <c r="F4099">
        <v>21</v>
      </c>
      <c r="G4099" t="s">
        <v>660</v>
      </c>
      <c r="H4099" t="s">
        <v>667</v>
      </c>
      <c r="I4099" t="s">
        <v>674</v>
      </c>
      <c r="J4099" t="s">
        <v>677</v>
      </c>
      <c r="K4099">
        <v>3</v>
      </c>
      <c r="L4099" t="s">
        <v>678</v>
      </c>
      <c r="M4099" t="s">
        <v>680</v>
      </c>
      <c r="N4099">
        <v>143</v>
      </c>
      <c r="O4099">
        <v>6</v>
      </c>
      <c r="P4099" t="s">
        <v>680</v>
      </c>
      <c r="Q4099" t="s">
        <v>683</v>
      </c>
      <c r="R4099" t="s">
        <v>689</v>
      </c>
      <c r="S4099" t="s">
        <v>680</v>
      </c>
      <c r="T4099" t="s">
        <v>693</v>
      </c>
      <c r="U4099" s="11">
        <f>COUNTIFS(Table2[Call Type], "Inbound", Table2[Call Abandoned], "Yes") / COUNTIFS(L4099:L9098, "Inbound") * 100</f>
        <v>134.4135802469136</v>
      </c>
    </row>
    <row r="4100" spans="1:21" x14ac:dyDescent="0.3">
      <c r="A4100">
        <v>4099</v>
      </c>
      <c r="B4100" t="s">
        <v>22</v>
      </c>
      <c r="C4100" s="1">
        <v>45674</v>
      </c>
      <c r="D4100" t="s">
        <v>273</v>
      </c>
      <c r="E4100" t="s">
        <v>35</v>
      </c>
      <c r="F4100">
        <v>10</v>
      </c>
      <c r="G4100" t="s">
        <v>659</v>
      </c>
      <c r="H4100" t="s">
        <v>670</v>
      </c>
      <c r="I4100" t="s">
        <v>672</v>
      </c>
      <c r="J4100" t="s">
        <v>675</v>
      </c>
      <c r="K4100">
        <v>2</v>
      </c>
      <c r="L4100" t="s">
        <v>678</v>
      </c>
      <c r="M4100" t="s">
        <v>680</v>
      </c>
      <c r="N4100">
        <v>7</v>
      </c>
      <c r="O4100">
        <v>149</v>
      </c>
      <c r="P4100" t="s">
        <v>680</v>
      </c>
      <c r="Q4100" t="s">
        <v>685</v>
      </c>
      <c r="R4100" t="s">
        <v>689</v>
      </c>
      <c r="S4100" t="s">
        <v>680</v>
      </c>
      <c r="T4100" t="s">
        <v>691</v>
      </c>
      <c r="U4100" s="11">
        <f>COUNTIFS(Table2[Call Type], "Inbound", Table2[Call Abandoned], "Yes") / COUNTIFS(L4100:L9099, "Inbound") * 100</f>
        <v>134.62132921174651</v>
      </c>
    </row>
    <row r="4101" spans="1:21" x14ac:dyDescent="0.3">
      <c r="A4101">
        <v>4100</v>
      </c>
      <c r="B4101" t="s">
        <v>25</v>
      </c>
      <c r="C4101" s="1">
        <v>45818</v>
      </c>
      <c r="D4101" t="s">
        <v>245</v>
      </c>
      <c r="E4101" t="s">
        <v>364</v>
      </c>
      <c r="F4101">
        <v>28</v>
      </c>
      <c r="G4101" t="s">
        <v>656</v>
      </c>
      <c r="H4101" t="s">
        <v>668</v>
      </c>
      <c r="I4101" t="s">
        <v>672</v>
      </c>
      <c r="J4101" t="s">
        <v>675</v>
      </c>
      <c r="K4101">
        <v>5</v>
      </c>
      <c r="L4101" t="s">
        <v>678</v>
      </c>
      <c r="M4101" t="s">
        <v>680</v>
      </c>
      <c r="N4101">
        <v>214</v>
      </c>
      <c r="O4101">
        <v>120</v>
      </c>
      <c r="P4101" t="s">
        <v>680</v>
      </c>
      <c r="Q4101" t="s">
        <v>684</v>
      </c>
      <c r="R4101" t="s">
        <v>688</v>
      </c>
      <c r="S4101" t="s">
        <v>680</v>
      </c>
      <c r="T4101" t="s">
        <v>691</v>
      </c>
      <c r="U4101" s="11">
        <f>COUNTIFS(Table2[Call Type], "Inbound", Table2[Call Abandoned], "Yes") / COUNTIFS(L4101:L9100, "Inbound") * 100</f>
        <v>134.82972136222909</v>
      </c>
    </row>
    <row r="4102" spans="1:21" x14ac:dyDescent="0.3">
      <c r="A4102">
        <v>4101</v>
      </c>
      <c r="B4102" t="s">
        <v>23</v>
      </c>
      <c r="C4102" s="1">
        <v>45789</v>
      </c>
      <c r="D4102" t="s">
        <v>311</v>
      </c>
      <c r="E4102" t="s">
        <v>445</v>
      </c>
      <c r="F4102">
        <v>16</v>
      </c>
      <c r="G4102" t="s">
        <v>658</v>
      </c>
      <c r="H4102" t="s">
        <v>667</v>
      </c>
      <c r="I4102" t="s">
        <v>672</v>
      </c>
      <c r="J4102" t="s">
        <v>674</v>
      </c>
      <c r="K4102">
        <v>5</v>
      </c>
      <c r="L4102" t="s">
        <v>678</v>
      </c>
      <c r="M4102" t="s">
        <v>680</v>
      </c>
      <c r="N4102">
        <v>172</v>
      </c>
      <c r="O4102">
        <v>177</v>
      </c>
      <c r="P4102" t="s">
        <v>680</v>
      </c>
      <c r="Q4102" t="s">
        <v>682</v>
      </c>
      <c r="R4102" t="s">
        <v>688</v>
      </c>
      <c r="S4102" t="s">
        <v>681</v>
      </c>
      <c r="T4102" t="s">
        <v>696</v>
      </c>
      <c r="U4102" s="11">
        <f>COUNTIFS(Table2[Call Type], "Inbound", Table2[Call Abandoned], "Yes") / COUNTIFS(L4102:L9101, "Inbound") * 100</f>
        <v>135.03875968992247</v>
      </c>
    </row>
    <row r="4103" spans="1:21" x14ac:dyDescent="0.3">
      <c r="A4103">
        <v>4102</v>
      </c>
      <c r="B4103" t="s">
        <v>24</v>
      </c>
      <c r="C4103" s="1">
        <v>45827</v>
      </c>
      <c r="D4103" t="s">
        <v>242</v>
      </c>
      <c r="E4103" t="s">
        <v>182</v>
      </c>
      <c r="F4103">
        <v>12</v>
      </c>
      <c r="G4103" t="s">
        <v>661</v>
      </c>
      <c r="H4103" t="s">
        <v>668</v>
      </c>
      <c r="I4103" t="s">
        <v>671</v>
      </c>
      <c r="J4103" t="s">
        <v>676</v>
      </c>
      <c r="K4103">
        <v>2</v>
      </c>
      <c r="L4103" t="s">
        <v>678</v>
      </c>
      <c r="M4103" t="s">
        <v>681</v>
      </c>
      <c r="N4103">
        <v>222</v>
      </c>
      <c r="O4103">
        <v>44</v>
      </c>
      <c r="P4103" t="s">
        <v>680</v>
      </c>
      <c r="Q4103" t="s">
        <v>683</v>
      </c>
      <c r="R4103" t="s">
        <v>688</v>
      </c>
      <c r="S4103" t="s">
        <v>680</v>
      </c>
      <c r="T4103" t="s">
        <v>690</v>
      </c>
      <c r="U4103" s="11">
        <f>COUNTIFS(Table2[Call Type], "Inbound", Table2[Call Abandoned], "Yes") / COUNTIFS(L4103:L9102, "Inbound") * 100</f>
        <v>135.24844720496893</v>
      </c>
    </row>
    <row r="4104" spans="1:21" x14ac:dyDescent="0.3">
      <c r="A4104">
        <v>4103</v>
      </c>
      <c r="B4104" t="s">
        <v>20</v>
      </c>
      <c r="C4104" s="1">
        <v>45806</v>
      </c>
      <c r="D4104" t="s">
        <v>560</v>
      </c>
      <c r="E4104" t="s">
        <v>161</v>
      </c>
      <c r="F4104">
        <v>13</v>
      </c>
      <c r="G4104" t="s">
        <v>661</v>
      </c>
      <c r="H4104" t="s">
        <v>670</v>
      </c>
      <c r="I4104" t="s">
        <v>671</v>
      </c>
      <c r="J4104" t="s">
        <v>674</v>
      </c>
      <c r="K4104">
        <v>5</v>
      </c>
      <c r="L4104" t="s">
        <v>678</v>
      </c>
      <c r="M4104" t="s">
        <v>680</v>
      </c>
      <c r="N4104">
        <v>39</v>
      </c>
      <c r="O4104">
        <v>73</v>
      </c>
      <c r="P4104" t="s">
        <v>680</v>
      </c>
      <c r="Q4104" t="s">
        <v>683</v>
      </c>
      <c r="R4104" t="s">
        <v>686</v>
      </c>
      <c r="S4104" t="s">
        <v>681</v>
      </c>
      <c r="T4104" t="s">
        <v>696</v>
      </c>
      <c r="U4104" s="11">
        <f>COUNTIFS(Table2[Call Type], "Inbound", Table2[Call Abandoned], "Yes") / COUNTIFS(L4104:L9103, "Inbound") * 100</f>
        <v>135.45878693623638</v>
      </c>
    </row>
    <row r="4105" spans="1:21" x14ac:dyDescent="0.3">
      <c r="A4105">
        <v>4104</v>
      </c>
      <c r="B4105" t="s">
        <v>20</v>
      </c>
      <c r="C4105" s="1">
        <v>45665</v>
      </c>
      <c r="D4105" t="s">
        <v>287</v>
      </c>
      <c r="E4105" t="s">
        <v>578</v>
      </c>
      <c r="F4105">
        <v>30</v>
      </c>
      <c r="G4105" t="s">
        <v>657</v>
      </c>
      <c r="H4105" t="s">
        <v>666</v>
      </c>
      <c r="I4105" t="s">
        <v>673</v>
      </c>
      <c r="J4105" t="s">
        <v>677</v>
      </c>
      <c r="K4105">
        <v>4</v>
      </c>
      <c r="L4105" t="s">
        <v>678</v>
      </c>
      <c r="M4105" t="s">
        <v>680</v>
      </c>
      <c r="N4105">
        <v>181</v>
      </c>
      <c r="O4105">
        <v>119</v>
      </c>
      <c r="P4105" t="s">
        <v>681</v>
      </c>
      <c r="Q4105" t="s">
        <v>683</v>
      </c>
      <c r="R4105" t="s">
        <v>687</v>
      </c>
      <c r="S4105" t="s">
        <v>680</v>
      </c>
      <c r="T4105" t="s">
        <v>690</v>
      </c>
      <c r="U4105" s="11">
        <f>COUNTIFS(Table2[Call Type], "Inbound", Table2[Call Abandoned], "Yes") / COUNTIFS(L4105:L9104, "Inbound") * 100</f>
        <v>135.66978193146417</v>
      </c>
    </row>
    <row r="4106" spans="1:21" x14ac:dyDescent="0.3">
      <c r="A4106">
        <v>4105</v>
      </c>
      <c r="B4106" t="s">
        <v>25</v>
      </c>
      <c r="C4106" s="1">
        <v>45809</v>
      </c>
      <c r="D4106" t="s">
        <v>116</v>
      </c>
      <c r="E4106" t="s">
        <v>475</v>
      </c>
      <c r="F4106">
        <v>9</v>
      </c>
      <c r="G4106" t="s">
        <v>659</v>
      </c>
      <c r="H4106" t="s">
        <v>666</v>
      </c>
      <c r="I4106" t="s">
        <v>671</v>
      </c>
      <c r="J4106" t="s">
        <v>675</v>
      </c>
      <c r="K4106">
        <v>4</v>
      </c>
      <c r="L4106" t="s">
        <v>678</v>
      </c>
      <c r="M4106" t="s">
        <v>680</v>
      </c>
      <c r="N4106">
        <v>269</v>
      </c>
      <c r="O4106">
        <v>71</v>
      </c>
      <c r="P4106" t="s">
        <v>680</v>
      </c>
      <c r="Q4106" t="s">
        <v>683</v>
      </c>
      <c r="R4106" t="s">
        <v>689</v>
      </c>
      <c r="S4106" t="s">
        <v>680</v>
      </c>
      <c r="T4106" t="s">
        <v>692</v>
      </c>
      <c r="U4106" s="11">
        <f>COUNTIFS(Table2[Call Type], "Inbound", Table2[Call Abandoned], "Yes") / COUNTIFS(L4106:L9105, "Inbound") * 100</f>
        <v>135.88143525741029</v>
      </c>
    </row>
    <row r="4107" spans="1:21" x14ac:dyDescent="0.3">
      <c r="A4107">
        <v>4106</v>
      </c>
      <c r="B4107" t="s">
        <v>20</v>
      </c>
      <c r="C4107" s="1">
        <v>45767</v>
      </c>
      <c r="D4107" t="s">
        <v>83</v>
      </c>
      <c r="E4107" t="s">
        <v>92</v>
      </c>
      <c r="F4107">
        <v>9</v>
      </c>
      <c r="G4107" t="s">
        <v>662</v>
      </c>
      <c r="H4107" t="s">
        <v>667</v>
      </c>
      <c r="I4107" t="s">
        <v>671</v>
      </c>
      <c r="J4107" t="s">
        <v>675</v>
      </c>
      <c r="K4107">
        <v>3</v>
      </c>
      <c r="L4107" t="s">
        <v>678</v>
      </c>
      <c r="M4107" t="s">
        <v>680</v>
      </c>
      <c r="N4107">
        <v>186</v>
      </c>
      <c r="O4107">
        <v>137</v>
      </c>
      <c r="P4107" t="s">
        <v>681</v>
      </c>
      <c r="Q4107" t="s">
        <v>684</v>
      </c>
      <c r="R4107" t="s">
        <v>689</v>
      </c>
      <c r="S4107" t="s">
        <v>681</v>
      </c>
      <c r="T4107" t="s">
        <v>691</v>
      </c>
      <c r="U4107" s="11">
        <f>COUNTIFS(Table2[Call Type], "Inbound", Table2[Call Abandoned], "Yes") / COUNTIFS(L4107:L9106, "Inbound") * 100</f>
        <v>136.09375</v>
      </c>
    </row>
    <row r="4108" spans="1:21" x14ac:dyDescent="0.3">
      <c r="A4108">
        <v>4107</v>
      </c>
      <c r="B4108" t="s">
        <v>21</v>
      </c>
      <c r="C4108" s="1">
        <v>45825</v>
      </c>
      <c r="D4108" t="s">
        <v>419</v>
      </c>
      <c r="E4108" t="s">
        <v>599</v>
      </c>
      <c r="F4108">
        <v>6</v>
      </c>
      <c r="G4108" t="s">
        <v>663</v>
      </c>
      <c r="H4108" t="s">
        <v>666</v>
      </c>
      <c r="I4108" t="s">
        <v>674</v>
      </c>
      <c r="J4108" t="s">
        <v>676</v>
      </c>
      <c r="K4108">
        <v>5</v>
      </c>
      <c r="L4108" t="s">
        <v>679</v>
      </c>
      <c r="M4108" t="s">
        <v>680</v>
      </c>
      <c r="N4108">
        <v>244</v>
      </c>
      <c r="O4108">
        <v>141</v>
      </c>
      <c r="P4108" t="s">
        <v>680</v>
      </c>
      <c r="Q4108" t="s">
        <v>684</v>
      </c>
      <c r="R4108" t="s">
        <v>687</v>
      </c>
      <c r="S4108" t="s">
        <v>680</v>
      </c>
      <c r="T4108" t="s">
        <v>696</v>
      </c>
      <c r="U4108" s="11">
        <f>COUNTIFS(Table2[Call Type], "Inbound", Table2[Call Abandoned], "Yes") / COUNTIFS(L4108:L9107, "Inbound") * 100</f>
        <v>136.30672926447573</v>
      </c>
    </row>
    <row r="4109" spans="1:21" x14ac:dyDescent="0.3">
      <c r="A4109">
        <v>4108</v>
      </c>
      <c r="B4109" t="s">
        <v>21</v>
      </c>
      <c r="C4109" s="1">
        <v>45762</v>
      </c>
      <c r="D4109" t="s">
        <v>527</v>
      </c>
      <c r="E4109" t="s">
        <v>411</v>
      </c>
      <c r="F4109">
        <v>19</v>
      </c>
      <c r="G4109" t="s">
        <v>663</v>
      </c>
      <c r="H4109" t="s">
        <v>666</v>
      </c>
      <c r="I4109" t="s">
        <v>674</v>
      </c>
      <c r="J4109" t="s">
        <v>674</v>
      </c>
      <c r="K4109">
        <v>4</v>
      </c>
      <c r="L4109" t="s">
        <v>678</v>
      </c>
      <c r="M4109" t="s">
        <v>680</v>
      </c>
      <c r="N4109">
        <v>230</v>
      </c>
      <c r="O4109">
        <v>45</v>
      </c>
      <c r="P4109" t="s">
        <v>680</v>
      </c>
      <c r="Q4109" t="s">
        <v>684</v>
      </c>
      <c r="R4109" t="s">
        <v>689</v>
      </c>
      <c r="S4109" t="s">
        <v>680</v>
      </c>
      <c r="T4109" t="s">
        <v>694</v>
      </c>
      <c r="U4109" s="11">
        <f>COUNTIFS(Table2[Call Type], "Inbound", Table2[Call Abandoned], "Yes") / COUNTIFS(L4109:L9108, "Inbound") * 100</f>
        <v>136.30672926447573</v>
      </c>
    </row>
    <row r="4110" spans="1:21" x14ac:dyDescent="0.3">
      <c r="A4110">
        <v>4109</v>
      </c>
      <c r="B4110" t="s">
        <v>22</v>
      </c>
      <c r="C4110" s="1">
        <v>45787</v>
      </c>
      <c r="D4110" t="s">
        <v>461</v>
      </c>
      <c r="E4110" t="s">
        <v>111</v>
      </c>
      <c r="F4110">
        <v>19</v>
      </c>
      <c r="G4110" t="s">
        <v>658</v>
      </c>
      <c r="H4110" t="s">
        <v>666</v>
      </c>
      <c r="I4110" t="s">
        <v>673</v>
      </c>
      <c r="J4110" t="s">
        <v>676</v>
      </c>
      <c r="K4110">
        <v>5</v>
      </c>
      <c r="L4110" t="s">
        <v>679</v>
      </c>
      <c r="M4110" t="s">
        <v>680</v>
      </c>
      <c r="N4110">
        <v>154</v>
      </c>
      <c r="O4110">
        <v>122</v>
      </c>
      <c r="P4110" t="s">
        <v>680</v>
      </c>
      <c r="Q4110" t="s">
        <v>684</v>
      </c>
      <c r="R4110" t="s">
        <v>688</v>
      </c>
      <c r="S4110" t="s">
        <v>680</v>
      </c>
      <c r="T4110" t="s">
        <v>692</v>
      </c>
      <c r="U4110" s="11">
        <f>COUNTIFS(Table2[Call Type], "Inbound", Table2[Call Abandoned], "Yes") / COUNTIFS(L4110:L9109, "Inbound") * 100</f>
        <v>136.52037617554859</v>
      </c>
    </row>
    <row r="4111" spans="1:21" x14ac:dyDescent="0.3">
      <c r="A4111">
        <v>4110</v>
      </c>
      <c r="B4111" t="s">
        <v>21</v>
      </c>
      <c r="C4111" s="1">
        <v>45837</v>
      </c>
      <c r="D4111" t="s">
        <v>426</v>
      </c>
      <c r="E4111" t="s">
        <v>369</v>
      </c>
      <c r="F4111">
        <v>21</v>
      </c>
      <c r="G4111" t="s">
        <v>665</v>
      </c>
      <c r="H4111" t="s">
        <v>666</v>
      </c>
      <c r="I4111" t="s">
        <v>673</v>
      </c>
      <c r="J4111" t="s">
        <v>676</v>
      </c>
      <c r="K4111">
        <v>4</v>
      </c>
      <c r="L4111" t="s">
        <v>678</v>
      </c>
      <c r="M4111" t="s">
        <v>681</v>
      </c>
      <c r="N4111">
        <v>174</v>
      </c>
      <c r="O4111">
        <v>117</v>
      </c>
      <c r="P4111" t="s">
        <v>680</v>
      </c>
      <c r="Q4111" t="s">
        <v>682</v>
      </c>
      <c r="R4111" t="s">
        <v>688</v>
      </c>
      <c r="S4111" t="s">
        <v>681</v>
      </c>
      <c r="T4111" t="s">
        <v>695</v>
      </c>
      <c r="U4111" s="11">
        <f>COUNTIFS(Table2[Call Type], "Inbound", Table2[Call Abandoned], "Yes") / COUNTIFS(L4111:L9110, "Inbound") * 100</f>
        <v>136.52037617554859</v>
      </c>
    </row>
    <row r="4112" spans="1:21" x14ac:dyDescent="0.3">
      <c r="A4112">
        <v>4111</v>
      </c>
      <c r="B4112" t="s">
        <v>20</v>
      </c>
      <c r="C4112" s="1">
        <v>45738</v>
      </c>
      <c r="D4112" t="s">
        <v>123</v>
      </c>
      <c r="E4112" t="s">
        <v>225</v>
      </c>
      <c r="F4112">
        <v>14</v>
      </c>
      <c r="G4112" t="s">
        <v>658</v>
      </c>
      <c r="H4112" t="s">
        <v>666</v>
      </c>
      <c r="I4112" t="s">
        <v>674</v>
      </c>
      <c r="J4112" t="s">
        <v>675</v>
      </c>
      <c r="K4112">
        <v>5</v>
      </c>
      <c r="L4112" t="s">
        <v>678</v>
      </c>
      <c r="M4112" t="s">
        <v>680</v>
      </c>
      <c r="N4112">
        <v>114</v>
      </c>
      <c r="O4112">
        <v>74</v>
      </c>
      <c r="P4112" t="s">
        <v>680</v>
      </c>
      <c r="Q4112" t="s">
        <v>685</v>
      </c>
      <c r="R4112" t="s">
        <v>687</v>
      </c>
      <c r="S4112" t="s">
        <v>680</v>
      </c>
      <c r="T4112" t="s">
        <v>691</v>
      </c>
      <c r="U4112" s="11">
        <f>COUNTIFS(Table2[Call Type], "Inbound", Table2[Call Abandoned], "Yes") / COUNTIFS(L4112:L9111, "Inbound") * 100</f>
        <v>136.73469387755102</v>
      </c>
    </row>
    <row r="4113" spans="1:21" x14ac:dyDescent="0.3">
      <c r="A4113">
        <v>4112</v>
      </c>
      <c r="B4113" t="s">
        <v>22</v>
      </c>
      <c r="C4113" s="1">
        <v>45675</v>
      </c>
      <c r="D4113" t="s">
        <v>367</v>
      </c>
      <c r="E4113" t="s">
        <v>280</v>
      </c>
      <c r="F4113">
        <v>21</v>
      </c>
      <c r="G4113" t="s">
        <v>665</v>
      </c>
      <c r="H4113" t="s">
        <v>667</v>
      </c>
      <c r="I4113" t="s">
        <v>671</v>
      </c>
      <c r="J4113" t="s">
        <v>674</v>
      </c>
      <c r="K4113">
        <v>4</v>
      </c>
      <c r="L4113" t="s">
        <v>678</v>
      </c>
      <c r="M4113" t="s">
        <v>680</v>
      </c>
      <c r="N4113">
        <v>299</v>
      </c>
      <c r="O4113">
        <v>5</v>
      </c>
      <c r="P4113" t="s">
        <v>680</v>
      </c>
      <c r="Q4113" t="s">
        <v>684</v>
      </c>
      <c r="R4113" t="s">
        <v>688</v>
      </c>
      <c r="S4113" t="s">
        <v>681</v>
      </c>
      <c r="T4113" t="s">
        <v>690</v>
      </c>
      <c r="U4113" s="11">
        <f>COUNTIFS(Table2[Call Type], "Inbound", Table2[Call Abandoned], "Yes") / COUNTIFS(L4113:L9112, "Inbound") * 100</f>
        <v>136.9496855345912</v>
      </c>
    </row>
    <row r="4114" spans="1:21" x14ac:dyDescent="0.3">
      <c r="A4114">
        <v>4113</v>
      </c>
      <c r="B4114" t="s">
        <v>20</v>
      </c>
      <c r="C4114" s="1">
        <v>45669</v>
      </c>
      <c r="D4114" t="s">
        <v>53</v>
      </c>
      <c r="E4114" t="s">
        <v>603</v>
      </c>
      <c r="F4114">
        <v>13</v>
      </c>
      <c r="G4114" t="s">
        <v>660</v>
      </c>
      <c r="H4114" t="s">
        <v>667</v>
      </c>
      <c r="I4114" t="s">
        <v>672</v>
      </c>
      <c r="J4114" t="s">
        <v>677</v>
      </c>
      <c r="K4114">
        <v>3</v>
      </c>
      <c r="L4114" t="s">
        <v>678</v>
      </c>
      <c r="M4114" t="s">
        <v>680</v>
      </c>
      <c r="N4114">
        <v>17</v>
      </c>
      <c r="O4114">
        <v>20</v>
      </c>
      <c r="P4114" t="s">
        <v>681</v>
      </c>
      <c r="Q4114" t="s">
        <v>685</v>
      </c>
      <c r="R4114" t="s">
        <v>687</v>
      </c>
      <c r="S4114" t="s">
        <v>680</v>
      </c>
      <c r="T4114" t="s">
        <v>693</v>
      </c>
      <c r="U4114" s="11">
        <f>COUNTIFS(Table2[Call Type], "Inbound", Table2[Call Abandoned], "Yes") / COUNTIFS(L4114:L9113, "Inbound") * 100</f>
        <v>137.16535433070868</v>
      </c>
    </row>
    <row r="4115" spans="1:21" x14ac:dyDescent="0.3">
      <c r="A4115">
        <v>4114</v>
      </c>
      <c r="B4115" t="s">
        <v>26</v>
      </c>
      <c r="C4115" s="1">
        <v>45698</v>
      </c>
      <c r="D4115" t="s">
        <v>163</v>
      </c>
      <c r="E4115" t="s">
        <v>324</v>
      </c>
      <c r="F4115">
        <v>13</v>
      </c>
      <c r="G4115" t="s">
        <v>663</v>
      </c>
      <c r="H4115" t="s">
        <v>669</v>
      </c>
      <c r="I4115" t="s">
        <v>673</v>
      </c>
      <c r="J4115" t="s">
        <v>675</v>
      </c>
      <c r="K4115">
        <v>4</v>
      </c>
      <c r="L4115" t="s">
        <v>678</v>
      </c>
      <c r="M4115" t="s">
        <v>680</v>
      </c>
      <c r="N4115">
        <v>271</v>
      </c>
      <c r="O4115">
        <v>146</v>
      </c>
      <c r="P4115" t="s">
        <v>680</v>
      </c>
      <c r="Q4115" t="s">
        <v>683</v>
      </c>
      <c r="R4115" t="s">
        <v>688</v>
      </c>
      <c r="S4115" t="s">
        <v>680</v>
      </c>
      <c r="T4115" t="s">
        <v>695</v>
      </c>
      <c r="U4115" s="11">
        <f>COUNTIFS(Table2[Call Type], "Inbound", Table2[Call Abandoned], "Yes") / COUNTIFS(L4115:L9114, "Inbound") * 100</f>
        <v>137.38170347003154</v>
      </c>
    </row>
    <row r="4116" spans="1:21" x14ac:dyDescent="0.3">
      <c r="A4116">
        <v>4115</v>
      </c>
      <c r="B4116" t="s">
        <v>26</v>
      </c>
      <c r="C4116" s="1">
        <v>45794</v>
      </c>
      <c r="D4116" t="s">
        <v>484</v>
      </c>
      <c r="E4116" t="s">
        <v>341</v>
      </c>
      <c r="F4116">
        <v>22</v>
      </c>
      <c r="G4116" t="s">
        <v>657</v>
      </c>
      <c r="H4116" t="s">
        <v>670</v>
      </c>
      <c r="I4116" t="s">
        <v>673</v>
      </c>
      <c r="J4116" t="s">
        <v>675</v>
      </c>
      <c r="K4116">
        <v>4</v>
      </c>
      <c r="L4116" t="s">
        <v>678</v>
      </c>
      <c r="M4116" t="s">
        <v>680</v>
      </c>
      <c r="N4116">
        <v>11</v>
      </c>
      <c r="O4116">
        <v>102</v>
      </c>
      <c r="P4116" t="s">
        <v>680</v>
      </c>
      <c r="Q4116" t="s">
        <v>682</v>
      </c>
      <c r="R4116" t="s">
        <v>689</v>
      </c>
      <c r="S4116" t="s">
        <v>681</v>
      </c>
      <c r="T4116" t="s">
        <v>695</v>
      </c>
      <c r="U4116" s="11">
        <f>COUNTIFS(Table2[Call Type], "Inbound", Table2[Call Abandoned], "Yes") / COUNTIFS(L4116:L9115, "Inbound") * 100</f>
        <v>137.59873617693523</v>
      </c>
    </row>
    <row r="4117" spans="1:21" x14ac:dyDescent="0.3">
      <c r="A4117">
        <v>4116</v>
      </c>
      <c r="B4117" t="s">
        <v>25</v>
      </c>
      <c r="C4117" s="1">
        <v>45828</v>
      </c>
      <c r="D4117" t="s">
        <v>201</v>
      </c>
      <c r="E4117" t="s">
        <v>602</v>
      </c>
      <c r="F4117">
        <v>6</v>
      </c>
      <c r="G4117" t="s">
        <v>656</v>
      </c>
      <c r="H4117" t="s">
        <v>668</v>
      </c>
      <c r="I4117" t="s">
        <v>672</v>
      </c>
      <c r="J4117" t="s">
        <v>677</v>
      </c>
      <c r="K4117">
        <v>4</v>
      </c>
      <c r="L4117" t="s">
        <v>678</v>
      </c>
      <c r="M4117" t="s">
        <v>680</v>
      </c>
      <c r="N4117">
        <v>191</v>
      </c>
      <c r="O4117">
        <v>87</v>
      </c>
      <c r="P4117" t="s">
        <v>680</v>
      </c>
      <c r="Q4117" t="s">
        <v>682</v>
      </c>
      <c r="R4117" t="s">
        <v>686</v>
      </c>
      <c r="S4117" t="s">
        <v>680</v>
      </c>
      <c r="T4117" t="s">
        <v>692</v>
      </c>
      <c r="U4117" s="11">
        <f>COUNTIFS(Table2[Call Type], "Inbound", Table2[Call Abandoned], "Yes") / COUNTIFS(L4117:L9116, "Inbound") * 100</f>
        <v>137.81645569620252</v>
      </c>
    </row>
    <row r="4118" spans="1:21" x14ac:dyDescent="0.3">
      <c r="A4118">
        <v>4117</v>
      </c>
      <c r="B4118" t="s">
        <v>25</v>
      </c>
      <c r="C4118" s="1">
        <v>45800</v>
      </c>
      <c r="D4118" t="s">
        <v>245</v>
      </c>
      <c r="E4118" t="s">
        <v>316</v>
      </c>
      <c r="F4118">
        <v>24</v>
      </c>
      <c r="G4118" t="s">
        <v>665</v>
      </c>
      <c r="H4118" t="s">
        <v>669</v>
      </c>
      <c r="I4118" t="s">
        <v>672</v>
      </c>
      <c r="J4118" t="s">
        <v>675</v>
      </c>
      <c r="K4118">
        <v>2</v>
      </c>
      <c r="L4118" t="s">
        <v>679</v>
      </c>
      <c r="M4118" t="s">
        <v>680</v>
      </c>
      <c r="N4118">
        <v>231</v>
      </c>
      <c r="O4118">
        <v>98</v>
      </c>
      <c r="P4118" t="s">
        <v>680</v>
      </c>
      <c r="Q4118" t="s">
        <v>685</v>
      </c>
      <c r="R4118" t="s">
        <v>688</v>
      </c>
      <c r="S4118" t="s">
        <v>681</v>
      </c>
      <c r="T4118" t="s">
        <v>694</v>
      </c>
      <c r="U4118" s="11">
        <f>COUNTIFS(Table2[Call Type], "Inbound", Table2[Call Abandoned], "Yes") / COUNTIFS(L4118:L9117, "Inbound") * 100</f>
        <v>138.03486529318542</v>
      </c>
    </row>
    <row r="4119" spans="1:21" x14ac:dyDescent="0.3">
      <c r="A4119">
        <v>4118</v>
      </c>
      <c r="B4119" t="s">
        <v>24</v>
      </c>
      <c r="C4119" s="1">
        <v>45826</v>
      </c>
      <c r="D4119" t="s">
        <v>497</v>
      </c>
      <c r="E4119" t="s">
        <v>51</v>
      </c>
      <c r="F4119">
        <v>20</v>
      </c>
      <c r="G4119" t="s">
        <v>661</v>
      </c>
      <c r="H4119" t="s">
        <v>670</v>
      </c>
      <c r="I4119" t="s">
        <v>674</v>
      </c>
      <c r="J4119" t="s">
        <v>676</v>
      </c>
      <c r="K4119">
        <v>5</v>
      </c>
      <c r="L4119" t="s">
        <v>678</v>
      </c>
      <c r="M4119" t="s">
        <v>681</v>
      </c>
      <c r="N4119">
        <v>92</v>
      </c>
      <c r="O4119">
        <v>61</v>
      </c>
      <c r="P4119" t="s">
        <v>680</v>
      </c>
      <c r="Q4119" t="s">
        <v>685</v>
      </c>
      <c r="R4119" t="s">
        <v>687</v>
      </c>
      <c r="S4119" t="s">
        <v>680</v>
      </c>
      <c r="T4119" t="s">
        <v>696</v>
      </c>
      <c r="U4119" s="11">
        <f>COUNTIFS(Table2[Call Type], "Inbound", Table2[Call Abandoned], "Yes") / COUNTIFS(L4119:L9118, "Inbound") * 100</f>
        <v>138.03486529318542</v>
      </c>
    </row>
    <row r="4120" spans="1:21" x14ac:dyDescent="0.3">
      <c r="A4120">
        <v>4119</v>
      </c>
      <c r="B4120" t="s">
        <v>23</v>
      </c>
      <c r="C4120" s="1">
        <v>45658</v>
      </c>
      <c r="D4120" t="s">
        <v>525</v>
      </c>
      <c r="E4120" t="s">
        <v>109</v>
      </c>
      <c r="F4120">
        <v>5</v>
      </c>
      <c r="G4120" t="s">
        <v>657</v>
      </c>
      <c r="H4120" t="s">
        <v>670</v>
      </c>
      <c r="I4120" t="s">
        <v>674</v>
      </c>
      <c r="J4120" t="s">
        <v>676</v>
      </c>
      <c r="K4120">
        <v>5</v>
      </c>
      <c r="L4120" t="s">
        <v>678</v>
      </c>
      <c r="M4120" t="s">
        <v>681</v>
      </c>
      <c r="N4120">
        <v>217</v>
      </c>
      <c r="O4120">
        <v>106</v>
      </c>
      <c r="P4120" t="s">
        <v>680</v>
      </c>
      <c r="Q4120" t="s">
        <v>685</v>
      </c>
      <c r="R4120" t="s">
        <v>686</v>
      </c>
      <c r="S4120" t="s">
        <v>681</v>
      </c>
      <c r="T4120" t="s">
        <v>693</v>
      </c>
      <c r="U4120" s="11">
        <f>COUNTIFS(Table2[Call Type], "Inbound", Table2[Call Abandoned], "Yes") / COUNTIFS(L4120:L9119, "Inbound") * 100</f>
        <v>138.25396825396825</v>
      </c>
    </row>
    <row r="4121" spans="1:21" x14ac:dyDescent="0.3">
      <c r="A4121">
        <v>4120</v>
      </c>
      <c r="B4121" t="s">
        <v>26</v>
      </c>
      <c r="C4121" s="1">
        <v>45809</v>
      </c>
      <c r="D4121" t="s">
        <v>549</v>
      </c>
      <c r="E4121" t="s">
        <v>134</v>
      </c>
      <c r="F4121">
        <v>14</v>
      </c>
      <c r="G4121" t="s">
        <v>657</v>
      </c>
      <c r="H4121" t="s">
        <v>670</v>
      </c>
      <c r="I4121" t="s">
        <v>672</v>
      </c>
      <c r="J4121" t="s">
        <v>676</v>
      </c>
      <c r="K4121">
        <v>3</v>
      </c>
      <c r="L4121" t="s">
        <v>679</v>
      </c>
      <c r="M4121" t="s">
        <v>680</v>
      </c>
      <c r="N4121">
        <v>277</v>
      </c>
      <c r="O4121">
        <v>82</v>
      </c>
      <c r="P4121" t="s">
        <v>680</v>
      </c>
      <c r="Q4121" t="s">
        <v>682</v>
      </c>
      <c r="R4121" t="s">
        <v>689</v>
      </c>
      <c r="S4121" t="s">
        <v>680</v>
      </c>
      <c r="T4121" t="s">
        <v>696</v>
      </c>
      <c r="U4121" s="11">
        <f>COUNTIFS(Table2[Call Type], "Inbound", Table2[Call Abandoned], "Yes") / COUNTIFS(L4121:L9120, "Inbound") * 100</f>
        <v>138.4737678855326</v>
      </c>
    </row>
    <row r="4122" spans="1:21" x14ac:dyDescent="0.3">
      <c r="A4122">
        <v>4121</v>
      </c>
      <c r="B4122" t="s">
        <v>24</v>
      </c>
      <c r="C4122" s="1">
        <v>45675</v>
      </c>
      <c r="D4122" t="s">
        <v>266</v>
      </c>
      <c r="E4122" t="s">
        <v>280</v>
      </c>
      <c r="F4122">
        <v>8</v>
      </c>
      <c r="G4122" t="s">
        <v>658</v>
      </c>
      <c r="H4122" t="s">
        <v>666</v>
      </c>
      <c r="I4122" t="s">
        <v>672</v>
      </c>
      <c r="J4122" t="s">
        <v>676</v>
      </c>
      <c r="K4122">
        <v>5</v>
      </c>
      <c r="L4122" t="s">
        <v>678</v>
      </c>
      <c r="M4122" t="s">
        <v>681</v>
      </c>
      <c r="N4122">
        <v>28</v>
      </c>
      <c r="O4122">
        <v>151</v>
      </c>
      <c r="P4122" t="s">
        <v>680</v>
      </c>
      <c r="Q4122" t="s">
        <v>684</v>
      </c>
      <c r="R4122" t="s">
        <v>686</v>
      </c>
      <c r="S4122" t="s">
        <v>681</v>
      </c>
      <c r="T4122" t="s">
        <v>692</v>
      </c>
      <c r="U4122" s="11">
        <f>COUNTIFS(Table2[Call Type], "Inbound", Table2[Call Abandoned], "Yes") / COUNTIFS(L4122:L9121, "Inbound") * 100</f>
        <v>138.4737678855326</v>
      </c>
    </row>
    <row r="4123" spans="1:21" x14ac:dyDescent="0.3">
      <c r="A4123">
        <v>4122</v>
      </c>
      <c r="B4123" t="s">
        <v>26</v>
      </c>
      <c r="C4123" s="1">
        <v>45728</v>
      </c>
      <c r="D4123" t="s">
        <v>206</v>
      </c>
      <c r="E4123" t="s">
        <v>633</v>
      </c>
      <c r="F4123">
        <v>19</v>
      </c>
      <c r="G4123" t="s">
        <v>664</v>
      </c>
      <c r="H4123" t="s">
        <v>669</v>
      </c>
      <c r="I4123" t="s">
        <v>671</v>
      </c>
      <c r="J4123" t="s">
        <v>675</v>
      </c>
      <c r="K4123">
        <v>2</v>
      </c>
      <c r="L4123" t="s">
        <v>678</v>
      </c>
      <c r="M4123" t="s">
        <v>680</v>
      </c>
      <c r="N4123">
        <v>76</v>
      </c>
      <c r="O4123">
        <v>55</v>
      </c>
      <c r="P4123" t="s">
        <v>680</v>
      </c>
      <c r="Q4123" t="s">
        <v>682</v>
      </c>
      <c r="R4123" t="s">
        <v>687</v>
      </c>
      <c r="S4123" t="s">
        <v>680</v>
      </c>
      <c r="T4123" t="s">
        <v>695</v>
      </c>
      <c r="U4123" s="11">
        <f>COUNTIFS(Table2[Call Type], "Inbound", Table2[Call Abandoned], "Yes") / COUNTIFS(L4123:L9122, "Inbound") * 100</f>
        <v>138.69426751592357</v>
      </c>
    </row>
    <row r="4124" spans="1:21" x14ac:dyDescent="0.3">
      <c r="A4124">
        <v>4123</v>
      </c>
      <c r="B4124" t="s">
        <v>24</v>
      </c>
      <c r="C4124" s="1">
        <v>45664</v>
      </c>
      <c r="D4124" t="s">
        <v>207</v>
      </c>
      <c r="E4124" t="s">
        <v>80</v>
      </c>
      <c r="F4124">
        <v>28</v>
      </c>
      <c r="G4124" t="s">
        <v>657</v>
      </c>
      <c r="H4124" t="s">
        <v>666</v>
      </c>
      <c r="I4124" t="s">
        <v>674</v>
      </c>
      <c r="J4124" t="s">
        <v>674</v>
      </c>
      <c r="K4124">
        <v>3</v>
      </c>
      <c r="L4124" t="s">
        <v>678</v>
      </c>
      <c r="M4124" t="s">
        <v>680</v>
      </c>
      <c r="N4124">
        <v>8</v>
      </c>
      <c r="O4124">
        <v>161</v>
      </c>
      <c r="P4124" t="s">
        <v>680</v>
      </c>
      <c r="Q4124" t="s">
        <v>684</v>
      </c>
      <c r="R4124" t="s">
        <v>689</v>
      </c>
      <c r="S4124" t="s">
        <v>680</v>
      </c>
      <c r="T4124" t="s">
        <v>691</v>
      </c>
      <c r="U4124" s="11">
        <f>COUNTIFS(Table2[Call Type], "Inbound", Table2[Call Abandoned], "Yes") / COUNTIFS(L4124:L9123, "Inbound") * 100</f>
        <v>138.91547049441786</v>
      </c>
    </row>
    <row r="4125" spans="1:21" x14ac:dyDescent="0.3">
      <c r="A4125">
        <v>4124</v>
      </c>
      <c r="B4125" t="s">
        <v>21</v>
      </c>
      <c r="C4125" s="1">
        <v>45811</v>
      </c>
      <c r="D4125" t="s">
        <v>451</v>
      </c>
      <c r="E4125" t="s">
        <v>375</v>
      </c>
      <c r="F4125">
        <v>16</v>
      </c>
      <c r="G4125" t="s">
        <v>658</v>
      </c>
      <c r="H4125" t="s">
        <v>667</v>
      </c>
      <c r="I4125" t="s">
        <v>673</v>
      </c>
      <c r="J4125" t="s">
        <v>675</v>
      </c>
      <c r="K4125">
        <v>5</v>
      </c>
      <c r="L4125" t="s">
        <v>679</v>
      </c>
      <c r="M4125" t="s">
        <v>680</v>
      </c>
      <c r="N4125">
        <v>23</v>
      </c>
      <c r="O4125">
        <v>21</v>
      </c>
      <c r="P4125" t="s">
        <v>680</v>
      </c>
      <c r="Q4125" t="s">
        <v>683</v>
      </c>
      <c r="R4125" t="s">
        <v>689</v>
      </c>
      <c r="S4125" t="s">
        <v>680</v>
      </c>
      <c r="T4125" t="s">
        <v>695</v>
      </c>
      <c r="U4125" s="11">
        <f>COUNTIFS(Table2[Call Type], "Inbound", Table2[Call Abandoned], "Yes") / COUNTIFS(L4125:L9124, "Inbound") * 100</f>
        <v>139.1373801916933</v>
      </c>
    </row>
    <row r="4126" spans="1:21" x14ac:dyDescent="0.3">
      <c r="A4126">
        <v>4125</v>
      </c>
      <c r="B4126" t="s">
        <v>26</v>
      </c>
      <c r="C4126" s="1">
        <v>45793</v>
      </c>
      <c r="D4126" t="s">
        <v>350</v>
      </c>
      <c r="E4126" t="s">
        <v>116</v>
      </c>
      <c r="F4126">
        <v>21</v>
      </c>
      <c r="G4126" t="s">
        <v>660</v>
      </c>
      <c r="H4126" t="s">
        <v>669</v>
      </c>
      <c r="I4126" t="s">
        <v>671</v>
      </c>
      <c r="J4126" t="s">
        <v>676</v>
      </c>
      <c r="K4126">
        <v>1</v>
      </c>
      <c r="L4126" t="s">
        <v>679</v>
      </c>
      <c r="M4126" t="s">
        <v>680</v>
      </c>
      <c r="N4126">
        <v>14</v>
      </c>
      <c r="O4126">
        <v>67</v>
      </c>
      <c r="P4126" t="s">
        <v>680</v>
      </c>
      <c r="Q4126" t="s">
        <v>684</v>
      </c>
      <c r="R4126" t="s">
        <v>688</v>
      </c>
      <c r="S4126" t="s">
        <v>680</v>
      </c>
      <c r="T4126" t="s">
        <v>692</v>
      </c>
      <c r="U4126" s="11">
        <f>COUNTIFS(Table2[Call Type], "Inbound", Table2[Call Abandoned], "Yes") / COUNTIFS(L4126:L9125, "Inbound") * 100</f>
        <v>139.1373801916933</v>
      </c>
    </row>
    <row r="4127" spans="1:21" x14ac:dyDescent="0.3">
      <c r="A4127">
        <v>4126</v>
      </c>
      <c r="B4127" t="s">
        <v>26</v>
      </c>
      <c r="C4127" s="1">
        <v>45687</v>
      </c>
      <c r="D4127" t="s">
        <v>197</v>
      </c>
      <c r="E4127" t="s">
        <v>589</v>
      </c>
      <c r="F4127">
        <v>23</v>
      </c>
      <c r="G4127" t="s">
        <v>664</v>
      </c>
      <c r="H4127" t="s">
        <v>670</v>
      </c>
      <c r="I4127" t="s">
        <v>672</v>
      </c>
      <c r="J4127" t="s">
        <v>677</v>
      </c>
      <c r="K4127">
        <v>4</v>
      </c>
      <c r="L4127" t="s">
        <v>678</v>
      </c>
      <c r="M4127" t="s">
        <v>680</v>
      </c>
      <c r="N4127">
        <v>163</v>
      </c>
      <c r="O4127">
        <v>9</v>
      </c>
      <c r="P4127" t="s">
        <v>680</v>
      </c>
      <c r="Q4127" t="s">
        <v>685</v>
      </c>
      <c r="R4127" t="s">
        <v>686</v>
      </c>
      <c r="S4127" t="s">
        <v>680</v>
      </c>
      <c r="T4127" t="s">
        <v>695</v>
      </c>
      <c r="U4127" s="11">
        <f>COUNTIFS(Table2[Call Type], "Inbound", Table2[Call Abandoned], "Yes") / COUNTIFS(L4127:L9126, "Inbound") * 100</f>
        <v>139.1373801916933</v>
      </c>
    </row>
    <row r="4128" spans="1:21" x14ac:dyDescent="0.3">
      <c r="A4128">
        <v>4127</v>
      </c>
      <c r="B4128" t="s">
        <v>25</v>
      </c>
      <c r="C4128" s="1">
        <v>45769</v>
      </c>
      <c r="D4128" t="s">
        <v>598</v>
      </c>
      <c r="E4128" t="s">
        <v>416</v>
      </c>
      <c r="F4128">
        <v>21</v>
      </c>
      <c r="G4128" t="s">
        <v>664</v>
      </c>
      <c r="H4128" t="s">
        <v>668</v>
      </c>
      <c r="I4128" t="s">
        <v>672</v>
      </c>
      <c r="J4128" t="s">
        <v>676</v>
      </c>
      <c r="K4128">
        <v>2</v>
      </c>
      <c r="L4128" t="s">
        <v>678</v>
      </c>
      <c r="M4128" t="s">
        <v>681</v>
      </c>
      <c r="N4128">
        <v>12</v>
      </c>
      <c r="O4128">
        <v>65</v>
      </c>
      <c r="P4128" t="s">
        <v>680</v>
      </c>
      <c r="Q4128" t="s">
        <v>684</v>
      </c>
      <c r="R4128" t="s">
        <v>688</v>
      </c>
      <c r="S4128" t="s">
        <v>680</v>
      </c>
      <c r="T4128" t="s">
        <v>693</v>
      </c>
      <c r="U4128" s="11">
        <f>COUNTIFS(Table2[Call Type], "Inbound", Table2[Call Abandoned], "Yes") / COUNTIFS(L4128:L9127, "Inbound") * 100</f>
        <v>139.35999999999999</v>
      </c>
    </row>
    <row r="4129" spans="1:21" x14ac:dyDescent="0.3">
      <c r="A4129">
        <v>4128</v>
      </c>
      <c r="B4129" t="s">
        <v>22</v>
      </c>
      <c r="C4129" s="1">
        <v>45688</v>
      </c>
      <c r="D4129" t="s">
        <v>182</v>
      </c>
      <c r="E4129" t="s">
        <v>503</v>
      </c>
      <c r="F4129">
        <v>10</v>
      </c>
      <c r="G4129" t="s">
        <v>664</v>
      </c>
      <c r="H4129" t="s">
        <v>670</v>
      </c>
      <c r="I4129" t="s">
        <v>674</v>
      </c>
      <c r="J4129" t="s">
        <v>675</v>
      </c>
      <c r="K4129">
        <v>2</v>
      </c>
      <c r="L4129" t="s">
        <v>679</v>
      </c>
      <c r="M4129" t="s">
        <v>680</v>
      </c>
      <c r="N4129">
        <v>171</v>
      </c>
      <c r="O4129">
        <v>7</v>
      </c>
      <c r="P4129" t="s">
        <v>680</v>
      </c>
      <c r="Q4129" t="s">
        <v>684</v>
      </c>
      <c r="R4129" t="s">
        <v>689</v>
      </c>
      <c r="S4129" t="s">
        <v>680</v>
      </c>
      <c r="T4129" t="s">
        <v>695</v>
      </c>
      <c r="U4129" s="11">
        <f>COUNTIFS(Table2[Call Type], "Inbound", Table2[Call Abandoned], "Yes") / COUNTIFS(L4129:L9128, "Inbound") * 100</f>
        <v>139.58333333333331</v>
      </c>
    </row>
    <row r="4130" spans="1:21" x14ac:dyDescent="0.3">
      <c r="A4130">
        <v>4129</v>
      </c>
      <c r="B4130" t="s">
        <v>24</v>
      </c>
      <c r="C4130" s="1">
        <v>45770</v>
      </c>
      <c r="D4130" t="s">
        <v>233</v>
      </c>
      <c r="E4130" t="s">
        <v>541</v>
      </c>
      <c r="F4130">
        <v>14</v>
      </c>
      <c r="G4130" t="s">
        <v>661</v>
      </c>
      <c r="H4130" t="s">
        <v>670</v>
      </c>
      <c r="I4130" t="s">
        <v>672</v>
      </c>
      <c r="J4130" t="s">
        <v>677</v>
      </c>
      <c r="K4130">
        <v>4</v>
      </c>
      <c r="L4130" t="s">
        <v>678</v>
      </c>
      <c r="M4130" t="s">
        <v>680</v>
      </c>
      <c r="N4130">
        <v>199</v>
      </c>
      <c r="O4130">
        <v>122</v>
      </c>
      <c r="P4130" t="s">
        <v>680</v>
      </c>
      <c r="Q4130" t="s">
        <v>682</v>
      </c>
      <c r="R4130" t="s">
        <v>688</v>
      </c>
      <c r="S4130" t="s">
        <v>680</v>
      </c>
      <c r="T4130" t="s">
        <v>695</v>
      </c>
      <c r="U4130" s="11">
        <f>COUNTIFS(Table2[Call Type], "Inbound", Table2[Call Abandoned], "Yes") / COUNTIFS(L4130:L9129, "Inbound") * 100</f>
        <v>139.58333333333331</v>
      </c>
    </row>
    <row r="4131" spans="1:21" x14ac:dyDescent="0.3">
      <c r="A4131">
        <v>4130</v>
      </c>
      <c r="B4131" t="s">
        <v>24</v>
      </c>
      <c r="C4131" s="1">
        <v>45800</v>
      </c>
      <c r="D4131" t="s">
        <v>483</v>
      </c>
      <c r="E4131" t="s">
        <v>442</v>
      </c>
      <c r="F4131">
        <v>14</v>
      </c>
      <c r="G4131" t="s">
        <v>662</v>
      </c>
      <c r="H4131" t="s">
        <v>670</v>
      </c>
      <c r="I4131" t="s">
        <v>671</v>
      </c>
      <c r="J4131" t="s">
        <v>677</v>
      </c>
      <c r="K4131">
        <v>4</v>
      </c>
      <c r="L4131" t="s">
        <v>678</v>
      </c>
      <c r="M4131" t="s">
        <v>680</v>
      </c>
      <c r="N4131">
        <v>75</v>
      </c>
      <c r="O4131">
        <v>37</v>
      </c>
      <c r="P4131" t="s">
        <v>680</v>
      </c>
      <c r="Q4131" t="s">
        <v>685</v>
      </c>
      <c r="R4131" t="s">
        <v>688</v>
      </c>
      <c r="S4131" t="s">
        <v>680</v>
      </c>
      <c r="T4131" t="s">
        <v>695</v>
      </c>
      <c r="U4131" s="11">
        <f>COUNTIFS(Table2[Call Type], "Inbound", Table2[Call Abandoned], "Yes") / COUNTIFS(L4131:L9130, "Inbound") * 100</f>
        <v>139.80738362760835</v>
      </c>
    </row>
    <row r="4132" spans="1:21" x14ac:dyDescent="0.3">
      <c r="A4132">
        <v>4131</v>
      </c>
      <c r="B4132" t="s">
        <v>22</v>
      </c>
      <c r="C4132" s="1">
        <v>45662</v>
      </c>
      <c r="D4132" t="s">
        <v>104</v>
      </c>
      <c r="E4132" t="s">
        <v>185</v>
      </c>
      <c r="F4132">
        <v>17</v>
      </c>
      <c r="G4132" t="s">
        <v>658</v>
      </c>
      <c r="H4132" t="s">
        <v>669</v>
      </c>
      <c r="I4132" t="s">
        <v>671</v>
      </c>
      <c r="J4132" t="s">
        <v>675</v>
      </c>
      <c r="K4132">
        <v>3</v>
      </c>
      <c r="L4132" t="s">
        <v>678</v>
      </c>
      <c r="M4132" t="s">
        <v>680</v>
      </c>
      <c r="N4132">
        <v>163</v>
      </c>
      <c r="O4132">
        <v>122</v>
      </c>
      <c r="P4132" t="s">
        <v>680</v>
      </c>
      <c r="Q4132" t="s">
        <v>683</v>
      </c>
      <c r="R4132" t="s">
        <v>687</v>
      </c>
      <c r="S4132" t="s">
        <v>680</v>
      </c>
      <c r="T4132" t="s">
        <v>691</v>
      </c>
      <c r="U4132" s="11">
        <f>COUNTIFS(Table2[Call Type], "Inbound", Table2[Call Abandoned], "Yes") / COUNTIFS(L4132:L9131, "Inbound") * 100</f>
        <v>140.03215434083603</v>
      </c>
    </row>
    <row r="4133" spans="1:21" x14ac:dyDescent="0.3">
      <c r="A4133">
        <v>4132</v>
      </c>
      <c r="B4133" t="s">
        <v>20</v>
      </c>
      <c r="C4133" s="1">
        <v>45830</v>
      </c>
      <c r="D4133" t="s">
        <v>443</v>
      </c>
      <c r="E4133" t="s">
        <v>367</v>
      </c>
      <c r="F4133">
        <v>17</v>
      </c>
      <c r="G4133" t="s">
        <v>665</v>
      </c>
      <c r="H4133" t="s">
        <v>667</v>
      </c>
      <c r="I4133" t="s">
        <v>672</v>
      </c>
      <c r="J4133" t="s">
        <v>675</v>
      </c>
      <c r="K4133">
        <v>5</v>
      </c>
      <c r="L4133" t="s">
        <v>678</v>
      </c>
      <c r="M4133" t="s">
        <v>680</v>
      </c>
      <c r="N4133">
        <v>60</v>
      </c>
      <c r="O4133">
        <v>61</v>
      </c>
      <c r="P4133" t="s">
        <v>680</v>
      </c>
      <c r="Q4133" t="s">
        <v>684</v>
      </c>
      <c r="R4133" t="s">
        <v>688</v>
      </c>
      <c r="S4133" t="s">
        <v>680</v>
      </c>
      <c r="T4133" t="s">
        <v>690</v>
      </c>
      <c r="U4133" s="11">
        <f>COUNTIFS(Table2[Call Type], "Inbound", Table2[Call Abandoned], "Yes") / COUNTIFS(L4133:L9132, "Inbound") * 100</f>
        <v>140.25764895330113</v>
      </c>
    </row>
    <row r="4134" spans="1:21" x14ac:dyDescent="0.3">
      <c r="A4134">
        <v>4133</v>
      </c>
      <c r="B4134" t="s">
        <v>22</v>
      </c>
      <c r="C4134" s="1">
        <v>45704</v>
      </c>
      <c r="D4134" t="s">
        <v>287</v>
      </c>
      <c r="E4134" t="s">
        <v>466</v>
      </c>
      <c r="F4134">
        <v>9</v>
      </c>
      <c r="G4134" t="s">
        <v>656</v>
      </c>
      <c r="H4134" t="s">
        <v>667</v>
      </c>
      <c r="I4134" t="s">
        <v>673</v>
      </c>
      <c r="J4134" t="s">
        <v>676</v>
      </c>
      <c r="K4134">
        <v>2</v>
      </c>
      <c r="L4134" t="s">
        <v>678</v>
      </c>
      <c r="M4134" t="s">
        <v>681</v>
      </c>
      <c r="N4134">
        <v>244</v>
      </c>
      <c r="O4134">
        <v>155</v>
      </c>
      <c r="P4134" t="s">
        <v>680</v>
      </c>
      <c r="Q4134" t="s">
        <v>683</v>
      </c>
      <c r="R4134" t="s">
        <v>689</v>
      </c>
      <c r="S4134" t="s">
        <v>680</v>
      </c>
      <c r="T4134" t="s">
        <v>690</v>
      </c>
      <c r="U4134" s="11">
        <f>COUNTIFS(Table2[Call Type], "Inbound", Table2[Call Abandoned], "Yes") / COUNTIFS(L4134:L9133, "Inbound") * 100</f>
        <v>140.48387096774192</v>
      </c>
    </row>
    <row r="4135" spans="1:21" x14ac:dyDescent="0.3">
      <c r="A4135">
        <v>4134</v>
      </c>
      <c r="B4135" t="s">
        <v>26</v>
      </c>
      <c r="C4135" s="1">
        <v>45781</v>
      </c>
      <c r="D4135" t="s">
        <v>257</v>
      </c>
      <c r="E4135" t="s">
        <v>246</v>
      </c>
      <c r="F4135">
        <v>30</v>
      </c>
      <c r="G4135" t="s">
        <v>665</v>
      </c>
      <c r="H4135" t="s">
        <v>669</v>
      </c>
      <c r="I4135" t="s">
        <v>674</v>
      </c>
      <c r="J4135" t="s">
        <v>676</v>
      </c>
      <c r="K4135">
        <v>3</v>
      </c>
      <c r="L4135" t="s">
        <v>678</v>
      </c>
      <c r="M4135" t="s">
        <v>681</v>
      </c>
      <c r="N4135">
        <v>154</v>
      </c>
      <c r="O4135">
        <v>137</v>
      </c>
      <c r="P4135" t="s">
        <v>680</v>
      </c>
      <c r="Q4135" t="s">
        <v>685</v>
      </c>
      <c r="R4135" t="s">
        <v>688</v>
      </c>
      <c r="S4135" t="s">
        <v>681</v>
      </c>
      <c r="T4135" t="s">
        <v>696</v>
      </c>
      <c r="U4135" s="11">
        <f>COUNTIFS(Table2[Call Type], "Inbound", Table2[Call Abandoned], "Yes") / COUNTIFS(L4135:L9134, "Inbound") * 100</f>
        <v>140.71082390953151</v>
      </c>
    </row>
    <row r="4136" spans="1:21" x14ac:dyDescent="0.3">
      <c r="A4136">
        <v>4135</v>
      </c>
      <c r="B4136" t="s">
        <v>25</v>
      </c>
      <c r="C4136" s="1">
        <v>45811</v>
      </c>
      <c r="D4136" t="s">
        <v>392</v>
      </c>
      <c r="E4136" t="s">
        <v>387</v>
      </c>
      <c r="F4136">
        <v>11</v>
      </c>
      <c r="G4136" t="s">
        <v>658</v>
      </c>
      <c r="H4136" t="s">
        <v>667</v>
      </c>
      <c r="I4136" t="s">
        <v>673</v>
      </c>
      <c r="J4136" t="s">
        <v>676</v>
      </c>
      <c r="K4136">
        <v>5</v>
      </c>
      <c r="L4136" t="s">
        <v>678</v>
      </c>
      <c r="M4136" t="s">
        <v>681</v>
      </c>
      <c r="N4136">
        <v>256</v>
      </c>
      <c r="O4136">
        <v>44</v>
      </c>
      <c r="P4136" t="s">
        <v>680</v>
      </c>
      <c r="Q4136" t="s">
        <v>684</v>
      </c>
      <c r="R4136" t="s">
        <v>689</v>
      </c>
      <c r="S4136" t="s">
        <v>680</v>
      </c>
      <c r="T4136" t="s">
        <v>690</v>
      </c>
      <c r="U4136" s="11">
        <f>COUNTIFS(Table2[Call Type], "Inbound", Table2[Call Abandoned], "Yes") / COUNTIFS(L4136:L9135, "Inbound") * 100</f>
        <v>140.93851132686083</v>
      </c>
    </row>
    <row r="4137" spans="1:21" x14ac:dyDescent="0.3">
      <c r="A4137">
        <v>4136</v>
      </c>
      <c r="B4137" t="s">
        <v>26</v>
      </c>
      <c r="C4137" s="1">
        <v>45827</v>
      </c>
      <c r="D4137" t="s">
        <v>470</v>
      </c>
      <c r="E4137" t="s">
        <v>601</v>
      </c>
      <c r="F4137">
        <v>17</v>
      </c>
      <c r="G4137" t="s">
        <v>659</v>
      </c>
      <c r="H4137" t="s">
        <v>670</v>
      </c>
      <c r="I4137" t="s">
        <v>674</v>
      </c>
      <c r="J4137" t="s">
        <v>676</v>
      </c>
      <c r="K4137">
        <v>4</v>
      </c>
      <c r="L4137" t="s">
        <v>678</v>
      </c>
      <c r="M4137" t="s">
        <v>681</v>
      </c>
      <c r="N4137">
        <v>243</v>
      </c>
      <c r="O4137">
        <v>64</v>
      </c>
      <c r="P4137" t="s">
        <v>681</v>
      </c>
      <c r="Q4137" t="s">
        <v>682</v>
      </c>
      <c r="R4137" t="s">
        <v>689</v>
      </c>
      <c r="S4137" t="s">
        <v>680</v>
      </c>
      <c r="T4137" t="s">
        <v>690</v>
      </c>
      <c r="U4137" s="11">
        <f>COUNTIFS(Table2[Call Type], "Inbound", Table2[Call Abandoned], "Yes") / COUNTIFS(L4137:L9136, "Inbound") * 100</f>
        <v>141.16693679092381</v>
      </c>
    </row>
    <row r="4138" spans="1:21" x14ac:dyDescent="0.3">
      <c r="A4138">
        <v>4137</v>
      </c>
      <c r="B4138" t="s">
        <v>25</v>
      </c>
      <c r="C4138" s="1">
        <v>45682</v>
      </c>
      <c r="D4138" t="s">
        <v>627</v>
      </c>
      <c r="E4138" t="s">
        <v>106</v>
      </c>
      <c r="F4138">
        <v>11</v>
      </c>
      <c r="G4138" t="s">
        <v>656</v>
      </c>
      <c r="H4138" t="s">
        <v>670</v>
      </c>
      <c r="I4138" t="s">
        <v>674</v>
      </c>
      <c r="J4138" t="s">
        <v>675</v>
      </c>
      <c r="K4138">
        <v>3</v>
      </c>
      <c r="L4138" t="s">
        <v>679</v>
      </c>
      <c r="M4138" t="s">
        <v>680</v>
      </c>
      <c r="N4138">
        <v>161</v>
      </c>
      <c r="O4138">
        <v>66</v>
      </c>
      <c r="P4138" t="s">
        <v>680</v>
      </c>
      <c r="Q4138" t="s">
        <v>683</v>
      </c>
      <c r="R4138" t="s">
        <v>687</v>
      </c>
      <c r="S4138" t="s">
        <v>680</v>
      </c>
      <c r="T4138" t="s">
        <v>690</v>
      </c>
      <c r="U4138" s="11">
        <f>COUNTIFS(Table2[Call Type], "Inbound", Table2[Call Abandoned], "Yes") / COUNTIFS(L4138:L9137, "Inbound") * 100</f>
        <v>141.39610389610388</v>
      </c>
    </row>
    <row r="4139" spans="1:21" x14ac:dyDescent="0.3">
      <c r="A4139">
        <v>4138</v>
      </c>
      <c r="B4139" t="s">
        <v>22</v>
      </c>
      <c r="C4139" s="1">
        <v>45686</v>
      </c>
      <c r="D4139" t="s">
        <v>151</v>
      </c>
      <c r="E4139" t="s">
        <v>189</v>
      </c>
      <c r="F4139">
        <v>26</v>
      </c>
      <c r="G4139" t="s">
        <v>663</v>
      </c>
      <c r="H4139" t="s">
        <v>670</v>
      </c>
      <c r="I4139" t="s">
        <v>671</v>
      </c>
      <c r="J4139" t="s">
        <v>676</v>
      </c>
      <c r="K4139">
        <v>3</v>
      </c>
      <c r="L4139" t="s">
        <v>678</v>
      </c>
      <c r="M4139" t="s">
        <v>681</v>
      </c>
      <c r="N4139">
        <v>67</v>
      </c>
      <c r="O4139">
        <v>136</v>
      </c>
      <c r="P4139" t="s">
        <v>680</v>
      </c>
      <c r="Q4139" t="s">
        <v>682</v>
      </c>
      <c r="R4139" t="s">
        <v>689</v>
      </c>
      <c r="S4139" t="s">
        <v>680</v>
      </c>
      <c r="T4139" t="s">
        <v>694</v>
      </c>
      <c r="U4139" s="11">
        <f>COUNTIFS(Table2[Call Type], "Inbound", Table2[Call Abandoned], "Yes") / COUNTIFS(L4139:L9138, "Inbound") * 100</f>
        <v>141.39610389610388</v>
      </c>
    </row>
    <row r="4140" spans="1:21" x14ac:dyDescent="0.3">
      <c r="A4140">
        <v>4139</v>
      </c>
      <c r="B4140" t="s">
        <v>26</v>
      </c>
      <c r="C4140" s="1">
        <v>45724</v>
      </c>
      <c r="D4140" t="s">
        <v>604</v>
      </c>
      <c r="E4140" t="s">
        <v>530</v>
      </c>
      <c r="F4140">
        <v>8</v>
      </c>
      <c r="G4140" t="s">
        <v>656</v>
      </c>
      <c r="H4140" t="s">
        <v>669</v>
      </c>
      <c r="I4140" t="s">
        <v>671</v>
      </c>
      <c r="J4140" t="s">
        <v>677</v>
      </c>
      <c r="K4140">
        <v>1</v>
      </c>
      <c r="L4140" t="s">
        <v>678</v>
      </c>
      <c r="M4140" t="s">
        <v>680</v>
      </c>
      <c r="N4140">
        <v>276</v>
      </c>
      <c r="O4140">
        <v>132</v>
      </c>
      <c r="P4140" t="s">
        <v>680</v>
      </c>
      <c r="Q4140" t="s">
        <v>683</v>
      </c>
      <c r="R4140" t="s">
        <v>689</v>
      </c>
      <c r="S4140" t="s">
        <v>680</v>
      </c>
      <c r="T4140" t="s">
        <v>695</v>
      </c>
      <c r="U4140" s="11">
        <f>COUNTIFS(Table2[Call Type], "Inbound", Table2[Call Abandoned], "Yes") / COUNTIFS(L4140:L9139, "Inbound") * 100</f>
        <v>141.6260162601626</v>
      </c>
    </row>
    <row r="4141" spans="1:21" x14ac:dyDescent="0.3">
      <c r="A4141">
        <v>4140</v>
      </c>
      <c r="B4141" t="s">
        <v>20</v>
      </c>
      <c r="C4141" s="1">
        <v>45662</v>
      </c>
      <c r="D4141" t="s">
        <v>563</v>
      </c>
      <c r="E4141" t="s">
        <v>528</v>
      </c>
      <c r="F4141">
        <v>22</v>
      </c>
      <c r="G4141" t="s">
        <v>663</v>
      </c>
      <c r="H4141" t="s">
        <v>670</v>
      </c>
      <c r="I4141" t="s">
        <v>671</v>
      </c>
      <c r="J4141" t="s">
        <v>675</v>
      </c>
      <c r="K4141">
        <v>5</v>
      </c>
      <c r="L4141" t="s">
        <v>678</v>
      </c>
      <c r="M4141" t="s">
        <v>680</v>
      </c>
      <c r="N4141">
        <v>160</v>
      </c>
      <c r="O4141">
        <v>105</v>
      </c>
      <c r="P4141" t="s">
        <v>680</v>
      </c>
      <c r="Q4141" t="s">
        <v>685</v>
      </c>
      <c r="R4141" t="s">
        <v>687</v>
      </c>
      <c r="S4141" t="s">
        <v>681</v>
      </c>
      <c r="T4141" t="s">
        <v>694</v>
      </c>
      <c r="U4141" s="11">
        <f>COUNTIFS(Table2[Call Type], "Inbound", Table2[Call Abandoned], "Yes") / COUNTIFS(L4141:L9140, "Inbound") * 100</f>
        <v>141.85667752442995</v>
      </c>
    </row>
    <row r="4142" spans="1:21" x14ac:dyDescent="0.3">
      <c r="A4142">
        <v>4141</v>
      </c>
      <c r="B4142" t="s">
        <v>25</v>
      </c>
      <c r="C4142" s="1">
        <v>45834</v>
      </c>
      <c r="D4142" t="s">
        <v>126</v>
      </c>
      <c r="E4142" t="s">
        <v>355</v>
      </c>
      <c r="F4142">
        <v>28</v>
      </c>
      <c r="G4142" t="s">
        <v>658</v>
      </c>
      <c r="H4142" t="s">
        <v>667</v>
      </c>
      <c r="I4142" t="s">
        <v>674</v>
      </c>
      <c r="J4142" t="s">
        <v>674</v>
      </c>
      <c r="K4142">
        <v>3</v>
      </c>
      <c r="L4142" t="s">
        <v>678</v>
      </c>
      <c r="M4142" t="s">
        <v>680</v>
      </c>
      <c r="N4142">
        <v>258</v>
      </c>
      <c r="O4142">
        <v>137</v>
      </c>
      <c r="P4142" t="s">
        <v>680</v>
      </c>
      <c r="Q4142" t="s">
        <v>684</v>
      </c>
      <c r="R4142" t="s">
        <v>689</v>
      </c>
      <c r="S4142" t="s">
        <v>680</v>
      </c>
      <c r="T4142" t="s">
        <v>695</v>
      </c>
      <c r="U4142" s="11">
        <f>COUNTIFS(Table2[Call Type], "Inbound", Table2[Call Abandoned], "Yes") / COUNTIFS(L4142:L9141, "Inbound") * 100</f>
        <v>142.08809135399673</v>
      </c>
    </row>
    <row r="4143" spans="1:21" x14ac:dyDescent="0.3">
      <c r="A4143">
        <v>4142</v>
      </c>
      <c r="B4143" t="s">
        <v>21</v>
      </c>
      <c r="C4143" s="1">
        <v>45700</v>
      </c>
      <c r="D4143" t="s">
        <v>170</v>
      </c>
      <c r="E4143" t="s">
        <v>209</v>
      </c>
      <c r="F4143">
        <v>24</v>
      </c>
      <c r="G4143" t="s">
        <v>656</v>
      </c>
      <c r="H4143" t="s">
        <v>668</v>
      </c>
      <c r="I4143" t="s">
        <v>672</v>
      </c>
      <c r="J4143" t="s">
        <v>677</v>
      </c>
      <c r="K4143">
        <v>3</v>
      </c>
      <c r="L4143" t="s">
        <v>678</v>
      </c>
      <c r="M4143" t="s">
        <v>680</v>
      </c>
      <c r="N4143">
        <v>94</v>
      </c>
      <c r="O4143">
        <v>139</v>
      </c>
      <c r="P4143" t="s">
        <v>680</v>
      </c>
      <c r="Q4143" t="s">
        <v>683</v>
      </c>
      <c r="R4143" t="s">
        <v>687</v>
      </c>
      <c r="S4143" t="s">
        <v>680</v>
      </c>
      <c r="T4143" t="s">
        <v>693</v>
      </c>
      <c r="U4143" s="11">
        <f>COUNTIFS(Table2[Call Type], "Inbound", Table2[Call Abandoned], "Yes") / COUNTIFS(L4143:L9142, "Inbound") * 100</f>
        <v>142.3202614379085</v>
      </c>
    </row>
    <row r="4144" spans="1:21" x14ac:dyDescent="0.3">
      <c r="A4144">
        <v>4143</v>
      </c>
      <c r="B4144" t="s">
        <v>20</v>
      </c>
      <c r="C4144" s="1">
        <v>45707</v>
      </c>
      <c r="D4144" t="s">
        <v>216</v>
      </c>
      <c r="E4144" t="s">
        <v>114</v>
      </c>
      <c r="F4144">
        <v>15</v>
      </c>
      <c r="G4144" t="s">
        <v>662</v>
      </c>
      <c r="H4144" t="s">
        <v>669</v>
      </c>
      <c r="I4144" t="s">
        <v>673</v>
      </c>
      <c r="J4144" t="s">
        <v>677</v>
      </c>
      <c r="K4144">
        <v>4</v>
      </c>
      <c r="L4144" t="s">
        <v>678</v>
      </c>
      <c r="M4144" t="s">
        <v>680</v>
      </c>
      <c r="N4144">
        <v>245</v>
      </c>
      <c r="O4144">
        <v>81</v>
      </c>
      <c r="P4144" t="s">
        <v>680</v>
      </c>
      <c r="Q4144" t="s">
        <v>682</v>
      </c>
      <c r="R4144" t="s">
        <v>686</v>
      </c>
      <c r="S4144" t="s">
        <v>680</v>
      </c>
      <c r="T4144" t="s">
        <v>691</v>
      </c>
      <c r="U4144" s="11">
        <f>COUNTIFS(Table2[Call Type], "Inbound", Table2[Call Abandoned], "Yes") / COUNTIFS(L4144:L9143, "Inbound") * 100</f>
        <v>142.55319148936169</v>
      </c>
    </row>
    <row r="4145" spans="1:21" x14ac:dyDescent="0.3">
      <c r="A4145">
        <v>4144</v>
      </c>
      <c r="B4145" t="s">
        <v>21</v>
      </c>
      <c r="C4145" s="1">
        <v>45791</v>
      </c>
      <c r="D4145" t="s">
        <v>141</v>
      </c>
      <c r="E4145" t="s">
        <v>375</v>
      </c>
      <c r="F4145">
        <v>20</v>
      </c>
      <c r="G4145" t="s">
        <v>656</v>
      </c>
      <c r="H4145" t="s">
        <v>670</v>
      </c>
      <c r="I4145" t="s">
        <v>673</v>
      </c>
      <c r="J4145" t="s">
        <v>675</v>
      </c>
      <c r="K4145">
        <v>4</v>
      </c>
      <c r="L4145" t="s">
        <v>679</v>
      </c>
      <c r="M4145" t="s">
        <v>680</v>
      </c>
      <c r="N4145">
        <v>220</v>
      </c>
      <c r="O4145">
        <v>57</v>
      </c>
      <c r="P4145" t="s">
        <v>681</v>
      </c>
      <c r="Q4145" t="s">
        <v>683</v>
      </c>
      <c r="R4145" t="s">
        <v>686</v>
      </c>
      <c r="S4145" t="s">
        <v>680</v>
      </c>
      <c r="T4145" t="s">
        <v>694</v>
      </c>
      <c r="U4145" s="11">
        <f>COUNTIFS(Table2[Call Type], "Inbound", Table2[Call Abandoned], "Yes") / COUNTIFS(L4145:L9144, "Inbound") * 100</f>
        <v>142.78688524590163</v>
      </c>
    </row>
    <row r="4146" spans="1:21" x14ac:dyDescent="0.3">
      <c r="A4146">
        <v>4145</v>
      </c>
      <c r="B4146" t="s">
        <v>21</v>
      </c>
      <c r="C4146" s="1">
        <v>45711</v>
      </c>
      <c r="D4146" t="s">
        <v>517</v>
      </c>
      <c r="E4146" t="s">
        <v>464</v>
      </c>
      <c r="F4146">
        <v>7</v>
      </c>
      <c r="G4146" t="s">
        <v>661</v>
      </c>
      <c r="H4146" t="s">
        <v>667</v>
      </c>
      <c r="I4146" t="s">
        <v>674</v>
      </c>
      <c r="J4146" t="s">
        <v>676</v>
      </c>
      <c r="K4146">
        <v>4</v>
      </c>
      <c r="L4146" t="s">
        <v>679</v>
      </c>
      <c r="M4146" t="s">
        <v>680</v>
      </c>
      <c r="N4146">
        <v>122</v>
      </c>
      <c r="O4146">
        <v>148</v>
      </c>
      <c r="P4146" t="s">
        <v>680</v>
      </c>
      <c r="Q4146" t="s">
        <v>683</v>
      </c>
      <c r="R4146" t="s">
        <v>686</v>
      </c>
      <c r="S4146" t="s">
        <v>681</v>
      </c>
      <c r="T4146" t="s">
        <v>695</v>
      </c>
      <c r="U4146" s="11">
        <f>COUNTIFS(Table2[Call Type], "Inbound", Table2[Call Abandoned], "Yes") / COUNTIFS(L4146:L9145, "Inbound") * 100</f>
        <v>142.78688524590163</v>
      </c>
    </row>
    <row r="4147" spans="1:21" x14ac:dyDescent="0.3">
      <c r="A4147">
        <v>4146</v>
      </c>
      <c r="B4147" t="s">
        <v>22</v>
      </c>
      <c r="C4147" s="1">
        <v>45800</v>
      </c>
      <c r="D4147" t="s">
        <v>308</v>
      </c>
      <c r="E4147" t="s">
        <v>207</v>
      </c>
      <c r="F4147">
        <v>22</v>
      </c>
      <c r="G4147" t="s">
        <v>657</v>
      </c>
      <c r="H4147" t="s">
        <v>666</v>
      </c>
      <c r="I4147" t="s">
        <v>673</v>
      </c>
      <c r="J4147" t="s">
        <v>677</v>
      </c>
      <c r="K4147">
        <v>4</v>
      </c>
      <c r="L4147" t="s">
        <v>678</v>
      </c>
      <c r="M4147" t="s">
        <v>680</v>
      </c>
      <c r="N4147">
        <v>186</v>
      </c>
      <c r="O4147">
        <v>148</v>
      </c>
      <c r="P4147" t="s">
        <v>680</v>
      </c>
      <c r="Q4147" t="s">
        <v>683</v>
      </c>
      <c r="R4147" t="s">
        <v>689</v>
      </c>
      <c r="S4147" t="s">
        <v>681</v>
      </c>
      <c r="T4147" t="s">
        <v>695</v>
      </c>
      <c r="U4147" s="11">
        <f>COUNTIFS(Table2[Call Type], "Inbound", Table2[Call Abandoned], "Yes") / COUNTIFS(L4147:L9146, "Inbound") * 100</f>
        <v>142.78688524590163</v>
      </c>
    </row>
    <row r="4148" spans="1:21" x14ac:dyDescent="0.3">
      <c r="A4148">
        <v>4147</v>
      </c>
      <c r="B4148" t="s">
        <v>23</v>
      </c>
      <c r="C4148" s="1">
        <v>45691</v>
      </c>
      <c r="D4148" t="s">
        <v>417</v>
      </c>
      <c r="E4148" t="s">
        <v>294</v>
      </c>
      <c r="F4148">
        <v>11</v>
      </c>
      <c r="G4148" t="s">
        <v>662</v>
      </c>
      <c r="H4148" t="s">
        <v>669</v>
      </c>
      <c r="I4148" t="s">
        <v>671</v>
      </c>
      <c r="J4148" t="s">
        <v>674</v>
      </c>
      <c r="K4148">
        <v>4</v>
      </c>
      <c r="L4148" t="s">
        <v>678</v>
      </c>
      <c r="M4148" t="s">
        <v>680</v>
      </c>
      <c r="N4148">
        <v>261</v>
      </c>
      <c r="O4148">
        <v>130</v>
      </c>
      <c r="P4148" t="s">
        <v>681</v>
      </c>
      <c r="Q4148" t="s">
        <v>683</v>
      </c>
      <c r="R4148" t="s">
        <v>688</v>
      </c>
      <c r="S4148" t="s">
        <v>680</v>
      </c>
      <c r="T4148" t="s">
        <v>690</v>
      </c>
      <c r="U4148" s="11">
        <f>COUNTIFS(Table2[Call Type], "Inbound", Table2[Call Abandoned], "Yes") / COUNTIFS(L4148:L9147, "Inbound") * 100</f>
        <v>143.02134646962233</v>
      </c>
    </row>
    <row r="4149" spans="1:21" x14ac:dyDescent="0.3">
      <c r="A4149">
        <v>4148</v>
      </c>
      <c r="B4149" t="s">
        <v>20</v>
      </c>
      <c r="C4149" s="1">
        <v>45665</v>
      </c>
      <c r="D4149" t="s">
        <v>595</v>
      </c>
      <c r="E4149" t="s">
        <v>366</v>
      </c>
      <c r="F4149">
        <v>8</v>
      </c>
      <c r="G4149" t="s">
        <v>664</v>
      </c>
      <c r="H4149" t="s">
        <v>668</v>
      </c>
      <c r="I4149" t="s">
        <v>674</v>
      </c>
      <c r="J4149" t="s">
        <v>674</v>
      </c>
      <c r="K4149">
        <v>1</v>
      </c>
      <c r="L4149" t="s">
        <v>678</v>
      </c>
      <c r="M4149" t="s">
        <v>680</v>
      </c>
      <c r="N4149">
        <v>272</v>
      </c>
      <c r="O4149">
        <v>68</v>
      </c>
      <c r="P4149" t="s">
        <v>680</v>
      </c>
      <c r="Q4149" t="s">
        <v>683</v>
      </c>
      <c r="R4149" t="s">
        <v>687</v>
      </c>
      <c r="S4149" t="s">
        <v>680</v>
      </c>
      <c r="T4149" t="s">
        <v>691</v>
      </c>
      <c r="U4149" s="11">
        <f>COUNTIFS(Table2[Call Type], "Inbound", Table2[Call Abandoned], "Yes") / COUNTIFS(L4149:L9148, "Inbound") * 100</f>
        <v>143.25657894736844</v>
      </c>
    </row>
    <row r="4150" spans="1:21" x14ac:dyDescent="0.3">
      <c r="A4150">
        <v>4149</v>
      </c>
      <c r="B4150" t="s">
        <v>24</v>
      </c>
      <c r="C4150" s="1">
        <v>45792</v>
      </c>
      <c r="D4150" t="s">
        <v>395</v>
      </c>
      <c r="E4150" t="s">
        <v>233</v>
      </c>
      <c r="F4150">
        <v>14</v>
      </c>
      <c r="G4150" t="s">
        <v>656</v>
      </c>
      <c r="H4150" t="s">
        <v>669</v>
      </c>
      <c r="I4150" t="s">
        <v>674</v>
      </c>
      <c r="J4150" t="s">
        <v>677</v>
      </c>
      <c r="K4150">
        <v>3</v>
      </c>
      <c r="L4150" t="s">
        <v>679</v>
      </c>
      <c r="M4150" t="s">
        <v>680</v>
      </c>
      <c r="N4150">
        <v>59</v>
      </c>
      <c r="O4150">
        <v>88</v>
      </c>
      <c r="P4150" t="s">
        <v>681</v>
      </c>
      <c r="Q4150" t="s">
        <v>683</v>
      </c>
      <c r="R4150" t="s">
        <v>686</v>
      </c>
      <c r="S4150" t="s">
        <v>680</v>
      </c>
      <c r="T4150" t="s">
        <v>691</v>
      </c>
      <c r="U4150" s="11">
        <f>COUNTIFS(Table2[Call Type], "Inbound", Table2[Call Abandoned], "Yes") / COUNTIFS(L4150:L9149, "Inbound") * 100</f>
        <v>143.49258649093903</v>
      </c>
    </row>
    <row r="4151" spans="1:21" x14ac:dyDescent="0.3">
      <c r="A4151">
        <v>4150</v>
      </c>
      <c r="B4151" t="s">
        <v>21</v>
      </c>
      <c r="C4151" s="1">
        <v>45816</v>
      </c>
      <c r="D4151" t="s">
        <v>356</v>
      </c>
      <c r="E4151" t="s">
        <v>444</v>
      </c>
      <c r="F4151">
        <v>29</v>
      </c>
      <c r="G4151" t="s">
        <v>664</v>
      </c>
      <c r="H4151" t="s">
        <v>668</v>
      </c>
      <c r="I4151" t="s">
        <v>671</v>
      </c>
      <c r="J4151" t="s">
        <v>675</v>
      </c>
      <c r="K4151">
        <v>1</v>
      </c>
      <c r="L4151" t="s">
        <v>679</v>
      </c>
      <c r="M4151" t="s">
        <v>680</v>
      </c>
      <c r="N4151">
        <v>124</v>
      </c>
      <c r="O4151">
        <v>63</v>
      </c>
      <c r="P4151" t="s">
        <v>680</v>
      </c>
      <c r="Q4151" t="s">
        <v>682</v>
      </c>
      <c r="R4151" t="s">
        <v>687</v>
      </c>
      <c r="S4151" t="s">
        <v>680</v>
      </c>
      <c r="T4151" t="s">
        <v>690</v>
      </c>
      <c r="U4151" s="11">
        <f>COUNTIFS(Table2[Call Type], "Inbound", Table2[Call Abandoned], "Yes") / COUNTIFS(L4151:L9150, "Inbound") * 100</f>
        <v>143.49258649093903</v>
      </c>
    </row>
    <row r="4152" spans="1:21" x14ac:dyDescent="0.3">
      <c r="A4152">
        <v>4151</v>
      </c>
      <c r="B4152" t="s">
        <v>26</v>
      </c>
      <c r="C4152" s="1">
        <v>45792</v>
      </c>
      <c r="D4152" t="s">
        <v>216</v>
      </c>
      <c r="E4152" t="s">
        <v>240</v>
      </c>
      <c r="F4152">
        <v>8</v>
      </c>
      <c r="G4152" t="s">
        <v>657</v>
      </c>
      <c r="H4152" t="s">
        <v>669</v>
      </c>
      <c r="I4152" t="s">
        <v>671</v>
      </c>
      <c r="J4152" t="s">
        <v>674</v>
      </c>
      <c r="K4152">
        <v>5</v>
      </c>
      <c r="L4152" t="s">
        <v>678</v>
      </c>
      <c r="M4152" t="s">
        <v>680</v>
      </c>
      <c r="N4152">
        <v>50</v>
      </c>
      <c r="O4152">
        <v>176</v>
      </c>
      <c r="P4152" t="s">
        <v>681</v>
      </c>
      <c r="Q4152" t="s">
        <v>683</v>
      </c>
      <c r="R4152" t="s">
        <v>686</v>
      </c>
      <c r="S4152" t="s">
        <v>680</v>
      </c>
      <c r="T4152" t="s">
        <v>694</v>
      </c>
      <c r="U4152" s="11">
        <f>COUNTIFS(Table2[Call Type], "Inbound", Table2[Call Abandoned], "Yes") / COUNTIFS(L4152:L9151, "Inbound") * 100</f>
        <v>143.49258649093903</v>
      </c>
    </row>
    <row r="4153" spans="1:21" x14ac:dyDescent="0.3">
      <c r="A4153">
        <v>4152</v>
      </c>
      <c r="B4153" t="s">
        <v>26</v>
      </c>
      <c r="C4153" s="1">
        <v>45818</v>
      </c>
      <c r="D4153" t="s">
        <v>588</v>
      </c>
      <c r="E4153" t="s">
        <v>210</v>
      </c>
      <c r="F4153">
        <v>7</v>
      </c>
      <c r="G4153" t="s">
        <v>656</v>
      </c>
      <c r="H4153" t="s">
        <v>667</v>
      </c>
      <c r="I4153" t="s">
        <v>671</v>
      </c>
      <c r="J4153" t="s">
        <v>677</v>
      </c>
      <c r="K4153">
        <v>3</v>
      </c>
      <c r="L4153" t="s">
        <v>678</v>
      </c>
      <c r="M4153" t="s">
        <v>680</v>
      </c>
      <c r="N4153">
        <v>177</v>
      </c>
      <c r="O4153">
        <v>71</v>
      </c>
      <c r="P4153" t="s">
        <v>681</v>
      </c>
      <c r="Q4153" t="s">
        <v>683</v>
      </c>
      <c r="R4153" t="s">
        <v>686</v>
      </c>
      <c r="S4153" t="s">
        <v>680</v>
      </c>
      <c r="T4153" t="s">
        <v>690</v>
      </c>
      <c r="U4153" s="11">
        <f>COUNTIFS(Table2[Call Type], "Inbound", Table2[Call Abandoned], "Yes") / COUNTIFS(L4153:L9152, "Inbound") * 100</f>
        <v>143.72937293729373</v>
      </c>
    </row>
    <row r="4154" spans="1:21" x14ac:dyDescent="0.3">
      <c r="A4154">
        <v>4153</v>
      </c>
      <c r="B4154" t="s">
        <v>20</v>
      </c>
      <c r="C4154" s="1">
        <v>45774</v>
      </c>
      <c r="D4154" t="s">
        <v>223</v>
      </c>
      <c r="E4154" t="s">
        <v>632</v>
      </c>
      <c r="F4154">
        <v>17</v>
      </c>
      <c r="G4154" t="s">
        <v>663</v>
      </c>
      <c r="H4154" t="s">
        <v>669</v>
      </c>
      <c r="I4154" t="s">
        <v>672</v>
      </c>
      <c r="J4154" t="s">
        <v>675</v>
      </c>
      <c r="K4154">
        <v>4</v>
      </c>
      <c r="L4154" t="s">
        <v>679</v>
      </c>
      <c r="M4154" t="s">
        <v>680</v>
      </c>
      <c r="N4154">
        <v>138</v>
      </c>
      <c r="O4154">
        <v>16</v>
      </c>
      <c r="P4154" t="s">
        <v>680</v>
      </c>
      <c r="Q4154" t="s">
        <v>683</v>
      </c>
      <c r="R4154" t="s">
        <v>689</v>
      </c>
      <c r="S4154" t="s">
        <v>680</v>
      </c>
      <c r="T4154" t="s">
        <v>691</v>
      </c>
      <c r="U4154" s="11">
        <f>COUNTIFS(Table2[Call Type], "Inbound", Table2[Call Abandoned], "Yes") / COUNTIFS(L4154:L9153, "Inbound") * 100</f>
        <v>143.96694214876032</v>
      </c>
    </row>
    <row r="4155" spans="1:21" x14ac:dyDescent="0.3">
      <c r="A4155">
        <v>4154</v>
      </c>
      <c r="B4155" t="s">
        <v>20</v>
      </c>
      <c r="C4155" s="1">
        <v>45807</v>
      </c>
      <c r="D4155" t="s">
        <v>216</v>
      </c>
      <c r="E4155" t="s">
        <v>240</v>
      </c>
      <c r="F4155">
        <v>8</v>
      </c>
      <c r="G4155" t="s">
        <v>656</v>
      </c>
      <c r="H4155" t="s">
        <v>669</v>
      </c>
      <c r="I4155" t="s">
        <v>672</v>
      </c>
      <c r="J4155" t="s">
        <v>677</v>
      </c>
      <c r="K4155">
        <v>1</v>
      </c>
      <c r="L4155" t="s">
        <v>678</v>
      </c>
      <c r="M4155" t="s">
        <v>680</v>
      </c>
      <c r="N4155">
        <v>169</v>
      </c>
      <c r="O4155">
        <v>72</v>
      </c>
      <c r="P4155" t="s">
        <v>680</v>
      </c>
      <c r="Q4155" t="s">
        <v>684</v>
      </c>
      <c r="R4155" t="s">
        <v>687</v>
      </c>
      <c r="S4155" t="s">
        <v>680</v>
      </c>
      <c r="T4155" t="s">
        <v>692</v>
      </c>
      <c r="U4155" s="11">
        <f>COUNTIFS(Table2[Call Type], "Inbound", Table2[Call Abandoned], "Yes") / COUNTIFS(L4155:L9154, "Inbound") * 100</f>
        <v>143.96694214876032</v>
      </c>
    </row>
    <row r="4156" spans="1:21" x14ac:dyDescent="0.3">
      <c r="A4156">
        <v>4155</v>
      </c>
      <c r="B4156" t="s">
        <v>25</v>
      </c>
      <c r="C4156" s="1">
        <v>45736</v>
      </c>
      <c r="D4156" t="s">
        <v>504</v>
      </c>
      <c r="E4156" t="s">
        <v>53</v>
      </c>
      <c r="F4156">
        <v>26</v>
      </c>
      <c r="G4156" t="s">
        <v>660</v>
      </c>
      <c r="H4156" t="s">
        <v>669</v>
      </c>
      <c r="I4156" t="s">
        <v>673</v>
      </c>
      <c r="J4156" t="s">
        <v>676</v>
      </c>
      <c r="K4156">
        <v>2</v>
      </c>
      <c r="L4156" t="s">
        <v>678</v>
      </c>
      <c r="M4156" t="s">
        <v>681</v>
      </c>
      <c r="N4156">
        <v>38</v>
      </c>
      <c r="O4156">
        <v>159</v>
      </c>
      <c r="P4156" t="s">
        <v>681</v>
      </c>
      <c r="Q4156" t="s">
        <v>685</v>
      </c>
      <c r="R4156" t="s">
        <v>689</v>
      </c>
      <c r="S4156" t="s">
        <v>680</v>
      </c>
      <c r="T4156" t="s">
        <v>690</v>
      </c>
      <c r="U4156" s="11">
        <f>COUNTIFS(Table2[Call Type], "Inbound", Table2[Call Abandoned], "Yes") / COUNTIFS(L4156:L9155, "Inbound") * 100</f>
        <v>144.20529801324506</v>
      </c>
    </row>
    <row r="4157" spans="1:21" x14ac:dyDescent="0.3">
      <c r="A4157">
        <v>4156</v>
      </c>
      <c r="B4157" t="s">
        <v>23</v>
      </c>
      <c r="C4157" s="1">
        <v>45726</v>
      </c>
      <c r="D4157" t="s">
        <v>411</v>
      </c>
      <c r="E4157" t="s">
        <v>436</v>
      </c>
      <c r="F4157">
        <v>24</v>
      </c>
      <c r="G4157" t="s">
        <v>658</v>
      </c>
      <c r="H4157" t="s">
        <v>670</v>
      </c>
      <c r="I4157" t="s">
        <v>673</v>
      </c>
      <c r="J4157" t="s">
        <v>676</v>
      </c>
      <c r="K4157">
        <v>5</v>
      </c>
      <c r="L4157" t="s">
        <v>678</v>
      </c>
      <c r="M4157" t="s">
        <v>681</v>
      </c>
      <c r="N4157">
        <v>68</v>
      </c>
      <c r="O4157">
        <v>69</v>
      </c>
      <c r="P4157" t="s">
        <v>680</v>
      </c>
      <c r="Q4157" t="s">
        <v>685</v>
      </c>
      <c r="R4157" t="s">
        <v>687</v>
      </c>
      <c r="S4157" t="s">
        <v>680</v>
      </c>
      <c r="T4157" t="s">
        <v>690</v>
      </c>
      <c r="U4157" s="11">
        <f>COUNTIFS(Table2[Call Type], "Inbound", Table2[Call Abandoned], "Yes") / COUNTIFS(L4157:L9156, "Inbound") * 100</f>
        <v>144.44444444444443</v>
      </c>
    </row>
    <row r="4158" spans="1:21" x14ac:dyDescent="0.3">
      <c r="A4158">
        <v>4157</v>
      </c>
      <c r="B4158" t="s">
        <v>23</v>
      </c>
      <c r="C4158" s="1">
        <v>45698</v>
      </c>
      <c r="D4158" t="s">
        <v>328</v>
      </c>
      <c r="E4158" t="s">
        <v>574</v>
      </c>
      <c r="F4158">
        <v>19</v>
      </c>
      <c r="G4158" t="s">
        <v>658</v>
      </c>
      <c r="H4158" t="s">
        <v>670</v>
      </c>
      <c r="I4158" t="s">
        <v>671</v>
      </c>
      <c r="J4158" t="s">
        <v>677</v>
      </c>
      <c r="K4158">
        <v>1</v>
      </c>
      <c r="L4158" t="s">
        <v>678</v>
      </c>
      <c r="M4158" t="s">
        <v>680</v>
      </c>
      <c r="N4158">
        <v>235</v>
      </c>
      <c r="O4158">
        <v>112</v>
      </c>
      <c r="P4158" t="s">
        <v>680</v>
      </c>
      <c r="Q4158" t="s">
        <v>685</v>
      </c>
      <c r="R4158" t="s">
        <v>687</v>
      </c>
      <c r="S4158" t="s">
        <v>681</v>
      </c>
      <c r="T4158" t="s">
        <v>691</v>
      </c>
      <c r="U4158" s="11">
        <f>COUNTIFS(Table2[Call Type], "Inbound", Table2[Call Abandoned], "Yes") / COUNTIFS(L4158:L9157, "Inbound") * 100</f>
        <v>144.68438538205982</v>
      </c>
    </row>
    <row r="4159" spans="1:21" x14ac:dyDescent="0.3">
      <c r="A4159">
        <v>4158</v>
      </c>
      <c r="B4159" t="s">
        <v>20</v>
      </c>
      <c r="C4159" s="1">
        <v>45831</v>
      </c>
      <c r="D4159" t="s">
        <v>37</v>
      </c>
      <c r="E4159" t="s">
        <v>394</v>
      </c>
      <c r="F4159">
        <v>11</v>
      </c>
      <c r="G4159" t="s">
        <v>663</v>
      </c>
      <c r="H4159" t="s">
        <v>668</v>
      </c>
      <c r="I4159" t="s">
        <v>673</v>
      </c>
      <c r="J4159" t="s">
        <v>674</v>
      </c>
      <c r="K4159">
        <v>4</v>
      </c>
      <c r="L4159" t="s">
        <v>679</v>
      </c>
      <c r="M4159" t="s">
        <v>680</v>
      </c>
      <c r="N4159">
        <v>47</v>
      </c>
      <c r="O4159">
        <v>20</v>
      </c>
      <c r="P4159" t="s">
        <v>680</v>
      </c>
      <c r="Q4159" t="s">
        <v>682</v>
      </c>
      <c r="R4159" t="s">
        <v>688</v>
      </c>
      <c r="S4159" t="s">
        <v>680</v>
      </c>
      <c r="T4159" t="s">
        <v>694</v>
      </c>
      <c r="U4159" s="11">
        <f>COUNTIFS(Table2[Call Type], "Inbound", Table2[Call Abandoned], "Yes") / COUNTIFS(L4159:L9158, "Inbound") * 100</f>
        <v>144.92512479201332</v>
      </c>
    </row>
    <row r="4160" spans="1:21" x14ac:dyDescent="0.3">
      <c r="A4160">
        <v>4159</v>
      </c>
      <c r="B4160" t="s">
        <v>22</v>
      </c>
      <c r="C4160" s="1">
        <v>45762</v>
      </c>
      <c r="D4160" t="s">
        <v>531</v>
      </c>
      <c r="E4160" t="s">
        <v>250</v>
      </c>
      <c r="F4160">
        <v>22</v>
      </c>
      <c r="G4160" t="s">
        <v>660</v>
      </c>
      <c r="H4160" t="s">
        <v>669</v>
      </c>
      <c r="I4160" t="s">
        <v>671</v>
      </c>
      <c r="J4160" t="s">
        <v>675</v>
      </c>
      <c r="K4160">
        <v>4</v>
      </c>
      <c r="L4160" t="s">
        <v>679</v>
      </c>
      <c r="M4160" t="s">
        <v>680</v>
      </c>
      <c r="N4160">
        <v>56</v>
      </c>
      <c r="O4160">
        <v>134</v>
      </c>
      <c r="P4160" t="s">
        <v>680</v>
      </c>
      <c r="Q4160" t="s">
        <v>682</v>
      </c>
      <c r="R4160" t="s">
        <v>686</v>
      </c>
      <c r="S4160" t="s">
        <v>680</v>
      </c>
      <c r="T4160" t="s">
        <v>692</v>
      </c>
      <c r="U4160" s="11">
        <f>COUNTIFS(Table2[Call Type], "Inbound", Table2[Call Abandoned], "Yes") / COUNTIFS(L4160:L9159, "Inbound") * 100</f>
        <v>144.92512479201332</v>
      </c>
    </row>
    <row r="4161" spans="1:21" x14ac:dyDescent="0.3">
      <c r="A4161">
        <v>4160</v>
      </c>
      <c r="B4161" t="s">
        <v>20</v>
      </c>
      <c r="C4161" s="1">
        <v>45792</v>
      </c>
      <c r="D4161" t="s">
        <v>544</v>
      </c>
      <c r="E4161" t="s">
        <v>559</v>
      </c>
      <c r="F4161">
        <v>26</v>
      </c>
      <c r="G4161" t="s">
        <v>658</v>
      </c>
      <c r="H4161" t="s">
        <v>667</v>
      </c>
      <c r="I4161" t="s">
        <v>673</v>
      </c>
      <c r="J4161" t="s">
        <v>677</v>
      </c>
      <c r="K4161">
        <v>4</v>
      </c>
      <c r="L4161" t="s">
        <v>678</v>
      </c>
      <c r="M4161" t="s">
        <v>680</v>
      </c>
      <c r="N4161">
        <v>276</v>
      </c>
      <c r="O4161">
        <v>6</v>
      </c>
      <c r="P4161" t="s">
        <v>680</v>
      </c>
      <c r="Q4161" t="s">
        <v>682</v>
      </c>
      <c r="R4161" t="s">
        <v>689</v>
      </c>
      <c r="S4161" t="s">
        <v>680</v>
      </c>
      <c r="T4161" t="s">
        <v>693</v>
      </c>
      <c r="U4161" s="11">
        <f>COUNTIFS(Table2[Call Type], "Inbound", Table2[Call Abandoned], "Yes") / COUNTIFS(L4161:L9160, "Inbound") * 100</f>
        <v>144.92512479201332</v>
      </c>
    </row>
    <row r="4162" spans="1:21" x14ac:dyDescent="0.3">
      <c r="A4162">
        <v>4161</v>
      </c>
      <c r="B4162" t="s">
        <v>20</v>
      </c>
      <c r="C4162" s="1">
        <v>45809</v>
      </c>
      <c r="D4162" t="s">
        <v>510</v>
      </c>
      <c r="E4162" t="s">
        <v>533</v>
      </c>
      <c r="F4162">
        <v>11</v>
      </c>
      <c r="G4162" t="s">
        <v>663</v>
      </c>
      <c r="H4162" t="s">
        <v>670</v>
      </c>
      <c r="I4162" t="s">
        <v>674</v>
      </c>
      <c r="J4162" t="s">
        <v>677</v>
      </c>
      <c r="K4162">
        <v>5</v>
      </c>
      <c r="L4162" t="s">
        <v>678</v>
      </c>
      <c r="M4162" t="s">
        <v>680</v>
      </c>
      <c r="N4162">
        <v>98</v>
      </c>
      <c r="O4162">
        <v>110</v>
      </c>
      <c r="P4162" t="s">
        <v>680</v>
      </c>
      <c r="Q4162" t="s">
        <v>683</v>
      </c>
      <c r="R4162" t="s">
        <v>688</v>
      </c>
      <c r="S4162" t="s">
        <v>681</v>
      </c>
      <c r="T4162" t="s">
        <v>692</v>
      </c>
      <c r="U4162" s="11">
        <f>COUNTIFS(Table2[Call Type], "Inbound", Table2[Call Abandoned], "Yes") / COUNTIFS(L4162:L9161, "Inbound") * 100</f>
        <v>145.16666666666666</v>
      </c>
    </row>
    <row r="4163" spans="1:21" x14ac:dyDescent="0.3">
      <c r="A4163">
        <v>4162</v>
      </c>
      <c r="B4163" t="s">
        <v>26</v>
      </c>
      <c r="C4163" s="1">
        <v>45671</v>
      </c>
      <c r="D4163" t="s">
        <v>248</v>
      </c>
      <c r="E4163" t="s">
        <v>444</v>
      </c>
      <c r="F4163">
        <v>17</v>
      </c>
      <c r="G4163" t="s">
        <v>663</v>
      </c>
      <c r="H4163" t="s">
        <v>669</v>
      </c>
      <c r="I4163" t="s">
        <v>673</v>
      </c>
      <c r="J4163" t="s">
        <v>674</v>
      </c>
      <c r="K4163">
        <v>3</v>
      </c>
      <c r="L4163" t="s">
        <v>678</v>
      </c>
      <c r="M4163" t="s">
        <v>680</v>
      </c>
      <c r="N4163">
        <v>14</v>
      </c>
      <c r="O4163">
        <v>26</v>
      </c>
      <c r="P4163" t="s">
        <v>680</v>
      </c>
      <c r="Q4163" t="s">
        <v>685</v>
      </c>
      <c r="R4163" t="s">
        <v>687</v>
      </c>
      <c r="S4163" t="s">
        <v>681</v>
      </c>
      <c r="T4163" t="s">
        <v>696</v>
      </c>
      <c r="U4163" s="11">
        <f>COUNTIFS(Table2[Call Type], "Inbound", Table2[Call Abandoned], "Yes") / COUNTIFS(L4163:L9162, "Inbound") * 100</f>
        <v>145.40901502504173</v>
      </c>
    </row>
    <row r="4164" spans="1:21" x14ac:dyDescent="0.3">
      <c r="A4164">
        <v>4163</v>
      </c>
      <c r="B4164" t="s">
        <v>25</v>
      </c>
      <c r="C4164" s="1">
        <v>45810</v>
      </c>
      <c r="D4164" t="s">
        <v>216</v>
      </c>
      <c r="E4164" t="s">
        <v>619</v>
      </c>
      <c r="F4164">
        <v>30</v>
      </c>
      <c r="G4164" t="s">
        <v>658</v>
      </c>
      <c r="H4164" t="s">
        <v>667</v>
      </c>
      <c r="I4164" t="s">
        <v>673</v>
      </c>
      <c r="J4164" t="s">
        <v>677</v>
      </c>
      <c r="K4164">
        <v>5</v>
      </c>
      <c r="L4164" t="s">
        <v>678</v>
      </c>
      <c r="M4164" t="s">
        <v>680</v>
      </c>
      <c r="N4164">
        <v>178</v>
      </c>
      <c r="O4164">
        <v>7</v>
      </c>
      <c r="P4164" t="s">
        <v>680</v>
      </c>
      <c r="Q4164" t="s">
        <v>683</v>
      </c>
      <c r="R4164" t="s">
        <v>686</v>
      </c>
      <c r="S4164" t="s">
        <v>680</v>
      </c>
      <c r="T4164" t="s">
        <v>692</v>
      </c>
      <c r="U4164" s="11">
        <f>COUNTIFS(Table2[Call Type], "Inbound", Table2[Call Abandoned], "Yes") / COUNTIFS(L4164:L9163, "Inbound") * 100</f>
        <v>145.65217391304347</v>
      </c>
    </row>
    <row r="4165" spans="1:21" x14ac:dyDescent="0.3">
      <c r="A4165">
        <v>4164</v>
      </c>
      <c r="B4165" t="s">
        <v>26</v>
      </c>
      <c r="C4165" s="1">
        <v>45756</v>
      </c>
      <c r="D4165" t="s">
        <v>405</v>
      </c>
      <c r="E4165" t="s">
        <v>180</v>
      </c>
      <c r="F4165">
        <v>23</v>
      </c>
      <c r="G4165" t="s">
        <v>661</v>
      </c>
      <c r="H4165" t="s">
        <v>670</v>
      </c>
      <c r="I4165" t="s">
        <v>674</v>
      </c>
      <c r="J4165" t="s">
        <v>676</v>
      </c>
      <c r="K4165">
        <v>4</v>
      </c>
      <c r="L4165" t="s">
        <v>678</v>
      </c>
      <c r="M4165" t="s">
        <v>681</v>
      </c>
      <c r="N4165">
        <v>61</v>
      </c>
      <c r="O4165">
        <v>27</v>
      </c>
      <c r="P4165" t="s">
        <v>680</v>
      </c>
      <c r="Q4165" t="s">
        <v>684</v>
      </c>
      <c r="R4165" t="s">
        <v>689</v>
      </c>
      <c r="S4165" t="s">
        <v>680</v>
      </c>
      <c r="T4165" t="s">
        <v>690</v>
      </c>
      <c r="U4165" s="11">
        <f>COUNTIFS(Table2[Call Type], "Inbound", Table2[Call Abandoned], "Yes") / COUNTIFS(L4165:L9164, "Inbound") * 100</f>
        <v>145.89614740368509</v>
      </c>
    </row>
    <row r="4166" spans="1:21" x14ac:dyDescent="0.3">
      <c r="A4166">
        <v>4165</v>
      </c>
      <c r="B4166" t="s">
        <v>24</v>
      </c>
      <c r="C4166" s="1">
        <v>45728</v>
      </c>
      <c r="D4166" t="s">
        <v>112</v>
      </c>
      <c r="E4166" t="s">
        <v>272</v>
      </c>
      <c r="F4166">
        <v>13</v>
      </c>
      <c r="G4166" t="s">
        <v>659</v>
      </c>
      <c r="H4166" t="s">
        <v>666</v>
      </c>
      <c r="I4166" t="s">
        <v>674</v>
      </c>
      <c r="J4166" t="s">
        <v>675</v>
      </c>
      <c r="K4166">
        <v>5</v>
      </c>
      <c r="L4166" t="s">
        <v>678</v>
      </c>
      <c r="M4166" t="s">
        <v>680</v>
      </c>
      <c r="N4166">
        <v>118</v>
      </c>
      <c r="O4166">
        <v>46</v>
      </c>
      <c r="P4166" t="s">
        <v>681</v>
      </c>
      <c r="Q4166" t="s">
        <v>685</v>
      </c>
      <c r="R4166" t="s">
        <v>688</v>
      </c>
      <c r="S4166" t="s">
        <v>680</v>
      </c>
      <c r="T4166" t="s">
        <v>695</v>
      </c>
      <c r="U4166" s="11">
        <f>COUNTIFS(Table2[Call Type], "Inbound", Table2[Call Abandoned], "Yes") / COUNTIFS(L4166:L9165, "Inbound") * 100</f>
        <v>146.14093959731545</v>
      </c>
    </row>
    <row r="4167" spans="1:21" x14ac:dyDescent="0.3">
      <c r="A4167">
        <v>4166</v>
      </c>
      <c r="B4167" t="s">
        <v>21</v>
      </c>
      <c r="C4167" s="1">
        <v>45751</v>
      </c>
      <c r="D4167" t="s">
        <v>465</v>
      </c>
      <c r="E4167" t="s">
        <v>612</v>
      </c>
      <c r="F4167">
        <v>19</v>
      </c>
      <c r="G4167" t="s">
        <v>659</v>
      </c>
      <c r="H4167" t="s">
        <v>667</v>
      </c>
      <c r="I4167" t="s">
        <v>674</v>
      </c>
      <c r="J4167" t="s">
        <v>677</v>
      </c>
      <c r="K4167">
        <v>4</v>
      </c>
      <c r="L4167" t="s">
        <v>678</v>
      </c>
      <c r="M4167" t="s">
        <v>680</v>
      </c>
      <c r="N4167">
        <v>36</v>
      </c>
      <c r="O4167">
        <v>85</v>
      </c>
      <c r="P4167" t="s">
        <v>680</v>
      </c>
      <c r="Q4167" t="s">
        <v>684</v>
      </c>
      <c r="R4167" t="s">
        <v>687</v>
      </c>
      <c r="S4167" t="s">
        <v>680</v>
      </c>
      <c r="T4167" t="s">
        <v>691</v>
      </c>
      <c r="U4167" s="11">
        <f>COUNTIFS(Table2[Call Type], "Inbound", Table2[Call Abandoned], "Yes") / COUNTIFS(L4167:L9166, "Inbound") * 100</f>
        <v>146.38655462184872</v>
      </c>
    </row>
    <row r="4168" spans="1:21" x14ac:dyDescent="0.3">
      <c r="A4168">
        <v>4167</v>
      </c>
      <c r="B4168" t="s">
        <v>25</v>
      </c>
      <c r="C4168" s="1">
        <v>45738</v>
      </c>
      <c r="D4168" t="s">
        <v>330</v>
      </c>
      <c r="E4168" t="s">
        <v>372</v>
      </c>
      <c r="F4168">
        <v>25</v>
      </c>
      <c r="G4168" t="s">
        <v>659</v>
      </c>
      <c r="H4168" t="s">
        <v>666</v>
      </c>
      <c r="I4168" t="s">
        <v>673</v>
      </c>
      <c r="J4168" t="s">
        <v>674</v>
      </c>
      <c r="K4168">
        <v>4</v>
      </c>
      <c r="L4168" t="s">
        <v>678</v>
      </c>
      <c r="M4168" t="s">
        <v>680</v>
      </c>
      <c r="N4168">
        <v>133</v>
      </c>
      <c r="O4168">
        <v>9</v>
      </c>
      <c r="P4168" t="s">
        <v>681</v>
      </c>
      <c r="Q4168" t="s">
        <v>684</v>
      </c>
      <c r="R4168" t="s">
        <v>688</v>
      </c>
      <c r="S4168" t="s">
        <v>681</v>
      </c>
      <c r="T4168" t="s">
        <v>693</v>
      </c>
      <c r="U4168" s="11">
        <f>COUNTIFS(Table2[Call Type], "Inbound", Table2[Call Abandoned], "Yes") / COUNTIFS(L4168:L9167, "Inbound") * 100</f>
        <v>146.63299663299662</v>
      </c>
    </row>
    <row r="4169" spans="1:21" x14ac:dyDescent="0.3">
      <c r="A4169">
        <v>4168</v>
      </c>
      <c r="B4169" t="s">
        <v>26</v>
      </c>
      <c r="C4169" s="1">
        <v>45729</v>
      </c>
      <c r="D4169" t="s">
        <v>468</v>
      </c>
      <c r="E4169" t="s">
        <v>408</v>
      </c>
      <c r="F4169">
        <v>6</v>
      </c>
      <c r="G4169" t="s">
        <v>660</v>
      </c>
      <c r="H4169" t="s">
        <v>668</v>
      </c>
      <c r="I4169" t="s">
        <v>674</v>
      </c>
      <c r="J4169" t="s">
        <v>676</v>
      </c>
      <c r="K4169">
        <v>5</v>
      </c>
      <c r="L4169" t="s">
        <v>678</v>
      </c>
      <c r="M4169" t="s">
        <v>681</v>
      </c>
      <c r="N4169">
        <v>25</v>
      </c>
      <c r="O4169">
        <v>113</v>
      </c>
      <c r="P4169" t="s">
        <v>680</v>
      </c>
      <c r="Q4169" t="s">
        <v>683</v>
      </c>
      <c r="R4169" t="s">
        <v>687</v>
      </c>
      <c r="S4169" t="s">
        <v>680</v>
      </c>
      <c r="T4169" t="s">
        <v>690</v>
      </c>
      <c r="U4169" s="11">
        <f>COUNTIFS(Table2[Call Type], "Inbound", Table2[Call Abandoned], "Yes") / COUNTIFS(L4169:L9168, "Inbound") * 100</f>
        <v>146.88026981450253</v>
      </c>
    </row>
    <row r="4170" spans="1:21" x14ac:dyDescent="0.3">
      <c r="A4170">
        <v>4169</v>
      </c>
      <c r="B4170" t="s">
        <v>25</v>
      </c>
      <c r="C4170" s="1">
        <v>45794</v>
      </c>
      <c r="D4170" t="s">
        <v>387</v>
      </c>
      <c r="E4170" t="s">
        <v>330</v>
      </c>
      <c r="F4170">
        <v>11</v>
      </c>
      <c r="G4170" t="s">
        <v>663</v>
      </c>
      <c r="H4170" t="s">
        <v>667</v>
      </c>
      <c r="I4170" t="s">
        <v>672</v>
      </c>
      <c r="J4170" t="s">
        <v>676</v>
      </c>
      <c r="K4170">
        <v>5</v>
      </c>
      <c r="L4170" t="s">
        <v>678</v>
      </c>
      <c r="M4170" t="s">
        <v>681</v>
      </c>
      <c r="N4170">
        <v>7</v>
      </c>
      <c r="O4170">
        <v>32</v>
      </c>
      <c r="P4170" t="s">
        <v>680</v>
      </c>
      <c r="Q4170" t="s">
        <v>685</v>
      </c>
      <c r="R4170" t="s">
        <v>687</v>
      </c>
      <c r="S4170" t="s">
        <v>680</v>
      </c>
      <c r="T4170" t="s">
        <v>693</v>
      </c>
      <c r="U4170" s="11">
        <f>COUNTIFS(Table2[Call Type], "Inbound", Table2[Call Abandoned], "Yes") / COUNTIFS(L4170:L9169, "Inbound") * 100</f>
        <v>147.12837837837839</v>
      </c>
    </row>
    <row r="4171" spans="1:21" x14ac:dyDescent="0.3">
      <c r="A4171">
        <v>4170</v>
      </c>
      <c r="B4171" t="s">
        <v>26</v>
      </c>
      <c r="C4171" s="1">
        <v>45813</v>
      </c>
      <c r="D4171" t="s">
        <v>537</v>
      </c>
      <c r="E4171" t="s">
        <v>295</v>
      </c>
      <c r="F4171">
        <v>12</v>
      </c>
      <c r="G4171" t="s">
        <v>657</v>
      </c>
      <c r="H4171" t="s">
        <v>667</v>
      </c>
      <c r="I4171" t="s">
        <v>671</v>
      </c>
      <c r="J4171" t="s">
        <v>674</v>
      </c>
      <c r="K4171">
        <v>4</v>
      </c>
      <c r="L4171" t="s">
        <v>678</v>
      </c>
      <c r="M4171" t="s">
        <v>680</v>
      </c>
      <c r="N4171">
        <v>3</v>
      </c>
      <c r="O4171">
        <v>134</v>
      </c>
      <c r="P4171" t="s">
        <v>680</v>
      </c>
      <c r="Q4171" t="s">
        <v>684</v>
      </c>
      <c r="R4171" t="s">
        <v>686</v>
      </c>
      <c r="S4171" t="s">
        <v>680</v>
      </c>
      <c r="T4171" t="s">
        <v>691</v>
      </c>
      <c r="U4171" s="11">
        <f>COUNTIFS(Table2[Call Type], "Inbound", Table2[Call Abandoned], "Yes") / COUNTIFS(L4171:L9170, "Inbound") * 100</f>
        <v>147.37732656514382</v>
      </c>
    </row>
    <row r="4172" spans="1:21" x14ac:dyDescent="0.3">
      <c r="A4172">
        <v>4171</v>
      </c>
      <c r="B4172" t="s">
        <v>23</v>
      </c>
      <c r="C4172" s="1">
        <v>45665</v>
      </c>
      <c r="D4172" t="s">
        <v>45</v>
      </c>
      <c r="E4172" t="s">
        <v>280</v>
      </c>
      <c r="F4172">
        <v>12</v>
      </c>
      <c r="G4172" t="s">
        <v>657</v>
      </c>
      <c r="H4172" t="s">
        <v>668</v>
      </c>
      <c r="I4172" t="s">
        <v>674</v>
      </c>
      <c r="J4172" t="s">
        <v>675</v>
      </c>
      <c r="K4172">
        <v>4</v>
      </c>
      <c r="L4172" t="s">
        <v>678</v>
      </c>
      <c r="M4172" t="s">
        <v>680</v>
      </c>
      <c r="N4172">
        <v>20</v>
      </c>
      <c r="O4172">
        <v>130</v>
      </c>
      <c r="P4172" t="s">
        <v>680</v>
      </c>
      <c r="Q4172" t="s">
        <v>685</v>
      </c>
      <c r="R4172" t="s">
        <v>689</v>
      </c>
      <c r="S4172" t="s">
        <v>680</v>
      </c>
      <c r="T4172" t="s">
        <v>693</v>
      </c>
      <c r="U4172" s="11">
        <f>COUNTIFS(Table2[Call Type], "Inbound", Table2[Call Abandoned], "Yes") / COUNTIFS(L4172:L9171, "Inbound") * 100</f>
        <v>147.62711864406779</v>
      </c>
    </row>
    <row r="4173" spans="1:21" x14ac:dyDescent="0.3">
      <c r="A4173">
        <v>4172</v>
      </c>
      <c r="B4173" t="s">
        <v>24</v>
      </c>
      <c r="C4173" s="1">
        <v>45756</v>
      </c>
      <c r="D4173" t="s">
        <v>285</v>
      </c>
      <c r="E4173" t="s">
        <v>33</v>
      </c>
      <c r="F4173">
        <v>10</v>
      </c>
      <c r="G4173" t="s">
        <v>657</v>
      </c>
      <c r="H4173" t="s">
        <v>668</v>
      </c>
      <c r="I4173" t="s">
        <v>674</v>
      </c>
      <c r="J4173" t="s">
        <v>675</v>
      </c>
      <c r="K4173">
        <v>5</v>
      </c>
      <c r="L4173" t="s">
        <v>679</v>
      </c>
      <c r="M4173" t="s">
        <v>680</v>
      </c>
      <c r="N4173">
        <v>148</v>
      </c>
      <c r="O4173">
        <v>13</v>
      </c>
      <c r="P4173" t="s">
        <v>680</v>
      </c>
      <c r="Q4173" t="s">
        <v>684</v>
      </c>
      <c r="R4173" t="s">
        <v>686</v>
      </c>
      <c r="S4173" t="s">
        <v>681</v>
      </c>
      <c r="T4173" t="s">
        <v>692</v>
      </c>
      <c r="U4173" s="11">
        <f>COUNTIFS(Table2[Call Type], "Inbound", Table2[Call Abandoned], "Yes") / COUNTIFS(L4173:L9172, "Inbound") * 100</f>
        <v>147.87775891341258</v>
      </c>
    </row>
    <row r="4174" spans="1:21" x14ac:dyDescent="0.3">
      <c r="A4174">
        <v>4173</v>
      </c>
      <c r="B4174" t="s">
        <v>20</v>
      </c>
      <c r="C4174" s="1">
        <v>45669</v>
      </c>
      <c r="D4174" t="s">
        <v>279</v>
      </c>
      <c r="E4174" t="s">
        <v>336</v>
      </c>
      <c r="F4174">
        <v>18</v>
      </c>
      <c r="G4174" t="s">
        <v>660</v>
      </c>
      <c r="H4174" t="s">
        <v>669</v>
      </c>
      <c r="I4174" t="s">
        <v>673</v>
      </c>
      <c r="J4174" t="s">
        <v>676</v>
      </c>
      <c r="K4174">
        <v>3</v>
      </c>
      <c r="L4174" t="s">
        <v>678</v>
      </c>
      <c r="M4174" t="s">
        <v>681</v>
      </c>
      <c r="N4174">
        <v>24</v>
      </c>
      <c r="O4174">
        <v>171</v>
      </c>
      <c r="P4174" t="s">
        <v>681</v>
      </c>
      <c r="Q4174" t="s">
        <v>684</v>
      </c>
      <c r="R4174" t="s">
        <v>689</v>
      </c>
      <c r="S4174" t="s">
        <v>680</v>
      </c>
      <c r="T4174" t="s">
        <v>691</v>
      </c>
      <c r="U4174" s="11">
        <f>COUNTIFS(Table2[Call Type], "Inbound", Table2[Call Abandoned], "Yes") / COUNTIFS(L4174:L9173, "Inbound") * 100</f>
        <v>147.87775891341258</v>
      </c>
    </row>
    <row r="4175" spans="1:21" x14ac:dyDescent="0.3">
      <c r="A4175">
        <v>4174</v>
      </c>
      <c r="B4175" t="s">
        <v>24</v>
      </c>
      <c r="C4175" s="1">
        <v>45709</v>
      </c>
      <c r="D4175" t="s">
        <v>359</v>
      </c>
      <c r="E4175" t="s">
        <v>312</v>
      </c>
      <c r="F4175">
        <v>17</v>
      </c>
      <c r="G4175" t="s">
        <v>663</v>
      </c>
      <c r="H4175" t="s">
        <v>670</v>
      </c>
      <c r="I4175" t="s">
        <v>673</v>
      </c>
      <c r="J4175" t="s">
        <v>677</v>
      </c>
      <c r="K4175">
        <v>4</v>
      </c>
      <c r="L4175" t="s">
        <v>678</v>
      </c>
      <c r="M4175" t="s">
        <v>680</v>
      </c>
      <c r="N4175">
        <v>142</v>
      </c>
      <c r="O4175">
        <v>45</v>
      </c>
      <c r="P4175" t="s">
        <v>680</v>
      </c>
      <c r="Q4175" t="s">
        <v>683</v>
      </c>
      <c r="R4175" t="s">
        <v>689</v>
      </c>
      <c r="S4175" t="s">
        <v>680</v>
      </c>
      <c r="T4175" t="s">
        <v>690</v>
      </c>
      <c r="U4175" s="11">
        <f>COUNTIFS(Table2[Call Type], "Inbound", Table2[Call Abandoned], "Yes") / COUNTIFS(L4175:L9174, "Inbound") * 100</f>
        <v>148.12925170068027</v>
      </c>
    </row>
    <row r="4176" spans="1:21" x14ac:dyDescent="0.3">
      <c r="A4176">
        <v>4175</v>
      </c>
      <c r="B4176" t="s">
        <v>20</v>
      </c>
      <c r="C4176" s="1">
        <v>45667</v>
      </c>
      <c r="D4176" t="s">
        <v>289</v>
      </c>
      <c r="E4176" t="s">
        <v>337</v>
      </c>
      <c r="F4176">
        <v>11</v>
      </c>
      <c r="G4176" t="s">
        <v>662</v>
      </c>
      <c r="H4176" t="s">
        <v>666</v>
      </c>
      <c r="I4176" t="s">
        <v>673</v>
      </c>
      <c r="J4176" t="s">
        <v>674</v>
      </c>
      <c r="K4176">
        <v>5</v>
      </c>
      <c r="L4176" t="s">
        <v>679</v>
      </c>
      <c r="M4176" t="s">
        <v>680</v>
      </c>
      <c r="N4176">
        <v>244</v>
      </c>
      <c r="O4176">
        <v>60</v>
      </c>
      <c r="P4176" t="s">
        <v>680</v>
      </c>
      <c r="Q4176" t="s">
        <v>685</v>
      </c>
      <c r="R4176" t="s">
        <v>687</v>
      </c>
      <c r="S4176" t="s">
        <v>681</v>
      </c>
      <c r="T4176" t="s">
        <v>695</v>
      </c>
      <c r="U4176" s="11">
        <f>COUNTIFS(Table2[Call Type], "Inbound", Table2[Call Abandoned], "Yes") / COUNTIFS(L4176:L9175, "Inbound") * 100</f>
        <v>148.381601362862</v>
      </c>
    </row>
    <row r="4177" spans="1:21" x14ac:dyDescent="0.3">
      <c r="A4177">
        <v>4176</v>
      </c>
      <c r="B4177" t="s">
        <v>23</v>
      </c>
      <c r="C4177" s="1">
        <v>45686</v>
      </c>
      <c r="D4177" t="s">
        <v>448</v>
      </c>
      <c r="E4177" t="s">
        <v>31</v>
      </c>
      <c r="F4177">
        <v>24</v>
      </c>
      <c r="G4177" t="s">
        <v>664</v>
      </c>
      <c r="H4177" t="s">
        <v>670</v>
      </c>
      <c r="I4177" t="s">
        <v>671</v>
      </c>
      <c r="J4177" t="s">
        <v>675</v>
      </c>
      <c r="K4177">
        <v>2</v>
      </c>
      <c r="L4177" t="s">
        <v>679</v>
      </c>
      <c r="M4177" t="s">
        <v>680</v>
      </c>
      <c r="N4177">
        <v>42</v>
      </c>
      <c r="O4177">
        <v>163</v>
      </c>
      <c r="P4177" t="s">
        <v>681</v>
      </c>
      <c r="Q4177" t="s">
        <v>683</v>
      </c>
      <c r="R4177" t="s">
        <v>688</v>
      </c>
      <c r="S4177" t="s">
        <v>680</v>
      </c>
      <c r="T4177" t="s">
        <v>690</v>
      </c>
      <c r="U4177" s="11">
        <f>COUNTIFS(Table2[Call Type], "Inbound", Table2[Call Abandoned], "Yes") / COUNTIFS(L4177:L9176, "Inbound") * 100</f>
        <v>148.381601362862</v>
      </c>
    </row>
    <row r="4178" spans="1:21" x14ac:dyDescent="0.3">
      <c r="A4178">
        <v>4177</v>
      </c>
      <c r="B4178" t="s">
        <v>26</v>
      </c>
      <c r="C4178" s="1">
        <v>45680</v>
      </c>
      <c r="D4178" t="s">
        <v>599</v>
      </c>
      <c r="E4178" t="s">
        <v>449</v>
      </c>
      <c r="F4178">
        <v>10</v>
      </c>
      <c r="G4178" t="s">
        <v>659</v>
      </c>
      <c r="H4178" t="s">
        <v>669</v>
      </c>
      <c r="I4178" t="s">
        <v>671</v>
      </c>
      <c r="J4178" t="s">
        <v>674</v>
      </c>
      <c r="K4178">
        <v>4</v>
      </c>
      <c r="L4178" t="s">
        <v>678</v>
      </c>
      <c r="M4178" t="s">
        <v>680</v>
      </c>
      <c r="N4178">
        <v>292</v>
      </c>
      <c r="O4178">
        <v>12</v>
      </c>
      <c r="P4178" t="s">
        <v>680</v>
      </c>
      <c r="Q4178" t="s">
        <v>683</v>
      </c>
      <c r="R4178" t="s">
        <v>689</v>
      </c>
      <c r="S4178" t="s">
        <v>680</v>
      </c>
      <c r="T4178" t="s">
        <v>694</v>
      </c>
      <c r="U4178" s="11">
        <f>COUNTIFS(Table2[Call Type], "Inbound", Table2[Call Abandoned], "Yes") / COUNTIFS(L4178:L9177, "Inbound") * 100</f>
        <v>148.381601362862</v>
      </c>
    </row>
    <row r="4179" spans="1:21" x14ac:dyDescent="0.3">
      <c r="A4179">
        <v>4178</v>
      </c>
      <c r="B4179" t="s">
        <v>25</v>
      </c>
      <c r="C4179" s="1">
        <v>45687</v>
      </c>
      <c r="D4179" t="s">
        <v>278</v>
      </c>
      <c r="E4179" t="s">
        <v>196</v>
      </c>
      <c r="F4179">
        <v>14</v>
      </c>
      <c r="G4179" t="s">
        <v>664</v>
      </c>
      <c r="H4179" t="s">
        <v>669</v>
      </c>
      <c r="I4179" t="s">
        <v>673</v>
      </c>
      <c r="J4179" t="s">
        <v>677</v>
      </c>
      <c r="K4179">
        <v>5</v>
      </c>
      <c r="L4179" t="s">
        <v>679</v>
      </c>
      <c r="M4179" t="s">
        <v>680</v>
      </c>
      <c r="N4179">
        <v>184</v>
      </c>
      <c r="O4179">
        <v>15</v>
      </c>
      <c r="P4179" t="s">
        <v>680</v>
      </c>
      <c r="Q4179" t="s">
        <v>683</v>
      </c>
      <c r="R4179" t="s">
        <v>689</v>
      </c>
      <c r="S4179" t="s">
        <v>680</v>
      </c>
      <c r="T4179" t="s">
        <v>696</v>
      </c>
      <c r="U4179" s="11">
        <f>COUNTIFS(Table2[Call Type], "Inbound", Table2[Call Abandoned], "Yes") / COUNTIFS(L4179:L9178, "Inbound") * 100</f>
        <v>148.63481228668942</v>
      </c>
    </row>
    <row r="4180" spans="1:21" x14ac:dyDescent="0.3">
      <c r="A4180">
        <v>4179</v>
      </c>
      <c r="B4180" t="s">
        <v>22</v>
      </c>
      <c r="C4180" s="1">
        <v>45709</v>
      </c>
      <c r="D4180" t="s">
        <v>82</v>
      </c>
      <c r="E4180" t="s">
        <v>63</v>
      </c>
      <c r="F4180">
        <v>11</v>
      </c>
      <c r="G4180" t="s">
        <v>659</v>
      </c>
      <c r="H4180" t="s">
        <v>669</v>
      </c>
      <c r="I4180" t="s">
        <v>671</v>
      </c>
      <c r="J4180" t="s">
        <v>674</v>
      </c>
      <c r="K4180">
        <v>5</v>
      </c>
      <c r="L4180" t="s">
        <v>678</v>
      </c>
      <c r="M4180" t="s">
        <v>680</v>
      </c>
      <c r="N4180">
        <v>41</v>
      </c>
      <c r="O4180">
        <v>132</v>
      </c>
      <c r="P4180" t="s">
        <v>680</v>
      </c>
      <c r="Q4180" t="s">
        <v>683</v>
      </c>
      <c r="R4180" t="s">
        <v>689</v>
      </c>
      <c r="S4180" t="s">
        <v>680</v>
      </c>
      <c r="T4180" t="s">
        <v>691</v>
      </c>
      <c r="U4180" s="11">
        <f>COUNTIFS(Table2[Call Type], "Inbound", Table2[Call Abandoned], "Yes") / COUNTIFS(L4180:L9179, "Inbound") * 100</f>
        <v>148.63481228668942</v>
      </c>
    </row>
    <row r="4181" spans="1:21" x14ac:dyDescent="0.3">
      <c r="A4181">
        <v>4180</v>
      </c>
      <c r="B4181" t="s">
        <v>24</v>
      </c>
      <c r="C4181" s="1">
        <v>45722</v>
      </c>
      <c r="D4181" t="s">
        <v>567</v>
      </c>
      <c r="E4181" t="s">
        <v>587</v>
      </c>
      <c r="F4181">
        <v>15</v>
      </c>
      <c r="G4181" t="s">
        <v>658</v>
      </c>
      <c r="H4181" t="s">
        <v>670</v>
      </c>
      <c r="I4181" t="s">
        <v>673</v>
      </c>
      <c r="J4181" t="s">
        <v>676</v>
      </c>
      <c r="K4181">
        <v>4</v>
      </c>
      <c r="L4181" t="s">
        <v>678</v>
      </c>
      <c r="M4181" t="s">
        <v>681</v>
      </c>
      <c r="N4181">
        <v>91</v>
      </c>
      <c r="O4181">
        <v>37</v>
      </c>
      <c r="P4181" t="s">
        <v>681</v>
      </c>
      <c r="Q4181" t="s">
        <v>683</v>
      </c>
      <c r="R4181" t="s">
        <v>689</v>
      </c>
      <c r="S4181" t="s">
        <v>681</v>
      </c>
      <c r="T4181" t="s">
        <v>690</v>
      </c>
      <c r="U4181" s="11">
        <f>COUNTIFS(Table2[Call Type], "Inbound", Table2[Call Abandoned], "Yes") / COUNTIFS(L4181:L9180, "Inbound") * 100</f>
        <v>148.88888888888889</v>
      </c>
    </row>
    <row r="4182" spans="1:21" x14ac:dyDescent="0.3">
      <c r="A4182">
        <v>4181</v>
      </c>
      <c r="B4182" t="s">
        <v>24</v>
      </c>
      <c r="C4182" s="1">
        <v>45745</v>
      </c>
      <c r="D4182" t="s">
        <v>532</v>
      </c>
      <c r="E4182" t="s">
        <v>181</v>
      </c>
      <c r="F4182">
        <v>30</v>
      </c>
      <c r="G4182" t="s">
        <v>665</v>
      </c>
      <c r="H4182" t="s">
        <v>669</v>
      </c>
      <c r="I4182" t="s">
        <v>671</v>
      </c>
      <c r="J4182" t="s">
        <v>676</v>
      </c>
      <c r="K4182">
        <v>5</v>
      </c>
      <c r="L4182" t="s">
        <v>678</v>
      </c>
      <c r="M4182" t="s">
        <v>681</v>
      </c>
      <c r="N4182">
        <v>52</v>
      </c>
      <c r="O4182">
        <v>177</v>
      </c>
      <c r="P4182" t="s">
        <v>680</v>
      </c>
      <c r="Q4182" t="s">
        <v>684</v>
      </c>
      <c r="R4182" t="s">
        <v>687</v>
      </c>
      <c r="S4182" t="s">
        <v>680</v>
      </c>
      <c r="T4182" t="s">
        <v>692</v>
      </c>
      <c r="U4182" s="11">
        <f>COUNTIFS(Table2[Call Type], "Inbound", Table2[Call Abandoned], "Yes") / COUNTIFS(L4182:L9181, "Inbound") * 100</f>
        <v>149.14383561643837</v>
      </c>
    </row>
    <row r="4183" spans="1:21" x14ac:dyDescent="0.3">
      <c r="A4183">
        <v>4182</v>
      </c>
      <c r="B4183" t="s">
        <v>21</v>
      </c>
      <c r="C4183" s="1">
        <v>45777</v>
      </c>
      <c r="D4183" t="s">
        <v>494</v>
      </c>
      <c r="E4183" t="s">
        <v>495</v>
      </c>
      <c r="F4183">
        <v>28</v>
      </c>
      <c r="G4183" t="s">
        <v>662</v>
      </c>
      <c r="H4183" t="s">
        <v>670</v>
      </c>
      <c r="I4183" t="s">
        <v>673</v>
      </c>
      <c r="J4183" t="s">
        <v>677</v>
      </c>
      <c r="K4183">
        <v>4</v>
      </c>
      <c r="L4183" t="s">
        <v>678</v>
      </c>
      <c r="M4183" t="s">
        <v>680</v>
      </c>
      <c r="N4183">
        <v>83</v>
      </c>
      <c r="O4183">
        <v>37</v>
      </c>
      <c r="P4183" t="s">
        <v>680</v>
      </c>
      <c r="Q4183" t="s">
        <v>685</v>
      </c>
      <c r="R4183" t="s">
        <v>686</v>
      </c>
      <c r="S4183" t="s">
        <v>680</v>
      </c>
      <c r="T4183" t="s">
        <v>692</v>
      </c>
      <c r="U4183" s="11">
        <f>COUNTIFS(Table2[Call Type], "Inbound", Table2[Call Abandoned], "Yes") / COUNTIFS(L4183:L9182, "Inbound") * 100</f>
        <v>149.39965694682675</v>
      </c>
    </row>
    <row r="4184" spans="1:21" x14ac:dyDescent="0.3">
      <c r="A4184">
        <v>4183</v>
      </c>
      <c r="B4184" t="s">
        <v>24</v>
      </c>
      <c r="C4184" s="1">
        <v>45673</v>
      </c>
      <c r="D4184" t="s">
        <v>353</v>
      </c>
      <c r="E4184" t="s">
        <v>291</v>
      </c>
      <c r="F4184">
        <v>7</v>
      </c>
      <c r="G4184" t="s">
        <v>660</v>
      </c>
      <c r="H4184" t="s">
        <v>668</v>
      </c>
      <c r="I4184" t="s">
        <v>672</v>
      </c>
      <c r="J4184" t="s">
        <v>676</v>
      </c>
      <c r="K4184">
        <v>4</v>
      </c>
      <c r="L4184" t="s">
        <v>678</v>
      </c>
      <c r="M4184" t="s">
        <v>681</v>
      </c>
      <c r="N4184">
        <v>33</v>
      </c>
      <c r="O4184">
        <v>102</v>
      </c>
      <c r="P4184" t="s">
        <v>680</v>
      </c>
      <c r="Q4184" t="s">
        <v>685</v>
      </c>
      <c r="R4184" t="s">
        <v>688</v>
      </c>
      <c r="S4184" t="s">
        <v>680</v>
      </c>
      <c r="T4184" t="s">
        <v>694</v>
      </c>
      <c r="U4184" s="11">
        <f>COUNTIFS(Table2[Call Type], "Inbound", Table2[Call Abandoned], "Yes") / COUNTIFS(L4184:L9183, "Inbound") * 100</f>
        <v>149.65635738831617</v>
      </c>
    </row>
    <row r="4185" spans="1:21" x14ac:dyDescent="0.3">
      <c r="A4185">
        <v>4184</v>
      </c>
      <c r="B4185" t="s">
        <v>21</v>
      </c>
      <c r="C4185" s="1">
        <v>45719</v>
      </c>
      <c r="D4185" t="s">
        <v>46</v>
      </c>
      <c r="E4185" t="s">
        <v>50</v>
      </c>
      <c r="F4185">
        <v>8</v>
      </c>
      <c r="G4185" t="s">
        <v>661</v>
      </c>
      <c r="H4185" t="s">
        <v>666</v>
      </c>
      <c r="I4185" t="s">
        <v>672</v>
      </c>
      <c r="J4185" t="s">
        <v>677</v>
      </c>
      <c r="K4185">
        <v>5</v>
      </c>
      <c r="L4185" t="s">
        <v>678</v>
      </c>
      <c r="M4185" t="s">
        <v>680</v>
      </c>
      <c r="N4185">
        <v>75</v>
      </c>
      <c r="O4185">
        <v>55</v>
      </c>
      <c r="P4185" t="s">
        <v>680</v>
      </c>
      <c r="Q4185" t="s">
        <v>683</v>
      </c>
      <c r="R4185" t="s">
        <v>687</v>
      </c>
      <c r="S4185" t="s">
        <v>680</v>
      </c>
      <c r="T4185" t="s">
        <v>693</v>
      </c>
      <c r="U4185" s="11">
        <f>COUNTIFS(Table2[Call Type], "Inbound", Table2[Call Abandoned], "Yes") / COUNTIFS(L4185:L9184, "Inbound") * 100</f>
        <v>149.91394148020655</v>
      </c>
    </row>
    <row r="4186" spans="1:21" x14ac:dyDescent="0.3">
      <c r="A4186">
        <v>4185</v>
      </c>
      <c r="B4186" t="s">
        <v>21</v>
      </c>
      <c r="C4186" s="1">
        <v>45776</v>
      </c>
      <c r="D4186" t="s">
        <v>486</v>
      </c>
      <c r="E4186" t="s">
        <v>400</v>
      </c>
      <c r="F4186">
        <v>16</v>
      </c>
      <c r="G4186" t="s">
        <v>660</v>
      </c>
      <c r="H4186" t="s">
        <v>670</v>
      </c>
      <c r="I4186" t="s">
        <v>671</v>
      </c>
      <c r="J4186" t="s">
        <v>676</v>
      </c>
      <c r="K4186">
        <v>4</v>
      </c>
      <c r="L4186" t="s">
        <v>678</v>
      </c>
      <c r="M4186" t="s">
        <v>681</v>
      </c>
      <c r="N4186">
        <v>196</v>
      </c>
      <c r="O4186">
        <v>62</v>
      </c>
      <c r="P4186" t="s">
        <v>680</v>
      </c>
      <c r="Q4186" t="s">
        <v>685</v>
      </c>
      <c r="R4186" t="s">
        <v>687</v>
      </c>
      <c r="S4186" t="s">
        <v>681</v>
      </c>
      <c r="T4186" t="s">
        <v>690</v>
      </c>
      <c r="U4186" s="11">
        <f>COUNTIFS(Table2[Call Type], "Inbound", Table2[Call Abandoned], "Yes") / COUNTIFS(L4186:L9185, "Inbound") * 100</f>
        <v>150.17241379310343</v>
      </c>
    </row>
    <row r="4187" spans="1:21" x14ac:dyDescent="0.3">
      <c r="A4187">
        <v>4186</v>
      </c>
      <c r="B4187" t="s">
        <v>26</v>
      </c>
      <c r="C4187" s="1">
        <v>45721</v>
      </c>
      <c r="D4187" t="s">
        <v>406</v>
      </c>
      <c r="E4187" t="s">
        <v>452</v>
      </c>
      <c r="F4187">
        <v>18</v>
      </c>
      <c r="G4187" t="s">
        <v>659</v>
      </c>
      <c r="H4187" t="s">
        <v>670</v>
      </c>
      <c r="I4187" t="s">
        <v>671</v>
      </c>
      <c r="J4187" t="s">
        <v>677</v>
      </c>
      <c r="K4187">
        <v>5</v>
      </c>
      <c r="L4187" t="s">
        <v>678</v>
      </c>
      <c r="M4187" t="s">
        <v>680</v>
      </c>
      <c r="N4187">
        <v>285</v>
      </c>
      <c r="O4187">
        <v>119</v>
      </c>
      <c r="P4187" t="s">
        <v>680</v>
      </c>
      <c r="Q4187" t="s">
        <v>684</v>
      </c>
      <c r="R4187" t="s">
        <v>687</v>
      </c>
      <c r="S4187" t="s">
        <v>680</v>
      </c>
      <c r="T4187" t="s">
        <v>693</v>
      </c>
      <c r="U4187" s="11">
        <f>COUNTIFS(Table2[Call Type], "Inbound", Table2[Call Abandoned], "Yes") / COUNTIFS(L4187:L9186, "Inbound") * 100</f>
        <v>150.43177892918825</v>
      </c>
    </row>
    <row r="4188" spans="1:21" x14ac:dyDescent="0.3">
      <c r="A4188">
        <v>4187</v>
      </c>
      <c r="B4188" t="s">
        <v>22</v>
      </c>
      <c r="C4188" s="1">
        <v>45806</v>
      </c>
      <c r="D4188" t="s">
        <v>455</v>
      </c>
      <c r="E4188" t="s">
        <v>550</v>
      </c>
      <c r="F4188">
        <v>29</v>
      </c>
      <c r="G4188" t="s">
        <v>663</v>
      </c>
      <c r="H4188" t="s">
        <v>670</v>
      </c>
      <c r="I4188" t="s">
        <v>671</v>
      </c>
      <c r="J4188" t="s">
        <v>675</v>
      </c>
      <c r="K4188">
        <v>1</v>
      </c>
      <c r="L4188" t="s">
        <v>678</v>
      </c>
      <c r="M4188" t="s">
        <v>680</v>
      </c>
      <c r="N4188">
        <v>87</v>
      </c>
      <c r="O4188">
        <v>47</v>
      </c>
      <c r="P4188" t="s">
        <v>680</v>
      </c>
      <c r="Q4188" t="s">
        <v>683</v>
      </c>
      <c r="R4188" t="s">
        <v>689</v>
      </c>
      <c r="S4188" t="s">
        <v>680</v>
      </c>
      <c r="T4188" t="s">
        <v>696</v>
      </c>
      <c r="U4188" s="11">
        <f>COUNTIFS(Table2[Call Type], "Inbound", Table2[Call Abandoned], "Yes") / COUNTIFS(L4188:L9187, "Inbound") * 100</f>
        <v>150.69204152249137</v>
      </c>
    </row>
    <row r="4189" spans="1:21" x14ac:dyDescent="0.3">
      <c r="A4189">
        <v>4188</v>
      </c>
      <c r="B4189" t="s">
        <v>26</v>
      </c>
      <c r="C4189" s="1">
        <v>45767</v>
      </c>
      <c r="D4189" t="s">
        <v>511</v>
      </c>
      <c r="E4189" t="s">
        <v>88</v>
      </c>
      <c r="F4189">
        <v>6</v>
      </c>
      <c r="G4189" t="s">
        <v>660</v>
      </c>
      <c r="H4189" t="s">
        <v>666</v>
      </c>
      <c r="I4189" t="s">
        <v>674</v>
      </c>
      <c r="J4189" t="s">
        <v>677</v>
      </c>
      <c r="K4189">
        <v>4</v>
      </c>
      <c r="L4189" t="s">
        <v>678</v>
      </c>
      <c r="M4189" t="s">
        <v>680</v>
      </c>
      <c r="N4189">
        <v>234</v>
      </c>
      <c r="O4189">
        <v>104</v>
      </c>
      <c r="P4189" t="s">
        <v>680</v>
      </c>
      <c r="Q4189" t="s">
        <v>682</v>
      </c>
      <c r="R4189" t="s">
        <v>688</v>
      </c>
      <c r="S4189" t="s">
        <v>680</v>
      </c>
      <c r="T4189" t="s">
        <v>691</v>
      </c>
      <c r="U4189" s="11">
        <f>COUNTIFS(Table2[Call Type], "Inbound", Table2[Call Abandoned], "Yes") / COUNTIFS(L4189:L9188, "Inbound") * 100</f>
        <v>150.95320623916811</v>
      </c>
    </row>
    <row r="4190" spans="1:21" x14ac:dyDescent="0.3">
      <c r="A4190">
        <v>4189</v>
      </c>
      <c r="B4190" t="s">
        <v>22</v>
      </c>
      <c r="C4190" s="1">
        <v>45793</v>
      </c>
      <c r="D4190" t="s">
        <v>400</v>
      </c>
      <c r="E4190" t="s">
        <v>479</v>
      </c>
      <c r="F4190">
        <v>21</v>
      </c>
      <c r="G4190" t="s">
        <v>659</v>
      </c>
      <c r="H4190" t="s">
        <v>666</v>
      </c>
      <c r="I4190" t="s">
        <v>674</v>
      </c>
      <c r="J4190" t="s">
        <v>674</v>
      </c>
      <c r="K4190">
        <v>5</v>
      </c>
      <c r="L4190" t="s">
        <v>678</v>
      </c>
      <c r="M4190" t="s">
        <v>680</v>
      </c>
      <c r="N4190">
        <v>231</v>
      </c>
      <c r="O4190">
        <v>58</v>
      </c>
      <c r="P4190" t="s">
        <v>680</v>
      </c>
      <c r="Q4190" t="s">
        <v>682</v>
      </c>
      <c r="R4190" t="s">
        <v>687</v>
      </c>
      <c r="S4190" t="s">
        <v>680</v>
      </c>
      <c r="T4190" t="s">
        <v>696</v>
      </c>
      <c r="U4190" s="11">
        <f>COUNTIFS(Table2[Call Type], "Inbound", Table2[Call Abandoned], "Yes") / COUNTIFS(L4190:L9189, "Inbound") * 100</f>
        <v>151.21527777777777</v>
      </c>
    </row>
    <row r="4191" spans="1:21" x14ac:dyDescent="0.3">
      <c r="A4191">
        <v>4190</v>
      </c>
      <c r="B4191" t="s">
        <v>25</v>
      </c>
      <c r="C4191" s="1">
        <v>45776</v>
      </c>
      <c r="D4191" t="s">
        <v>371</v>
      </c>
      <c r="E4191" t="s">
        <v>249</v>
      </c>
      <c r="F4191">
        <v>18</v>
      </c>
      <c r="G4191" t="s">
        <v>657</v>
      </c>
      <c r="H4191" t="s">
        <v>668</v>
      </c>
      <c r="I4191" t="s">
        <v>674</v>
      </c>
      <c r="J4191" t="s">
        <v>674</v>
      </c>
      <c r="K4191">
        <v>5</v>
      </c>
      <c r="L4191" t="s">
        <v>679</v>
      </c>
      <c r="M4191" t="s">
        <v>680</v>
      </c>
      <c r="N4191">
        <v>6</v>
      </c>
      <c r="O4191">
        <v>76</v>
      </c>
      <c r="P4191" t="s">
        <v>680</v>
      </c>
      <c r="Q4191" t="s">
        <v>684</v>
      </c>
      <c r="R4191" t="s">
        <v>687</v>
      </c>
      <c r="S4191" t="s">
        <v>681</v>
      </c>
      <c r="T4191" t="s">
        <v>695</v>
      </c>
      <c r="U4191" s="11">
        <f>COUNTIFS(Table2[Call Type], "Inbound", Table2[Call Abandoned], "Yes") / COUNTIFS(L4191:L9190, "Inbound") * 100</f>
        <v>151.47826086956522</v>
      </c>
    </row>
    <row r="4192" spans="1:21" x14ac:dyDescent="0.3">
      <c r="A4192">
        <v>4191</v>
      </c>
      <c r="B4192" t="s">
        <v>23</v>
      </c>
      <c r="C4192" s="1">
        <v>45816</v>
      </c>
      <c r="D4192" t="s">
        <v>201</v>
      </c>
      <c r="E4192" t="s">
        <v>242</v>
      </c>
      <c r="F4192">
        <v>20</v>
      </c>
      <c r="G4192" t="s">
        <v>664</v>
      </c>
      <c r="H4192" t="s">
        <v>668</v>
      </c>
      <c r="I4192" t="s">
        <v>672</v>
      </c>
      <c r="J4192" t="s">
        <v>675</v>
      </c>
      <c r="K4192">
        <v>2</v>
      </c>
      <c r="L4192" t="s">
        <v>679</v>
      </c>
      <c r="M4192" t="s">
        <v>680</v>
      </c>
      <c r="N4192">
        <v>291</v>
      </c>
      <c r="O4192">
        <v>171</v>
      </c>
      <c r="P4192" t="s">
        <v>680</v>
      </c>
      <c r="Q4192" t="s">
        <v>684</v>
      </c>
      <c r="R4192" t="s">
        <v>687</v>
      </c>
      <c r="S4192" t="s">
        <v>680</v>
      </c>
      <c r="T4192" t="s">
        <v>694</v>
      </c>
      <c r="U4192" s="11">
        <f>COUNTIFS(Table2[Call Type], "Inbound", Table2[Call Abandoned], "Yes") / COUNTIFS(L4192:L9191, "Inbound") * 100</f>
        <v>151.47826086956522</v>
      </c>
    </row>
    <row r="4193" spans="1:21" x14ac:dyDescent="0.3">
      <c r="A4193">
        <v>4192</v>
      </c>
      <c r="B4193" t="s">
        <v>24</v>
      </c>
      <c r="C4193" s="1">
        <v>45773</v>
      </c>
      <c r="D4193" t="s">
        <v>468</v>
      </c>
      <c r="E4193" t="s">
        <v>202</v>
      </c>
      <c r="F4193">
        <v>21</v>
      </c>
      <c r="G4193" t="s">
        <v>663</v>
      </c>
      <c r="H4193" t="s">
        <v>670</v>
      </c>
      <c r="I4193" t="s">
        <v>672</v>
      </c>
      <c r="J4193" t="s">
        <v>675</v>
      </c>
      <c r="K4193">
        <v>3</v>
      </c>
      <c r="L4193" t="s">
        <v>679</v>
      </c>
      <c r="M4193" t="s">
        <v>680</v>
      </c>
      <c r="N4193">
        <v>37</v>
      </c>
      <c r="O4193">
        <v>126</v>
      </c>
      <c r="P4193" t="s">
        <v>680</v>
      </c>
      <c r="Q4193" t="s">
        <v>682</v>
      </c>
      <c r="R4193" t="s">
        <v>689</v>
      </c>
      <c r="S4193" t="s">
        <v>680</v>
      </c>
      <c r="T4193" t="s">
        <v>693</v>
      </c>
      <c r="U4193" s="11">
        <f>COUNTIFS(Table2[Call Type], "Inbound", Table2[Call Abandoned], "Yes") / COUNTIFS(L4193:L9192, "Inbound") * 100</f>
        <v>151.47826086956522</v>
      </c>
    </row>
    <row r="4194" spans="1:21" x14ac:dyDescent="0.3">
      <c r="A4194">
        <v>4193</v>
      </c>
      <c r="B4194" t="s">
        <v>24</v>
      </c>
      <c r="C4194" s="1">
        <v>45767</v>
      </c>
      <c r="D4194" t="s">
        <v>141</v>
      </c>
      <c r="E4194" t="s">
        <v>490</v>
      </c>
      <c r="F4194">
        <v>28</v>
      </c>
      <c r="G4194" t="s">
        <v>664</v>
      </c>
      <c r="H4194" t="s">
        <v>667</v>
      </c>
      <c r="I4194" t="s">
        <v>674</v>
      </c>
      <c r="J4194" t="s">
        <v>674</v>
      </c>
      <c r="K4194">
        <v>4</v>
      </c>
      <c r="L4194" t="s">
        <v>678</v>
      </c>
      <c r="M4194" t="s">
        <v>680</v>
      </c>
      <c r="N4194">
        <v>51</v>
      </c>
      <c r="O4194">
        <v>54</v>
      </c>
      <c r="P4194" t="s">
        <v>680</v>
      </c>
      <c r="Q4194" t="s">
        <v>683</v>
      </c>
      <c r="R4194" t="s">
        <v>689</v>
      </c>
      <c r="S4194" t="s">
        <v>680</v>
      </c>
      <c r="T4194" t="s">
        <v>690</v>
      </c>
      <c r="U4194" s="11">
        <f>COUNTIFS(Table2[Call Type], "Inbound", Table2[Call Abandoned], "Yes") / COUNTIFS(L4194:L9193, "Inbound") * 100</f>
        <v>151.47826086956522</v>
      </c>
    </row>
    <row r="4195" spans="1:21" x14ac:dyDescent="0.3">
      <c r="A4195">
        <v>4194</v>
      </c>
      <c r="B4195" t="s">
        <v>21</v>
      </c>
      <c r="C4195" s="1">
        <v>45726</v>
      </c>
      <c r="D4195" t="s">
        <v>428</v>
      </c>
      <c r="E4195" t="s">
        <v>277</v>
      </c>
      <c r="F4195">
        <v>22</v>
      </c>
      <c r="G4195" t="s">
        <v>658</v>
      </c>
      <c r="H4195" t="s">
        <v>667</v>
      </c>
      <c r="I4195" t="s">
        <v>672</v>
      </c>
      <c r="J4195" t="s">
        <v>675</v>
      </c>
      <c r="K4195">
        <v>4</v>
      </c>
      <c r="L4195" t="s">
        <v>679</v>
      </c>
      <c r="M4195" t="s">
        <v>680</v>
      </c>
      <c r="N4195">
        <v>142</v>
      </c>
      <c r="O4195">
        <v>54</v>
      </c>
      <c r="P4195" t="s">
        <v>680</v>
      </c>
      <c r="Q4195" t="s">
        <v>684</v>
      </c>
      <c r="R4195" t="s">
        <v>687</v>
      </c>
      <c r="S4195" t="s">
        <v>681</v>
      </c>
      <c r="T4195" t="s">
        <v>693</v>
      </c>
      <c r="U4195" s="11">
        <f>COUNTIFS(Table2[Call Type], "Inbound", Table2[Call Abandoned], "Yes") / COUNTIFS(L4195:L9194, "Inbound") * 100</f>
        <v>151.74216027874564</v>
      </c>
    </row>
    <row r="4196" spans="1:21" x14ac:dyDescent="0.3">
      <c r="A4196">
        <v>4195</v>
      </c>
      <c r="B4196" t="s">
        <v>24</v>
      </c>
      <c r="C4196" s="1">
        <v>45709</v>
      </c>
      <c r="D4196" t="s">
        <v>482</v>
      </c>
      <c r="E4196" t="s">
        <v>522</v>
      </c>
      <c r="F4196">
        <v>25</v>
      </c>
      <c r="G4196" t="s">
        <v>658</v>
      </c>
      <c r="H4196" t="s">
        <v>669</v>
      </c>
      <c r="I4196" t="s">
        <v>671</v>
      </c>
      <c r="J4196" t="s">
        <v>674</v>
      </c>
      <c r="K4196">
        <v>1</v>
      </c>
      <c r="L4196" t="s">
        <v>678</v>
      </c>
      <c r="M4196" t="s">
        <v>680</v>
      </c>
      <c r="N4196">
        <v>220</v>
      </c>
      <c r="O4196">
        <v>128</v>
      </c>
      <c r="P4196" t="s">
        <v>681</v>
      </c>
      <c r="Q4196" t="s">
        <v>682</v>
      </c>
      <c r="R4196" t="s">
        <v>689</v>
      </c>
      <c r="S4196" t="s">
        <v>681</v>
      </c>
      <c r="T4196" t="s">
        <v>696</v>
      </c>
      <c r="U4196" s="11">
        <f>COUNTIFS(Table2[Call Type], "Inbound", Table2[Call Abandoned], "Yes") / COUNTIFS(L4196:L9195, "Inbound") * 100</f>
        <v>151.74216027874564</v>
      </c>
    </row>
    <row r="4197" spans="1:21" x14ac:dyDescent="0.3">
      <c r="A4197">
        <v>4196</v>
      </c>
      <c r="B4197" t="s">
        <v>23</v>
      </c>
      <c r="C4197" s="1">
        <v>45697</v>
      </c>
      <c r="D4197" t="s">
        <v>619</v>
      </c>
      <c r="E4197" t="s">
        <v>195</v>
      </c>
      <c r="F4197">
        <v>24</v>
      </c>
      <c r="G4197" t="s">
        <v>661</v>
      </c>
      <c r="H4197" t="s">
        <v>670</v>
      </c>
      <c r="I4197" t="s">
        <v>672</v>
      </c>
      <c r="J4197" t="s">
        <v>676</v>
      </c>
      <c r="K4197">
        <v>4</v>
      </c>
      <c r="L4197" t="s">
        <v>678</v>
      </c>
      <c r="M4197" t="s">
        <v>681</v>
      </c>
      <c r="N4197">
        <v>239</v>
      </c>
      <c r="O4197">
        <v>135</v>
      </c>
      <c r="P4197" t="s">
        <v>680</v>
      </c>
      <c r="Q4197" t="s">
        <v>683</v>
      </c>
      <c r="R4197" t="s">
        <v>688</v>
      </c>
      <c r="S4197" t="s">
        <v>680</v>
      </c>
      <c r="T4197" t="s">
        <v>694</v>
      </c>
      <c r="U4197" s="11">
        <f>COUNTIFS(Table2[Call Type], "Inbound", Table2[Call Abandoned], "Yes") / COUNTIFS(L4197:L9196, "Inbound") * 100</f>
        <v>152.00698080279233</v>
      </c>
    </row>
    <row r="4198" spans="1:21" x14ac:dyDescent="0.3">
      <c r="A4198">
        <v>4197</v>
      </c>
      <c r="B4198" t="s">
        <v>21</v>
      </c>
      <c r="C4198" s="1">
        <v>45824</v>
      </c>
      <c r="D4198" t="s">
        <v>320</v>
      </c>
      <c r="E4198" t="s">
        <v>551</v>
      </c>
      <c r="F4198">
        <v>9</v>
      </c>
      <c r="G4198" t="s">
        <v>664</v>
      </c>
      <c r="H4198" t="s">
        <v>669</v>
      </c>
      <c r="I4198" t="s">
        <v>673</v>
      </c>
      <c r="J4198" t="s">
        <v>676</v>
      </c>
      <c r="K4198">
        <v>4</v>
      </c>
      <c r="L4198" t="s">
        <v>678</v>
      </c>
      <c r="M4198" t="s">
        <v>681</v>
      </c>
      <c r="N4198">
        <v>142</v>
      </c>
      <c r="O4198">
        <v>126</v>
      </c>
      <c r="P4198" t="s">
        <v>680</v>
      </c>
      <c r="Q4198" t="s">
        <v>684</v>
      </c>
      <c r="R4198" t="s">
        <v>689</v>
      </c>
      <c r="S4198" t="s">
        <v>681</v>
      </c>
      <c r="T4198" t="s">
        <v>695</v>
      </c>
      <c r="U4198" s="11">
        <f>COUNTIFS(Table2[Call Type], "Inbound", Table2[Call Abandoned], "Yes") / COUNTIFS(L4198:L9197, "Inbound") * 100</f>
        <v>152.27272727272728</v>
      </c>
    </row>
    <row r="4199" spans="1:21" x14ac:dyDescent="0.3">
      <c r="A4199">
        <v>4198</v>
      </c>
      <c r="B4199" t="s">
        <v>20</v>
      </c>
      <c r="C4199" s="1">
        <v>45714</v>
      </c>
      <c r="D4199" t="s">
        <v>599</v>
      </c>
      <c r="E4199" t="s">
        <v>268</v>
      </c>
      <c r="F4199">
        <v>24</v>
      </c>
      <c r="G4199" t="s">
        <v>656</v>
      </c>
      <c r="H4199" t="s">
        <v>670</v>
      </c>
      <c r="I4199" t="s">
        <v>673</v>
      </c>
      <c r="J4199" t="s">
        <v>674</v>
      </c>
      <c r="K4199">
        <v>5</v>
      </c>
      <c r="L4199" t="s">
        <v>678</v>
      </c>
      <c r="M4199" t="s">
        <v>680</v>
      </c>
      <c r="N4199">
        <v>48</v>
      </c>
      <c r="O4199">
        <v>131</v>
      </c>
      <c r="P4199" t="s">
        <v>680</v>
      </c>
      <c r="Q4199" t="s">
        <v>685</v>
      </c>
      <c r="R4199" t="s">
        <v>687</v>
      </c>
      <c r="S4199" t="s">
        <v>680</v>
      </c>
      <c r="T4199" t="s">
        <v>696</v>
      </c>
      <c r="U4199" s="11">
        <f>COUNTIFS(Table2[Call Type], "Inbound", Table2[Call Abandoned], "Yes") / COUNTIFS(L4199:L9198, "Inbound") * 100</f>
        <v>152.53940455341507</v>
      </c>
    </row>
    <row r="4200" spans="1:21" x14ac:dyDescent="0.3">
      <c r="A4200">
        <v>4199</v>
      </c>
      <c r="B4200" t="s">
        <v>21</v>
      </c>
      <c r="C4200" s="1">
        <v>45725</v>
      </c>
      <c r="D4200" t="s">
        <v>66</v>
      </c>
      <c r="E4200" t="s">
        <v>419</v>
      </c>
      <c r="F4200">
        <v>12</v>
      </c>
      <c r="G4200" t="s">
        <v>664</v>
      </c>
      <c r="H4200" t="s">
        <v>668</v>
      </c>
      <c r="I4200" t="s">
        <v>674</v>
      </c>
      <c r="J4200" t="s">
        <v>674</v>
      </c>
      <c r="K4200">
        <v>1</v>
      </c>
      <c r="L4200" t="s">
        <v>678</v>
      </c>
      <c r="M4200" t="s">
        <v>680</v>
      </c>
      <c r="N4200">
        <v>276</v>
      </c>
      <c r="O4200">
        <v>84</v>
      </c>
      <c r="P4200" t="s">
        <v>680</v>
      </c>
      <c r="Q4200" t="s">
        <v>685</v>
      </c>
      <c r="R4200" t="s">
        <v>688</v>
      </c>
      <c r="S4200" t="s">
        <v>680</v>
      </c>
      <c r="T4200" t="s">
        <v>695</v>
      </c>
      <c r="U4200" s="11">
        <f>COUNTIFS(Table2[Call Type], "Inbound", Table2[Call Abandoned], "Yes") / COUNTIFS(L4200:L9199, "Inbound") * 100</f>
        <v>152.80701754385967</v>
      </c>
    </row>
    <row r="4201" spans="1:21" x14ac:dyDescent="0.3">
      <c r="A4201">
        <v>4200</v>
      </c>
      <c r="B4201" t="s">
        <v>20</v>
      </c>
      <c r="C4201" s="1">
        <v>45673</v>
      </c>
      <c r="D4201" t="s">
        <v>157</v>
      </c>
      <c r="E4201" t="s">
        <v>392</v>
      </c>
      <c r="F4201">
        <v>26</v>
      </c>
      <c r="G4201" t="s">
        <v>659</v>
      </c>
      <c r="H4201" t="s">
        <v>668</v>
      </c>
      <c r="I4201" t="s">
        <v>672</v>
      </c>
      <c r="J4201" t="s">
        <v>674</v>
      </c>
      <c r="K4201">
        <v>4</v>
      </c>
      <c r="L4201" t="s">
        <v>678</v>
      </c>
      <c r="M4201" t="s">
        <v>680</v>
      </c>
      <c r="N4201">
        <v>270</v>
      </c>
      <c r="O4201">
        <v>114</v>
      </c>
      <c r="P4201" t="s">
        <v>680</v>
      </c>
      <c r="Q4201" t="s">
        <v>685</v>
      </c>
      <c r="R4201" t="s">
        <v>689</v>
      </c>
      <c r="S4201" t="s">
        <v>680</v>
      </c>
      <c r="T4201" t="s">
        <v>694</v>
      </c>
      <c r="U4201" s="11">
        <f>COUNTIFS(Table2[Call Type], "Inbound", Table2[Call Abandoned], "Yes") / COUNTIFS(L4201:L9200, "Inbound") * 100</f>
        <v>153.0755711775044</v>
      </c>
    </row>
    <row r="4202" spans="1:21" x14ac:dyDescent="0.3">
      <c r="A4202">
        <v>4201</v>
      </c>
      <c r="B4202" t="s">
        <v>25</v>
      </c>
      <c r="C4202" s="1">
        <v>45713</v>
      </c>
      <c r="D4202" t="s">
        <v>309</v>
      </c>
      <c r="E4202" t="s">
        <v>40</v>
      </c>
      <c r="F4202">
        <v>22</v>
      </c>
      <c r="G4202" t="s">
        <v>659</v>
      </c>
      <c r="H4202" t="s">
        <v>668</v>
      </c>
      <c r="I4202" t="s">
        <v>674</v>
      </c>
      <c r="J4202" t="s">
        <v>676</v>
      </c>
      <c r="K4202">
        <v>5</v>
      </c>
      <c r="L4202" t="s">
        <v>679</v>
      </c>
      <c r="M4202" t="s">
        <v>680</v>
      </c>
      <c r="N4202">
        <v>13</v>
      </c>
      <c r="O4202">
        <v>57</v>
      </c>
      <c r="P4202" t="s">
        <v>680</v>
      </c>
      <c r="Q4202" t="s">
        <v>683</v>
      </c>
      <c r="R4202" t="s">
        <v>687</v>
      </c>
      <c r="S4202" t="s">
        <v>681</v>
      </c>
      <c r="T4202" t="s">
        <v>692</v>
      </c>
      <c r="U4202" s="11">
        <f>COUNTIFS(Table2[Call Type], "Inbound", Table2[Call Abandoned], "Yes") / COUNTIFS(L4202:L9201, "Inbound") * 100</f>
        <v>153.3450704225352</v>
      </c>
    </row>
    <row r="4203" spans="1:21" x14ac:dyDescent="0.3">
      <c r="A4203">
        <v>4202</v>
      </c>
      <c r="B4203" t="s">
        <v>20</v>
      </c>
      <c r="C4203" s="1">
        <v>45709</v>
      </c>
      <c r="D4203" t="s">
        <v>44</v>
      </c>
      <c r="E4203" t="s">
        <v>155</v>
      </c>
      <c r="F4203">
        <v>26</v>
      </c>
      <c r="G4203" t="s">
        <v>659</v>
      </c>
      <c r="H4203" t="s">
        <v>669</v>
      </c>
      <c r="I4203" t="s">
        <v>672</v>
      </c>
      <c r="J4203" t="s">
        <v>675</v>
      </c>
      <c r="K4203">
        <v>5</v>
      </c>
      <c r="L4203" t="s">
        <v>678</v>
      </c>
      <c r="M4203" t="s">
        <v>680</v>
      </c>
      <c r="N4203">
        <v>297</v>
      </c>
      <c r="O4203">
        <v>36</v>
      </c>
      <c r="P4203" t="s">
        <v>680</v>
      </c>
      <c r="Q4203" t="s">
        <v>684</v>
      </c>
      <c r="R4203" t="s">
        <v>686</v>
      </c>
      <c r="S4203" t="s">
        <v>680</v>
      </c>
      <c r="T4203" t="s">
        <v>692</v>
      </c>
      <c r="U4203" s="11">
        <f>COUNTIFS(Table2[Call Type], "Inbound", Table2[Call Abandoned], "Yes") / COUNTIFS(L4203:L9202, "Inbound") * 100</f>
        <v>153.3450704225352</v>
      </c>
    </row>
    <row r="4204" spans="1:21" x14ac:dyDescent="0.3">
      <c r="A4204">
        <v>4203</v>
      </c>
      <c r="B4204" t="s">
        <v>23</v>
      </c>
      <c r="C4204" s="1">
        <v>45735</v>
      </c>
      <c r="D4204" t="s">
        <v>63</v>
      </c>
      <c r="E4204" t="s">
        <v>267</v>
      </c>
      <c r="F4204">
        <v>8</v>
      </c>
      <c r="G4204" t="s">
        <v>664</v>
      </c>
      <c r="H4204" t="s">
        <v>666</v>
      </c>
      <c r="I4204" t="s">
        <v>671</v>
      </c>
      <c r="J4204" t="s">
        <v>674</v>
      </c>
      <c r="K4204">
        <v>5</v>
      </c>
      <c r="L4204" t="s">
        <v>678</v>
      </c>
      <c r="M4204" t="s">
        <v>680</v>
      </c>
      <c r="N4204">
        <v>14</v>
      </c>
      <c r="O4204">
        <v>48</v>
      </c>
      <c r="P4204" t="s">
        <v>680</v>
      </c>
      <c r="Q4204" t="s">
        <v>682</v>
      </c>
      <c r="R4204" t="s">
        <v>686</v>
      </c>
      <c r="S4204" t="s">
        <v>680</v>
      </c>
      <c r="T4204" t="s">
        <v>690</v>
      </c>
      <c r="U4204" s="11">
        <f>COUNTIFS(Table2[Call Type], "Inbound", Table2[Call Abandoned], "Yes") / COUNTIFS(L4204:L9203, "Inbound") * 100</f>
        <v>153.61552028218694</v>
      </c>
    </row>
    <row r="4205" spans="1:21" x14ac:dyDescent="0.3">
      <c r="A4205">
        <v>4204</v>
      </c>
      <c r="B4205" t="s">
        <v>20</v>
      </c>
      <c r="C4205" s="1">
        <v>45734</v>
      </c>
      <c r="D4205" t="s">
        <v>83</v>
      </c>
      <c r="E4205" t="s">
        <v>116</v>
      </c>
      <c r="F4205">
        <v>14</v>
      </c>
      <c r="G4205" t="s">
        <v>660</v>
      </c>
      <c r="H4205" t="s">
        <v>670</v>
      </c>
      <c r="I4205" t="s">
        <v>673</v>
      </c>
      <c r="J4205" t="s">
        <v>677</v>
      </c>
      <c r="K4205">
        <v>5</v>
      </c>
      <c r="L4205" t="s">
        <v>679</v>
      </c>
      <c r="M4205" t="s">
        <v>680</v>
      </c>
      <c r="N4205">
        <v>233</v>
      </c>
      <c r="O4205">
        <v>66</v>
      </c>
      <c r="P4205" t="s">
        <v>680</v>
      </c>
      <c r="Q4205" t="s">
        <v>684</v>
      </c>
      <c r="R4205" t="s">
        <v>688</v>
      </c>
      <c r="S4205" t="s">
        <v>680</v>
      </c>
      <c r="T4205" t="s">
        <v>696</v>
      </c>
      <c r="U4205" s="11">
        <f>COUNTIFS(Table2[Call Type], "Inbound", Table2[Call Abandoned], "Yes") / COUNTIFS(L4205:L9204, "Inbound") * 100</f>
        <v>153.886925795053</v>
      </c>
    </row>
    <row r="4206" spans="1:21" x14ac:dyDescent="0.3">
      <c r="A4206">
        <v>4205</v>
      </c>
      <c r="B4206" t="s">
        <v>21</v>
      </c>
      <c r="C4206" s="1">
        <v>45811</v>
      </c>
      <c r="D4206" t="s">
        <v>195</v>
      </c>
      <c r="E4206" t="s">
        <v>190</v>
      </c>
      <c r="F4206">
        <v>11</v>
      </c>
      <c r="G4206" t="s">
        <v>665</v>
      </c>
      <c r="H4206" t="s">
        <v>670</v>
      </c>
      <c r="I4206" t="s">
        <v>674</v>
      </c>
      <c r="J4206" t="s">
        <v>674</v>
      </c>
      <c r="K4206">
        <v>4</v>
      </c>
      <c r="L4206" t="s">
        <v>678</v>
      </c>
      <c r="M4206" t="s">
        <v>680</v>
      </c>
      <c r="N4206">
        <v>62</v>
      </c>
      <c r="O4206">
        <v>18</v>
      </c>
      <c r="P4206" t="s">
        <v>680</v>
      </c>
      <c r="Q4206" t="s">
        <v>685</v>
      </c>
      <c r="R4206" t="s">
        <v>688</v>
      </c>
      <c r="S4206" t="s">
        <v>680</v>
      </c>
      <c r="T4206" t="s">
        <v>692</v>
      </c>
      <c r="U4206" s="11">
        <f>COUNTIFS(Table2[Call Type], "Inbound", Table2[Call Abandoned], "Yes") / COUNTIFS(L4206:L9205, "Inbound") * 100</f>
        <v>153.886925795053</v>
      </c>
    </row>
    <row r="4207" spans="1:21" x14ac:dyDescent="0.3">
      <c r="A4207">
        <v>4206</v>
      </c>
      <c r="B4207" t="s">
        <v>23</v>
      </c>
      <c r="C4207" s="1">
        <v>45718</v>
      </c>
      <c r="D4207" t="s">
        <v>624</v>
      </c>
      <c r="E4207" t="s">
        <v>89</v>
      </c>
      <c r="F4207">
        <v>8</v>
      </c>
      <c r="G4207" t="s">
        <v>660</v>
      </c>
      <c r="H4207" t="s">
        <v>666</v>
      </c>
      <c r="I4207" t="s">
        <v>673</v>
      </c>
      <c r="J4207" t="s">
        <v>676</v>
      </c>
      <c r="K4207">
        <v>3</v>
      </c>
      <c r="L4207" t="s">
        <v>678</v>
      </c>
      <c r="M4207" t="s">
        <v>681</v>
      </c>
      <c r="N4207">
        <v>195</v>
      </c>
      <c r="O4207">
        <v>128</v>
      </c>
      <c r="P4207" t="s">
        <v>680</v>
      </c>
      <c r="Q4207" t="s">
        <v>685</v>
      </c>
      <c r="R4207" t="s">
        <v>688</v>
      </c>
      <c r="S4207" t="s">
        <v>680</v>
      </c>
      <c r="T4207" t="s">
        <v>693</v>
      </c>
      <c r="U4207" s="11">
        <f>COUNTIFS(Table2[Call Type], "Inbound", Table2[Call Abandoned], "Yes") / COUNTIFS(L4207:L9206, "Inbound") * 100</f>
        <v>154.15929203539821</v>
      </c>
    </row>
    <row r="4208" spans="1:21" x14ac:dyDescent="0.3">
      <c r="A4208">
        <v>4207</v>
      </c>
      <c r="B4208" t="s">
        <v>20</v>
      </c>
      <c r="C4208" s="1">
        <v>45831</v>
      </c>
      <c r="D4208" t="s">
        <v>172</v>
      </c>
      <c r="E4208" t="s">
        <v>387</v>
      </c>
      <c r="F4208">
        <v>29</v>
      </c>
      <c r="G4208" t="s">
        <v>663</v>
      </c>
      <c r="H4208" t="s">
        <v>670</v>
      </c>
      <c r="I4208" t="s">
        <v>672</v>
      </c>
      <c r="J4208" t="s">
        <v>674</v>
      </c>
      <c r="K4208">
        <v>4</v>
      </c>
      <c r="L4208" t="s">
        <v>678</v>
      </c>
      <c r="M4208" t="s">
        <v>680</v>
      </c>
      <c r="N4208">
        <v>26</v>
      </c>
      <c r="O4208">
        <v>28</v>
      </c>
      <c r="P4208" t="s">
        <v>681</v>
      </c>
      <c r="Q4208" t="s">
        <v>683</v>
      </c>
      <c r="R4208" t="s">
        <v>689</v>
      </c>
      <c r="S4208" t="s">
        <v>680</v>
      </c>
      <c r="T4208" t="s">
        <v>694</v>
      </c>
      <c r="U4208" s="11">
        <f>COUNTIFS(Table2[Call Type], "Inbound", Table2[Call Abandoned], "Yes") / COUNTIFS(L4208:L9207, "Inbound") * 100</f>
        <v>154.43262411347519</v>
      </c>
    </row>
    <row r="4209" spans="1:21" x14ac:dyDescent="0.3">
      <c r="A4209">
        <v>4208</v>
      </c>
      <c r="B4209" t="s">
        <v>25</v>
      </c>
      <c r="C4209" s="1">
        <v>45683</v>
      </c>
      <c r="D4209" t="s">
        <v>351</v>
      </c>
      <c r="E4209" t="s">
        <v>571</v>
      </c>
      <c r="F4209">
        <v>15</v>
      </c>
      <c r="G4209" t="s">
        <v>658</v>
      </c>
      <c r="H4209" t="s">
        <v>669</v>
      </c>
      <c r="I4209" t="s">
        <v>673</v>
      </c>
      <c r="J4209" t="s">
        <v>675</v>
      </c>
      <c r="K4209">
        <v>2</v>
      </c>
      <c r="L4209" t="s">
        <v>678</v>
      </c>
      <c r="M4209" t="s">
        <v>680</v>
      </c>
      <c r="N4209">
        <v>92</v>
      </c>
      <c r="O4209">
        <v>86</v>
      </c>
      <c r="P4209" t="s">
        <v>681</v>
      </c>
      <c r="Q4209" t="s">
        <v>682</v>
      </c>
      <c r="R4209" t="s">
        <v>688</v>
      </c>
      <c r="S4209" t="s">
        <v>681</v>
      </c>
      <c r="T4209" t="s">
        <v>691</v>
      </c>
      <c r="U4209" s="11">
        <f>COUNTIFS(Table2[Call Type], "Inbound", Table2[Call Abandoned], "Yes") / COUNTIFS(L4209:L9208, "Inbound") * 100</f>
        <v>154.7069271758437</v>
      </c>
    </row>
    <row r="4210" spans="1:21" x14ac:dyDescent="0.3">
      <c r="A4210">
        <v>4209</v>
      </c>
      <c r="B4210" t="s">
        <v>23</v>
      </c>
      <c r="C4210" s="1">
        <v>45744</v>
      </c>
      <c r="D4210" t="s">
        <v>622</v>
      </c>
      <c r="E4210" t="s">
        <v>187</v>
      </c>
      <c r="F4210">
        <v>23</v>
      </c>
      <c r="G4210" t="s">
        <v>660</v>
      </c>
      <c r="H4210" t="s">
        <v>668</v>
      </c>
      <c r="I4210" t="s">
        <v>673</v>
      </c>
      <c r="J4210" t="s">
        <v>674</v>
      </c>
      <c r="K4210">
        <v>1</v>
      </c>
      <c r="L4210" t="s">
        <v>678</v>
      </c>
      <c r="M4210" t="s">
        <v>680</v>
      </c>
      <c r="N4210">
        <v>104</v>
      </c>
      <c r="O4210">
        <v>32</v>
      </c>
      <c r="P4210" t="s">
        <v>680</v>
      </c>
      <c r="Q4210" t="s">
        <v>683</v>
      </c>
      <c r="R4210" t="s">
        <v>689</v>
      </c>
      <c r="S4210" t="s">
        <v>680</v>
      </c>
      <c r="T4210" t="s">
        <v>694</v>
      </c>
      <c r="U4210" s="11">
        <f>COUNTIFS(Table2[Call Type], "Inbound", Table2[Call Abandoned], "Yes") / COUNTIFS(L4210:L9209, "Inbound") * 100</f>
        <v>154.98220640569394</v>
      </c>
    </row>
    <row r="4211" spans="1:21" x14ac:dyDescent="0.3">
      <c r="A4211">
        <v>4210</v>
      </c>
      <c r="B4211" t="s">
        <v>26</v>
      </c>
      <c r="C4211" s="1">
        <v>45735</v>
      </c>
      <c r="D4211" t="s">
        <v>603</v>
      </c>
      <c r="E4211" t="s">
        <v>479</v>
      </c>
      <c r="F4211">
        <v>28</v>
      </c>
      <c r="G4211" t="s">
        <v>661</v>
      </c>
      <c r="H4211" t="s">
        <v>670</v>
      </c>
      <c r="I4211" t="s">
        <v>671</v>
      </c>
      <c r="J4211" t="s">
        <v>674</v>
      </c>
      <c r="K4211">
        <v>4</v>
      </c>
      <c r="L4211" t="s">
        <v>678</v>
      </c>
      <c r="M4211" t="s">
        <v>680</v>
      </c>
      <c r="N4211">
        <v>51</v>
      </c>
      <c r="O4211">
        <v>118</v>
      </c>
      <c r="P4211" t="s">
        <v>680</v>
      </c>
      <c r="Q4211" t="s">
        <v>682</v>
      </c>
      <c r="R4211" t="s">
        <v>687</v>
      </c>
      <c r="S4211" t="s">
        <v>680</v>
      </c>
      <c r="T4211" t="s">
        <v>693</v>
      </c>
      <c r="U4211" s="11">
        <f>COUNTIFS(Table2[Call Type], "Inbound", Table2[Call Abandoned], "Yes") / COUNTIFS(L4211:L9210, "Inbound") * 100</f>
        <v>155.2584670231729</v>
      </c>
    </row>
    <row r="4212" spans="1:21" x14ac:dyDescent="0.3">
      <c r="A4212">
        <v>4211</v>
      </c>
      <c r="B4212" t="s">
        <v>23</v>
      </c>
      <c r="C4212" s="1">
        <v>45789</v>
      </c>
      <c r="D4212" t="s">
        <v>468</v>
      </c>
      <c r="E4212" t="s">
        <v>578</v>
      </c>
      <c r="F4212">
        <v>14</v>
      </c>
      <c r="G4212" t="s">
        <v>658</v>
      </c>
      <c r="H4212" t="s">
        <v>668</v>
      </c>
      <c r="I4212" t="s">
        <v>672</v>
      </c>
      <c r="J4212" t="s">
        <v>674</v>
      </c>
      <c r="K4212">
        <v>4</v>
      </c>
      <c r="L4212" t="s">
        <v>678</v>
      </c>
      <c r="M4212" t="s">
        <v>680</v>
      </c>
      <c r="N4212">
        <v>180</v>
      </c>
      <c r="O4212">
        <v>179</v>
      </c>
      <c r="P4212" t="s">
        <v>681</v>
      </c>
      <c r="Q4212" t="s">
        <v>684</v>
      </c>
      <c r="R4212" t="s">
        <v>689</v>
      </c>
      <c r="S4212" t="s">
        <v>680</v>
      </c>
      <c r="T4212" t="s">
        <v>692</v>
      </c>
      <c r="U4212" s="11">
        <f>COUNTIFS(Table2[Call Type], "Inbound", Table2[Call Abandoned], "Yes") / COUNTIFS(L4212:L9211, "Inbound") * 100</f>
        <v>155.53571428571428</v>
      </c>
    </row>
    <row r="4213" spans="1:21" x14ac:dyDescent="0.3">
      <c r="A4213">
        <v>4212</v>
      </c>
      <c r="B4213" t="s">
        <v>20</v>
      </c>
      <c r="C4213" s="1">
        <v>45731</v>
      </c>
      <c r="D4213" t="s">
        <v>50</v>
      </c>
      <c r="E4213" t="s">
        <v>98</v>
      </c>
      <c r="F4213">
        <v>27</v>
      </c>
      <c r="G4213" t="s">
        <v>658</v>
      </c>
      <c r="H4213" t="s">
        <v>668</v>
      </c>
      <c r="I4213" t="s">
        <v>673</v>
      </c>
      <c r="J4213" t="s">
        <v>677</v>
      </c>
      <c r="K4213">
        <v>3</v>
      </c>
      <c r="L4213" t="s">
        <v>678</v>
      </c>
      <c r="M4213" t="s">
        <v>680</v>
      </c>
      <c r="N4213">
        <v>56</v>
      </c>
      <c r="O4213">
        <v>168</v>
      </c>
      <c r="P4213" t="s">
        <v>680</v>
      </c>
      <c r="Q4213" t="s">
        <v>683</v>
      </c>
      <c r="R4213" t="s">
        <v>689</v>
      </c>
      <c r="S4213" t="s">
        <v>680</v>
      </c>
      <c r="T4213" t="s">
        <v>692</v>
      </c>
      <c r="U4213" s="11">
        <f>COUNTIFS(Table2[Call Type], "Inbound", Table2[Call Abandoned], "Yes") / COUNTIFS(L4213:L9212, "Inbound") * 100</f>
        <v>155.81395348837211</v>
      </c>
    </row>
    <row r="4214" spans="1:21" x14ac:dyDescent="0.3">
      <c r="A4214">
        <v>4213</v>
      </c>
      <c r="B4214" t="s">
        <v>21</v>
      </c>
      <c r="C4214" s="1">
        <v>45810</v>
      </c>
      <c r="D4214" t="s">
        <v>187</v>
      </c>
      <c r="E4214" t="s">
        <v>548</v>
      </c>
      <c r="F4214">
        <v>16</v>
      </c>
      <c r="G4214" t="s">
        <v>656</v>
      </c>
      <c r="H4214" t="s">
        <v>670</v>
      </c>
      <c r="I4214" t="s">
        <v>674</v>
      </c>
      <c r="J4214" t="s">
        <v>675</v>
      </c>
      <c r="K4214">
        <v>5</v>
      </c>
      <c r="L4214" t="s">
        <v>678</v>
      </c>
      <c r="M4214" t="s">
        <v>680</v>
      </c>
      <c r="N4214">
        <v>119</v>
      </c>
      <c r="O4214">
        <v>150</v>
      </c>
      <c r="P4214" t="s">
        <v>680</v>
      </c>
      <c r="Q4214" t="s">
        <v>683</v>
      </c>
      <c r="R4214" t="s">
        <v>687</v>
      </c>
      <c r="S4214" t="s">
        <v>681</v>
      </c>
      <c r="T4214" t="s">
        <v>696</v>
      </c>
      <c r="U4214" s="11">
        <f>COUNTIFS(Table2[Call Type], "Inbound", Table2[Call Abandoned], "Yes") / COUNTIFS(L4214:L9213, "Inbound") * 100</f>
        <v>156.09318996415772</v>
      </c>
    </row>
    <row r="4215" spans="1:21" x14ac:dyDescent="0.3">
      <c r="A4215">
        <v>4214</v>
      </c>
      <c r="B4215" t="s">
        <v>24</v>
      </c>
      <c r="C4215" s="1">
        <v>45673</v>
      </c>
      <c r="D4215" t="s">
        <v>574</v>
      </c>
      <c r="E4215" t="s">
        <v>399</v>
      </c>
      <c r="F4215">
        <v>29</v>
      </c>
      <c r="G4215" t="s">
        <v>665</v>
      </c>
      <c r="H4215" t="s">
        <v>669</v>
      </c>
      <c r="I4215" t="s">
        <v>673</v>
      </c>
      <c r="J4215" t="s">
        <v>674</v>
      </c>
      <c r="K4215">
        <v>5</v>
      </c>
      <c r="L4215" t="s">
        <v>678</v>
      </c>
      <c r="M4215" t="s">
        <v>680</v>
      </c>
      <c r="N4215">
        <v>42</v>
      </c>
      <c r="O4215">
        <v>132</v>
      </c>
      <c r="P4215" t="s">
        <v>680</v>
      </c>
      <c r="Q4215" t="s">
        <v>683</v>
      </c>
      <c r="R4215" t="s">
        <v>686</v>
      </c>
      <c r="S4215" t="s">
        <v>680</v>
      </c>
      <c r="T4215" t="s">
        <v>695</v>
      </c>
      <c r="U4215" s="11">
        <f>COUNTIFS(Table2[Call Type], "Inbound", Table2[Call Abandoned], "Yes") / COUNTIFS(L4215:L9214, "Inbound") * 100</f>
        <v>156.3734290843806</v>
      </c>
    </row>
    <row r="4216" spans="1:21" x14ac:dyDescent="0.3">
      <c r="A4216">
        <v>4215</v>
      </c>
      <c r="B4216" t="s">
        <v>24</v>
      </c>
      <c r="C4216" s="1">
        <v>45734</v>
      </c>
      <c r="D4216" t="s">
        <v>195</v>
      </c>
      <c r="E4216" t="s">
        <v>45</v>
      </c>
      <c r="F4216">
        <v>29</v>
      </c>
      <c r="G4216" t="s">
        <v>662</v>
      </c>
      <c r="H4216" t="s">
        <v>669</v>
      </c>
      <c r="I4216" t="s">
        <v>674</v>
      </c>
      <c r="J4216" t="s">
        <v>674</v>
      </c>
      <c r="K4216">
        <v>5</v>
      </c>
      <c r="L4216" t="s">
        <v>678</v>
      </c>
      <c r="M4216" t="s">
        <v>680</v>
      </c>
      <c r="N4216">
        <v>134</v>
      </c>
      <c r="O4216">
        <v>70</v>
      </c>
      <c r="P4216" t="s">
        <v>680</v>
      </c>
      <c r="Q4216" t="s">
        <v>685</v>
      </c>
      <c r="R4216" t="s">
        <v>689</v>
      </c>
      <c r="S4216" t="s">
        <v>680</v>
      </c>
      <c r="T4216" t="s">
        <v>691</v>
      </c>
      <c r="U4216" s="11">
        <f>COUNTIFS(Table2[Call Type], "Inbound", Table2[Call Abandoned], "Yes") / COUNTIFS(L4216:L9215, "Inbound") * 100</f>
        <v>156.65467625899282</v>
      </c>
    </row>
    <row r="4217" spans="1:21" x14ac:dyDescent="0.3">
      <c r="A4217">
        <v>4216</v>
      </c>
      <c r="B4217" t="s">
        <v>24</v>
      </c>
      <c r="C4217" s="1">
        <v>45805</v>
      </c>
      <c r="D4217" t="s">
        <v>157</v>
      </c>
      <c r="E4217" t="s">
        <v>529</v>
      </c>
      <c r="F4217">
        <v>16</v>
      </c>
      <c r="G4217" t="s">
        <v>661</v>
      </c>
      <c r="H4217" t="s">
        <v>666</v>
      </c>
      <c r="I4217" t="s">
        <v>672</v>
      </c>
      <c r="J4217" t="s">
        <v>677</v>
      </c>
      <c r="K4217">
        <v>3</v>
      </c>
      <c r="L4217" t="s">
        <v>679</v>
      </c>
      <c r="M4217" t="s">
        <v>680</v>
      </c>
      <c r="N4217">
        <v>259</v>
      </c>
      <c r="O4217">
        <v>133</v>
      </c>
      <c r="P4217" t="s">
        <v>680</v>
      </c>
      <c r="Q4217" t="s">
        <v>685</v>
      </c>
      <c r="R4217" t="s">
        <v>689</v>
      </c>
      <c r="S4217" t="s">
        <v>680</v>
      </c>
      <c r="T4217" t="s">
        <v>691</v>
      </c>
      <c r="U4217" s="11">
        <f>COUNTIFS(Table2[Call Type], "Inbound", Table2[Call Abandoned], "Yes") / COUNTIFS(L4217:L9216, "Inbound") * 100</f>
        <v>156.93693693693695</v>
      </c>
    </row>
    <row r="4218" spans="1:21" x14ac:dyDescent="0.3">
      <c r="A4218">
        <v>4217</v>
      </c>
      <c r="B4218" t="s">
        <v>22</v>
      </c>
      <c r="C4218" s="1">
        <v>45695</v>
      </c>
      <c r="D4218" t="s">
        <v>625</v>
      </c>
      <c r="E4218" t="s">
        <v>464</v>
      </c>
      <c r="F4218">
        <v>28</v>
      </c>
      <c r="G4218" t="s">
        <v>656</v>
      </c>
      <c r="H4218" t="s">
        <v>669</v>
      </c>
      <c r="I4218" t="s">
        <v>673</v>
      </c>
      <c r="J4218" t="s">
        <v>675</v>
      </c>
      <c r="K4218">
        <v>4</v>
      </c>
      <c r="L4218" t="s">
        <v>678</v>
      </c>
      <c r="M4218" t="s">
        <v>680</v>
      </c>
      <c r="N4218">
        <v>196</v>
      </c>
      <c r="O4218">
        <v>176</v>
      </c>
      <c r="P4218" t="s">
        <v>681</v>
      </c>
      <c r="Q4218" t="s">
        <v>682</v>
      </c>
      <c r="R4218" t="s">
        <v>687</v>
      </c>
      <c r="S4218" t="s">
        <v>680</v>
      </c>
      <c r="T4218" t="s">
        <v>695</v>
      </c>
      <c r="U4218" s="11">
        <f>COUNTIFS(Table2[Call Type], "Inbound", Table2[Call Abandoned], "Yes") / COUNTIFS(L4218:L9217, "Inbound") * 100</f>
        <v>156.93693693693695</v>
      </c>
    </row>
    <row r="4219" spans="1:21" x14ac:dyDescent="0.3">
      <c r="A4219">
        <v>4218</v>
      </c>
      <c r="B4219" t="s">
        <v>22</v>
      </c>
      <c r="C4219" s="1">
        <v>45662</v>
      </c>
      <c r="D4219" t="s">
        <v>169</v>
      </c>
      <c r="E4219" t="s">
        <v>37</v>
      </c>
      <c r="F4219">
        <v>6</v>
      </c>
      <c r="G4219" t="s">
        <v>658</v>
      </c>
      <c r="H4219" t="s">
        <v>670</v>
      </c>
      <c r="I4219" t="s">
        <v>674</v>
      </c>
      <c r="J4219" t="s">
        <v>674</v>
      </c>
      <c r="K4219">
        <v>5</v>
      </c>
      <c r="L4219" t="s">
        <v>678</v>
      </c>
      <c r="M4219" t="s">
        <v>680</v>
      </c>
      <c r="N4219">
        <v>132</v>
      </c>
      <c r="O4219">
        <v>21</v>
      </c>
      <c r="P4219" t="s">
        <v>681</v>
      </c>
      <c r="Q4219" t="s">
        <v>684</v>
      </c>
      <c r="R4219" t="s">
        <v>688</v>
      </c>
      <c r="S4219" t="s">
        <v>680</v>
      </c>
      <c r="T4219" t="s">
        <v>696</v>
      </c>
      <c r="U4219" s="11">
        <f>COUNTIFS(Table2[Call Type], "Inbound", Table2[Call Abandoned], "Yes") / COUNTIFS(L4219:L9218, "Inbound") * 100</f>
        <v>157.22021660649818</v>
      </c>
    </row>
    <row r="4220" spans="1:21" x14ac:dyDescent="0.3">
      <c r="A4220">
        <v>4219</v>
      </c>
      <c r="B4220" t="s">
        <v>24</v>
      </c>
      <c r="C4220" s="1">
        <v>45803</v>
      </c>
      <c r="D4220" t="s">
        <v>572</v>
      </c>
      <c r="E4220" t="s">
        <v>260</v>
      </c>
      <c r="F4220">
        <v>19</v>
      </c>
      <c r="G4220" t="s">
        <v>661</v>
      </c>
      <c r="H4220" t="s">
        <v>669</v>
      </c>
      <c r="I4220" t="s">
        <v>673</v>
      </c>
      <c r="J4220" t="s">
        <v>676</v>
      </c>
      <c r="K4220">
        <v>5</v>
      </c>
      <c r="L4220" t="s">
        <v>678</v>
      </c>
      <c r="M4220" t="s">
        <v>681</v>
      </c>
      <c r="N4220">
        <v>254</v>
      </c>
      <c r="O4220">
        <v>76</v>
      </c>
      <c r="P4220" t="s">
        <v>680</v>
      </c>
      <c r="Q4220" t="s">
        <v>683</v>
      </c>
      <c r="R4220" t="s">
        <v>687</v>
      </c>
      <c r="S4220" t="s">
        <v>680</v>
      </c>
      <c r="T4220" t="s">
        <v>692</v>
      </c>
      <c r="U4220" s="11">
        <f>COUNTIFS(Table2[Call Type], "Inbound", Table2[Call Abandoned], "Yes") / COUNTIFS(L4220:L9219, "Inbound") * 100</f>
        <v>157.50452079566003</v>
      </c>
    </row>
    <row r="4221" spans="1:21" x14ac:dyDescent="0.3">
      <c r="A4221">
        <v>4220</v>
      </c>
      <c r="B4221" t="s">
        <v>24</v>
      </c>
      <c r="C4221" s="1">
        <v>45708</v>
      </c>
      <c r="D4221" t="s">
        <v>319</v>
      </c>
      <c r="E4221" t="s">
        <v>95</v>
      </c>
      <c r="F4221">
        <v>15</v>
      </c>
      <c r="G4221" t="s">
        <v>662</v>
      </c>
      <c r="H4221" t="s">
        <v>668</v>
      </c>
      <c r="I4221" t="s">
        <v>672</v>
      </c>
      <c r="J4221" t="s">
        <v>674</v>
      </c>
      <c r="K4221">
        <v>5</v>
      </c>
      <c r="L4221" t="s">
        <v>678</v>
      </c>
      <c r="M4221" t="s">
        <v>680</v>
      </c>
      <c r="N4221">
        <v>219</v>
      </c>
      <c r="O4221">
        <v>3</v>
      </c>
      <c r="P4221" t="s">
        <v>680</v>
      </c>
      <c r="Q4221" t="s">
        <v>685</v>
      </c>
      <c r="R4221" t="s">
        <v>686</v>
      </c>
      <c r="S4221" t="s">
        <v>680</v>
      </c>
      <c r="T4221" t="s">
        <v>695</v>
      </c>
      <c r="U4221" s="11">
        <f>COUNTIFS(Table2[Call Type], "Inbound", Table2[Call Abandoned], "Yes") / COUNTIFS(L4221:L9220, "Inbound") * 100</f>
        <v>157.78985507246378</v>
      </c>
    </row>
    <row r="4222" spans="1:21" x14ac:dyDescent="0.3">
      <c r="A4222">
        <v>4221</v>
      </c>
      <c r="B4222" t="s">
        <v>23</v>
      </c>
      <c r="C4222" s="1">
        <v>45751</v>
      </c>
      <c r="D4222" t="s">
        <v>228</v>
      </c>
      <c r="E4222" t="s">
        <v>634</v>
      </c>
      <c r="F4222">
        <v>12</v>
      </c>
      <c r="G4222" t="s">
        <v>665</v>
      </c>
      <c r="H4222" t="s">
        <v>669</v>
      </c>
      <c r="I4222" t="s">
        <v>673</v>
      </c>
      <c r="J4222" t="s">
        <v>677</v>
      </c>
      <c r="K4222">
        <v>3</v>
      </c>
      <c r="L4222" t="s">
        <v>678</v>
      </c>
      <c r="M4222" t="s">
        <v>680</v>
      </c>
      <c r="N4222">
        <v>40</v>
      </c>
      <c r="O4222">
        <v>71</v>
      </c>
      <c r="P4222" t="s">
        <v>680</v>
      </c>
      <c r="Q4222" t="s">
        <v>683</v>
      </c>
      <c r="R4222" t="s">
        <v>688</v>
      </c>
      <c r="S4222" t="s">
        <v>680</v>
      </c>
      <c r="T4222" t="s">
        <v>694</v>
      </c>
      <c r="U4222" s="11">
        <f>COUNTIFS(Table2[Call Type], "Inbound", Table2[Call Abandoned], "Yes") / COUNTIFS(L4222:L9221, "Inbound") * 100</f>
        <v>158.07622504537204</v>
      </c>
    </row>
    <row r="4223" spans="1:21" x14ac:dyDescent="0.3">
      <c r="A4223">
        <v>4222</v>
      </c>
      <c r="B4223" t="s">
        <v>22</v>
      </c>
      <c r="C4223" s="1">
        <v>45725</v>
      </c>
      <c r="D4223" t="s">
        <v>599</v>
      </c>
      <c r="E4223" t="s">
        <v>320</v>
      </c>
      <c r="F4223">
        <v>17</v>
      </c>
      <c r="G4223" t="s">
        <v>665</v>
      </c>
      <c r="H4223" t="s">
        <v>666</v>
      </c>
      <c r="I4223" t="s">
        <v>673</v>
      </c>
      <c r="J4223" t="s">
        <v>676</v>
      </c>
      <c r="K4223">
        <v>3</v>
      </c>
      <c r="L4223" t="s">
        <v>678</v>
      </c>
      <c r="M4223" t="s">
        <v>681</v>
      </c>
      <c r="N4223">
        <v>254</v>
      </c>
      <c r="O4223">
        <v>164</v>
      </c>
      <c r="P4223" t="s">
        <v>680</v>
      </c>
      <c r="Q4223" t="s">
        <v>682</v>
      </c>
      <c r="R4223" t="s">
        <v>686</v>
      </c>
      <c r="S4223" t="s">
        <v>680</v>
      </c>
      <c r="T4223" t="s">
        <v>694</v>
      </c>
      <c r="U4223" s="11">
        <f>COUNTIFS(Table2[Call Type], "Inbound", Table2[Call Abandoned], "Yes") / COUNTIFS(L4223:L9222, "Inbound") * 100</f>
        <v>158.36363636363637</v>
      </c>
    </row>
    <row r="4224" spans="1:21" x14ac:dyDescent="0.3">
      <c r="A4224">
        <v>4223</v>
      </c>
      <c r="B4224" t="s">
        <v>22</v>
      </c>
      <c r="C4224" s="1">
        <v>45831</v>
      </c>
      <c r="D4224" t="s">
        <v>133</v>
      </c>
      <c r="E4224" t="s">
        <v>37</v>
      </c>
      <c r="F4224">
        <v>17</v>
      </c>
      <c r="G4224" t="s">
        <v>661</v>
      </c>
      <c r="H4224" t="s">
        <v>670</v>
      </c>
      <c r="I4224" t="s">
        <v>674</v>
      </c>
      <c r="J4224" t="s">
        <v>675</v>
      </c>
      <c r="K4224">
        <v>3</v>
      </c>
      <c r="L4224" t="s">
        <v>679</v>
      </c>
      <c r="M4224" t="s">
        <v>680</v>
      </c>
      <c r="N4224">
        <v>1</v>
      </c>
      <c r="O4224">
        <v>158</v>
      </c>
      <c r="P4224" t="s">
        <v>681</v>
      </c>
      <c r="Q4224" t="s">
        <v>682</v>
      </c>
      <c r="R4224" t="s">
        <v>689</v>
      </c>
      <c r="S4224" t="s">
        <v>680</v>
      </c>
      <c r="T4224" t="s">
        <v>694</v>
      </c>
      <c r="U4224" s="11">
        <f>COUNTIFS(Table2[Call Type], "Inbound", Table2[Call Abandoned], "Yes") / COUNTIFS(L4224:L9223, "Inbound") * 100</f>
        <v>158.65209471766849</v>
      </c>
    </row>
    <row r="4225" spans="1:21" x14ac:dyDescent="0.3">
      <c r="A4225">
        <v>4224</v>
      </c>
      <c r="B4225" t="s">
        <v>24</v>
      </c>
      <c r="C4225" s="1">
        <v>45835</v>
      </c>
      <c r="D4225" t="s">
        <v>321</v>
      </c>
      <c r="E4225" t="s">
        <v>618</v>
      </c>
      <c r="F4225">
        <v>13</v>
      </c>
      <c r="G4225" t="s">
        <v>659</v>
      </c>
      <c r="H4225" t="s">
        <v>668</v>
      </c>
      <c r="I4225" t="s">
        <v>674</v>
      </c>
      <c r="J4225" t="s">
        <v>674</v>
      </c>
      <c r="K4225">
        <v>2</v>
      </c>
      <c r="L4225" t="s">
        <v>679</v>
      </c>
      <c r="M4225" t="s">
        <v>680</v>
      </c>
      <c r="N4225">
        <v>194</v>
      </c>
      <c r="O4225">
        <v>164</v>
      </c>
      <c r="P4225" t="s">
        <v>680</v>
      </c>
      <c r="Q4225" t="s">
        <v>684</v>
      </c>
      <c r="R4225" t="s">
        <v>686</v>
      </c>
      <c r="S4225" t="s">
        <v>680</v>
      </c>
      <c r="T4225" t="s">
        <v>691</v>
      </c>
      <c r="U4225" s="11">
        <f>COUNTIFS(Table2[Call Type], "Inbound", Table2[Call Abandoned], "Yes") / COUNTIFS(L4225:L9224, "Inbound") * 100</f>
        <v>158.65209471766849</v>
      </c>
    </row>
    <row r="4226" spans="1:21" x14ac:dyDescent="0.3">
      <c r="A4226">
        <v>4225</v>
      </c>
      <c r="B4226" t="s">
        <v>25</v>
      </c>
      <c r="C4226" s="1">
        <v>45751</v>
      </c>
      <c r="D4226" t="s">
        <v>493</v>
      </c>
      <c r="E4226" t="s">
        <v>317</v>
      </c>
      <c r="F4226">
        <v>22</v>
      </c>
      <c r="G4226" t="s">
        <v>658</v>
      </c>
      <c r="H4226" t="s">
        <v>670</v>
      </c>
      <c r="I4226" t="s">
        <v>674</v>
      </c>
      <c r="J4226" t="s">
        <v>674</v>
      </c>
      <c r="K4226">
        <v>3</v>
      </c>
      <c r="L4226" t="s">
        <v>678</v>
      </c>
      <c r="M4226" t="s">
        <v>680</v>
      </c>
      <c r="N4226">
        <v>241</v>
      </c>
      <c r="O4226">
        <v>127</v>
      </c>
      <c r="P4226" t="s">
        <v>680</v>
      </c>
      <c r="Q4226" t="s">
        <v>682</v>
      </c>
      <c r="R4226" t="s">
        <v>686</v>
      </c>
      <c r="S4226" t="s">
        <v>681</v>
      </c>
      <c r="T4226" t="s">
        <v>691</v>
      </c>
      <c r="U4226" s="11">
        <f>COUNTIFS(Table2[Call Type], "Inbound", Table2[Call Abandoned], "Yes") / COUNTIFS(L4226:L9225, "Inbound") * 100</f>
        <v>158.65209471766849</v>
      </c>
    </row>
    <row r="4227" spans="1:21" x14ac:dyDescent="0.3">
      <c r="A4227">
        <v>4226</v>
      </c>
      <c r="B4227" t="s">
        <v>21</v>
      </c>
      <c r="C4227" s="1">
        <v>45769</v>
      </c>
      <c r="D4227" t="s">
        <v>192</v>
      </c>
      <c r="E4227" t="s">
        <v>480</v>
      </c>
      <c r="F4227">
        <v>8</v>
      </c>
      <c r="G4227" t="s">
        <v>656</v>
      </c>
      <c r="H4227" t="s">
        <v>666</v>
      </c>
      <c r="I4227" t="s">
        <v>674</v>
      </c>
      <c r="J4227" t="s">
        <v>677</v>
      </c>
      <c r="K4227">
        <v>4</v>
      </c>
      <c r="L4227" t="s">
        <v>679</v>
      </c>
      <c r="M4227" t="s">
        <v>680</v>
      </c>
      <c r="N4227">
        <v>148</v>
      </c>
      <c r="O4227">
        <v>44</v>
      </c>
      <c r="P4227" t="s">
        <v>680</v>
      </c>
      <c r="Q4227" t="s">
        <v>683</v>
      </c>
      <c r="R4227" t="s">
        <v>687</v>
      </c>
      <c r="S4227" t="s">
        <v>681</v>
      </c>
      <c r="T4227" t="s">
        <v>694</v>
      </c>
      <c r="U4227" s="11">
        <f>COUNTIFS(Table2[Call Type], "Inbound", Table2[Call Abandoned], "Yes") / COUNTIFS(L4227:L9226, "Inbound") * 100</f>
        <v>158.94160583941607</v>
      </c>
    </row>
    <row r="4228" spans="1:21" x14ac:dyDescent="0.3">
      <c r="A4228">
        <v>4227</v>
      </c>
      <c r="B4228" t="s">
        <v>21</v>
      </c>
      <c r="C4228" s="1">
        <v>45837</v>
      </c>
      <c r="D4228" t="s">
        <v>125</v>
      </c>
      <c r="E4228" t="s">
        <v>154</v>
      </c>
      <c r="F4228">
        <v>18</v>
      </c>
      <c r="G4228" t="s">
        <v>664</v>
      </c>
      <c r="H4228" t="s">
        <v>670</v>
      </c>
      <c r="I4228" t="s">
        <v>671</v>
      </c>
      <c r="J4228" t="s">
        <v>674</v>
      </c>
      <c r="K4228">
        <v>4</v>
      </c>
      <c r="L4228" t="s">
        <v>678</v>
      </c>
      <c r="M4228" t="s">
        <v>680</v>
      </c>
      <c r="N4228">
        <v>197</v>
      </c>
      <c r="O4228">
        <v>135</v>
      </c>
      <c r="P4228" t="s">
        <v>680</v>
      </c>
      <c r="Q4228" t="s">
        <v>684</v>
      </c>
      <c r="R4228" t="s">
        <v>688</v>
      </c>
      <c r="S4228" t="s">
        <v>680</v>
      </c>
      <c r="T4228" t="s">
        <v>694</v>
      </c>
      <c r="U4228" s="11">
        <f>COUNTIFS(Table2[Call Type], "Inbound", Table2[Call Abandoned], "Yes") / COUNTIFS(L4228:L9227, "Inbound") * 100</f>
        <v>158.94160583941607</v>
      </c>
    </row>
    <row r="4229" spans="1:21" x14ac:dyDescent="0.3">
      <c r="A4229">
        <v>4228</v>
      </c>
      <c r="B4229" t="s">
        <v>22</v>
      </c>
      <c r="C4229" s="1">
        <v>45806</v>
      </c>
      <c r="D4229" t="s">
        <v>606</v>
      </c>
      <c r="E4229" t="s">
        <v>251</v>
      </c>
      <c r="F4229">
        <v>5</v>
      </c>
      <c r="G4229" t="s">
        <v>659</v>
      </c>
      <c r="H4229" t="s">
        <v>670</v>
      </c>
      <c r="I4229" t="s">
        <v>672</v>
      </c>
      <c r="J4229" t="s">
        <v>675</v>
      </c>
      <c r="K4229">
        <v>4</v>
      </c>
      <c r="L4229" t="s">
        <v>678</v>
      </c>
      <c r="M4229" t="s">
        <v>680</v>
      </c>
      <c r="N4229">
        <v>298</v>
      </c>
      <c r="O4229">
        <v>167</v>
      </c>
      <c r="P4229" t="s">
        <v>681</v>
      </c>
      <c r="Q4229" t="s">
        <v>684</v>
      </c>
      <c r="R4229" t="s">
        <v>689</v>
      </c>
      <c r="S4229" t="s">
        <v>680</v>
      </c>
      <c r="T4229" t="s">
        <v>694</v>
      </c>
      <c r="U4229" s="11">
        <f>COUNTIFS(Table2[Call Type], "Inbound", Table2[Call Abandoned], "Yes") / COUNTIFS(L4229:L9228, "Inbound") * 100</f>
        <v>159.23217550274222</v>
      </c>
    </row>
    <row r="4230" spans="1:21" x14ac:dyDescent="0.3">
      <c r="A4230">
        <v>4229</v>
      </c>
      <c r="B4230" t="s">
        <v>24</v>
      </c>
      <c r="C4230" s="1">
        <v>45779</v>
      </c>
      <c r="D4230" t="s">
        <v>459</v>
      </c>
      <c r="E4230" t="s">
        <v>155</v>
      </c>
      <c r="F4230">
        <v>16</v>
      </c>
      <c r="G4230" t="s">
        <v>662</v>
      </c>
      <c r="H4230" t="s">
        <v>667</v>
      </c>
      <c r="I4230" t="s">
        <v>674</v>
      </c>
      <c r="J4230" t="s">
        <v>676</v>
      </c>
      <c r="K4230">
        <v>5</v>
      </c>
      <c r="L4230" t="s">
        <v>678</v>
      </c>
      <c r="M4230" t="s">
        <v>681</v>
      </c>
      <c r="N4230">
        <v>244</v>
      </c>
      <c r="O4230">
        <v>92</v>
      </c>
      <c r="P4230" t="s">
        <v>681</v>
      </c>
      <c r="Q4230" t="s">
        <v>685</v>
      </c>
      <c r="R4230" t="s">
        <v>689</v>
      </c>
      <c r="S4230" t="s">
        <v>680</v>
      </c>
      <c r="T4230" t="s">
        <v>692</v>
      </c>
      <c r="U4230" s="11">
        <f>COUNTIFS(Table2[Call Type], "Inbound", Table2[Call Abandoned], "Yes") / COUNTIFS(L4230:L9229, "Inbound") * 100</f>
        <v>159.52380952380955</v>
      </c>
    </row>
    <row r="4231" spans="1:21" x14ac:dyDescent="0.3">
      <c r="A4231">
        <v>4230</v>
      </c>
      <c r="B4231" t="s">
        <v>20</v>
      </c>
      <c r="C4231" s="1">
        <v>45681</v>
      </c>
      <c r="D4231" t="s">
        <v>95</v>
      </c>
      <c r="E4231" t="s">
        <v>652</v>
      </c>
      <c r="F4231">
        <v>19</v>
      </c>
      <c r="G4231" t="s">
        <v>663</v>
      </c>
      <c r="H4231" t="s">
        <v>667</v>
      </c>
      <c r="I4231" t="s">
        <v>673</v>
      </c>
      <c r="J4231" t="s">
        <v>675</v>
      </c>
      <c r="K4231">
        <v>4</v>
      </c>
      <c r="L4231" t="s">
        <v>678</v>
      </c>
      <c r="M4231" t="s">
        <v>680</v>
      </c>
      <c r="N4231">
        <v>107</v>
      </c>
      <c r="O4231">
        <v>4</v>
      </c>
      <c r="P4231" t="s">
        <v>681</v>
      </c>
      <c r="Q4231" t="s">
        <v>683</v>
      </c>
      <c r="R4231" t="s">
        <v>689</v>
      </c>
      <c r="S4231" t="s">
        <v>681</v>
      </c>
      <c r="T4231" t="s">
        <v>692</v>
      </c>
      <c r="U4231" s="11">
        <f>COUNTIFS(Table2[Call Type], "Inbound", Table2[Call Abandoned], "Yes") / COUNTIFS(L4231:L9230, "Inbound") * 100</f>
        <v>159.81651376146789</v>
      </c>
    </row>
    <row r="4232" spans="1:21" x14ac:dyDescent="0.3">
      <c r="A4232">
        <v>4231</v>
      </c>
      <c r="B4232" t="s">
        <v>26</v>
      </c>
      <c r="C4232" s="1">
        <v>45815</v>
      </c>
      <c r="D4232" t="s">
        <v>96</v>
      </c>
      <c r="E4232" t="s">
        <v>53</v>
      </c>
      <c r="F4232">
        <v>7</v>
      </c>
      <c r="G4232" t="s">
        <v>659</v>
      </c>
      <c r="H4232" t="s">
        <v>667</v>
      </c>
      <c r="I4232" t="s">
        <v>674</v>
      </c>
      <c r="J4232" t="s">
        <v>675</v>
      </c>
      <c r="K4232">
        <v>4</v>
      </c>
      <c r="L4232" t="s">
        <v>679</v>
      </c>
      <c r="M4232" t="s">
        <v>680</v>
      </c>
      <c r="N4232">
        <v>211</v>
      </c>
      <c r="O4232">
        <v>155</v>
      </c>
      <c r="P4232" t="s">
        <v>680</v>
      </c>
      <c r="Q4232" t="s">
        <v>682</v>
      </c>
      <c r="R4232" t="s">
        <v>688</v>
      </c>
      <c r="S4232" t="s">
        <v>680</v>
      </c>
      <c r="T4232" t="s">
        <v>690</v>
      </c>
      <c r="U4232" s="11">
        <f>COUNTIFS(Table2[Call Type], "Inbound", Table2[Call Abandoned], "Yes") / COUNTIFS(L4232:L9231, "Inbound") * 100</f>
        <v>160.11029411764704</v>
      </c>
    </row>
    <row r="4233" spans="1:21" x14ac:dyDescent="0.3">
      <c r="A4233">
        <v>4232</v>
      </c>
      <c r="B4233" t="s">
        <v>22</v>
      </c>
      <c r="C4233" s="1">
        <v>45680</v>
      </c>
      <c r="D4233" t="s">
        <v>605</v>
      </c>
      <c r="E4233" t="s">
        <v>579</v>
      </c>
      <c r="F4233">
        <v>16</v>
      </c>
      <c r="G4233" t="s">
        <v>660</v>
      </c>
      <c r="H4233" t="s">
        <v>666</v>
      </c>
      <c r="I4233" t="s">
        <v>671</v>
      </c>
      <c r="J4233" t="s">
        <v>675</v>
      </c>
      <c r="K4233">
        <v>3</v>
      </c>
      <c r="L4233" t="s">
        <v>678</v>
      </c>
      <c r="M4233" t="s">
        <v>680</v>
      </c>
      <c r="N4233">
        <v>155</v>
      </c>
      <c r="O4233">
        <v>103</v>
      </c>
      <c r="P4233" t="s">
        <v>680</v>
      </c>
      <c r="Q4233" t="s">
        <v>685</v>
      </c>
      <c r="R4233" t="s">
        <v>688</v>
      </c>
      <c r="S4233" t="s">
        <v>680</v>
      </c>
      <c r="T4233" t="s">
        <v>693</v>
      </c>
      <c r="U4233" s="11">
        <f>COUNTIFS(Table2[Call Type], "Inbound", Table2[Call Abandoned], "Yes") / COUNTIFS(L4233:L9232, "Inbound") * 100</f>
        <v>160.11029411764704</v>
      </c>
    </row>
    <row r="4234" spans="1:21" x14ac:dyDescent="0.3">
      <c r="A4234">
        <v>4233</v>
      </c>
      <c r="B4234" t="s">
        <v>20</v>
      </c>
      <c r="C4234" s="1">
        <v>45685</v>
      </c>
      <c r="D4234" t="s">
        <v>329</v>
      </c>
      <c r="E4234" t="s">
        <v>259</v>
      </c>
      <c r="F4234">
        <v>11</v>
      </c>
      <c r="G4234" t="s">
        <v>663</v>
      </c>
      <c r="H4234" t="s">
        <v>670</v>
      </c>
      <c r="I4234" t="s">
        <v>671</v>
      </c>
      <c r="J4234" t="s">
        <v>675</v>
      </c>
      <c r="K4234">
        <v>2</v>
      </c>
      <c r="L4234" t="s">
        <v>678</v>
      </c>
      <c r="M4234" t="s">
        <v>680</v>
      </c>
      <c r="N4234">
        <v>25</v>
      </c>
      <c r="O4234">
        <v>80</v>
      </c>
      <c r="P4234" t="s">
        <v>680</v>
      </c>
      <c r="Q4234" t="s">
        <v>683</v>
      </c>
      <c r="R4234" t="s">
        <v>686</v>
      </c>
      <c r="S4234" t="s">
        <v>680</v>
      </c>
      <c r="T4234" t="s">
        <v>695</v>
      </c>
      <c r="U4234" s="11">
        <f>COUNTIFS(Table2[Call Type], "Inbound", Table2[Call Abandoned], "Yes") / COUNTIFS(L4234:L9233, "Inbound") * 100</f>
        <v>160.40515653775321</v>
      </c>
    </row>
    <row r="4235" spans="1:21" x14ac:dyDescent="0.3">
      <c r="A4235">
        <v>4234</v>
      </c>
      <c r="B4235" t="s">
        <v>20</v>
      </c>
      <c r="C4235" s="1">
        <v>45814</v>
      </c>
      <c r="D4235" t="s">
        <v>56</v>
      </c>
      <c r="E4235" t="s">
        <v>567</v>
      </c>
      <c r="F4235">
        <v>26</v>
      </c>
      <c r="G4235" t="s">
        <v>656</v>
      </c>
      <c r="H4235" t="s">
        <v>667</v>
      </c>
      <c r="I4235" t="s">
        <v>673</v>
      </c>
      <c r="J4235" t="s">
        <v>676</v>
      </c>
      <c r="K4235">
        <v>4</v>
      </c>
      <c r="L4235" t="s">
        <v>679</v>
      </c>
      <c r="M4235" t="s">
        <v>680</v>
      </c>
      <c r="N4235">
        <v>81</v>
      </c>
      <c r="O4235">
        <v>86</v>
      </c>
      <c r="P4235" t="s">
        <v>680</v>
      </c>
      <c r="Q4235" t="s">
        <v>683</v>
      </c>
      <c r="R4235" t="s">
        <v>686</v>
      </c>
      <c r="S4235" t="s">
        <v>680</v>
      </c>
      <c r="T4235" t="s">
        <v>692</v>
      </c>
      <c r="U4235" s="11">
        <f>COUNTIFS(Table2[Call Type], "Inbound", Table2[Call Abandoned], "Yes") / COUNTIFS(L4235:L9234, "Inbound") * 100</f>
        <v>160.70110701107012</v>
      </c>
    </row>
    <row r="4236" spans="1:21" x14ac:dyDescent="0.3">
      <c r="A4236">
        <v>4235</v>
      </c>
      <c r="B4236" t="s">
        <v>24</v>
      </c>
      <c r="C4236" s="1">
        <v>45785</v>
      </c>
      <c r="D4236" t="s">
        <v>583</v>
      </c>
      <c r="E4236" t="s">
        <v>181</v>
      </c>
      <c r="F4236">
        <v>10</v>
      </c>
      <c r="G4236" t="s">
        <v>656</v>
      </c>
      <c r="H4236" t="s">
        <v>667</v>
      </c>
      <c r="I4236" t="s">
        <v>673</v>
      </c>
      <c r="J4236" t="s">
        <v>676</v>
      </c>
      <c r="K4236">
        <v>5</v>
      </c>
      <c r="L4236" t="s">
        <v>678</v>
      </c>
      <c r="M4236" t="s">
        <v>681</v>
      </c>
      <c r="N4236">
        <v>82</v>
      </c>
      <c r="O4236">
        <v>136</v>
      </c>
      <c r="P4236" t="s">
        <v>680</v>
      </c>
      <c r="Q4236" t="s">
        <v>684</v>
      </c>
      <c r="R4236" t="s">
        <v>688</v>
      </c>
      <c r="S4236" t="s">
        <v>680</v>
      </c>
      <c r="T4236" t="s">
        <v>690</v>
      </c>
      <c r="U4236" s="11">
        <f>COUNTIFS(Table2[Call Type], "Inbound", Table2[Call Abandoned], "Yes") / COUNTIFS(L4236:L9235, "Inbound") * 100</f>
        <v>160.70110701107012</v>
      </c>
    </row>
    <row r="4237" spans="1:21" x14ac:dyDescent="0.3">
      <c r="A4237">
        <v>4236</v>
      </c>
      <c r="B4237" t="s">
        <v>20</v>
      </c>
      <c r="C4237" s="1">
        <v>45825</v>
      </c>
      <c r="D4237" t="s">
        <v>277</v>
      </c>
      <c r="E4237" t="s">
        <v>78</v>
      </c>
      <c r="F4237">
        <v>22</v>
      </c>
      <c r="G4237" t="s">
        <v>660</v>
      </c>
      <c r="H4237" t="s">
        <v>670</v>
      </c>
      <c r="I4237" t="s">
        <v>674</v>
      </c>
      <c r="J4237" t="s">
        <v>677</v>
      </c>
      <c r="K4237">
        <v>4</v>
      </c>
      <c r="L4237" t="s">
        <v>678</v>
      </c>
      <c r="M4237" t="s">
        <v>680</v>
      </c>
      <c r="N4237">
        <v>130</v>
      </c>
      <c r="O4237">
        <v>129</v>
      </c>
      <c r="P4237" t="s">
        <v>680</v>
      </c>
      <c r="Q4237" t="s">
        <v>684</v>
      </c>
      <c r="R4237" t="s">
        <v>689</v>
      </c>
      <c r="S4237" t="s">
        <v>680</v>
      </c>
      <c r="T4237" t="s">
        <v>696</v>
      </c>
      <c r="U4237" s="11">
        <f>COUNTIFS(Table2[Call Type], "Inbound", Table2[Call Abandoned], "Yes") / COUNTIFS(L4237:L9236, "Inbound") * 100</f>
        <v>160.9981515711645</v>
      </c>
    </row>
    <row r="4238" spans="1:21" x14ac:dyDescent="0.3">
      <c r="A4238">
        <v>4237</v>
      </c>
      <c r="B4238" t="s">
        <v>22</v>
      </c>
      <c r="C4238" s="1">
        <v>45791</v>
      </c>
      <c r="D4238" t="s">
        <v>144</v>
      </c>
      <c r="E4238" t="s">
        <v>516</v>
      </c>
      <c r="F4238">
        <v>29</v>
      </c>
      <c r="G4238" t="s">
        <v>662</v>
      </c>
      <c r="H4238" t="s">
        <v>669</v>
      </c>
      <c r="I4238" t="s">
        <v>673</v>
      </c>
      <c r="J4238" t="s">
        <v>676</v>
      </c>
      <c r="K4238">
        <v>5</v>
      </c>
      <c r="L4238" t="s">
        <v>678</v>
      </c>
      <c r="M4238" t="s">
        <v>681</v>
      </c>
      <c r="N4238">
        <v>99</v>
      </c>
      <c r="O4238">
        <v>62</v>
      </c>
      <c r="P4238" t="s">
        <v>680</v>
      </c>
      <c r="Q4238" t="s">
        <v>683</v>
      </c>
      <c r="R4238" t="s">
        <v>688</v>
      </c>
      <c r="S4238" t="s">
        <v>680</v>
      </c>
      <c r="T4238" t="s">
        <v>694</v>
      </c>
      <c r="U4238" s="11">
        <f>COUNTIFS(Table2[Call Type], "Inbound", Table2[Call Abandoned], "Yes") / COUNTIFS(L4238:L9237, "Inbound") * 100</f>
        <v>161.2962962962963</v>
      </c>
    </row>
    <row r="4239" spans="1:21" x14ac:dyDescent="0.3">
      <c r="A4239">
        <v>4238</v>
      </c>
      <c r="B4239" t="s">
        <v>20</v>
      </c>
      <c r="C4239" s="1">
        <v>45727</v>
      </c>
      <c r="D4239" t="s">
        <v>602</v>
      </c>
      <c r="E4239" t="s">
        <v>617</v>
      </c>
      <c r="F4239">
        <v>28</v>
      </c>
      <c r="G4239" t="s">
        <v>657</v>
      </c>
      <c r="H4239" t="s">
        <v>667</v>
      </c>
      <c r="I4239" t="s">
        <v>671</v>
      </c>
      <c r="J4239" t="s">
        <v>676</v>
      </c>
      <c r="K4239">
        <v>1</v>
      </c>
      <c r="L4239" t="s">
        <v>679</v>
      </c>
      <c r="M4239" t="s">
        <v>680</v>
      </c>
      <c r="N4239">
        <v>255</v>
      </c>
      <c r="O4239">
        <v>50</v>
      </c>
      <c r="P4239" t="s">
        <v>680</v>
      </c>
      <c r="Q4239" t="s">
        <v>685</v>
      </c>
      <c r="R4239" t="s">
        <v>687</v>
      </c>
      <c r="S4239" t="s">
        <v>680</v>
      </c>
      <c r="T4239" t="s">
        <v>691</v>
      </c>
      <c r="U4239" s="11">
        <f>COUNTIFS(Table2[Call Type], "Inbound", Table2[Call Abandoned], "Yes") / COUNTIFS(L4239:L9238, "Inbound") * 100</f>
        <v>161.59554730983302</v>
      </c>
    </row>
    <row r="4240" spans="1:21" x14ac:dyDescent="0.3">
      <c r="A4240">
        <v>4239</v>
      </c>
      <c r="B4240" t="s">
        <v>26</v>
      </c>
      <c r="C4240" s="1">
        <v>45733</v>
      </c>
      <c r="D4240" t="s">
        <v>482</v>
      </c>
      <c r="E4240" t="s">
        <v>371</v>
      </c>
      <c r="F4240">
        <v>28</v>
      </c>
      <c r="G4240" t="s">
        <v>657</v>
      </c>
      <c r="H4240" t="s">
        <v>669</v>
      </c>
      <c r="I4240" t="s">
        <v>674</v>
      </c>
      <c r="J4240" t="s">
        <v>676</v>
      </c>
      <c r="K4240">
        <v>5</v>
      </c>
      <c r="L4240" t="s">
        <v>679</v>
      </c>
      <c r="M4240" t="s">
        <v>680</v>
      </c>
      <c r="N4240">
        <v>48</v>
      </c>
      <c r="O4240">
        <v>115</v>
      </c>
      <c r="P4240" t="s">
        <v>680</v>
      </c>
      <c r="Q4240" t="s">
        <v>684</v>
      </c>
      <c r="R4240" t="s">
        <v>688</v>
      </c>
      <c r="S4240" t="s">
        <v>680</v>
      </c>
      <c r="T4240" t="s">
        <v>695</v>
      </c>
      <c r="U4240" s="11">
        <f>COUNTIFS(Table2[Call Type], "Inbound", Table2[Call Abandoned], "Yes") / COUNTIFS(L4240:L9239, "Inbound") * 100</f>
        <v>161.59554730983302</v>
      </c>
    </row>
    <row r="4241" spans="1:21" x14ac:dyDescent="0.3">
      <c r="A4241">
        <v>4240</v>
      </c>
      <c r="B4241" t="s">
        <v>25</v>
      </c>
      <c r="C4241" s="1">
        <v>45763</v>
      </c>
      <c r="D4241" t="s">
        <v>563</v>
      </c>
      <c r="E4241" t="s">
        <v>322</v>
      </c>
      <c r="F4241">
        <v>13</v>
      </c>
      <c r="G4241" t="s">
        <v>662</v>
      </c>
      <c r="H4241" t="s">
        <v>667</v>
      </c>
      <c r="I4241" t="s">
        <v>672</v>
      </c>
      <c r="J4241" t="s">
        <v>676</v>
      </c>
      <c r="K4241">
        <v>5</v>
      </c>
      <c r="L4241" t="s">
        <v>678</v>
      </c>
      <c r="M4241" t="s">
        <v>681</v>
      </c>
      <c r="N4241">
        <v>62</v>
      </c>
      <c r="O4241">
        <v>112</v>
      </c>
      <c r="P4241" t="s">
        <v>681</v>
      </c>
      <c r="Q4241" t="s">
        <v>684</v>
      </c>
      <c r="R4241" t="s">
        <v>688</v>
      </c>
      <c r="S4241" t="s">
        <v>680</v>
      </c>
      <c r="T4241" t="s">
        <v>693</v>
      </c>
      <c r="U4241" s="11">
        <f>COUNTIFS(Table2[Call Type], "Inbound", Table2[Call Abandoned], "Yes") / COUNTIFS(L4241:L9240, "Inbound") * 100</f>
        <v>161.59554730983302</v>
      </c>
    </row>
    <row r="4242" spans="1:21" x14ac:dyDescent="0.3">
      <c r="A4242">
        <v>4241</v>
      </c>
      <c r="B4242" t="s">
        <v>21</v>
      </c>
      <c r="C4242" s="1">
        <v>45784</v>
      </c>
      <c r="D4242" t="s">
        <v>347</v>
      </c>
      <c r="E4242" t="s">
        <v>290</v>
      </c>
      <c r="F4242">
        <v>18</v>
      </c>
      <c r="G4242" t="s">
        <v>658</v>
      </c>
      <c r="H4242" t="s">
        <v>667</v>
      </c>
      <c r="I4242" t="s">
        <v>671</v>
      </c>
      <c r="J4242" t="s">
        <v>677</v>
      </c>
      <c r="K4242">
        <v>3</v>
      </c>
      <c r="L4242" t="s">
        <v>678</v>
      </c>
      <c r="M4242" t="s">
        <v>680</v>
      </c>
      <c r="N4242">
        <v>289</v>
      </c>
      <c r="O4242">
        <v>30</v>
      </c>
      <c r="P4242" t="s">
        <v>681</v>
      </c>
      <c r="Q4242" t="s">
        <v>683</v>
      </c>
      <c r="R4242" t="s">
        <v>689</v>
      </c>
      <c r="S4242" t="s">
        <v>680</v>
      </c>
      <c r="T4242" t="s">
        <v>696</v>
      </c>
      <c r="U4242" s="11">
        <f>COUNTIFS(Table2[Call Type], "Inbound", Table2[Call Abandoned], "Yes") / COUNTIFS(L4242:L9241, "Inbound") * 100</f>
        <v>161.89591078066914</v>
      </c>
    </row>
    <row r="4243" spans="1:21" x14ac:dyDescent="0.3">
      <c r="A4243">
        <v>4242</v>
      </c>
      <c r="B4243" t="s">
        <v>20</v>
      </c>
      <c r="C4243" s="1">
        <v>45771</v>
      </c>
      <c r="D4243" t="s">
        <v>108</v>
      </c>
      <c r="E4243" t="s">
        <v>297</v>
      </c>
      <c r="F4243">
        <v>13</v>
      </c>
      <c r="G4243" t="s">
        <v>657</v>
      </c>
      <c r="H4243" t="s">
        <v>669</v>
      </c>
      <c r="I4243" t="s">
        <v>673</v>
      </c>
      <c r="J4243" t="s">
        <v>675</v>
      </c>
      <c r="K4243">
        <v>4</v>
      </c>
      <c r="L4243" t="s">
        <v>678</v>
      </c>
      <c r="M4243" t="s">
        <v>680</v>
      </c>
      <c r="N4243">
        <v>104</v>
      </c>
      <c r="O4243">
        <v>6</v>
      </c>
      <c r="P4243" t="s">
        <v>680</v>
      </c>
      <c r="Q4243" t="s">
        <v>683</v>
      </c>
      <c r="R4243" t="s">
        <v>686</v>
      </c>
      <c r="S4243" t="s">
        <v>680</v>
      </c>
      <c r="T4243" t="s">
        <v>695</v>
      </c>
      <c r="U4243" s="11">
        <f>COUNTIFS(Table2[Call Type], "Inbound", Table2[Call Abandoned], "Yes") / COUNTIFS(L4243:L9242, "Inbound") * 100</f>
        <v>162.19739292364989</v>
      </c>
    </row>
    <row r="4244" spans="1:21" x14ac:dyDescent="0.3">
      <c r="A4244">
        <v>4243</v>
      </c>
      <c r="B4244" t="s">
        <v>20</v>
      </c>
      <c r="C4244" s="1">
        <v>45736</v>
      </c>
      <c r="D4244" t="s">
        <v>397</v>
      </c>
      <c r="E4244" t="s">
        <v>441</v>
      </c>
      <c r="F4244">
        <v>17</v>
      </c>
      <c r="G4244" t="s">
        <v>664</v>
      </c>
      <c r="H4244" t="s">
        <v>667</v>
      </c>
      <c r="I4244" t="s">
        <v>674</v>
      </c>
      <c r="J4244" t="s">
        <v>676</v>
      </c>
      <c r="K4244">
        <v>5</v>
      </c>
      <c r="L4244" t="s">
        <v>679</v>
      </c>
      <c r="M4244" t="s">
        <v>680</v>
      </c>
      <c r="N4244">
        <v>104</v>
      </c>
      <c r="O4244">
        <v>157</v>
      </c>
      <c r="P4244" t="s">
        <v>680</v>
      </c>
      <c r="Q4244" t="s">
        <v>684</v>
      </c>
      <c r="R4244" t="s">
        <v>687</v>
      </c>
      <c r="S4244" t="s">
        <v>681</v>
      </c>
      <c r="T4244" t="s">
        <v>695</v>
      </c>
      <c r="U4244" s="11">
        <f>COUNTIFS(Table2[Call Type], "Inbound", Table2[Call Abandoned], "Yes") / COUNTIFS(L4244:L9243, "Inbound") * 100</f>
        <v>162.5</v>
      </c>
    </row>
    <row r="4245" spans="1:21" x14ac:dyDescent="0.3">
      <c r="A4245">
        <v>4244</v>
      </c>
      <c r="B4245" t="s">
        <v>26</v>
      </c>
      <c r="C4245" s="1">
        <v>45681</v>
      </c>
      <c r="D4245" t="s">
        <v>546</v>
      </c>
      <c r="E4245" t="s">
        <v>491</v>
      </c>
      <c r="F4245">
        <v>15</v>
      </c>
      <c r="G4245" t="s">
        <v>657</v>
      </c>
      <c r="H4245" t="s">
        <v>666</v>
      </c>
      <c r="I4245" t="s">
        <v>672</v>
      </c>
      <c r="J4245" t="s">
        <v>674</v>
      </c>
      <c r="K4245">
        <v>5</v>
      </c>
      <c r="L4245" t="s">
        <v>678</v>
      </c>
      <c r="M4245" t="s">
        <v>680</v>
      </c>
      <c r="N4245">
        <v>14</v>
      </c>
      <c r="O4245">
        <v>2</v>
      </c>
      <c r="P4245" t="s">
        <v>680</v>
      </c>
      <c r="Q4245" t="s">
        <v>685</v>
      </c>
      <c r="R4245" t="s">
        <v>687</v>
      </c>
      <c r="S4245" t="s">
        <v>681</v>
      </c>
      <c r="T4245" t="s">
        <v>692</v>
      </c>
      <c r="U4245" s="11">
        <f>COUNTIFS(Table2[Call Type], "Inbound", Table2[Call Abandoned], "Yes") / COUNTIFS(L4245:L9244, "Inbound") * 100</f>
        <v>162.5</v>
      </c>
    </row>
    <row r="4246" spans="1:21" x14ac:dyDescent="0.3">
      <c r="A4246">
        <v>4245</v>
      </c>
      <c r="B4246" t="s">
        <v>22</v>
      </c>
      <c r="C4246" s="1">
        <v>45660</v>
      </c>
      <c r="D4246" t="s">
        <v>204</v>
      </c>
      <c r="E4246" t="s">
        <v>68</v>
      </c>
      <c r="F4246">
        <v>25</v>
      </c>
      <c r="G4246" t="s">
        <v>664</v>
      </c>
      <c r="H4246" t="s">
        <v>668</v>
      </c>
      <c r="I4246" t="s">
        <v>673</v>
      </c>
      <c r="J4246" t="s">
        <v>674</v>
      </c>
      <c r="K4246">
        <v>3</v>
      </c>
      <c r="L4246" t="s">
        <v>678</v>
      </c>
      <c r="M4246" t="s">
        <v>680</v>
      </c>
      <c r="N4246">
        <v>174</v>
      </c>
      <c r="O4246">
        <v>50</v>
      </c>
      <c r="P4246" t="s">
        <v>680</v>
      </c>
      <c r="Q4246" t="s">
        <v>684</v>
      </c>
      <c r="R4246" t="s">
        <v>687</v>
      </c>
      <c r="S4246" t="s">
        <v>681</v>
      </c>
      <c r="T4246" t="s">
        <v>690</v>
      </c>
      <c r="U4246" s="11">
        <f>COUNTIFS(Table2[Call Type], "Inbound", Table2[Call Abandoned], "Yes") / COUNTIFS(L4246:L9245, "Inbound") * 100</f>
        <v>162.803738317757</v>
      </c>
    </row>
    <row r="4247" spans="1:21" x14ac:dyDescent="0.3">
      <c r="A4247">
        <v>4246</v>
      </c>
      <c r="B4247" t="s">
        <v>22</v>
      </c>
      <c r="C4247" s="1">
        <v>45808</v>
      </c>
      <c r="D4247" t="s">
        <v>507</v>
      </c>
      <c r="E4247" t="s">
        <v>165</v>
      </c>
      <c r="F4247">
        <v>17</v>
      </c>
      <c r="G4247" t="s">
        <v>660</v>
      </c>
      <c r="H4247" t="s">
        <v>668</v>
      </c>
      <c r="I4247" t="s">
        <v>671</v>
      </c>
      <c r="J4247" t="s">
        <v>676</v>
      </c>
      <c r="K4247">
        <v>4</v>
      </c>
      <c r="L4247" t="s">
        <v>679</v>
      </c>
      <c r="M4247" t="s">
        <v>680</v>
      </c>
      <c r="N4247">
        <v>258</v>
      </c>
      <c r="O4247">
        <v>55</v>
      </c>
      <c r="P4247" t="s">
        <v>680</v>
      </c>
      <c r="Q4247" t="s">
        <v>683</v>
      </c>
      <c r="R4247" t="s">
        <v>688</v>
      </c>
      <c r="S4247" t="s">
        <v>680</v>
      </c>
      <c r="T4247" t="s">
        <v>695</v>
      </c>
      <c r="U4247" s="11">
        <f>COUNTIFS(Table2[Call Type], "Inbound", Table2[Call Abandoned], "Yes") / COUNTIFS(L4247:L9246, "Inbound") * 100</f>
        <v>163.10861423220976</v>
      </c>
    </row>
    <row r="4248" spans="1:21" x14ac:dyDescent="0.3">
      <c r="A4248">
        <v>4247</v>
      </c>
      <c r="B4248" t="s">
        <v>20</v>
      </c>
      <c r="C4248" s="1">
        <v>45693</v>
      </c>
      <c r="D4248" t="s">
        <v>424</v>
      </c>
      <c r="E4248" t="s">
        <v>651</v>
      </c>
      <c r="F4248">
        <v>30</v>
      </c>
      <c r="G4248" t="s">
        <v>665</v>
      </c>
      <c r="H4248" t="s">
        <v>670</v>
      </c>
      <c r="I4248" t="s">
        <v>673</v>
      </c>
      <c r="J4248" t="s">
        <v>677</v>
      </c>
      <c r="K4248">
        <v>5</v>
      </c>
      <c r="L4248" t="s">
        <v>678</v>
      </c>
      <c r="M4248" t="s">
        <v>680</v>
      </c>
      <c r="N4248">
        <v>210</v>
      </c>
      <c r="O4248">
        <v>72</v>
      </c>
      <c r="P4248" t="s">
        <v>680</v>
      </c>
      <c r="Q4248" t="s">
        <v>684</v>
      </c>
      <c r="R4248" t="s">
        <v>689</v>
      </c>
      <c r="S4248" t="s">
        <v>681</v>
      </c>
      <c r="T4248" t="s">
        <v>693</v>
      </c>
      <c r="U4248" s="11">
        <f>COUNTIFS(Table2[Call Type], "Inbound", Table2[Call Abandoned], "Yes") / COUNTIFS(L4248:L9247, "Inbound") * 100</f>
        <v>163.10861423220976</v>
      </c>
    </row>
    <row r="4249" spans="1:21" x14ac:dyDescent="0.3">
      <c r="A4249">
        <v>4248</v>
      </c>
      <c r="B4249" t="s">
        <v>20</v>
      </c>
      <c r="C4249" s="1">
        <v>45693</v>
      </c>
      <c r="D4249" t="s">
        <v>482</v>
      </c>
      <c r="E4249" t="s">
        <v>417</v>
      </c>
      <c r="F4249">
        <v>6</v>
      </c>
      <c r="G4249" t="s">
        <v>656</v>
      </c>
      <c r="H4249" t="s">
        <v>669</v>
      </c>
      <c r="I4249" t="s">
        <v>674</v>
      </c>
      <c r="J4249" t="s">
        <v>675</v>
      </c>
      <c r="K4249">
        <v>3</v>
      </c>
      <c r="L4249" t="s">
        <v>678</v>
      </c>
      <c r="M4249" t="s">
        <v>680</v>
      </c>
      <c r="N4249">
        <v>258</v>
      </c>
      <c r="O4249">
        <v>9</v>
      </c>
      <c r="P4249" t="s">
        <v>681</v>
      </c>
      <c r="Q4249" t="s">
        <v>683</v>
      </c>
      <c r="R4249" t="s">
        <v>688</v>
      </c>
      <c r="S4249" t="s">
        <v>680</v>
      </c>
      <c r="T4249" t="s">
        <v>696</v>
      </c>
      <c r="U4249" s="11">
        <f>COUNTIFS(Table2[Call Type], "Inbound", Table2[Call Abandoned], "Yes") / COUNTIFS(L4249:L9248, "Inbound") * 100</f>
        <v>163.41463414634146</v>
      </c>
    </row>
    <row r="4250" spans="1:21" x14ac:dyDescent="0.3">
      <c r="A4250">
        <v>4249</v>
      </c>
      <c r="B4250" t="s">
        <v>26</v>
      </c>
      <c r="C4250" s="1">
        <v>45757</v>
      </c>
      <c r="D4250" t="s">
        <v>47</v>
      </c>
      <c r="E4250" t="s">
        <v>325</v>
      </c>
      <c r="F4250">
        <v>11</v>
      </c>
      <c r="G4250" t="s">
        <v>657</v>
      </c>
      <c r="H4250" t="s">
        <v>667</v>
      </c>
      <c r="I4250" t="s">
        <v>674</v>
      </c>
      <c r="J4250" t="s">
        <v>677</v>
      </c>
      <c r="K4250">
        <v>4</v>
      </c>
      <c r="L4250" t="s">
        <v>678</v>
      </c>
      <c r="M4250" t="s">
        <v>680</v>
      </c>
      <c r="N4250">
        <v>101</v>
      </c>
      <c r="O4250">
        <v>60</v>
      </c>
      <c r="P4250" t="s">
        <v>680</v>
      </c>
      <c r="Q4250" t="s">
        <v>684</v>
      </c>
      <c r="R4250" t="s">
        <v>686</v>
      </c>
      <c r="S4250" t="s">
        <v>680</v>
      </c>
      <c r="T4250" t="s">
        <v>693</v>
      </c>
      <c r="U4250" s="11">
        <f>COUNTIFS(Table2[Call Type], "Inbound", Table2[Call Abandoned], "Yes") / COUNTIFS(L4250:L9249, "Inbound") * 100</f>
        <v>163.72180451127821</v>
      </c>
    </row>
    <row r="4251" spans="1:21" x14ac:dyDescent="0.3">
      <c r="A4251">
        <v>4250</v>
      </c>
      <c r="B4251" t="s">
        <v>22</v>
      </c>
      <c r="C4251" s="1">
        <v>45786</v>
      </c>
      <c r="D4251" t="s">
        <v>300</v>
      </c>
      <c r="E4251" t="s">
        <v>407</v>
      </c>
      <c r="F4251">
        <v>6</v>
      </c>
      <c r="G4251" t="s">
        <v>658</v>
      </c>
      <c r="H4251" t="s">
        <v>670</v>
      </c>
      <c r="I4251" t="s">
        <v>673</v>
      </c>
      <c r="J4251" t="s">
        <v>674</v>
      </c>
      <c r="K4251">
        <v>5</v>
      </c>
      <c r="L4251" t="s">
        <v>679</v>
      </c>
      <c r="M4251" t="s">
        <v>680</v>
      </c>
      <c r="N4251">
        <v>259</v>
      </c>
      <c r="O4251">
        <v>49</v>
      </c>
      <c r="P4251" t="s">
        <v>680</v>
      </c>
      <c r="Q4251" t="s">
        <v>683</v>
      </c>
      <c r="R4251" t="s">
        <v>689</v>
      </c>
      <c r="S4251" t="s">
        <v>680</v>
      </c>
      <c r="T4251" t="s">
        <v>695</v>
      </c>
      <c r="U4251" s="11">
        <f>COUNTIFS(Table2[Call Type], "Inbound", Table2[Call Abandoned], "Yes") / COUNTIFS(L4251:L9250, "Inbound") * 100</f>
        <v>164.03013182674201</v>
      </c>
    </row>
    <row r="4252" spans="1:21" x14ac:dyDescent="0.3">
      <c r="A4252">
        <v>4251</v>
      </c>
      <c r="B4252" t="s">
        <v>22</v>
      </c>
      <c r="C4252" s="1">
        <v>45830</v>
      </c>
      <c r="D4252" t="s">
        <v>443</v>
      </c>
      <c r="E4252" t="s">
        <v>45</v>
      </c>
      <c r="F4252">
        <v>26</v>
      </c>
      <c r="G4252" t="s">
        <v>658</v>
      </c>
      <c r="H4252" t="s">
        <v>669</v>
      </c>
      <c r="I4252" t="s">
        <v>673</v>
      </c>
      <c r="J4252" t="s">
        <v>675</v>
      </c>
      <c r="K4252">
        <v>3</v>
      </c>
      <c r="L4252" t="s">
        <v>678</v>
      </c>
      <c r="M4252" t="s">
        <v>680</v>
      </c>
      <c r="N4252">
        <v>158</v>
      </c>
      <c r="O4252">
        <v>121</v>
      </c>
      <c r="P4252" t="s">
        <v>680</v>
      </c>
      <c r="Q4252" t="s">
        <v>683</v>
      </c>
      <c r="R4252" t="s">
        <v>687</v>
      </c>
      <c r="S4252" t="s">
        <v>680</v>
      </c>
      <c r="T4252" t="s">
        <v>693</v>
      </c>
      <c r="U4252" s="11">
        <f>COUNTIFS(Table2[Call Type], "Inbound", Table2[Call Abandoned], "Yes") / COUNTIFS(L4252:L9251, "Inbound") * 100</f>
        <v>164.03013182674201</v>
      </c>
    </row>
    <row r="4253" spans="1:21" x14ac:dyDescent="0.3">
      <c r="A4253">
        <v>4252</v>
      </c>
      <c r="B4253" t="s">
        <v>24</v>
      </c>
      <c r="C4253" s="1">
        <v>45671</v>
      </c>
      <c r="D4253" t="s">
        <v>212</v>
      </c>
      <c r="E4253" t="s">
        <v>156</v>
      </c>
      <c r="F4253">
        <v>15</v>
      </c>
      <c r="G4253" t="s">
        <v>665</v>
      </c>
      <c r="H4253" t="s">
        <v>669</v>
      </c>
      <c r="I4253" t="s">
        <v>673</v>
      </c>
      <c r="J4253" t="s">
        <v>677</v>
      </c>
      <c r="K4253">
        <v>1</v>
      </c>
      <c r="L4253" t="s">
        <v>678</v>
      </c>
      <c r="M4253" t="s">
        <v>680</v>
      </c>
      <c r="N4253">
        <v>44</v>
      </c>
      <c r="O4253">
        <v>174</v>
      </c>
      <c r="P4253" t="s">
        <v>680</v>
      </c>
      <c r="Q4253" t="s">
        <v>685</v>
      </c>
      <c r="R4253" t="s">
        <v>688</v>
      </c>
      <c r="S4253" t="s">
        <v>680</v>
      </c>
      <c r="T4253" t="s">
        <v>693</v>
      </c>
      <c r="U4253" s="11">
        <f>COUNTIFS(Table2[Call Type], "Inbound", Table2[Call Abandoned], "Yes") / COUNTIFS(L4253:L9252, "Inbound") * 100</f>
        <v>164.33962264150944</v>
      </c>
    </row>
    <row r="4254" spans="1:21" x14ac:dyDescent="0.3">
      <c r="A4254">
        <v>4253</v>
      </c>
      <c r="B4254" t="s">
        <v>26</v>
      </c>
      <c r="C4254" s="1">
        <v>45724</v>
      </c>
      <c r="D4254" t="s">
        <v>498</v>
      </c>
      <c r="E4254" t="s">
        <v>227</v>
      </c>
      <c r="F4254">
        <v>24</v>
      </c>
      <c r="G4254" t="s">
        <v>656</v>
      </c>
      <c r="H4254" t="s">
        <v>666</v>
      </c>
      <c r="I4254" t="s">
        <v>673</v>
      </c>
      <c r="J4254" t="s">
        <v>675</v>
      </c>
      <c r="K4254">
        <v>3</v>
      </c>
      <c r="L4254" t="s">
        <v>678</v>
      </c>
      <c r="M4254" t="s">
        <v>680</v>
      </c>
      <c r="N4254">
        <v>250</v>
      </c>
      <c r="O4254">
        <v>0</v>
      </c>
      <c r="P4254" t="s">
        <v>680</v>
      </c>
      <c r="Q4254" t="s">
        <v>683</v>
      </c>
      <c r="R4254" t="s">
        <v>689</v>
      </c>
      <c r="S4254" t="s">
        <v>680</v>
      </c>
      <c r="T4254" t="s">
        <v>694</v>
      </c>
      <c r="U4254" s="11">
        <f>COUNTIFS(Table2[Call Type], "Inbound", Table2[Call Abandoned], "Yes") / COUNTIFS(L4254:L9253, "Inbound") * 100</f>
        <v>164.65028355387523</v>
      </c>
    </row>
    <row r="4255" spans="1:21" x14ac:dyDescent="0.3">
      <c r="A4255">
        <v>4254</v>
      </c>
      <c r="B4255" t="s">
        <v>26</v>
      </c>
      <c r="C4255" s="1">
        <v>45752</v>
      </c>
      <c r="D4255" t="s">
        <v>126</v>
      </c>
      <c r="E4255" t="s">
        <v>561</v>
      </c>
      <c r="F4255">
        <v>8</v>
      </c>
      <c r="G4255" t="s">
        <v>658</v>
      </c>
      <c r="H4255" t="s">
        <v>666</v>
      </c>
      <c r="I4255" t="s">
        <v>674</v>
      </c>
      <c r="J4255" t="s">
        <v>674</v>
      </c>
      <c r="K4255">
        <v>3</v>
      </c>
      <c r="L4255" t="s">
        <v>678</v>
      </c>
      <c r="M4255" t="s">
        <v>680</v>
      </c>
      <c r="N4255">
        <v>164</v>
      </c>
      <c r="O4255">
        <v>37</v>
      </c>
      <c r="P4255" t="s">
        <v>680</v>
      </c>
      <c r="Q4255" t="s">
        <v>684</v>
      </c>
      <c r="R4255" t="s">
        <v>688</v>
      </c>
      <c r="S4255" t="s">
        <v>681</v>
      </c>
      <c r="T4255" t="s">
        <v>690</v>
      </c>
      <c r="U4255" s="11">
        <f>COUNTIFS(Table2[Call Type], "Inbound", Table2[Call Abandoned], "Yes") / COUNTIFS(L4255:L9254, "Inbound") * 100</f>
        <v>164.96212121212122</v>
      </c>
    </row>
    <row r="4256" spans="1:21" x14ac:dyDescent="0.3">
      <c r="A4256">
        <v>4255</v>
      </c>
      <c r="B4256" t="s">
        <v>23</v>
      </c>
      <c r="C4256" s="1">
        <v>45703</v>
      </c>
      <c r="D4256" t="s">
        <v>583</v>
      </c>
      <c r="E4256" t="s">
        <v>352</v>
      </c>
      <c r="F4256">
        <v>6</v>
      </c>
      <c r="G4256" t="s">
        <v>660</v>
      </c>
      <c r="H4256" t="s">
        <v>669</v>
      </c>
      <c r="I4256" t="s">
        <v>673</v>
      </c>
      <c r="J4256" t="s">
        <v>674</v>
      </c>
      <c r="K4256">
        <v>3</v>
      </c>
      <c r="L4256" t="s">
        <v>678</v>
      </c>
      <c r="M4256" t="s">
        <v>680</v>
      </c>
      <c r="N4256">
        <v>192</v>
      </c>
      <c r="O4256">
        <v>78</v>
      </c>
      <c r="P4256" t="s">
        <v>680</v>
      </c>
      <c r="Q4256" t="s">
        <v>683</v>
      </c>
      <c r="R4256" t="s">
        <v>689</v>
      </c>
      <c r="S4256" t="s">
        <v>680</v>
      </c>
      <c r="T4256" t="s">
        <v>691</v>
      </c>
      <c r="U4256" s="11">
        <f>COUNTIFS(Table2[Call Type], "Inbound", Table2[Call Abandoned], "Yes") / COUNTIFS(L4256:L9255, "Inbound") * 100</f>
        <v>165.27514231499052</v>
      </c>
    </row>
    <row r="4257" spans="1:21" x14ac:dyDescent="0.3">
      <c r="A4257">
        <v>4256</v>
      </c>
      <c r="B4257" t="s">
        <v>20</v>
      </c>
      <c r="C4257" s="1">
        <v>45774</v>
      </c>
      <c r="D4257" t="s">
        <v>130</v>
      </c>
      <c r="E4257" t="s">
        <v>354</v>
      </c>
      <c r="F4257">
        <v>16</v>
      </c>
      <c r="G4257" t="s">
        <v>658</v>
      </c>
      <c r="H4257" t="s">
        <v>668</v>
      </c>
      <c r="I4257" t="s">
        <v>671</v>
      </c>
      <c r="J4257" t="s">
        <v>674</v>
      </c>
      <c r="K4257">
        <v>2</v>
      </c>
      <c r="L4257" t="s">
        <v>678</v>
      </c>
      <c r="M4257" t="s">
        <v>680</v>
      </c>
      <c r="N4257">
        <v>8</v>
      </c>
      <c r="O4257">
        <v>88</v>
      </c>
      <c r="P4257" t="s">
        <v>680</v>
      </c>
      <c r="Q4257" t="s">
        <v>682</v>
      </c>
      <c r="R4257" t="s">
        <v>687</v>
      </c>
      <c r="S4257" t="s">
        <v>680</v>
      </c>
      <c r="T4257" t="s">
        <v>695</v>
      </c>
      <c r="U4257" s="11">
        <f>COUNTIFS(Table2[Call Type], "Inbound", Table2[Call Abandoned], "Yes") / COUNTIFS(L4257:L9256, "Inbound") * 100</f>
        <v>165.58935361216729</v>
      </c>
    </row>
    <row r="4258" spans="1:21" x14ac:dyDescent="0.3">
      <c r="A4258">
        <v>4257</v>
      </c>
      <c r="B4258" t="s">
        <v>25</v>
      </c>
      <c r="C4258" s="1">
        <v>45829</v>
      </c>
      <c r="D4258" t="s">
        <v>425</v>
      </c>
      <c r="E4258" t="s">
        <v>214</v>
      </c>
      <c r="F4258">
        <v>30</v>
      </c>
      <c r="G4258" t="s">
        <v>661</v>
      </c>
      <c r="H4258" t="s">
        <v>666</v>
      </c>
      <c r="I4258" t="s">
        <v>672</v>
      </c>
      <c r="J4258" t="s">
        <v>674</v>
      </c>
      <c r="K4258">
        <v>3</v>
      </c>
      <c r="L4258" t="s">
        <v>679</v>
      </c>
      <c r="M4258" t="s">
        <v>680</v>
      </c>
      <c r="N4258">
        <v>64</v>
      </c>
      <c r="O4258">
        <v>81</v>
      </c>
      <c r="P4258" t="s">
        <v>680</v>
      </c>
      <c r="Q4258" t="s">
        <v>684</v>
      </c>
      <c r="R4258" t="s">
        <v>686</v>
      </c>
      <c r="S4258" t="s">
        <v>680</v>
      </c>
      <c r="T4258" t="s">
        <v>696</v>
      </c>
      <c r="U4258" s="11">
        <f>COUNTIFS(Table2[Call Type], "Inbound", Table2[Call Abandoned], "Yes") / COUNTIFS(L4258:L9257, "Inbound") * 100</f>
        <v>165.9047619047619</v>
      </c>
    </row>
    <row r="4259" spans="1:21" x14ac:dyDescent="0.3">
      <c r="A4259">
        <v>4258</v>
      </c>
      <c r="B4259" t="s">
        <v>24</v>
      </c>
      <c r="C4259" s="1">
        <v>45798</v>
      </c>
      <c r="D4259" t="s">
        <v>322</v>
      </c>
      <c r="E4259" t="s">
        <v>472</v>
      </c>
      <c r="F4259">
        <v>6</v>
      </c>
      <c r="G4259" t="s">
        <v>657</v>
      </c>
      <c r="H4259" t="s">
        <v>666</v>
      </c>
      <c r="I4259" t="s">
        <v>672</v>
      </c>
      <c r="J4259" t="s">
        <v>676</v>
      </c>
      <c r="K4259">
        <v>4</v>
      </c>
      <c r="L4259" t="s">
        <v>678</v>
      </c>
      <c r="M4259" t="s">
        <v>681</v>
      </c>
      <c r="N4259">
        <v>281</v>
      </c>
      <c r="O4259">
        <v>66</v>
      </c>
      <c r="P4259" t="s">
        <v>680</v>
      </c>
      <c r="Q4259" t="s">
        <v>685</v>
      </c>
      <c r="R4259" t="s">
        <v>686</v>
      </c>
      <c r="S4259" t="s">
        <v>680</v>
      </c>
      <c r="T4259" t="s">
        <v>694</v>
      </c>
      <c r="U4259" s="11">
        <f>COUNTIFS(Table2[Call Type], "Inbound", Table2[Call Abandoned], "Yes") / COUNTIFS(L4259:L9258, "Inbound") * 100</f>
        <v>165.9047619047619</v>
      </c>
    </row>
    <row r="4260" spans="1:21" x14ac:dyDescent="0.3">
      <c r="A4260">
        <v>4259</v>
      </c>
      <c r="B4260" t="s">
        <v>26</v>
      </c>
      <c r="C4260" s="1">
        <v>45802</v>
      </c>
      <c r="D4260" t="s">
        <v>346</v>
      </c>
      <c r="E4260" t="s">
        <v>490</v>
      </c>
      <c r="F4260">
        <v>20</v>
      </c>
      <c r="G4260" t="s">
        <v>656</v>
      </c>
      <c r="H4260" t="s">
        <v>666</v>
      </c>
      <c r="I4260" t="s">
        <v>673</v>
      </c>
      <c r="J4260" t="s">
        <v>675</v>
      </c>
      <c r="K4260">
        <v>5</v>
      </c>
      <c r="L4260" t="s">
        <v>678</v>
      </c>
      <c r="M4260" t="s">
        <v>680</v>
      </c>
      <c r="N4260">
        <v>180</v>
      </c>
      <c r="O4260">
        <v>16</v>
      </c>
      <c r="P4260" t="s">
        <v>681</v>
      </c>
      <c r="Q4260" t="s">
        <v>684</v>
      </c>
      <c r="R4260" t="s">
        <v>688</v>
      </c>
      <c r="S4260" t="s">
        <v>680</v>
      </c>
      <c r="T4260" t="s">
        <v>694</v>
      </c>
      <c r="U4260" s="11">
        <f>COUNTIFS(Table2[Call Type], "Inbound", Table2[Call Abandoned], "Yes") / COUNTIFS(L4260:L9259, "Inbound") * 100</f>
        <v>166.22137404580153</v>
      </c>
    </row>
    <row r="4261" spans="1:21" x14ac:dyDescent="0.3">
      <c r="A4261">
        <v>4260</v>
      </c>
      <c r="B4261" t="s">
        <v>23</v>
      </c>
      <c r="C4261" s="1">
        <v>45729</v>
      </c>
      <c r="D4261" t="s">
        <v>484</v>
      </c>
      <c r="E4261" t="s">
        <v>200</v>
      </c>
      <c r="F4261">
        <v>11</v>
      </c>
      <c r="G4261" t="s">
        <v>659</v>
      </c>
      <c r="H4261" t="s">
        <v>669</v>
      </c>
      <c r="I4261" t="s">
        <v>671</v>
      </c>
      <c r="J4261" t="s">
        <v>675</v>
      </c>
      <c r="K4261">
        <v>3</v>
      </c>
      <c r="L4261" t="s">
        <v>678</v>
      </c>
      <c r="M4261" t="s">
        <v>680</v>
      </c>
      <c r="N4261">
        <v>281</v>
      </c>
      <c r="O4261">
        <v>126</v>
      </c>
      <c r="P4261" t="s">
        <v>680</v>
      </c>
      <c r="Q4261" t="s">
        <v>685</v>
      </c>
      <c r="R4261" t="s">
        <v>687</v>
      </c>
      <c r="S4261" t="s">
        <v>680</v>
      </c>
      <c r="T4261" t="s">
        <v>691</v>
      </c>
      <c r="U4261" s="11">
        <f>COUNTIFS(Table2[Call Type], "Inbound", Table2[Call Abandoned], "Yes") / COUNTIFS(L4261:L9260, "Inbound") * 100</f>
        <v>166.53919694072658</v>
      </c>
    </row>
    <row r="4262" spans="1:21" x14ac:dyDescent="0.3">
      <c r="A4262">
        <v>4261</v>
      </c>
      <c r="B4262" t="s">
        <v>20</v>
      </c>
      <c r="C4262" s="1">
        <v>45783</v>
      </c>
      <c r="D4262" t="s">
        <v>188</v>
      </c>
      <c r="E4262" t="s">
        <v>579</v>
      </c>
      <c r="F4262">
        <v>6</v>
      </c>
      <c r="G4262" t="s">
        <v>664</v>
      </c>
      <c r="H4262" t="s">
        <v>668</v>
      </c>
      <c r="I4262" t="s">
        <v>674</v>
      </c>
      <c r="J4262" t="s">
        <v>674</v>
      </c>
      <c r="K4262">
        <v>3</v>
      </c>
      <c r="L4262" t="s">
        <v>678</v>
      </c>
      <c r="M4262" t="s">
        <v>680</v>
      </c>
      <c r="N4262">
        <v>278</v>
      </c>
      <c r="O4262">
        <v>111</v>
      </c>
      <c r="P4262" t="s">
        <v>681</v>
      </c>
      <c r="Q4262" t="s">
        <v>682</v>
      </c>
      <c r="R4262" t="s">
        <v>688</v>
      </c>
      <c r="S4262" t="s">
        <v>680</v>
      </c>
      <c r="T4262" t="s">
        <v>693</v>
      </c>
      <c r="U4262" s="11">
        <f>COUNTIFS(Table2[Call Type], "Inbound", Table2[Call Abandoned], "Yes") / COUNTIFS(L4262:L9261, "Inbound") * 100</f>
        <v>166.85823754789274</v>
      </c>
    </row>
    <row r="4263" spans="1:21" x14ac:dyDescent="0.3">
      <c r="A4263">
        <v>4262</v>
      </c>
      <c r="B4263" t="s">
        <v>26</v>
      </c>
      <c r="C4263" s="1">
        <v>45775</v>
      </c>
      <c r="D4263" t="s">
        <v>256</v>
      </c>
      <c r="E4263" t="s">
        <v>521</v>
      </c>
      <c r="F4263">
        <v>23</v>
      </c>
      <c r="G4263" t="s">
        <v>658</v>
      </c>
      <c r="H4263" t="s">
        <v>667</v>
      </c>
      <c r="I4263" t="s">
        <v>671</v>
      </c>
      <c r="J4263" t="s">
        <v>674</v>
      </c>
      <c r="K4263">
        <v>5</v>
      </c>
      <c r="L4263" t="s">
        <v>679</v>
      </c>
      <c r="M4263" t="s">
        <v>680</v>
      </c>
      <c r="N4263">
        <v>29</v>
      </c>
      <c r="O4263">
        <v>135</v>
      </c>
      <c r="P4263" t="s">
        <v>680</v>
      </c>
      <c r="Q4263" t="s">
        <v>685</v>
      </c>
      <c r="R4263" t="s">
        <v>688</v>
      </c>
      <c r="S4263" t="s">
        <v>680</v>
      </c>
      <c r="T4263" t="s">
        <v>691</v>
      </c>
      <c r="U4263" s="11">
        <f>COUNTIFS(Table2[Call Type], "Inbound", Table2[Call Abandoned], "Yes") / COUNTIFS(L4263:L9262, "Inbound") * 100</f>
        <v>167.17850287907871</v>
      </c>
    </row>
    <row r="4264" spans="1:21" x14ac:dyDescent="0.3">
      <c r="A4264">
        <v>4263</v>
      </c>
      <c r="B4264" t="s">
        <v>25</v>
      </c>
      <c r="C4264" s="1">
        <v>45691</v>
      </c>
      <c r="D4264" t="s">
        <v>461</v>
      </c>
      <c r="E4264" t="s">
        <v>575</v>
      </c>
      <c r="F4264">
        <v>5</v>
      </c>
      <c r="G4264" t="s">
        <v>664</v>
      </c>
      <c r="H4264" t="s">
        <v>667</v>
      </c>
      <c r="I4264" t="s">
        <v>673</v>
      </c>
      <c r="J4264" t="s">
        <v>675</v>
      </c>
      <c r="K4264">
        <v>5</v>
      </c>
      <c r="L4264" t="s">
        <v>678</v>
      </c>
      <c r="M4264" t="s">
        <v>680</v>
      </c>
      <c r="N4264">
        <v>265</v>
      </c>
      <c r="O4264">
        <v>59</v>
      </c>
      <c r="P4264" t="s">
        <v>680</v>
      </c>
      <c r="Q4264" t="s">
        <v>683</v>
      </c>
      <c r="R4264" t="s">
        <v>689</v>
      </c>
      <c r="S4264" t="s">
        <v>680</v>
      </c>
      <c r="T4264" t="s">
        <v>692</v>
      </c>
      <c r="U4264" s="11">
        <f>COUNTIFS(Table2[Call Type], "Inbound", Table2[Call Abandoned], "Yes") / COUNTIFS(L4264:L9263, "Inbound") * 100</f>
        <v>167.17850287907871</v>
      </c>
    </row>
    <row r="4265" spans="1:21" x14ac:dyDescent="0.3">
      <c r="A4265">
        <v>4264</v>
      </c>
      <c r="B4265" t="s">
        <v>21</v>
      </c>
      <c r="C4265" s="1">
        <v>45686</v>
      </c>
      <c r="D4265" t="s">
        <v>479</v>
      </c>
      <c r="E4265" t="s">
        <v>426</v>
      </c>
      <c r="F4265">
        <v>11</v>
      </c>
      <c r="G4265" t="s">
        <v>656</v>
      </c>
      <c r="H4265" t="s">
        <v>668</v>
      </c>
      <c r="I4265" t="s">
        <v>674</v>
      </c>
      <c r="J4265" t="s">
        <v>675</v>
      </c>
      <c r="K4265">
        <v>3</v>
      </c>
      <c r="L4265" t="s">
        <v>678</v>
      </c>
      <c r="M4265" t="s">
        <v>680</v>
      </c>
      <c r="N4265">
        <v>216</v>
      </c>
      <c r="O4265">
        <v>39</v>
      </c>
      <c r="P4265" t="s">
        <v>680</v>
      </c>
      <c r="Q4265" t="s">
        <v>682</v>
      </c>
      <c r="R4265" t="s">
        <v>689</v>
      </c>
      <c r="S4265" t="s">
        <v>680</v>
      </c>
      <c r="T4265" t="s">
        <v>692</v>
      </c>
      <c r="U4265" s="11">
        <f>COUNTIFS(Table2[Call Type], "Inbound", Table2[Call Abandoned], "Yes") / COUNTIFS(L4265:L9264, "Inbound") * 100</f>
        <v>167.5</v>
      </c>
    </row>
    <row r="4266" spans="1:21" x14ac:dyDescent="0.3">
      <c r="A4266">
        <v>4265</v>
      </c>
      <c r="B4266" t="s">
        <v>24</v>
      </c>
      <c r="C4266" s="1">
        <v>45818</v>
      </c>
      <c r="D4266" t="s">
        <v>562</v>
      </c>
      <c r="E4266" t="s">
        <v>349</v>
      </c>
      <c r="F4266">
        <v>20</v>
      </c>
      <c r="G4266" t="s">
        <v>658</v>
      </c>
      <c r="H4266" t="s">
        <v>668</v>
      </c>
      <c r="I4266" t="s">
        <v>672</v>
      </c>
      <c r="J4266" t="s">
        <v>675</v>
      </c>
      <c r="K4266">
        <v>5</v>
      </c>
      <c r="L4266" t="s">
        <v>678</v>
      </c>
      <c r="M4266" t="s">
        <v>680</v>
      </c>
      <c r="N4266">
        <v>104</v>
      </c>
      <c r="O4266">
        <v>88</v>
      </c>
      <c r="P4266" t="s">
        <v>681</v>
      </c>
      <c r="Q4266" t="s">
        <v>682</v>
      </c>
      <c r="R4266" t="s">
        <v>689</v>
      </c>
      <c r="S4266" t="s">
        <v>680</v>
      </c>
      <c r="T4266" t="s">
        <v>695</v>
      </c>
      <c r="U4266" s="11">
        <f>COUNTIFS(Table2[Call Type], "Inbound", Table2[Call Abandoned], "Yes") / COUNTIFS(L4266:L9265, "Inbound") * 100</f>
        <v>167.82273603082851</v>
      </c>
    </row>
    <row r="4267" spans="1:21" x14ac:dyDescent="0.3">
      <c r="A4267">
        <v>4266</v>
      </c>
      <c r="B4267" t="s">
        <v>20</v>
      </c>
      <c r="C4267" s="1">
        <v>45767</v>
      </c>
      <c r="D4267" t="s">
        <v>168</v>
      </c>
      <c r="E4267" t="s">
        <v>379</v>
      </c>
      <c r="F4267">
        <v>5</v>
      </c>
      <c r="G4267" t="s">
        <v>665</v>
      </c>
      <c r="H4267" t="s">
        <v>668</v>
      </c>
      <c r="I4267" t="s">
        <v>673</v>
      </c>
      <c r="J4267" t="s">
        <v>677</v>
      </c>
      <c r="K4267">
        <v>4</v>
      </c>
      <c r="L4267" t="s">
        <v>678</v>
      </c>
      <c r="M4267" t="s">
        <v>680</v>
      </c>
      <c r="N4267">
        <v>183</v>
      </c>
      <c r="O4267">
        <v>40</v>
      </c>
      <c r="P4267" t="s">
        <v>680</v>
      </c>
      <c r="Q4267" t="s">
        <v>685</v>
      </c>
      <c r="R4267" t="s">
        <v>687</v>
      </c>
      <c r="S4267" t="s">
        <v>680</v>
      </c>
      <c r="T4267" t="s">
        <v>694</v>
      </c>
      <c r="U4267" s="11">
        <f>COUNTIFS(Table2[Call Type], "Inbound", Table2[Call Abandoned], "Yes") / COUNTIFS(L4267:L9266, "Inbound") * 100</f>
        <v>168.14671814671814</v>
      </c>
    </row>
    <row r="4268" spans="1:21" x14ac:dyDescent="0.3">
      <c r="A4268">
        <v>4267</v>
      </c>
      <c r="B4268" t="s">
        <v>22</v>
      </c>
      <c r="C4268" s="1">
        <v>45731</v>
      </c>
      <c r="D4268" t="s">
        <v>398</v>
      </c>
      <c r="E4268" t="s">
        <v>559</v>
      </c>
      <c r="F4268">
        <v>30</v>
      </c>
      <c r="G4268" t="s">
        <v>662</v>
      </c>
      <c r="H4268" t="s">
        <v>668</v>
      </c>
      <c r="I4268" t="s">
        <v>674</v>
      </c>
      <c r="J4268" t="s">
        <v>677</v>
      </c>
      <c r="K4268">
        <v>5</v>
      </c>
      <c r="L4268" t="s">
        <v>678</v>
      </c>
      <c r="M4268" t="s">
        <v>680</v>
      </c>
      <c r="N4268">
        <v>147</v>
      </c>
      <c r="O4268">
        <v>139</v>
      </c>
      <c r="P4268" t="s">
        <v>680</v>
      </c>
      <c r="Q4268" t="s">
        <v>684</v>
      </c>
      <c r="R4268" t="s">
        <v>687</v>
      </c>
      <c r="S4268" t="s">
        <v>681</v>
      </c>
      <c r="T4268" t="s">
        <v>696</v>
      </c>
      <c r="U4268" s="11">
        <f>COUNTIFS(Table2[Call Type], "Inbound", Table2[Call Abandoned], "Yes") / COUNTIFS(L4268:L9267, "Inbound") * 100</f>
        <v>168.47195357833655</v>
      </c>
    </row>
    <row r="4269" spans="1:21" x14ac:dyDescent="0.3">
      <c r="A4269">
        <v>4268</v>
      </c>
      <c r="B4269" t="s">
        <v>23</v>
      </c>
      <c r="C4269" s="1">
        <v>45719</v>
      </c>
      <c r="D4269" t="s">
        <v>421</v>
      </c>
      <c r="E4269" t="s">
        <v>182</v>
      </c>
      <c r="F4269">
        <v>6</v>
      </c>
      <c r="G4269" t="s">
        <v>664</v>
      </c>
      <c r="H4269" t="s">
        <v>666</v>
      </c>
      <c r="I4269" t="s">
        <v>673</v>
      </c>
      <c r="J4269" t="s">
        <v>674</v>
      </c>
      <c r="K4269">
        <v>3</v>
      </c>
      <c r="L4269" t="s">
        <v>678</v>
      </c>
      <c r="M4269" t="s">
        <v>680</v>
      </c>
      <c r="N4269">
        <v>104</v>
      </c>
      <c r="O4269">
        <v>114</v>
      </c>
      <c r="P4269" t="s">
        <v>680</v>
      </c>
      <c r="Q4269" t="s">
        <v>685</v>
      </c>
      <c r="R4269" t="s">
        <v>688</v>
      </c>
      <c r="S4269" t="s">
        <v>681</v>
      </c>
      <c r="T4269" t="s">
        <v>692</v>
      </c>
      <c r="U4269" s="11">
        <f>COUNTIFS(Table2[Call Type], "Inbound", Table2[Call Abandoned], "Yes") / COUNTIFS(L4269:L9268, "Inbound") * 100</f>
        <v>168.79844961240309</v>
      </c>
    </row>
    <row r="4270" spans="1:21" x14ac:dyDescent="0.3">
      <c r="A4270">
        <v>4269</v>
      </c>
      <c r="B4270" t="s">
        <v>26</v>
      </c>
      <c r="C4270" s="1">
        <v>45721</v>
      </c>
      <c r="D4270" t="s">
        <v>332</v>
      </c>
      <c r="E4270" t="s">
        <v>209</v>
      </c>
      <c r="F4270">
        <v>10</v>
      </c>
      <c r="G4270" t="s">
        <v>658</v>
      </c>
      <c r="H4270" t="s">
        <v>669</v>
      </c>
      <c r="I4270" t="s">
        <v>671</v>
      </c>
      <c r="J4270" t="s">
        <v>676</v>
      </c>
      <c r="K4270">
        <v>4</v>
      </c>
      <c r="L4270" t="s">
        <v>679</v>
      </c>
      <c r="M4270" t="s">
        <v>680</v>
      </c>
      <c r="N4270">
        <v>46</v>
      </c>
      <c r="O4270">
        <v>99</v>
      </c>
      <c r="P4270" t="s">
        <v>680</v>
      </c>
      <c r="Q4270" t="s">
        <v>685</v>
      </c>
      <c r="R4270" t="s">
        <v>689</v>
      </c>
      <c r="S4270" t="s">
        <v>680</v>
      </c>
      <c r="T4270" t="s">
        <v>693</v>
      </c>
      <c r="U4270" s="11">
        <f>COUNTIFS(Table2[Call Type], "Inbound", Table2[Call Abandoned], "Yes") / COUNTIFS(L4270:L9269, "Inbound") * 100</f>
        <v>169.126213592233</v>
      </c>
    </row>
    <row r="4271" spans="1:21" x14ac:dyDescent="0.3">
      <c r="A4271">
        <v>4270</v>
      </c>
      <c r="B4271" t="s">
        <v>26</v>
      </c>
      <c r="C4271" s="1">
        <v>45714</v>
      </c>
      <c r="D4271" t="s">
        <v>321</v>
      </c>
      <c r="E4271" t="s">
        <v>285</v>
      </c>
      <c r="F4271">
        <v>17</v>
      </c>
      <c r="G4271" t="s">
        <v>658</v>
      </c>
      <c r="H4271" t="s">
        <v>670</v>
      </c>
      <c r="I4271" t="s">
        <v>671</v>
      </c>
      <c r="J4271" t="s">
        <v>677</v>
      </c>
      <c r="K4271">
        <v>1</v>
      </c>
      <c r="L4271" t="s">
        <v>679</v>
      </c>
      <c r="M4271" t="s">
        <v>680</v>
      </c>
      <c r="N4271">
        <v>86</v>
      </c>
      <c r="O4271">
        <v>116</v>
      </c>
      <c r="P4271" t="s">
        <v>680</v>
      </c>
      <c r="Q4271" t="s">
        <v>682</v>
      </c>
      <c r="R4271" t="s">
        <v>687</v>
      </c>
      <c r="S4271" t="s">
        <v>681</v>
      </c>
      <c r="T4271" t="s">
        <v>690</v>
      </c>
      <c r="U4271" s="11">
        <f>COUNTIFS(Table2[Call Type], "Inbound", Table2[Call Abandoned], "Yes") / COUNTIFS(L4271:L9270, "Inbound") * 100</f>
        <v>169.126213592233</v>
      </c>
    </row>
    <row r="4272" spans="1:21" x14ac:dyDescent="0.3">
      <c r="A4272">
        <v>4271</v>
      </c>
      <c r="B4272" t="s">
        <v>25</v>
      </c>
      <c r="C4272" s="1">
        <v>45695</v>
      </c>
      <c r="D4272" t="s">
        <v>407</v>
      </c>
      <c r="E4272" t="s">
        <v>400</v>
      </c>
      <c r="F4272">
        <v>19</v>
      </c>
      <c r="G4272" t="s">
        <v>665</v>
      </c>
      <c r="H4272" t="s">
        <v>669</v>
      </c>
      <c r="I4272" t="s">
        <v>673</v>
      </c>
      <c r="J4272" t="s">
        <v>676</v>
      </c>
      <c r="K4272">
        <v>3</v>
      </c>
      <c r="L4272" t="s">
        <v>678</v>
      </c>
      <c r="M4272" t="s">
        <v>681</v>
      </c>
      <c r="N4272">
        <v>128</v>
      </c>
      <c r="O4272">
        <v>88</v>
      </c>
      <c r="P4272" t="s">
        <v>681</v>
      </c>
      <c r="Q4272" t="s">
        <v>683</v>
      </c>
      <c r="R4272" t="s">
        <v>688</v>
      </c>
      <c r="S4272" t="s">
        <v>680</v>
      </c>
      <c r="T4272" t="s">
        <v>690</v>
      </c>
      <c r="U4272" s="11">
        <f>COUNTIFS(Table2[Call Type], "Inbound", Table2[Call Abandoned], "Yes") / COUNTIFS(L4272:L9271, "Inbound") * 100</f>
        <v>169.126213592233</v>
      </c>
    </row>
    <row r="4273" spans="1:21" x14ac:dyDescent="0.3">
      <c r="A4273">
        <v>4272</v>
      </c>
      <c r="B4273" t="s">
        <v>26</v>
      </c>
      <c r="C4273" s="1">
        <v>45671</v>
      </c>
      <c r="D4273" t="s">
        <v>465</v>
      </c>
      <c r="E4273" t="s">
        <v>337</v>
      </c>
      <c r="F4273">
        <v>17</v>
      </c>
      <c r="G4273" t="s">
        <v>659</v>
      </c>
      <c r="H4273" t="s">
        <v>666</v>
      </c>
      <c r="I4273" t="s">
        <v>673</v>
      </c>
      <c r="J4273" t="s">
        <v>674</v>
      </c>
      <c r="K4273">
        <v>4</v>
      </c>
      <c r="L4273" t="s">
        <v>679</v>
      </c>
      <c r="M4273" t="s">
        <v>680</v>
      </c>
      <c r="N4273">
        <v>257</v>
      </c>
      <c r="O4273">
        <v>92</v>
      </c>
      <c r="P4273" t="s">
        <v>680</v>
      </c>
      <c r="Q4273" t="s">
        <v>684</v>
      </c>
      <c r="R4273" t="s">
        <v>687</v>
      </c>
      <c r="S4273" t="s">
        <v>681</v>
      </c>
      <c r="T4273" t="s">
        <v>693</v>
      </c>
      <c r="U4273" s="11">
        <f>COUNTIFS(Table2[Call Type], "Inbound", Table2[Call Abandoned], "Yes") / COUNTIFS(L4273:L9272, "Inbound") * 100</f>
        <v>169.45525291828793</v>
      </c>
    </row>
    <row r="4274" spans="1:21" x14ac:dyDescent="0.3">
      <c r="A4274">
        <v>4273</v>
      </c>
      <c r="B4274" t="s">
        <v>25</v>
      </c>
      <c r="C4274" s="1">
        <v>45686</v>
      </c>
      <c r="D4274" t="s">
        <v>163</v>
      </c>
      <c r="E4274" t="s">
        <v>258</v>
      </c>
      <c r="F4274">
        <v>5</v>
      </c>
      <c r="G4274" t="s">
        <v>663</v>
      </c>
      <c r="H4274" t="s">
        <v>667</v>
      </c>
      <c r="I4274" t="s">
        <v>673</v>
      </c>
      <c r="J4274" t="s">
        <v>675</v>
      </c>
      <c r="K4274">
        <v>5</v>
      </c>
      <c r="L4274" t="s">
        <v>678</v>
      </c>
      <c r="M4274" t="s">
        <v>680</v>
      </c>
      <c r="N4274">
        <v>146</v>
      </c>
      <c r="O4274">
        <v>138</v>
      </c>
      <c r="P4274" t="s">
        <v>680</v>
      </c>
      <c r="Q4274" t="s">
        <v>685</v>
      </c>
      <c r="R4274" t="s">
        <v>688</v>
      </c>
      <c r="S4274" t="s">
        <v>680</v>
      </c>
      <c r="T4274" t="s">
        <v>691</v>
      </c>
      <c r="U4274" s="11">
        <f>COUNTIFS(Table2[Call Type], "Inbound", Table2[Call Abandoned], "Yes") / COUNTIFS(L4274:L9273, "Inbound") * 100</f>
        <v>169.45525291828793</v>
      </c>
    </row>
    <row r="4275" spans="1:21" x14ac:dyDescent="0.3">
      <c r="A4275">
        <v>4274</v>
      </c>
      <c r="B4275" t="s">
        <v>23</v>
      </c>
      <c r="C4275" s="1">
        <v>45767</v>
      </c>
      <c r="D4275" t="s">
        <v>95</v>
      </c>
      <c r="E4275" t="s">
        <v>476</v>
      </c>
      <c r="F4275">
        <v>5</v>
      </c>
      <c r="G4275" t="s">
        <v>661</v>
      </c>
      <c r="H4275" t="s">
        <v>666</v>
      </c>
      <c r="I4275" t="s">
        <v>671</v>
      </c>
      <c r="J4275" t="s">
        <v>675</v>
      </c>
      <c r="K4275">
        <v>3</v>
      </c>
      <c r="L4275" t="s">
        <v>678</v>
      </c>
      <c r="M4275" t="s">
        <v>680</v>
      </c>
      <c r="N4275">
        <v>71</v>
      </c>
      <c r="O4275">
        <v>59</v>
      </c>
      <c r="P4275" t="s">
        <v>680</v>
      </c>
      <c r="Q4275" t="s">
        <v>683</v>
      </c>
      <c r="R4275" t="s">
        <v>686</v>
      </c>
      <c r="S4275" t="s">
        <v>681</v>
      </c>
      <c r="T4275" t="s">
        <v>693</v>
      </c>
      <c r="U4275" s="11">
        <f>COUNTIFS(Table2[Call Type], "Inbound", Table2[Call Abandoned], "Yes") / COUNTIFS(L4275:L9274, "Inbound") * 100</f>
        <v>169.78557504873294</v>
      </c>
    </row>
    <row r="4276" spans="1:21" x14ac:dyDescent="0.3">
      <c r="A4276">
        <v>4275</v>
      </c>
      <c r="B4276" t="s">
        <v>22</v>
      </c>
      <c r="C4276" s="1">
        <v>45756</v>
      </c>
      <c r="D4276" t="s">
        <v>159</v>
      </c>
      <c r="E4276" t="s">
        <v>222</v>
      </c>
      <c r="F4276">
        <v>27</v>
      </c>
      <c r="G4276" t="s">
        <v>665</v>
      </c>
      <c r="H4276" t="s">
        <v>666</v>
      </c>
      <c r="I4276" t="s">
        <v>674</v>
      </c>
      <c r="J4276" t="s">
        <v>676</v>
      </c>
      <c r="K4276">
        <v>4</v>
      </c>
      <c r="L4276" t="s">
        <v>678</v>
      </c>
      <c r="M4276" t="s">
        <v>681</v>
      </c>
      <c r="N4276">
        <v>139</v>
      </c>
      <c r="O4276">
        <v>67</v>
      </c>
      <c r="P4276" t="s">
        <v>680</v>
      </c>
      <c r="Q4276" t="s">
        <v>683</v>
      </c>
      <c r="R4276" t="s">
        <v>689</v>
      </c>
      <c r="S4276" t="s">
        <v>681</v>
      </c>
      <c r="T4276" t="s">
        <v>691</v>
      </c>
      <c r="U4276" s="11">
        <f>COUNTIFS(Table2[Call Type], "Inbound", Table2[Call Abandoned], "Yes") / COUNTIFS(L4276:L9275, "Inbound") * 100</f>
        <v>170.1171875</v>
      </c>
    </row>
    <row r="4277" spans="1:21" x14ac:dyDescent="0.3">
      <c r="A4277">
        <v>4276</v>
      </c>
      <c r="B4277" t="s">
        <v>20</v>
      </c>
      <c r="C4277" s="1">
        <v>45805</v>
      </c>
      <c r="D4277" t="s">
        <v>587</v>
      </c>
      <c r="E4277" t="s">
        <v>337</v>
      </c>
      <c r="F4277">
        <v>29</v>
      </c>
      <c r="G4277" t="s">
        <v>659</v>
      </c>
      <c r="H4277" t="s">
        <v>670</v>
      </c>
      <c r="I4277" t="s">
        <v>674</v>
      </c>
      <c r="J4277" t="s">
        <v>674</v>
      </c>
      <c r="K4277">
        <v>4</v>
      </c>
      <c r="L4277" t="s">
        <v>678</v>
      </c>
      <c r="M4277" t="s">
        <v>680</v>
      </c>
      <c r="N4277">
        <v>26</v>
      </c>
      <c r="O4277">
        <v>77</v>
      </c>
      <c r="P4277" t="s">
        <v>680</v>
      </c>
      <c r="Q4277" t="s">
        <v>684</v>
      </c>
      <c r="R4277" t="s">
        <v>686</v>
      </c>
      <c r="S4277" t="s">
        <v>681</v>
      </c>
      <c r="T4277" t="s">
        <v>691</v>
      </c>
      <c r="U4277" s="11">
        <f>COUNTIFS(Table2[Call Type], "Inbound", Table2[Call Abandoned], "Yes") / COUNTIFS(L4277:L9276, "Inbound") * 100</f>
        <v>170.45009784735811</v>
      </c>
    </row>
    <row r="4278" spans="1:21" x14ac:dyDescent="0.3">
      <c r="A4278">
        <v>4277</v>
      </c>
      <c r="B4278" t="s">
        <v>26</v>
      </c>
      <c r="C4278" s="1">
        <v>45807</v>
      </c>
      <c r="D4278" t="s">
        <v>322</v>
      </c>
      <c r="E4278" t="s">
        <v>546</v>
      </c>
      <c r="F4278">
        <v>7</v>
      </c>
      <c r="G4278" t="s">
        <v>658</v>
      </c>
      <c r="H4278" t="s">
        <v>669</v>
      </c>
      <c r="I4278" t="s">
        <v>671</v>
      </c>
      <c r="J4278" t="s">
        <v>677</v>
      </c>
      <c r="K4278">
        <v>5</v>
      </c>
      <c r="L4278" t="s">
        <v>678</v>
      </c>
      <c r="M4278" t="s">
        <v>680</v>
      </c>
      <c r="N4278">
        <v>28</v>
      </c>
      <c r="O4278">
        <v>45</v>
      </c>
      <c r="P4278" t="s">
        <v>680</v>
      </c>
      <c r="Q4278" t="s">
        <v>683</v>
      </c>
      <c r="R4278" t="s">
        <v>688</v>
      </c>
      <c r="S4278" t="s">
        <v>680</v>
      </c>
      <c r="T4278" t="s">
        <v>690</v>
      </c>
      <c r="U4278" s="11">
        <f>COUNTIFS(Table2[Call Type], "Inbound", Table2[Call Abandoned], "Yes") / COUNTIFS(L4278:L9277, "Inbound") * 100</f>
        <v>170.78431372549019</v>
      </c>
    </row>
    <row r="4279" spans="1:21" x14ac:dyDescent="0.3">
      <c r="A4279">
        <v>4278</v>
      </c>
      <c r="B4279" t="s">
        <v>23</v>
      </c>
      <c r="C4279" s="1">
        <v>45806</v>
      </c>
      <c r="D4279" t="s">
        <v>623</v>
      </c>
      <c r="E4279" t="s">
        <v>563</v>
      </c>
      <c r="F4279">
        <v>11</v>
      </c>
      <c r="G4279" t="s">
        <v>660</v>
      </c>
      <c r="H4279" t="s">
        <v>666</v>
      </c>
      <c r="I4279" t="s">
        <v>671</v>
      </c>
      <c r="J4279" t="s">
        <v>676</v>
      </c>
      <c r="K4279">
        <v>2</v>
      </c>
      <c r="L4279" t="s">
        <v>678</v>
      </c>
      <c r="M4279" t="s">
        <v>681</v>
      </c>
      <c r="N4279">
        <v>270</v>
      </c>
      <c r="O4279">
        <v>37</v>
      </c>
      <c r="P4279" t="s">
        <v>681</v>
      </c>
      <c r="Q4279" t="s">
        <v>685</v>
      </c>
      <c r="R4279" t="s">
        <v>688</v>
      </c>
      <c r="S4279" t="s">
        <v>680</v>
      </c>
      <c r="T4279" t="s">
        <v>692</v>
      </c>
      <c r="U4279" s="11">
        <f>COUNTIFS(Table2[Call Type], "Inbound", Table2[Call Abandoned], "Yes") / COUNTIFS(L4279:L9278, "Inbound") * 100</f>
        <v>171.11984282907662</v>
      </c>
    </row>
    <row r="4280" spans="1:21" x14ac:dyDescent="0.3">
      <c r="A4280">
        <v>4279</v>
      </c>
      <c r="B4280" t="s">
        <v>26</v>
      </c>
      <c r="C4280" s="1">
        <v>45727</v>
      </c>
      <c r="D4280" t="s">
        <v>318</v>
      </c>
      <c r="E4280" t="s">
        <v>106</v>
      </c>
      <c r="F4280">
        <v>17</v>
      </c>
      <c r="G4280" t="s">
        <v>660</v>
      </c>
      <c r="H4280" t="s">
        <v>670</v>
      </c>
      <c r="I4280" t="s">
        <v>674</v>
      </c>
      <c r="J4280" t="s">
        <v>675</v>
      </c>
      <c r="K4280">
        <v>4</v>
      </c>
      <c r="L4280" t="s">
        <v>678</v>
      </c>
      <c r="M4280" t="s">
        <v>680</v>
      </c>
      <c r="N4280">
        <v>173</v>
      </c>
      <c r="O4280">
        <v>16</v>
      </c>
      <c r="P4280" t="s">
        <v>680</v>
      </c>
      <c r="Q4280" t="s">
        <v>682</v>
      </c>
      <c r="R4280" t="s">
        <v>689</v>
      </c>
      <c r="S4280" t="s">
        <v>680</v>
      </c>
      <c r="T4280" t="s">
        <v>693</v>
      </c>
      <c r="U4280" s="11">
        <f>COUNTIFS(Table2[Call Type], "Inbound", Table2[Call Abandoned], "Yes") / COUNTIFS(L4280:L9279, "Inbound") * 100</f>
        <v>171.45669291338584</v>
      </c>
    </row>
    <row r="4281" spans="1:21" x14ac:dyDescent="0.3">
      <c r="A4281">
        <v>4280</v>
      </c>
      <c r="B4281" t="s">
        <v>25</v>
      </c>
      <c r="C4281" s="1">
        <v>45804</v>
      </c>
      <c r="D4281" t="s">
        <v>469</v>
      </c>
      <c r="E4281" t="s">
        <v>605</v>
      </c>
      <c r="F4281">
        <v>9</v>
      </c>
      <c r="G4281" t="s">
        <v>661</v>
      </c>
      <c r="H4281" t="s">
        <v>668</v>
      </c>
      <c r="I4281" t="s">
        <v>674</v>
      </c>
      <c r="J4281" t="s">
        <v>674</v>
      </c>
      <c r="K4281">
        <v>5</v>
      </c>
      <c r="L4281" t="s">
        <v>678</v>
      </c>
      <c r="M4281" t="s">
        <v>680</v>
      </c>
      <c r="N4281">
        <v>252</v>
      </c>
      <c r="O4281">
        <v>65</v>
      </c>
      <c r="P4281" t="s">
        <v>680</v>
      </c>
      <c r="Q4281" t="s">
        <v>683</v>
      </c>
      <c r="R4281" t="s">
        <v>689</v>
      </c>
      <c r="S4281" t="s">
        <v>680</v>
      </c>
      <c r="T4281" t="s">
        <v>692</v>
      </c>
      <c r="U4281" s="11">
        <f>COUNTIFS(Table2[Call Type], "Inbound", Table2[Call Abandoned], "Yes") / COUNTIFS(L4281:L9280, "Inbound") * 100</f>
        <v>171.7948717948718</v>
      </c>
    </row>
    <row r="4282" spans="1:21" x14ac:dyDescent="0.3">
      <c r="A4282">
        <v>4281</v>
      </c>
      <c r="B4282" t="s">
        <v>23</v>
      </c>
      <c r="C4282" s="1">
        <v>45797</v>
      </c>
      <c r="D4282" t="s">
        <v>351</v>
      </c>
      <c r="E4282" t="s">
        <v>394</v>
      </c>
      <c r="F4282">
        <v>6</v>
      </c>
      <c r="G4282" t="s">
        <v>659</v>
      </c>
      <c r="H4282" t="s">
        <v>667</v>
      </c>
      <c r="I4282" t="s">
        <v>672</v>
      </c>
      <c r="J4282" t="s">
        <v>676</v>
      </c>
      <c r="K4282">
        <v>5</v>
      </c>
      <c r="L4282" t="s">
        <v>678</v>
      </c>
      <c r="M4282" t="s">
        <v>681</v>
      </c>
      <c r="N4282">
        <v>59</v>
      </c>
      <c r="O4282">
        <v>35</v>
      </c>
      <c r="P4282" t="s">
        <v>680</v>
      </c>
      <c r="Q4282" t="s">
        <v>682</v>
      </c>
      <c r="R4282" t="s">
        <v>688</v>
      </c>
      <c r="S4282" t="s">
        <v>680</v>
      </c>
      <c r="T4282" t="s">
        <v>695</v>
      </c>
      <c r="U4282" s="11">
        <f>COUNTIFS(Table2[Call Type], "Inbound", Table2[Call Abandoned], "Yes") / COUNTIFS(L4282:L9281, "Inbound") * 100</f>
        <v>172.13438735177866</v>
      </c>
    </row>
    <row r="4283" spans="1:21" x14ac:dyDescent="0.3">
      <c r="A4283">
        <v>4282</v>
      </c>
      <c r="B4283" t="s">
        <v>20</v>
      </c>
      <c r="C4283" s="1">
        <v>45730</v>
      </c>
      <c r="D4283" t="s">
        <v>270</v>
      </c>
      <c r="E4283" t="s">
        <v>323</v>
      </c>
      <c r="F4283">
        <v>29</v>
      </c>
      <c r="G4283" t="s">
        <v>656</v>
      </c>
      <c r="H4283" t="s">
        <v>669</v>
      </c>
      <c r="I4283" t="s">
        <v>672</v>
      </c>
      <c r="J4283" t="s">
        <v>676</v>
      </c>
      <c r="K4283">
        <v>3</v>
      </c>
      <c r="L4283" t="s">
        <v>679</v>
      </c>
      <c r="M4283" t="s">
        <v>680</v>
      </c>
      <c r="N4283">
        <v>106</v>
      </c>
      <c r="O4283">
        <v>73</v>
      </c>
      <c r="P4283" t="s">
        <v>681</v>
      </c>
      <c r="Q4283" t="s">
        <v>684</v>
      </c>
      <c r="R4283" t="s">
        <v>687</v>
      </c>
      <c r="S4283" t="s">
        <v>680</v>
      </c>
      <c r="T4283" t="s">
        <v>696</v>
      </c>
      <c r="U4283" s="11">
        <f>COUNTIFS(Table2[Call Type], "Inbound", Table2[Call Abandoned], "Yes") / COUNTIFS(L4283:L9282, "Inbound") * 100</f>
        <v>172.47524752475246</v>
      </c>
    </row>
    <row r="4284" spans="1:21" x14ac:dyDescent="0.3">
      <c r="A4284">
        <v>4283</v>
      </c>
      <c r="B4284" t="s">
        <v>25</v>
      </c>
      <c r="C4284" s="1">
        <v>45659</v>
      </c>
      <c r="D4284" t="s">
        <v>464</v>
      </c>
      <c r="E4284" t="s">
        <v>448</v>
      </c>
      <c r="F4284">
        <v>20</v>
      </c>
      <c r="G4284" t="s">
        <v>657</v>
      </c>
      <c r="H4284" t="s">
        <v>666</v>
      </c>
      <c r="I4284" t="s">
        <v>673</v>
      </c>
      <c r="J4284" t="s">
        <v>675</v>
      </c>
      <c r="K4284">
        <v>5</v>
      </c>
      <c r="L4284" t="s">
        <v>678</v>
      </c>
      <c r="M4284" t="s">
        <v>680</v>
      </c>
      <c r="N4284">
        <v>219</v>
      </c>
      <c r="O4284">
        <v>6</v>
      </c>
      <c r="P4284" t="s">
        <v>681</v>
      </c>
      <c r="Q4284" t="s">
        <v>684</v>
      </c>
      <c r="R4284" t="s">
        <v>689</v>
      </c>
      <c r="S4284" t="s">
        <v>680</v>
      </c>
      <c r="T4284" t="s">
        <v>690</v>
      </c>
      <c r="U4284" s="11">
        <f>COUNTIFS(Table2[Call Type], "Inbound", Table2[Call Abandoned], "Yes") / COUNTIFS(L4284:L9283, "Inbound") * 100</f>
        <v>172.47524752475246</v>
      </c>
    </row>
    <row r="4285" spans="1:21" x14ac:dyDescent="0.3">
      <c r="A4285">
        <v>4284</v>
      </c>
      <c r="B4285" t="s">
        <v>23</v>
      </c>
      <c r="C4285" s="1">
        <v>45658</v>
      </c>
      <c r="D4285" t="s">
        <v>210</v>
      </c>
      <c r="E4285" t="s">
        <v>633</v>
      </c>
      <c r="F4285">
        <v>22</v>
      </c>
      <c r="G4285" t="s">
        <v>663</v>
      </c>
      <c r="H4285" t="s">
        <v>670</v>
      </c>
      <c r="I4285" t="s">
        <v>672</v>
      </c>
      <c r="J4285" t="s">
        <v>677</v>
      </c>
      <c r="K4285">
        <v>5</v>
      </c>
      <c r="L4285" t="s">
        <v>678</v>
      </c>
      <c r="M4285" t="s">
        <v>680</v>
      </c>
      <c r="N4285">
        <v>258</v>
      </c>
      <c r="O4285">
        <v>15</v>
      </c>
      <c r="P4285" t="s">
        <v>680</v>
      </c>
      <c r="Q4285" t="s">
        <v>683</v>
      </c>
      <c r="R4285" t="s">
        <v>688</v>
      </c>
      <c r="S4285" t="s">
        <v>680</v>
      </c>
      <c r="T4285" t="s">
        <v>694</v>
      </c>
      <c r="U4285" s="11">
        <f>COUNTIFS(Table2[Call Type], "Inbound", Table2[Call Abandoned], "Yes") / COUNTIFS(L4285:L9284, "Inbound") * 100</f>
        <v>172.81746031746033</v>
      </c>
    </row>
    <row r="4286" spans="1:21" x14ac:dyDescent="0.3">
      <c r="A4286">
        <v>4285</v>
      </c>
      <c r="B4286" t="s">
        <v>23</v>
      </c>
      <c r="C4286" s="1">
        <v>45772</v>
      </c>
      <c r="D4286" t="s">
        <v>595</v>
      </c>
      <c r="E4286" t="s">
        <v>576</v>
      </c>
      <c r="F4286">
        <v>25</v>
      </c>
      <c r="G4286" t="s">
        <v>662</v>
      </c>
      <c r="H4286" t="s">
        <v>668</v>
      </c>
      <c r="I4286" t="s">
        <v>674</v>
      </c>
      <c r="J4286" t="s">
        <v>677</v>
      </c>
      <c r="K4286">
        <v>4</v>
      </c>
      <c r="L4286" t="s">
        <v>678</v>
      </c>
      <c r="M4286" t="s">
        <v>680</v>
      </c>
      <c r="N4286">
        <v>145</v>
      </c>
      <c r="O4286">
        <v>13</v>
      </c>
      <c r="P4286" t="s">
        <v>680</v>
      </c>
      <c r="Q4286" t="s">
        <v>682</v>
      </c>
      <c r="R4286" t="s">
        <v>689</v>
      </c>
      <c r="S4286" t="s">
        <v>681</v>
      </c>
      <c r="T4286" t="s">
        <v>691</v>
      </c>
      <c r="U4286" s="11">
        <f>COUNTIFS(Table2[Call Type], "Inbound", Table2[Call Abandoned], "Yes") / COUNTIFS(L4286:L9285, "Inbound") * 100</f>
        <v>173.1610337972167</v>
      </c>
    </row>
    <row r="4287" spans="1:21" x14ac:dyDescent="0.3">
      <c r="A4287">
        <v>4286</v>
      </c>
      <c r="B4287" t="s">
        <v>24</v>
      </c>
      <c r="C4287" s="1">
        <v>45673</v>
      </c>
      <c r="D4287" t="s">
        <v>434</v>
      </c>
      <c r="E4287" t="s">
        <v>537</v>
      </c>
      <c r="F4287">
        <v>10</v>
      </c>
      <c r="G4287" t="s">
        <v>664</v>
      </c>
      <c r="H4287" t="s">
        <v>666</v>
      </c>
      <c r="I4287" t="s">
        <v>672</v>
      </c>
      <c r="J4287" t="s">
        <v>676</v>
      </c>
      <c r="K4287">
        <v>3</v>
      </c>
      <c r="L4287" t="s">
        <v>678</v>
      </c>
      <c r="M4287" t="s">
        <v>681</v>
      </c>
      <c r="N4287">
        <v>51</v>
      </c>
      <c r="O4287">
        <v>79</v>
      </c>
      <c r="P4287" t="s">
        <v>680</v>
      </c>
      <c r="Q4287" t="s">
        <v>685</v>
      </c>
      <c r="R4287" t="s">
        <v>689</v>
      </c>
      <c r="S4287" t="s">
        <v>681</v>
      </c>
      <c r="T4287" t="s">
        <v>696</v>
      </c>
      <c r="U4287" s="11">
        <f>COUNTIFS(Table2[Call Type], "Inbound", Table2[Call Abandoned], "Yes") / COUNTIFS(L4287:L9286, "Inbound") * 100</f>
        <v>173.50597609561754</v>
      </c>
    </row>
    <row r="4288" spans="1:21" x14ac:dyDescent="0.3">
      <c r="A4288">
        <v>4287</v>
      </c>
      <c r="B4288" t="s">
        <v>26</v>
      </c>
      <c r="C4288" s="1">
        <v>45818</v>
      </c>
      <c r="D4288" t="s">
        <v>610</v>
      </c>
      <c r="E4288" t="s">
        <v>642</v>
      </c>
      <c r="F4288">
        <v>28</v>
      </c>
      <c r="G4288" t="s">
        <v>660</v>
      </c>
      <c r="H4288" t="s">
        <v>670</v>
      </c>
      <c r="I4288" t="s">
        <v>673</v>
      </c>
      <c r="J4288" t="s">
        <v>675</v>
      </c>
      <c r="K4288">
        <v>4</v>
      </c>
      <c r="L4288" t="s">
        <v>679</v>
      </c>
      <c r="M4288" t="s">
        <v>680</v>
      </c>
      <c r="N4288">
        <v>59</v>
      </c>
      <c r="O4288">
        <v>24</v>
      </c>
      <c r="P4288" t="s">
        <v>681</v>
      </c>
      <c r="Q4288" t="s">
        <v>682</v>
      </c>
      <c r="R4288" t="s">
        <v>686</v>
      </c>
      <c r="S4288" t="s">
        <v>680</v>
      </c>
      <c r="T4288" t="s">
        <v>691</v>
      </c>
      <c r="U4288" s="11">
        <f>COUNTIFS(Table2[Call Type], "Inbound", Table2[Call Abandoned], "Yes") / COUNTIFS(L4288:L9287, "Inbound") * 100</f>
        <v>173.85229540918164</v>
      </c>
    </row>
    <row r="4289" spans="1:21" x14ac:dyDescent="0.3">
      <c r="A4289">
        <v>4288</v>
      </c>
      <c r="B4289" t="s">
        <v>23</v>
      </c>
      <c r="C4289" s="1">
        <v>45774</v>
      </c>
      <c r="D4289" t="s">
        <v>553</v>
      </c>
      <c r="E4289" t="s">
        <v>240</v>
      </c>
      <c r="F4289">
        <v>24</v>
      </c>
      <c r="G4289" t="s">
        <v>658</v>
      </c>
      <c r="H4289" t="s">
        <v>667</v>
      </c>
      <c r="I4289" t="s">
        <v>671</v>
      </c>
      <c r="J4289" t="s">
        <v>677</v>
      </c>
      <c r="K4289">
        <v>4</v>
      </c>
      <c r="L4289" t="s">
        <v>678</v>
      </c>
      <c r="M4289" t="s">
        <v>680</v>
      </c>
      <c r="N4289">
        <v>33</v>
      </c>
      <c r="O4289">
        <v>104</v>
      </c>
      <c r="P4289" t="s">
        <v>680</v>
      </c>
      <c r="Q4289" t="s">
        <v>683</v>
      </c>
      <c r="R4289" t="s">
        <v>686</v>
      </c>
      <c r="S4289" t="s">
        <v>681</v>
      </c>
      <c r="T4289" t="s">
        <v>696</v>
      </c>
      <c r="U4289" s="11">
        <f>COUNTIFS(Table2[Call Type], "Inbound", Table2[Call Abandoned], "Yes") / COUNTIFS(L4289:L9288, "Inbound") * 100</f>
        <v>173.85229540918164</v>
      </c>
    </row>
    <row r="4290" spans="1:21" x14ac:dyDescent="0.3">
      <c r="A4290">
        <v>4289</v>
      </c>
      <c r="B4290" t="s">
        <v>24</v>
      </c>
      <c r="C4290" s="1">
        <v>45718</v>
      </c>
      <c r="D4290" t="s">
        <v>296</v>
      </c>
      <c r="E4290" t="s">
        <v>202</v>
      </c>
      <c r="F4290">
        <v>12</v>
      </c>
      <c r="G4290" t="s">
        <v>661</v>
      </c>
      <c r="H4290" t="s">
        <v>668</v>
      </c>
      <c r="I4290" t="s">
        <v>674</v>
      </c>
      <c r="J4290" t="s">
        <v>674</v>
      </c>
      <c r="K4290">
        <v>1</v>
      </c>
      <c r="L4290" t="s">
        <v>678</v>
      </c>
      <c r="M4290" t="s">
        <v>680</v>
      </c>
      <c r="N4290">
        <v>95</v>
      </c>
      <c r="O4290">
        <v>3</v>
      </c>
      <c r="P4290" t="s">
        <v>680</v>
      </c>
      <c r="Q4290" t="s">
        <v>682</v>
      </c>
      <c r="R4290" t="s">
        <v>687</v>
      </c>
      <c r="S4290" t="s">
        <v>680</v>
      </c>
      <c r="T4290" t="s">
        <v>696</v>
      </c>
      <c r="U4290" s="11">
        <f>COUNTIFS(Table2[Call Type], "Inbound", Table2[Call Abandoned], "Yes") / COUNTIFS(L4290:L9289, "Inbound") * 100</f>
        <v>174.2</v>
      </c>
    </row>
    <row r="4291" spans="1:21" x14ac:dyDescent="0.3">
      <c r="A4291">
        <v>4290</v>
      </c>
      <c r="B4291" t="s">
        <v>22</v>
      </c>
      <c r="C4291" s="1">
        <v>45808</v>
      </c>
      <c r="D4291" t="s">
        <v>413</v>
      </c>
      <c r="E4291" t="s">
        <v>27</v>
      </c>
      <c r="F4291">
        <v>29</v>
      </c>
      <c r="G4291" t="s">
        <v>660</v>
      </c>
      <c r="H4291" t="s">
        <v>666</v>
      </c>
      <c r="I4291" t="s">
        <v>672</v>
      </c>
      <c r="J4291" t="s">
        <v>675</v>
      </c>
      <c r="K4291">
        <v>3</v>
      </c>
      <c r="L4291" t="s">
        <v>679</v>
      </c>
      <c r="M4291" t="s">
        <v>680</v>
      </c>
      <c r="N4291">
        <v>88</v>
      </c>
      <c r="O4291">
        <v>156</v>
      </c>
      <c r="P4291" t="s">
        <v>680</v>
      </c>
      <c r="Q4291" t="s">
        <v>682</v>
      </c>
      <c r="R4291" t="s">
        <v>689</v>
      </c>
      <c r="S4291" t="s">
        <v>680</v>
      </c>
      <c r="T4291" t="s">
        <v>692</v>
      </c>
      <c r="U4291" s="11">
        <f>COUNTIFS(Table2[Call Type], "Inbound", Table2[Call Abandoned], "Yes") / COUNTIFS(L4291:L9290, "Inbound") * 100</f>
        <v>174.5490981963928</v>
      </c>
    </row>
    <row r="4292" spans="1:21" x14ac:dyDescent="0.3">
      <c r="A4292">
        <v>4291</v>
      </c>
      <c r="B4292" t="s">
        <v>26</v>
      </c>
      <c r="C4292" s="1">
        <v>45782</v>
      </c>
      <c r="D4292" t="s">
        <v>113</v>
      </c>
      <c r="E4292" t="s">
        <v>33</v>
      </c>
      <c r="F4292">
        <v>17</v>
      </c>
      <c r="G4292" t="s">
        <v>659</v>
      </c>
      <c r="H4292" t="s">
        <v>667</v>
      </c>
      <c r="I4292" t="s">
        <v>674</v>
      </c>
      <c r="J4292" t="s">
        <v>674</v>
      </c>
      <c r="K4292">
        <v>3</v>
      </c>
      <c r="L4292" t="s">
        <v>678</v>
      </c>
      <c r="M4292" t="s">
        <v>680</v>
      </c>
      <c r="N4292">
        <v>230</v>
      </c>
      <c r="O4292">
        <v>126</v>
      </c>
      <c r="P4292" t="s">
        <v>680</v>
      </c>
      <c r="Q4292" t="s">
        <v>684</v>
      </c>
      <c r="R4292" t="s">
        <v>688</v>
      </c>
      <c r="S4292" t="s">
        <v>681</v>
      </c>
      <c r="T4292" t="s">
        <v>694</v>
      </c>
      <c r="U4292" s="11">
        <f>COUNTIFS(Table2[Call Type], "Inbound", Table2[Call Abandoned], "Yes") / COUNTIFS(L4292:L9291, "Inbound") * 100</f>
        <v>174.5490981963928</v>
      </c>
    </row>
    <row r="4293" spans="1:21" x14ac:dyDescent="0.3">
      <c r="A4293">
        <v>4292</v>
      </c>
      <c r="B4293" t="s">
        <v>22</v>
      </c>
      <c r="C4293" s="1">
        <v>45669</v>
      </c>
      <c r="D4293" t="s">
        <v>585</v>
      </c>
      <c r="E4293" t="s">
        <v>167</v>
      </c>
      <c r="F4293">
        <v>16</v>
      </c>
      <c r="G4293" t="s">
        <v>657</v>
      </c>
      <c r="H4293" t="s">
        <v>670</v>
      </c>
      <c r="I4293" t="s">
        <v>672</v>
      </c>
      <c r="J4293" t="s">
        <v>674</v>
      </c>
      <c r="K4293">
        <v>5</v>
      </c>
      <c r="L4293" t="s">
        <v>678</v>
      </c>
      <c r="M4293" t="s">
        <v>680</v>
      </c>
      <c r="N4293">
        <v>274</v>
      </c>
      <c r="O4293">
        <v>55</v>
      </c>
      <c r="P4293" t="s">
        <v>680</v>
      </c>
      <c r="Q4293" t="s">
        <v>683</v>
      </c>
      <c r="R4293" t="s">
        <v>688</v>
      </c>
      <c r="S4293" t="s">
        <v>680</v>
      </c>
      <c r="T4293" t="s">
        <v>695</v>
      </c>
      <c r="U4293" s="11">
        <f>COUNTIFS(Table2[Call Type], "Inbound", Table2[Call Abandoned], "Yes") / COUNTIFS(L4293:L9292, "Inbound") * 100</f>
        <v>174.89959839357431</v>
      </c>
    </row>
    <row r="4294" spans="1:21" x14ac:dyDescent="0.3">
      <c r="A4294">
        <v>4293</v>
      </c>
      <c r="B4294" t="s">
        <v>24</v>
      </c>
      <c r="C4294" s="1">
        <v>45804</v>
      </c>
      <c r="D4294" t="s">
        <v>294</v>
      </c>
      <c r="E4294" t="s">
        <v>285</v>
      </c>
      <c r="F4294">
        <v>16</v>
      </c>
      <c r="G4294" t="s">
        <v>662</v>
      </c>
      <c r="H4294" t="s">
        <v>669</v>
      </c>
      <c r="I4294" t="s">
        <v>674</v>
      </c>
      <c r="J4294" t="s">
        <v>675</v>
      </c>
      <c r="K4294">
        <v>4</v>
      </c>
      <c r="L4294" t="s">
        <v>678</v>
      </c>
      <c r="M4294" t="s">
        <v>680</v>
      </c>
      <c r="N4294">
        <v>245</v>
      </c>
      <c r="O4294">
        <v>5</v>
      </c>
      <c r="P4294" t="s">
        <v>681</v>
      </c>
      <c r="Q4294" t="s">
        <v>682</v>
      </c>
      <c r="R4294" t="s">
        <v>689</v>
      </c>
      <c r="S4294" t="s">
        <v>680</v>
      </c>
      <c r="T4294" t="s">
        <v>695</v>
      </c>
      <c r="U4294" s="11">
        <f>COUNTIFS(Table2[Call Type], "Inbound", Table2[Call Abandoned], "Yes") / COUNTIFS(L4294:L9293, "Inbound") * 100</f>
        <v>175.25150905432596</v>
      </c>
    </row>
    <row r="4295" spans="1:21" x14ac:dyDescent="0.3">
      <c r="A4295">
        <v>4294</v>
      </c>
      <c r="B4295" t="s">
        <v>23</v>
      </c>
      <c r="C4295" s="1">
        <v>45805</v>
      </c>
      <c r="D4295" t="s">
        <v>72</v>
      </c>
      <c r="E4295" t="s">
        <v>30</v>
      </c>
      <c r="F4295">
        <v>17</v>
      </c>
      <c r="G4295" t="s">
        <v>662</v>
      </c>
      <c r="H4295" t="s">
        <v>667</v>
      </c>
      <c r="I4295" t="s">
        <v>674</v>
      </c>
      <c r="J4295" t="s">
        <v>677</v>
      </c>
      <c r="K4295">
        <v>2</v>
      </c>
      <c r="L4295" t="s">
        <v>679</v>
      </c>
      <c r="M4295" t="s">
        <v>680</v>
      </c>
      <c r="N4295">
        <v>110</v>
      </c>
      <c r="O4295">
        <v>128</v>
      </c>
      <c r="P4295" t="s">
        <v>680</v>
      </c>
      <c r="Q4295" t="s">
        <v>683</v>
      </c>
      <c r="R4295" t="s">
        <v>689</v>
      </c>
      <c r="S4295" t="s">
        <v>680</v>
      </c>
      <c r="T4295" t="s">
        <v>691</v>
      </c>
      <c r="U4295" s="11">
        <f>COUNTIFS(Table2[Call Type], "Inbound", Table2[Call Abandoned], "Yes") / COUNTIFS(L4295:L9294, "Inbound") * 100</f>
        <v>175.60483870967744</v>
      </c>
    </row>
    <row r="4296" spans="1:21" x14ac:dyDescent="0.3">
      <c r="A4296">
        <v>4295</v>
      </c>
      <c r="B4296" t="s">
        <v>24</v>
      </c>
      <c r="C4296" s="1">
        <v>45695</v>
      </c>
      <c r="D4296" t="s">
        <v>627</v>
      </c>
      <c r="E4296" t="s">
        <v>307</v>
      </c>
      <c r="F4296">
        <v>19</v>
      </c>
      <c r="G4296" t="s">
        <v>665</v>
      </c>
      <c r="H4296" t="s">
        <v>669</v>
      </c>
      <c r="I4296" t="s">
        <v>671</v>
      </c>
      <c r="J4296" t="s">
        <v>676</v>
      </c>
      <c r="K4296">
        <v>2</v>
      </c>
      <c r="L4296" t="s">
        <v>678</v>
      </c>
      <c r="M4296" t="s">
        <v>681</v>
      </c>
      <c r="N4296">
        <v>233</v>
      </c>
      <c r="O4296">
        <v>166</v>
      </c>
      <c r="P4296" t="s">
        <v>680</v>
      </c>
      <c r="Q4296" t="s">
        <v>685</v>
      </c>
      <c r="R4296" t="s">
        <v>687</v>
      </c>
      <c r="S4296" t="s">
        <v>680</v>
      </c>
      <c r="T4296" t="s">
        <v>690</v>
      </c>
      <c r="U4296" s="11">
        <f>COUNTIFS(Table2[Call Type], "Inbound", Table2[Call Abandoned], "Yes") / COUNTIFS(L4296:L9295, "Inbound") * 100</f>
        <v>175.60483870967744</v>
      </c>
    </row>
    <row r="4297" spans="1:21" x14ac:dyDescent="0.3">
      <c r="A4297">
        <v>4296</v>
      </c>
      <c r="B4297" t="s">
        <v>23</v>
      </c>
      <c r="C4297" s="1">
        <v>45819</v>
      </c>
      <c r="D4297" t="s">
        <v>316</v>
      </c>
      <c r="E4297" t="s">
        <v>500</v>
      </c>
      <c r="F4297">
        <v>30</v>
      </c>
      <c r="G4297" t="s">
        <v>661</v>
      </c>
      <c r="H4297" t="s">
        <v>667</v>
      </c>
      <c r="I4297" t="s">
        <v>673</v>
      </c>
      <c r="J4297" t="s">
        <v>675</v>
      </c>
      <c r="K4297">
        <v>5</v>
      </c>
      <c r="L4297" t="s">
        <v>678</v>
      </c>
      <c r="M4297" t="s">
        <v>680</v>
      </c>
      <c r="N4297">
        <v>277</v>
      </c>
      <c r="O4297">
        <v>128</v>
      </c>
      <c r="P4297" t="s">
        <v>681</v>
      </c>
      <c r="Q4297" t="s">
        <v>683</v>
      </c>
      <c r="R4297" t="s">
        <v>687</v>
      </c>
      <c r="S4297" t="s">
        <v>681</v>
      </c>
      <c r="T4297" t="s">
        <v>695</v>
      </c>
      <c r="U4297" s="11">
        <f>COUNTIFS(Table2[Call Type], "Inbound", Table2[Call Abandoned], "Yes") / COUNTIFS(L4297:L9296, "Inbound") * 100</f>
        <v>175.95959595959596</v>
      </c>
    </row>
    <row r="4298" spans="1:21" x14ac:dyDescent="0.3">
      <c r="A4298">
        <v>4297</v>
      </c>
      <c r="B4298" t="s">
        <v>22</v>
      </c>
      <c r="C4298" s="1">
        <v>45688</v>
      </c>
      <c r="D4298" t="s">
        <v>489</v>
      </c>
      <c r="E4298" t="s">
        <v>57</v>
      </c>
      <c r="F4298">
        <v>24</v>
      </c>
      <c r="G4298" t="s">
        <v>656</v>
      </c>
      <c r="H4298" t="s">
        <v>669</v>
      </c>
      <c r="I4298" t="s">
        <v>671</v>
      </c>
      <c r="J4298" t="s">
        <v>675</v>
      </c>
      <c r="K4298">
        <v>5</v>
      </c>
      <c r="L4298" t="s">
        <v>678</v>
      </c>
      <c r="M4298" t="s">
        <v>680</v>
      </c>
      <c r="N4298">
        <v>165</v>
      </c>
      <c r="O4298">
        <v>114</v>
      </c>
      <c r="P4298" t="s">
        <v>680</v>
      </c>
      <c r="Q4298" t="s">
        <v>685</v>
      </c>
      <c r="R4298" t="s">
        <v>687</v>
      </c>
      <c r="S4298" t="s">
        <v>681</v>
      </c>
      <c r="T4298" t="s">
        <v>690</v>
      </c>
      <c r="U4298" s="11">
        <f>COUNTIFS(Table2[Call Type], "Inbound", Table2[Call Abandoned], "Yes") / COUNTIFS(L4298:L9297, "Inbound") * 100</f>
        <v>176.31578947368419</v>
      </c>
    </row>
    <row r="4299" spans="1:21" x14ac:dyDescent="0.3">
      <c r="A4299">
        <v>4298</v>
      </c>
      <c r="B4299" t="s">
        <v>21</v>
      </c>
      <c r="C4299" s="1">
        <v>45808</v>
      </c>
      <c r="D4299" t="s">
        <v>227</v>
      </c>
      <c r="E4299" t="s">
        <v>298</v>
      </c>
      <c r="F4299">
        <v>23</v>
      </c>
      <c r="G4299" t="s">
        <v>661</v>
      </c>
      <c r="H4299" t="s">
        <v>669</v>
      </c>
      <c r="I4299" t="s">
        <v>671</v>
      </c>
      <c r="J4299" t="s">
        <v>675</v>
      </c>
      <c r="K4299">
        <v>1</v>
      </c>
      <c r="L4299" t="s">
        <v>678</v>
      </c>
      <c r="M4299" t="s">
        <v>680</v>
      </c>
      <c r="N4299">
        <v>127</v>
      </c>
      <c r="O4299">
        <v>56</v>
      </c>
      <c r="P4299" t="s">
        <v>680</v>
      </c>
      <c r="Q4299" t="s">
        <v>683</v>
      </c>
      <c r="R4299" t="s">
        <v>688</v>
      </c>
      <c r="S4299" t="s">
        <v>680</v>
      </c>
      <c r="T4299" t="s">
        <v>691</v>
      </c>
      <c r="U4299" s="11">
        <f>COUNTIFS(Table2[Call Type], "Inbound", Table2[Call Abandoned], "Yes") / COUNTIFS(L4299:L9298, "Inbound") * 100</f>
        <v>176.6734279918864</v>
      </c>
    </row>
    <row r="4300" spans="1:21" x14ac:dyDescent="0.3">
      <c r="A4300">
        <v>4299</v>
      </c>
      <c r="B4300" t="s">
        <v>24</v>
      </c>
      <c r="C4300" s="1">
        <v>45708</v>
      </c>
      <c r="D4300" t="s">
        <v>262</v>
      </c>
      <c r="E4300" t="s">
        <v>594</v>
      </c>
      <c r="F4300">
        <v>20</v>
      </c>
      <c r="G4300" t="s">
        <v>665</v>
      </c>
      <c r="H4300" t="s">
        <v>667</v>
      </c>
      <c r="I4300" t="s">
        <v>671</v>
      </c>
      <c r="J4300" t="s">
        <v>674</v>
      </c>
      <c r="K4300">
        <v>4</v>
      </c>
      <c r="L4300" t="s">
        <v>678</v>
      </c>
      <c r="M4300" t="s">
        <v>680</v>
      </c>
      <c r="N4300">
        <v>236</v>
      </c>
      <c r="O4300">
        <v>64</v>
      </c>
      <c r="P4300" t="s">
        <v>681</v>
      </c>
      <c r="Q4300" t="s">
        <v>683</v>
      </c>
      <c r="R4300" t="s">
        <v>686</v>
      </c>
      <c r="S4300" t="s">
        <v>680</v>
      </c>
      <c r="T4300" t="s">
        <v>690</v>
      </c>
      <c r="U4300" s="11">
        <f>COUNTIFS(Table2[Call Type], "Inbound", Table2[Call Abandoned], "Yes") / COUNTIFS(L4300:L9299, "Inbound") * 100</f>
        <v>177.03252032520325</v>
      </c>
    </row>
    <row r="4301" spans="1:21" x14ac:dyDescent="0.3">
      <c r="A4301">
        <v>4300</v>
      </c>
      <c r="B4301" t="s">
        <v>26</v>
      </c>
      <c r="C4301" s="1">
        <v>45829</v>
      </c>
      <c r="D4301" t="s">
        <v>350</v>
      </c>
      <c r="E4301" t="s">
        <v>86</v>
      </c>
      <c r="F4301">
        <v>19</v>
      </c>
      <c r="G4301" t="s">
        <v>662</v>
      </c>
      <c r="H4301" t="s">
        <v>668</v>
      </c>
      <c r="I4301" t="s">
        <v>671</v>
      </c>
      <c r="J4301" t="s">
        <v>674</v>
      </c>
      <c r="K4301">
        <v>4</v>
      </c>
      <c r="L4301" t="s">
        <v>678</v>
      </c>
      <c r="M4301" t="s">
        <v>680</v>
      </c>
      <c r="N4301">
        <v>290</v>
      </c>
      <c r="O4301">
        <v>64</v>
      </c>
      <c r="P4301" t="s">
        <v>680</v>
      </c>
      <c r="Q4301" t="s">
        <v>682</v>
      </c>
      <c r="R4301" t="s">
        <v>687</v>
      </c>
      <c r="S4301" t="s">
        <v>681</v>
      </c>
      <c r="T4301" t="s">
        <v>696</v>
      </c>
      <c r="U4301" s="11">
        <f>COUNTIFS(Table2[Call Type], "Inbound", Table2[Call Abandoned], "Yes") / COUNTIFS(L4301:L9300, "Inbound") * 100</f>
        <v>177.39307535641549</v>
      </c>
    </row>
    <row r="4302" spans="1:21" x14ac:dyDescent="0.3">
      <c r="A4302">
        <v>4301</v>
      </c>
      <c r="B4302" t="s">
        <v>21</v>
      </c>
      <c r="C4302" s="1">
        <v>45829</v>
      </c>
      <c r="D4302" t="s">
        <v>140</v>
      </c>
      <c r="E4302" t="s">
        <v>461</v>
      </c>
      <c r="F4302">
        <v>9</v>
      </c>
      <c r="G4302" t="s">
        <v>665</v>
      </c>
      <c r="H4302" t="s">
        <v>668</v>
      </c>
      <c r="I4302" t="s">
        <v>671</v>
      </c>
      <c r="J4302" t="s">
        <v>674</v>
      </c>
      <c r="K4302">
        <v>4</v>
      </c>
      <c r="L4302" t="s">
        <v>678</v>
      </c>
      <c r="M4302" t="s">
        <v>680</v>
      </c>
      <c r="N4302">
        <v>106</v>
      </c>
      <c r="O4302">
        <v>102</v>
      </c>
      <c r="P4302" t="s">
        <v>681</v>
      </c>
      <c r="Q4302" t="s">
        <v>682</v>
      </c>
      <c r="R4302" t="s">
        <v>688</v>
      </c>
      <c r="S4302" t="s">
        <v>680</v>
      </c>
      <c r="T4302" t="s">
        <v>696</v>
      </c>
      <c r="U4302" s="11">
        <f>COUNTIFS(Table2[Call Type], "Inbound", Table2[Call Abandoned], "Yes") / COUNTIFS(L4302:L9301, "Inbound") * 100</f>
        <v>177.75510204081633</v>
      </c>
    </row>
    <row r="4303" spans="1:21" x14ac:dyDescent="0.3">
      <c r="A4303">
        <v>4302</v>
      </c>
      <c r="B4303" t="s">
        <v>26</v>
      </c>
      <c r="C4303" s="1">
        <v>45767</v>
      </c>
      <c r="D4303" t="s">
        <v>167</v>
      </c>
      <c r="E4303" t="s">
        <v>125</v>
      </c>
      <c r="F4303">
        <v>14</v>
      </c>
      <c r="G4303" t="s">
        <v>662</v>
      </c>
      <c r="H4303" t="s">
        <v>666</v>
      </c>
      <c r="I4303" t="s">
        <v>674</v>
      </c>
      <c r="J4303" t="s">
        <v>674</v>
      </c>
      <c r="K4303">
        <v>4</v>
      </c>
      <c r="L4303" t="s">
        <v>679</v>
      </c>
      <c r="M4303" t="s">
        <v>680</v>
      </c>
      <c r="N4303">
        <v>127</v>
      </c>
      <c r="O4303">
        <v>20</v>
      </c>
      <c r="P4303" t="s">
        <v>680</v>
      </c>
      <c r="Q4303" t="s">
        <v>685</v>
      </c>
      <c r="R4303" t="s">
        <v>687</v>
      </c>
      <c r="S4303" t="s">
        <v>680</v>
      </c>
      <c r="T4303" t="s">
        <v>691</v>
      </c>
      <c r="U4303" s="11">
        <f>COUNTIFS(Table2[Call Type], "Inbound", Table2[Call Abandoned], "Yes") / COUNTIFS(L4303:L9302, "Inbound") * 100</f>
        <v>178.11860940695297</v>
      </c>
    </row>
    <row r="4304" spans="1:21" x14ac:dyDescent="0.3">
      <c r="A4304">
        <v>4303</v>
      </c>
      <c r="B4304" t="s">
        <v>21</v>
      </c>
      <c r="C4304" s="1">
        <v>45757</v>
      </c>
      <c r="D4304" t="s">
        <v>296</v>
      </c>
      <c r="E4304" t="s">
        <v>636</v>
      </c>
      <c r="F4304">
        <v>26</v>
      </c>
      <c r="G4304" t="s">
        <v>665</v>
      </c>
      <c r="H4304" t="s">
        <v>666</v>
      </c>
      <c r="I4304" t="s">
        <v>671</v>
      </c>
      <c r="J4304" t="s">
        <v>674</v>
      </c>
      <c r="K4304">
        <v>2</v>
      </c>
      <c r="L4304" t="s">
        <v>679</v>
      </c>
      <c r="M4304" t="s">
        <v>680</v>
      </c>
      <c r="N4304">
        <v>194</v>
      </c>
      <c r="O4304">
        <v>157</v>
      </c>
      <c r="P4304" t="s">
        <v>680</v>
      </c>
      <c r="Q4304" t="s">
        <v>685</v>
      </c>
      <c r="R4304" t="s">
        <v>688</v>
      </c>
      <c r="S4304" t="s">
        <v>680</v>
      </c>
      <c r="T4304" t="s">
        <v>690</v>
      </c>
      <c r="U4304" s="11">
        <f>COUNTIFS(Table2[Call Type], "Inbound", Table2[Call Abandoned], "Yes") / COUNTIFS(L4304:L9303, "Inbound") * 100</f>
        <v>178.11860940695297</v>
      </c>
    </row>
    <row r="4305" spans="1:21" x14ac:dyDescent="0.3">
      <c r="A4305">
        <v>4304</v>
      </c>
      <c r="B4305" t="s">
        <v>22</v>
      </c>
      <c r="C4305" s="1">
        <v>45688</v>
      </c>
      <c r="D4305" t="s">
        <v>573</v>
      </c>
      <c r="E4305" t="s">
        <v>557</v>
      </c>
      <c r="F4305">
        <v>16</v>
      </c>
      <c r="G4305" t="s">
        <v>664</v>
      </c>
      <c r="H4305" t="s">
        <v>669</v>
      </c>
      <c r="I4305" t="s">
        <v>674</v>
      </c>
      <c r="J4305" t="s">
        <v>676</v>
      </c>
      <c r="K4305">
        <v>4</v>
      </c>
      <c r="L4305" t="s">
        <v>678</v>
      </c>
      <c r="M4305" t="s">
        <v>681</v>
      </c>
      <c r="N4305">
        <v>142</v>
      </c>
      <c r="O4305">
        <v>32</v>
      </c>
      <c r="P4305" t="s">
        <v>680</v>
      </c>
      <c r="Q4305" t="s">
        <v>684</v>
      </c>
      <c r="R4305" t="s">
        <v>689</v>
      </c>
      <c r="S4305" t="s">
        <v>680</v>
      </c>
      <c r="T4305" t="s">
        <v>694</v>
      </c>
      <c r="U4305" s="11">
        <f>COUNTIFS(Table2[Call Type], "Inbound", Table2[Call Abandoned], "Yes") / COUNTIFS(L4305:L9304, "Inbound") * 100</f>
        <v>178.11860940695297</v>
      </c>
    </row>
    <row r="4306" spans="1:21" x14ac:dyDescent="0.3">
      <c r="A4306">
        <v>4305</v>
      </c>
      <c r="B4306" t="s">
        <v>23</v>
      </c>
      <c r="C4306" s="1">
        <v>45748</v>
      </c>
      <c r="D4306" t="s">
        <v>268</v>
      </c>
      <c r="E4306" t="s">
        <v>57</v>
      </c>
      <c r="F4306">
        <v>6</v>
      </c>
      <c r="G4306" t="s">
        <v>663</v>
      </c>
      <c r="H4306" t="s">
        <v>669</v>
      </c>
      <c r="I4306" t="s">
        <v>674</v>
      </c>
      <c r="J4306" t="s">
        <v>677</v>
      </c>
      <c r="K4306">
        <v>4</v>
      </c>
      <c r="L4306" t="s">
        <v>679</v>
      </c>
      <c r="M4306" t="s">
        <v>680</v>
      </c>
      <c r="N4306">
        <v>110</v>
      </c>
      <c r="O4306">
        <v>175</v>
      </c>
      <c r="P4306" t="s">
        <v>680</v>
      </c>
      <c r="Q4306" t="s">
        <v>682</v>
      </c>
      <c r="R4306" t="s">
        <v>688</v>
      </c>
      <c r="S4306" t="s">
        <v>680</v>
      </c>
      <c r="T4306" t="s">
        <v>694</v>
      </c>
      <c r="U4306" s="11">
        <f>COUNTIFS(Table2[Call Type], "Inbound", Table2[Call Abandoned], "Yes") / COUNTIFS(L4306:L9305, "Inbound") * 100</f>
        <v>178.48360655737704</v>
      </c>
    </row>
    <row r="4307" spans="1:21" x14ac:dyDescent="0.3">
      <c r="A4307">
        <v>4306</v>
      </c>
      <c r="B4307" t="s">
        <v>23</v>
      </c>
      <c r="C4307" s="1">
        <v>45821</v>
      </c>
      <c r="D4307" t="s">
        <v>461</v>
      </c>
      <c r="E4307" t="s">
        <v>562</v>
      </c>
      <c r="F4307">
        <v>11</v>
      </c>
      <c r="G4307" t="s">
        <v>660</v>
      </c>
      <c r="H4307" t="s">
        <v>666</v>
      </c>
      <c r="I4307" t="s">
        <v>671</v>
      </c>
      <c r="J4307" t="s">
        <v>677</v>
      </c>
      <c r="K4307">
        <v>3</v>
      </c>
      <c r="L4307" t="s">
        <v>678</v>
      </c>
      <c r="M4307" t="s">
        <v>680</v>
      </c>
      <c r="N4307">
        <v>89</v>
      </c>
      <c r="O4307">
        <v>21</v>
      </c>
      <c r="P4307" t="s">
        <v>681</v>
      </c>
      <c r="Q4307" t="s">
        <v>685</v>
      </c>
      <c r="R4307" t="s">
        <v>689</v>
      </c>
      <c r="S4307" t="s">
        <v>680</v>
      </c>
      <c r="T4307" t="s">
        <v>690</v>
      </c>
      <c r="U4307" s="11">
        <f>COUNTIFS(Table2[Call Type], "Inbound", Table2[Call Abandoned], "Yes") / COUNTIFS(L4307:L9306, "Inbound") * 100</f>
        <v>178.48360655737704</v>
      </c>
    </row>
    <row r="4308" spans="1:21" x14ac:dyDescent="0.3">
      <c r="A4308">
        <v>4307</v>
      </c>
      <c r="B4308" t="s">
        <v>25</v>
      </c>
      <c r="C4308" s="1">
        <v>45785</v>
      </c>
      <c r="D4308" t="s">
        <v>603</v>
      </c>
      <c r="E4308" t="s">
        <v>115</v>
      </c>
      <c r="F4308">
        <v>21</v>
      </c>
      <c r="G4308" t="s">
        <v>662</v>
      </c>
      <c r="H4308" t="s">
        <v>669</v>
      </c>
      <c r="I4308" t="s">
        <v>672</v>
      </c>
      <c r="J4308" t="s">
        <v>674</v>
      </c>
      <c r="K4308">
        <v>4</v>
      </c>
      <c r="L4308" t="s">
        <v>678</v>
      </c>
      <c r="M4308" t="s">
        <v>680</v>
      </c>
      <c r="N4308">
        <v>250</v>
      </c>
      <c r="O4308">
        <v>109</v>
      </c>
      <c r="P4308" t="s">
        <v>681</v>
      </c>
      <c r="Q4308" t="s">
        <v>682</v>
      </c>
      <c r="R4308" t="s">
        <v>688</v>
      </c>
      <c r="S4308" t="s">
        <v>681</v>
      </c>
      <c r="T4308" t="s">
        <v>691</v>
      </c>
      <c r="U4308" s="11">
        <f>COUNTIFS(Table2[Call Type], "Inbound", Table2[Call Abandoned], "Yes") / COUNTIFS(L4308:L9307, "Inbound") * 100</f>
        <v>178.85010266940452</v>
      </c>
    </row>
    <row r="4309" spans="1:21" x14ac:dyDescent="0.3">
      <c r="A4309">
        <v>4308</v>
      </c>
      <c r="B4309" t="s">
        <v>20</v>
      </c>
      <c r="C4309" s="1">
        <v>45815</v>
      </c>
      <c r="D4309" t="s">
        <v>447</v>
      </c>
      <c r="E4309" t="s">
        <v>317</v>
      </c>
      <c r="F4309">
        <v>25</v>
      </c>
      <c r="G4309" t="s">
        <v>660</v>
      </c>
      <c r="H4309" t="s">
        <v>666</v>
      </c>
      <c r="I4309" t="s">
        <v>674</v>
      </c>
      <c r="J4309" t="s">
        <v>677</v>
      </c>
      <c r="K4309">
        <v>4</v>
      </c>
      <c r="L4309" t="s">
        <v>678</v>
      </c>
      <c r="M4309" t="s">
        <v>680</v>
      </c>
      <c r="N4309">
        <v>279</v>
      </c>
      <c r="O4309">
        <v>3</v>
      </c>
      <c r="P4309" t="s">
        <v>681</v>
      </c>
      <c r="Q4309" t="s">
        <v>683</v>
      </c>
      <c r="R4309" t="s">
        <v>686</v>
      </c>
      <c r="S4309" t="s">
        <v>680</v>
      </c>
      <c r="T4309" t="s">
        <v>694</v>
      </c>
      <c r="U4309" s="11">
        <f>COUNTIFS(Table2[Call Type], "Inbound", Table2[Call Abandoned], "Yes") / COUNTIFS(L4309:L9308, "Inbound") * 100</f>
        <v>179.21810699588477</v>
      </c>
    </row>
    <row r="4310" spans="1:21" x14ac:dyDescent="0.3">
      <c r="A4310">
        <v>4309</v>
      </c>
      <c r="B4310" t="s">
        <v>23</v>
      </c>
      <c r="C4310" s="1">
        <v>45812</v>
      </c>
      <c r="D4310" t="s">
        <v>95</v>
      </c>
      <c r="E4310" t="s">
        <v>647</v>
      </c>
      <c r="F4310">
        <v>23</v>
      </c>
      <c r="G4310" t="s">
        <v>665</v>
      </c>
      <c r="H4310" t="s">
        <v>670</v>
      </c>
      <c r="I4310" t="s">
        <v>672</v>
      </c>
      <c r="J4310" t="s">
        <v>675</v>
      </c>
      <c r="K4310">
        <v>4</v>
      </c>
      <c r="L4310" t="s">
        <v>679</v>
      </c>
      <c r="M4310" t="s">
        <v>680</v>
      </c>
      <c r="N4310">
        <v>223</v>
      </c>
      <c r="O4310">
        <v>171</v>
      </c>
      <c r="P4310" t="s">
        <v>680</v>
      </c>
      <c r="Q4310" t="s">
        <v>684</v>
      </c>
      <c r="R4310" t="s">
        <v>688</v>
      </c>
      <c r="S4310" t="s">
        <v>680</v>
      </c>
      <c r="T4310" t="s">
        <v>695</v>
      </c>
      <c r="U4310" s="11">
        <f>COUNTIFS(Table2[Call Type], "Inbound", Table2[Call Abandoned], "Yes") / COUNTIFS(L4310:L9309, "Inbound") * 100</f>
        <v>179.58762886597938</v>
      </c>
    </row>
    <row r="4311" spans="1:21" x14ac:dyDescent="0.3">
      <c r="A4311">
        <v>4310</v>
      </c>
      <c r="B4311" t="s">
        <v>25</v>
      </c>
      <c r="C4311" s="1">
        <v>45678</v>
      </c>
      <c r="D4311" t="s">
        <v>93</v>
      </c>
      <c r="E4311" t="s">
        <v>392</v>
      </c>
      <c r="F4311">
        <v>6</v>
      </c>
      <c r="G4311" t="s">
        <v>663</v>
      </c>
      <c r="H4311" t="s">
        <v>667</v>
      </c>
      <c r="I4311" t="s">
        <v>671</v>
      </c>
      <c r="J4311" t="s">
        <v>676</v>
      </c>
      <c r="K4311">
        <v>4</v>
      </c>
      <c r="L4311" t="s">
        <v>679</v>
      </c>
      <c r="M4311" t="s">
        <v>680</v>
      </c>
      <c r="N4311">
        <v>100</v>
      </c>
      <c r="O4311">
        <v>139</v>
      </c>
      <c r="P4311" t="s">
        <v>680</v>
      </c>
      <c r="Q4311" t="s">
        <v>682</v>
      </c>
      <c r="R4311" t="s">
        <v>689</v>
      </c>
      <c r="S4311" t="s">
        <v>681</v>
      </c>
      <c r="T4311" t="s">
        <v>692</v>
      </c>
      <c r="U4311" s="11">
        <f>COUNTIFS(Table2[Call Type], "Inbound", Table2[Call Abandoned], "Yes") / COUNTIFS(L4311:L9310, "Inbound") * 100</f>
        <v>179.58762886597938</v>
      </c>
    </row>
    <row r="4312" spans="1:21" x14ac:dyDescent="0.3">
      <c r="A4312">
        <v>4311</v>
      </c>
      <c r="B4312" t="s">
        <v>21</v>
      </c>
      <c r="C4312" s="1">
        <v>45755</v>
      </c>
      <c r="D4312" t="s">
        <v>255</v>
      </c>
      <c r="E4312" t="s">
        <v>406</v>
      </c>
      <c r="F4312">
        <v>8</v>
      </c>
      <c r="G4312" t="s">
        <v>663</v>
      </c>
      <c r="H4312" t="s">
        <v>667</v>
      </c>
      <c r="I4312" t="s">
        <v>672</v>
      </c>
      <c r="J4312" t="s">
        <v>676</v>
      </c>
      <c r="K4312">
        <v>4</v>
      </c>
      <c r="L4312" t="s">
        <v>678</v>
      </c>
      <c r="M4312" t="s">
        <v>681</v>
      </c>
      <c r="N4312">
        <v>131</v>
      </c>
      <c r="O4312">
        <v>73</v>
      </c>
      <c r="P4312" t="s">
        <v>680</v>
      </c>
      <c r="Q4312" t="s">
        <v>682</v>
      </c>
      <c r="R4312" t="s">
        <v>686</v>
      </c>
      <c r="S4312" t="s">
        <v>680</v>
      </c>
      <c r="T4312" t="s">
        <v>695</v>
      </c>
      <c r="U4312" s="11">
        <f>COUNTIFS(Table2[Call Type], "Inbound", Table2[Call Abandoned], "Yes") / COUNTIFS(L4312:L9311, "Inbound") * 100</f>
        <v>179.58762886597938</v>
      </c>
    </row>
    <row r="4313" spans="1:21" x14ac:dyDescent="0.3">
      <c r="A4313">
        <v>4312</v>
      </c>
      <c r="B4313" t="s">
        <v>24</v>
      </c>
      <c r="C4313" s="1">
        <v>45752</v>
      </c>
      <c r="D4313" t="s">
        <v>382</v>
      </c>
      <c r="E4313" t="s">
        <v>65</v>
      </c>
      <c r="F4313">
        <v>26</v>
      </c>
      <c r="G4313" t="s">
        <v>661</v>
      </c>
      <c r="H4313" t="s">
        <v>666</v>
      </c>
      <c r="I4313" t="s">
        <v>673</v>
      </c>
      <c r="J4313" t="s">
        <v>676</v>
      </c>
      <c r="K4313">
        <v>1</v>
      </c>
      <c r="L4313" t="s">
        <v>679</v>
      </c>
      <c r="M4313" t="s">
        <v>680</v>
      </c>
      <c r="N4313">
        <v>12</v>
      </c>
      <c r="O4313">
        <v>118</v>
      </c>
      <c r="P4313" t="s">
        <v>680</v>
      </c>
      <c r="Q4313" t="s">
        <v>682</v>
      </c>
      <c r="R4313" t="s">
        <v>688</v>
      </c>
      <c r="S4313" t="s">
        <v>680</v>
      </c>
      <c r="T4313" t="s">
        <v>693</v>
      </c>
      <c r="U4313" s="11">
        <f>COUNTIFS(Table2[Call Type], "Inbound", Table2[Call Abandoned], "Yes") / COUNTIFS(L4313:L9312, "Inbound") * 100</f>
        <v>179.95867768595042</v>
      </c>
    </row>
    <row r="4314" spans="1:21" x14ac:dyDescent="0.3">
      <c r="A4314">
        <v>4313</v>
      </c>
      <c r="B4314" t="s">
        <v>20</v>
      </c>
      <c r="C4314" s="1">
        <v>45668</v>
      </c>
      <c r="D4314" t="s">
        <v>369</v>
      </c>
      <c r="E4314" t="s">
        <v>132</v>
      </c>
      <c r="F4314">
        <v>25</v>
      </c>
      <c r="G4314" t="s">
        <v>660</v>
      </c>
      <c r="H4314" t="s">
        <v>669</v>
      </c>
      <c r="I4314" t="s">
        <v>674</v>
      </c>
      <c r="J4314" t="s">
        <v>676</v>
      </c>
      <c r="K4314">
        <v>3</v>
      </c>
      <c r="L4314" t="s">
        <v>678</v>
      </c>
      <c r="M4314" t="s">
        <v>681</v>
      </c>
      <c r="N4314">
        <v>97</v>
      </c>
      <c r="O4314">
        <v>179</v>
      </c>
      <c r="P4314" t="s">
        <v>680</v>
      </c>
      <c r="Q4314" t="s">
        <v>682</v>
      </c>
      <c r="R4314" t="s">
        <v>688</v>
      </c>
      <c r="S4314" t="s">
        <v>681</v>
      </c>
      <c r="T4314" t="s">
        <v>692</v>
      </c>
      <c r="U4314" s="11">
        <f>COUNTIFS(Table2[Call Type], "Inbound", Table2[Call Abandoned], "Yes") / COUNTIFS(L4314:L9313, "Inbound") * 100</f>
        <v>179.95867768595042</v>
      </c>
    </row>
    <row r="4315" spans="1:21" x14ac:dyDescent="0.3">
      <c r="A4315">
        <v>4314</v>
      </c>
      <c r="B4315" t="s">
        <v>24</v>
      </c>
      <c r="C4315" s="1">
        <v>45718</v>
      </c>
      <c r="D4315" t="s">
        <v>174</v>
      </c>
      <c r="E4315" t="s">
        <v>527</v>
      </c>
      <c r="F4315">
        <v>15</v>
      </c>
      <c r="G4315" t="s">
        <v>665</v>
      </c>
      <c r="H4315" t="s">
        <v>668</v>
      </c>
      <c r="I4315" t="s">
        <v>672</v>
      </c>
      <c r="J4315" t="s">
        <v>674</v>
      </c>
      <c r="K4315">
        <v>2</v>
      </c>
      <c r="L4315" t="s">
        <v>679</v>
      </c>
      <c r="M4315" t="s">
        <v>680</v>
      </c>
      <c r="N4315">
        <v>119</v>
      </c>
      <c r="O4315">
        <v>92</v>
      </c>
      <c r="P4315" t="s">
        <v>680</v>
      </c>
      <c r="Q4315" t="s">
        <v>685</v>
      </c>
      <c r="R4315" t="s">
        <v>687</v>
      </c>
      <c r="S4315" t="s">
        <v>681</v>
      </c>
      <c r="T4315" t="s">
        <v>690</v>
      </c>
      <c r="U4315" s="11">
        <f>COUNTIFS(Table2[Call Type], "Inbound", Table2[Call Abandoned], "Yes") / COUNTIFS(L4315:L9314, "Inbound") * 100</f>
        <v>180.33126293995861</v>
      </c>
    </row>
    <row r="4316" spans="1:21" x14ac:dyDescent="0.3">
      <c r="A4316">
        <v>4315</v>
      </c>
      <c r="B4316" t="s">
        <v>23</v>
      </c>
      <c r="C4316" s="1">
        <v>45798</v>
      </c>
      <c r="D4316" t="s">
        <v>255</v>
      </c>
      <c r="E4316" t="s">
        <v>349</v>
      </c>
      <c r="F4316">
        <v>13</v>
      </c>
      <c r="G4316" t="s">
        <v>661</v>
      </c>
      <c r="H4316" t="s">
        <v>666</v>
      </c>
      <c r="I4316" t="s">
        <v>672</v>
      </c>
      <c r="J4316" t="s">
        <v>677</v>
      </c>
      <c r="K4316">
        <v>4</v>
      </c>
      <c r="L4316" t="s">
        <v>679</v>
      </c>
      <c r="M4316" t="s">
        <v>680</v>
      </c>
      <c r="N4316">
        <v>292</v>
      </c>
      <c r="O4316">
        <v>64</v>
      </c>
      <c r="P4316" t="s">
        <v>680</v>
      </c>
      <c r="Q4316" t="s">
        <v>685</v>
      </c>
      <c r="R4316" t="s">
        <v>686</v>
      </c>
      <c r="S4316" t="s">
        <v>681</v>
      </c>
      <c r="T4316" t="s">
        <v>692</v>
      </c>
      <c r="U4316" s="11">
        <f>COUNTIFS(Table2[Call Type], "Inbound", Table2[Call Abandoned], "Yes") / COUNTIFS(L4316:L9315, "Inbound") * 100</f>
        <v>180.33126293995861</v>
      </c>
    </row>
    <row r="4317" spans="1:21" x14ac:dyDescent="0.3">
      <c r="A4317">
        <v>4316</v>
      </c>
      <c r="B4317" t="s">
        <v>23</v>
      </c>
      <c r="C4317" s="1">
        <v>45809</v>
      </c>
      <c r="D4317" t="s">
        <v>205</v>
      </c>
      <c r="E4317" t="s">
        <v>522</v>
      </c>
      <c r="F4317">
        <v>14</v>
      </c>
      <c r="G4317" t="s">
        <v>662</v>
      </c>
      <c r="H4317" t="s">
        <v>666</v>
      </c>
      <c r="I4317" t="s">
        <v>672</v>
      </c>
      <c r="J4317" t="s">
        <v>676</v>
      </c>
      <c r="K4317">
        <v>5</v>
      </c>
      <c r="L4317" t="s">
        <v>678</v>
      </c>
      <c r="M4317" t="s">
        <v>681</v>
      </c>
      <c r="N4317">
        <v>198</v>
      </c>
      <c r="O4317">
        <v>64</v>
      </c>
      <c r="P4317" t="s">
        <v>680</v>
      </c>
      <c r="Q4317" t="s">
        <v>684</v>
      </c>
      <c r="R4317" t="s">
        <v>689</v>
      </c>
      <c r="S4317" t="s">
        <v>680</v>
      </c>
      <c r="T4317" t="s">
        <v>694</v>
      </c>
      <c r="U4317" s="11">
        <f>COUNTIFS(Table2[Call Type], "Inbound", Table2[Call Abandoned], "Yes") / COUNTIFS(L4317:L9316, "Inbound") * 100</f>
        <v>180.33126293995861</v>
      </c>
    </row>
    <row r="4318" spans="1:21" x14ac:dyDescent="0.3">
      <c r="A4318">
        <v>4317</v>
      </c>
      <c r="B4318" t="s">
        <v>24</v>
      </c>
      <c r="C4318" s="1">
        <v>45693</v>
      </c>
      <c r="D4318" t="s">
        <v>95</v>
      </c>
      <c r="E4318" t="s">
        <v>643</v>
      </c>
      <c r="F4318">
        <v>12</v>
      </c>
      <c r="G4318" t="s">
        <v>662</v>
      </c>
      <c r="H4318" t="s">
        <v>667</v>
      </c>
      <c r="I4318" t="s">
        <v>673</v>
      </c>
      <c r="J4318" t="s">
        <v>674</v>
      </c>
      <c r="K4318">
        <v>1</v>
      </c>
      <c r="L4318" t="s">
        <v>679</v>
      </c>
      <c r="M4318" t="s">
        <v>680</v>
      </c>
      <c r="N4318">
        <v>0</v>
      </c>
      <c r="O4318">
        <v>9</v>
      </c>
      <c r="P4318" t="s">
        <v>681</v>
      </c>
      <c r="Q4318" t="s">
        <v>683</v>
      </c>
      <c r="R4318" t="s">
        <v>686</v>
      </c>
      <c r="S4318" t="s">
        <v>681</v>
      </c>
      <c r="T4318" t="s">
        <v>692</v>
      </c>
      <c r="U4318" s="11">
        <f>COUNTIFS(Table2[Call Type], "Inbound", Table2[Call Abandoned], "Yes") / COUNTIFS(L4318:L9317, "Inbound") * 100</f>
        <v>180.70539419087137</v>
      </c>
    </row>
    <row r="4319" spans="1:21" x14ac:dyDescent="0.3">
      <c r="A4319">
        <v>4318</v>
      </c>
      <c r="B4319" t="s">
        <v>24</v>
      </c>
      <c r="C4319" s="1">
        <v>45660</v>
      </c>
      <c r="D4319" t="s">
        <v>300</v>
      </c>
      <c r="E4319" t="s">
        <v>511</v>
      </c>
      <c r="F4319">
        <v>23</v>
      </c>
      <c r="G4319" t="s">
        <v>662</v>
      </c>
      <c r="H4319" t="s">
        <v>670</v>
      </c>
      <c r="I4319" t="s">
        <v>671</v>
      </c>
      <c r="J4319" t="s">
        <v>674</v>
      </c>
      <c r="K4319">
        <v>4</v>
      </c>
      <c r="L4319" t="s">
        <v>678</v>
      </c>
      <c r="M4319" t="s">
        <v>680</v>
      </c>
      <c r="N4319">
        <v>59</v>
      </c>
      <c r="O4319">
        <v>145</v>
      </c>
      <c r="P4319" t="s">
        <v>680</v>
      </c>
      <c r="Q4319" t="s">
        <v>683</v>
      </c>
      <c r="R4319" t="s">
        <v>689</v>
      </c>
      <c r="S4319" t="s">
        <v>680</v>
      </c>
      <c r="T4319" t="s">
        <v>690</v>
      </c>
      <c r="U4319" s="11">
        <f>COUNTIFS(Table2[Call Type], "Inbound", Table2[Call Abandoned], "Yes") / COUNTIFS(L4319:L9318, "Inbound") * 100</f>
        <v>180.70539419087137</v>
      </c>
    </row>
    <row r="4320" spans="1:21" x14ac:dyDescent="0.3">
      <c r="A4320">
        <v>4319</v>
      </c>
      <c r="B4320" t="s">
        <v>24</v>
      </c>
      <c r="C4320" s="1">
        <v>45741</v>
      </c>
      <c r="D4320" t="s">
        <v>137</v>
      </c>
      <c r="E4320" t="s">
        <v>531</v>
      </c>
      <c r="F4320">
        <v>27</v>
      </c>
      <c r="G4320" t="s">
        <v>662</v>
      </c>
      <c r="H4320" t="s">
        <v>667</v>
      </c>
      <c r="I4320" t="s">
        <v>671</v>
      </c>
      <c r="J4320" t="s">
        <v>677</v>
      </c>
      <c r="K4320">
        <v>4</v>
      </c>
      <c r="L4320" t="s">
        <v>678</v>
      </c>
      <c r="M4320" t="s">
        <v>680</v>
      </c>
      <c r="N4320">
        <v>249</v>
      </c>
      <c r="O4320">
        <v>46</v>
      </c>
      <c r="P4320" t="s">
        <v>680</v>
      </c>
      <c r="Q4320" t="s">
        <v>684</v>
      </c>
      <c r="R4320" t="s">
        <v>687</v>
      </c>
      <c r="S4320" t="s">
        <v>681</v>
      </c>
      <c r="T4320" t="s">
        <v>696</v>
      </c>
      <c r="U4320" s="11">
        <f>COUNTIFS(Table2[Call Type], "Inbound", Table2[Call Abandoned], "Yes") / COUNTIFS(L4320:L9319, "Inbound") * 100</f>
        <v>181.08108108108107</v>
      </c>
    </row>
    <row r="4321" spans="1:21" x14ac:dyDescent="0.3">
      <c r="A4321">
        <v>4320</v>
      </c>
      <c r="B4321" t="s">
        <v>24</v>
      </c>
      <c r="C4321" s="1">
        <v>45734</v>
      </c>
      <c r="D4321" t="s">
        <v>224</v>
      </c>
      <c r="E4321" t="s">
        <v>522</v>
      </c>
      <c r="F4321">
        <v>7</v>
      </c>
      <c r="G4321" t="s">
        <v>657</v>
      </c>
      <c r="H4321" t="s">
        <v>666</v>
      </c>
      <c r="I4321" t="s">
        <v>674</v>
      </c>
      <c r="J4321" t="s">
        <v>674</v>
      </c>
      <c r="K4321">
        <v>5</v>
      </c>
      <c r="L4321" t="s">
        <v>678</v>
      </c>
      <c r="M4321" t="s">
        <v>680</v>
      </c>
      <c r="N4321">
        <v>139</v>
      </c>
      <c r="O4321">
        <v>65</v>
      </c>
      <c r="P4321" t="s">
        <v>680</v>
      </c>
      <c r="Q4321" t="s">
        <v>683</v>
      </c>
      <c r="R4321" t="s">
        <v>687</v>
      </c>
      <c r="S4321" t="s">
        <v>680</v>
      </c>
      <c r="T4321" t="s">
        <v>692</v>
      </c>
      <c r="U4321" s="11">
        <f>COUNTIFS(Table2[Call Type], "Inbound", Table2[Call Abandoned], "Yes") / COUNTIFS(L4321:L9320, "Inbound") * 100</f>
        <v>181.45833333333334</v>
      </c>
    </row>
    <row r="4322" spans="1:21" x14ac:dyDescent="0.3">
      <c r="A4322">
        <v>4321</v>
      </c>
      <c r="B4322" t="s">
        <v>24</v>
      </c>
      <c r="C4322" s="1">
        <v>45710</v>
      </c>
      <c r="D4322" t="s">
        <v>453</v>
      </c>
      <c r="E4322" t="s">
        <v>177</v>
      </c>
      <c r="F4322">
        <v>12</v>
      </c>
      <c r="G4322" t="s">
        <v>661</v>
      </c>
      <c r="H4322" t="s">
        <v>668</v>
      </c>
      <c r="I4322" t="s">
        <v>674</v>
      </c>
      <c r="J4322" t="s">
        <v>677</v>
      </c>
      <c r="K4322">
        <v>4</v>
      </c>
      <c r="L4322" t="s">
        <v>678</v>
      </c>
      <c r="M4322" t="s">
        <v>680</v>
      </c>
      <c r="N4322">
        <v>148</v>
      </c>
      <c r="O4322">
        <v>48</v>
      </c>
      <c r="P4322" t="s">
        <v>680</v>
      </c>
      <c r="Q4322" t="s">
        <v>685</v>
      </c>
      <c r="R4322" t="s">
        <v>689</v>
      </c>
      <c r="S4322" t="s">
        <v>680</v>
      </c>
      <c r="T4322" t="s">
        <v>694</v>
      </c>
      <c r="U4322" s="11">
        <f>COUNTIFS(Table2[Call Type], "Inbound", Table2[Call Abandoned], "Yes") / COUNTIFS(L4322:L9321, "Inbound") * 100</f>
        <v>181.83716075156576</v>
      </c>
    </row>
    <row r="4323" spans="1:21" x14ac:dyDescent="0.3">
      <c r="A4323">
        <v>4322</v>
      </c>
      <c r="B4323" t="s">
        <v>26</v>
      </c>
      <c r="C4323" s="1">
        <v>45748</v>
      </c>
      <c r="D4323" t="s">
        <v>36</v>
      </c>
      <c r="E4323" t="s">
        <v>51</v>
      </c>
      <c r="F4323">
        <v>23</v>
      </c>
      <c r="G4323" t="s">
        <v>665</v>
      </c>
      <c r="H4323" t="s">
        <v>668</v>
      </c>
      <c r="I4323" t="s">
        <v>674</v>
      </c>
      <c r="J4323" t="s">
        <v>675</v>
      </c>
      <c r="K4323">
        <v>2</v>
      </c>
      <c r="L4323" t="s">
        <v>679</v>
      </c>
      <c r="M4323" t="s">
        <v>680</v>
      </c>
      <c r="N4323">
        <v>43</v>
      </c>
      <c r="O4323">
        <v>21</v>
      </c>
      <c r="P4323" t="s">
        <v>680</v>
      </c>
      <c r="Q4323" t="s">
        <v>682</v>
      </c>
      <c r="R4323" t="s">
        <v>689</v>
      </c>
      <c r="S4323" t="s">
        <v>680</v>
      </c>
      <c r="T4323" t="s">
        <v>694</v>
      </c>
      <c r="U4323" s="11">
        <f>COUNTIFS(Table2[Call Type], "Inbound", Table2[Call Abandoned], "Yes") / COUNTIFS(L4323:L9322, "Inbound") * 100</f>
        <v>182.21757322175731</v>
      </c>
    </row>
    <row r="4324" spans="1:21" x14ac:dyDescent="0.3">
      <c r="A4324">
        <v>4323</v>
      </c>
      <c r="B4324" t="s">
        <v>25</v>
      </c>
      <c r="C4324" s="1">
        <v>45706</v>
      </c>
      <c r="D4324" t="s">
        <v>259</v>
      </c>
      <c r="E4324" t="s">
        <v>75</v>
      </c>
      <c r="F4324">
        <v>23</v>
      </c>
      <c r="G4324" t="s">
        <v>662</v>
      </c>
      <c r="H4324" t="s">
        <v>670</v>
      </c>
      <c r="I4324" t="s">
        <v>673</v>
      </c>
      <c r="J4324" t="s">
        <v>676</v>
      </c>
      <c r="K4324">
        <v>5</v>
      </c>
      <c r="L4324" t="s">
        <v>678</v>
      </c>
      <c r="M4324" t="s">
        <v>681</v>
      </c>
      <c r="N4324">
        <v>185</v>
      </c>
      <c r="O4324">
        <v>85</v>
      </c>
      <c r="P4324" t="s">
        <v>681</v>
      </c>
      <c r="Q4324" t="s">
        <v>683</v>
      </c>
      <c r="R4324" t="s">
        <v>689</v>
      </c>
      <c r="S4324" t="s">
        <v>681</v>
      </c>
      <c r="T4324" t="s">
        <v>691</v>
      </c>
      <c r="U4324" s="11">
        <f>COUNTIFS(Table2[Call Type], "Inbound", Table2[Call Abandoned], "Yes") / COUNTIFS(L4324:L9323, "Inbound") * 100</f>
        <v>182.21757322175731</v>
      </c>
    </row>
    <row r="4325" spans="1:21" x14ac:dyDescent="0.3">
      <c r="A4325">
        <v>4324</v>
      </c>
      <c r="B4325" t="s">
        <v>23</v>
      </c>
      <c r="C4325" s="1">
        <v>45814</v>
      </c>
      <c r="D4325" t="s">
        <v>94</v>
      </c>
      <c r="E4325" t="s">
        <v>511</v>
      </c>
      <c r="F4325">
        <v>11</v>
      </c>
      <c r="G4325" t="s">
        <v>663</v>
      </c>
      <c r="H4325" t="s">
        <v>667</v>
      </c>
      <c r="I4325" t="s">
        <v>673</v>
      </c>
      <c r="J4325" t="s">
        <v>677</v>
      </c>
      <c r="K4325">
        <v>2</v>
      </c>
      <c r="L4325" t="s">
        <v>678</v>
      </c>
      <c r="M4325" t="s">
        <v>680</v>
      </c>
      <c r="N4325">
        <v>107</v>
      </c>
      <c r="O4325">
        <v>25</v>
      </c>
      <c r="P4325" t="s">
        <v>680</v>
      </c>
      <c r="Q4325" t="s">
        <v>682</v>
      </c>
      <c r="R4325" t="s">
        <v>687</v>
      </c>
      <c r="S4325" t="s">
        <v>680</v>
      </c>
      <c r="T4325" t="s">
        <v>695</v>
      </c>
      <c r="U4325" s="11">
        <f>COUNTIFS(Table2[Call Type], "Inbound", Table2[Call Abandoned], "Yes") / COUNTIFS(L4325:L9324, "Inbound") * 100</f>
        <v>182.59958071278825</v>
      </c>
    </row>
    <row r="4326" spans="1:21" x14ac:dyDescent="0.3">
      <c r="A4326">
        <v>4325</v>
      </c>
      <c r="B4326" t="s">
        <v>23</v>
      </c>
      <c r="C4326" s="1">
        <v>45659</v>
      </c>
      <c r="D4326" t="s">
        <v>151</v>
      </c>
      <c r="E4326" t="s">
        <v>86</v>
      </c>
      <c r="F4326">
        <v>22</v>
      </c>
      <c r="G4326" t="s">
        <v>663</v>
      </c>
      <c r="H4326" t="s">
        <v>667</v>
      </c>
      <c r="I4326" t="s">
        <v>674</v>
      </c>
      <c r="J4326" t="s">
        <v>676</v>
      </c>
      <c r="K4326">
        <v>3</v>
      </c>
      <c r="L4326" t="s">
        <v>679</v>
      </c>
      <c r="M4326" t="s">
        <v>680</v>
      </c>
      <c r="N4326">
        <v>43</v>
      </c>
      <c r="O4326">
        <v>136</v>
      </c>
      <c r="P4326" t="s">
        <v>680</v>
      </c>
      <c r="Q4326" t="s">
        <v>682</v>
      </c>
      <c r="R4326" t="s">
        <v>686</v>
      </c>
      <c r="S4326" t="s">
        <v>680</v>
      </c>
      <c r="T4326" t="s">
        <v>690</v>
      </c>
      <c r="U4326" s="11">
        <f>COUNTIFS(Table2[Call Type], "Inbound", Table2[Call Abandoned], "Yes") / COUNTIFS(L4326:L9325, "Inbound") * 100</f>
        <v>182.98319327731093</v>
      </c>
    </row>
    <row r="4327" spans="1:21" x14ac:dyDescent="0.3">
      <c r="A4327">
        <v>4326</v>
      </c>
      <c r="B4327" t="s">
        <v>23</v>
      </c>
      <c r="C4327" s="1">
        <v>45806</v>
      </c>
      <c r="D4327" t="s">
        <v>88</v>
      </c>
      <c r="E4327" t="s">
        <v>198</v>
      </c>
      <c r="F4327">
        <v>13</v>
      </c>
      <c r="G4327" t="s">
        <v>661</v>
      </c>
      <c r="H4327" t="s">
        <v>668</v>
      </c>
      <c r="I4327" t="s">
        <v>674</v>
      </c>
      <c r="J4327" t="s">
        <v>676</v>
      </c>
      <c r="K4327">
        <v>5</v>
      </c>
      <c r="L4327" t="s">
        <v>679</v>
      </c>
      <c r="M4327" t="s">
        <v>680</v>
      </c>
      <c r="N4327">
        <v>77</v>
      </c>
      <c r="O4327">
        <v>148</v>
      </c>
      <c r="P4327" t="s">
        <v>681</v>
      </c>
      <c r="Q4327" t="s">
        <v>685</v>
      </c>
      <c r="R4327" t="s">
        <v>687</v>
      </c>
      <c r="S4327" t="s">
        <v>680</v>
      </c>
      <c r="T4327" t="s">
        <v>690</v>
      </c>
      <c r="U4327" s="11">
        <f>COUNTIFS(Table2[Call Type], "Inbound", Table2[Call Abandoned], "Yes") / COUNTIFS(L4327:L9326, "Inbound") * 100</f>
        <v>182.98319327731093</v>
      </c>
    </row>
    <row r="4328" spans="1:21" x14ac:dyDescent="0.3">
      <c r="A4328">
        <v>4327</v>
      </c>
      <c r="B4328" t="s">
        <v>25</v>
      </c>
      <c r="C4328" s="1">
        <v>45782</v>
      </c>
      <c r="D4328" t="s">
        <v>221</v>
      </c>
      <c r="E4328" t="s">
        <v>280</v>
      </c>
      <c r="F4328">
        <v>13</v>
      </c>
      <c r="G4328" t="s">
        <v>657</v>
      </c>
      <c r="H4328" t="s">
        <v>667</v>
      </c>
      <c r="I4328" t="s">
        <v>672</v>
      </c>
      <c r="J4328" t="s">
        <v>675</v>
      </c>
      <c r="K4328">
        <v>4</v>
      </c>
      <c r="L4328" t="s">
        <v>678</v>
      </c>
      <c r="M4328" t="s">
        <v>680</v>
      </c>
      <c r="N4328">
        <v>225</v>
      </c>
      <c r="O4328">
        <v>94</v>
      </c>
      <c r="P4328" t="s">
        <v>680</v>
      </c>
      <c r="Q4328" t="s">
        <v>682</v>
      </c>
      <c r="R4328" t="s">
        <v>688</v>
      </c>
      <c r="S4328" t="s">
        <v>680</v>
      </c>
      <c r="T4328" t="s">
        <v>692</v>
      </c>
      <c r="U4328" s="11">
        <f>COUNTIFS(Table2[Call Type], "Inbound", Table2[Call Abandoned], "Yes") / COUNTIFS(L4328:L9327, "Inbound") * 100</f>
        <v>182.98319327731093</v>
      </c>
    </row>
    <row r="4329" spans="1:21" x14ac:dyDescent="0.3">
      <c r="A4329">
        <v>4328</v>
      </c>
      <c r="B4329" t="s">
        <v>21</v>
      </c>
      <c r="C4329" s="1">
        <v>45658</v>
      </c>
      <c r="D4329" t="s">
        <v>64</v>
      </c>
      <c r="E4329" t="s">
        <v>516</v>
      </c>
      <c r="F4329">
        <v>21</v>
      </c>
      <c r="G4329" t="s">
        <v>660</v>
      </c>
      <c r="H4329" t="s">
        <v>667</v>
      </c>
      <c r="I4329" t="s">
        <v>673</v>
      </c>
      <c r="J4329" t="s">
        <v>675</v>
      </c>
      <c r="K4329">
        <v>5</v>
      </c>
      <c r="L4329" t="s">
        <v>679</v>
      </c>
      <c r="M4329" t="s">
        <v>680</v>
      </c>
      <c r="N4329">
        <v>161</v>
      </c>
      <c r="O4329">
        <v>106</v>
      </c>
      <c r="P4329" t="s">
        <v>680</v>
      </c>
      <c r="Q4329" t="s">
        <v>683</v>
      </c>
      <c r="R4329" t="s">
        <v>687</v>
      </c>
      <c r="S4329" t="s">
        <v>681</v>
      </c>
      <c r="T4329" t="s">
        <v>696</v>
      </c>
      <c r="U4329" s="11">
        <f>COUNTIFS(Table2[Call Type], "Inbound", Table2[Call Abandoned], "Yes") / COUNTIFS(L4329:L9328, "Inbound") * 100</f>
        <v>183.36842105263159</v>
      </c>
    </row>
    <row r="4330" spans="1:21" x14ac:dyDescent="0.3">
      <c r="A4330">
        <v>4329</v>
      </c>
      <c r="B4330" t="s">
        <v>24</v>
      </c>
      <c r="C4330" s="1">
        <v>45712</v>
      </c>
      <c r="D4330" t="s">
        <v>594</v>
      </c>
      <c r="E4330" t="s">
        <v>502</v>
      </c>
      <c r="F4330">
        <v>29</v>
      </c>
      <c r="G4330" t="s">
        <v>664</v>
      </c>
      <c r="H4330" t="s">
        <v>666</v>
      </c>
      <c r="I4330" t="s">
        <v>674</v>
      </c>
      <c r="J4330" t="s">
        <v>677</v>
      </c>
      <c r="K4330">
        <v>5</v>
      </c>
      <c r="L4330" t="s">
        <v>678</v>
      </c>
      <c r="M4330" t="s">
        <v>680</v>
      </c>
      <c r="N4330">
        <v>280</v>
      </c>
      <c r="O4330">
        <v>133</v>
      </c>
      <c r="P4330" t="s">
        <v>680</v>
      </c>
      <c r="Q4330" t="s">
        <v>685</v>
      </c>
      <c r="R4330" t="s">
        <v>688</v>
      </c>
      <c r="S4330" t="s">
        <v>681</v>
      </c>
      <c r="T4330" t="s">
        <v>696</v>
      </c>
      <c r="U4330" s="11">
        <f>COUNTIFS(Table2[Call Type], "Inbound", Table2[Call Abandoned], "Yes") / COUNTIFS(L4330:L9329, "Inbound") * 100</f>
        <v>183.36842105263159</v>
      </c>
    </row>
    <row r="4331" spans="1:21" x14ac:dyDescent="0.3">
      <c r="A4331">
        <v>4330</v>
      </c>
      <c r="B4331" t="s">
        <v>21</v>
      </c>
      <c r="C4331" s="1">
        <v>45740</v>
      </c>
      <c r="D4331" t="s">
        <v>522</v>
      </c>
      <c r="E4331" t="s">
        <v>249</v>
      </c>
      <c r="F4331">
        <v>21</v>
      </c>
      <c r="G4331" t="s">
        <v>661</v>
      </c>
      <c r="H4331" t="s">
        <v>668</v>
      </c>
      <c r="I4331" t="s">
        <v>671</v>
      </c>
      <c r="J4331" t="s">
        <v>674</v>
      </c>
      <c r="K4331">
        <v>3</v>
      </c>
      <c r="L4331" t="s">
        <v>679</v>
      </c>
      <c r="M4331" t="s">
        <v>680</v>
      </c>
      <c r="N4331">
        <v>252</v>
      </c>
      <c r="O4331">
        <v>13</v>
      </c>
      <c r="P4331" t="s">
        <v>680</v>
      </c>
      <c r="Q4331" t="s">
        <v>684</v>
      </c>
      <c r="R4331" t="s">
        <v>688</v>
      </c>
      <c r="S4331" t="s">
        <v>681</v>
      </c>
      <c r="T4331" t="s">
        <v>695</v>
      </c>
      <c r="U4331" s="11">
        <f>COUNTIFS(Table2[Call Type], "Inbound", Table2[Call Abandoned], "Yes") / COUNTIFS(L4331:L9330, "Inbound") * 100</f>
        <v>183.75527426160338</v>
      </c>
    </row>
    <row r="4332" spans="1:21" x14ac:dyDescent="0.3">
      <c r="A4332">
        <v>4331</v>
      </c>
      <c r="B4332" t="s">
        <v>25</v>
      </c>
      <c r="C4332" s="1">
        <v>45785</v>
      </c>
      <c r="D4332" t="s">
        <v>320</v>
      </c>
      <c r="E4332" t="s">
        <v>352</v>
      </c>
      <c r="F4332">
        <v>11</v>
      </c>
      <c r="G4332" t="s">
        <v>663</v>
      </c>
      <c r="H4332" t="s">
        <v>668</v>
      </c>
      <c r="I4332" t="s">
        <v>671</v>
      </c>
      <c r="J4332" t="s">
        <v>677</v>
      </c>
      <c r="K4332">
        <v>3</v>
      </c>
      <c r="L4332" t="s">
        <v>678</v>
      </c>
      <c r="M4332" t="s">
        <v>680</v>
      </c>
      <c r="N4332">
        <v>131</v>
      </c>
      <c r="O4332">
        <v>160</v>
      </c>
      <c r="P4332" t="s">
        <v>680</v>
      </c>
      <c r="Q4332" t="s">
        <v>685</v>
      </c>
      <c r="R4332" t="s">
        <v>687</v>
      </c>
      <c r="S4332" t="s">
        <v>680</v>
      </c>
      <c r="T4332" t="s">
        <v>695</v>
      </c>
      <c r="U4332" s="11">
        <f>COUNTIFS(Table2[Call Type], "Inbound", Table2[Call Abandoned], "Yes") / COUNTIFS(L4332:L9331, "Inbound") * 100</f>
        <v>183.75527426160338</v>
      </c>
    </row>
    <row r="4333" spans="1:21" x14ac:dyDescent="0.3">
      <c r="A4333">
        <v>4332</v>
      </c>
      <c r="B4333" t="s">
        <v>22</v>
      </c>
      <c r="C4333" s="1">
        <v>45731</v>
      </c>
      <c r="D4333" t="s">
        <v>410</v>
      </c>
      <c r="E4333" t="s">
        <v>621</v>
      </c>
      <c r="F4333">
        <v>17</v>
      </c>
      <c r="G4333" t="s">
        <v>658</v>
      </c>
      <c r="H4333" t="s">
        <v>670</v>
      </c>
      <c r="I4333" t="s">
        <v>674</v>
      </c>
      <c r="J4333" t="s">
        <v>677</v>
      </c>
      <c r="K4333">
        <v>2</v>
      </c>
      <c r="L4333" t="s">
        <v>678</v>
      </c>
      <c r="M4333" t="s">
        <v>680</v>
      </c>
      <c r="N4333">
        <v>143</v>
      </c>
      <c r="O4333">
        <v>70</v>
      </c>
      <c r="P4333" t="s">
        <v>680</v>
      </c>
      <c r="Q4333" t="s">
        <v>683</v>
      </c>
      <c r="R4333" t="s">
        <v>687</v>
      </c>
      <c r="S4333" t="s">
        <v>680</v>
      </c>
      <c r="T4333" t="s">
        <v>694</v>
      </c>
      <c r="U4333" s="11">
        <f>COUNTIFS(Table2[Call Type], "Inbound", Table2[Call Abandoned], "Yes") / COUNTIFS(L4333:L9332, "Inbound") * 100</f>
        <v>184.14376321353066</v>
      </c>
    </row>
    <row r="4334" spans="1:21" x14ac:dyDescent="0.3">
      <c r="A4334">
        <v>4333</v>
      </c>
      <c r="B4334" t="s">
        <v>22</v>
      </c>
      <c r="C4334" s="1">
        <v>45699</v>
      </c>
      <c r="D4334" t="s">
        <v>66</v>
      </c>
      <c r="E4334" t="s">
        <v>488</v>
      </c>
      <c r="F4334">
        <v>10</v>
      </c>
      <c r="G4334" t="s">
        <v>656</v>
      </c>
      <c r="H4334" t="s">
        <v>670</v>
      </c>
      <c r="I4334" t="s">
        <v>674</v>
      </c>
      <c r="J4334" t="s">
        <v>677</v>
      </c>
      <c r="K4334">
        <v>5</v>
      </c>
      <c r="L4334" t="s">
        <v>678</v>
      </c>
      <c r="M4334" t="s">
        <v>680</v>
      </c>
      <c r="N4334">
        <v>265</v>
      </c>
      <c r="O4334">
        <v>151</v>
      </c>
      <c r="P4334" t="s">
        <v>680</v>
      </c>
      <c r="Q4334" t="s">
        <v>685</v>
      </c>
      <c r="R4334" t="s">
        <v>687</v>
      </c>
      <c r="S4334" t="s">
        <v>680</v>
      </c>
      <c r="T4334" t="s">
        <v>696</v>
      </c>
      <c r="U4334" s="11">
        <f>COUNTIFS(Table2[Call Type], "Inbound", Table2[Call Abandoned], "Yes") / COUNTIFS(L4334:L9333, "Inbound") * 100</f>
        <v>184.53389830508476</v>
      </c>
    </row>
    <row r="4335" spans="1:21" x14ac:dyDescent="0.3">
      <c r="A4335">
        <v>4334</v>
      </c>
      <c r="B4335" t="s">
        <v>21</v>
      </c>
      <c r="C4335" s="1">
        <v>45817</v>
      </c>
      <c r="D4335" t="s">
        <v>506</v>
      </c>
      <c r="E4335" t="s">
        <v>621</v>
      </c>
      <c r="F4335">
        <v>9</v>
      </c>
      <c r="G4335" t="s">
        <v>657</v>
      </c>
      <c r="H4335" t="s">
        <v>668</v>
      </c>
      <c r="I4335" t="s">
        <v>673</v>
      </c>
      <c r="J4335" t="s">
        <v>675</v>
      </c>
      <c r="K4335">
        <v>4</v>
      </c>
      <c r="L4335" t="s">
        <v>678</v>
      </c>
      <c r="M4335" t="s">
        <v>680</v>
      </c>
      <c r="N4335">
        <v>108</v>
      </c>
      <c r="O4335">
        <v>74</v>
      </c>
      <c r="P4335" t="s">
        <v>680</v>
      </c>
      <c r="Q4335" t="s">
        <v>683</v>
      </c>
      <c r="R4335" t="s">
        <v>686</v>
      </c>
      <c r="S4335" t="s">
        <v>680</v>
      </c>
      <c r="T4335" t="s">
        <v>693</v>
      </c>
      <c r="U4335" s="11">
        <f>COUNTIFS(Table2[Call Type], "Inbound", Table2[Call Abandoned], "Yes") / COUNTIFS(L4335:L9334, "Inbound") * 100</f>
        <v>184.92569002123142</v>
      </c>
    </row>
    <row r="4336" spans="1:21" x14ac:dyDescent="0.3">
      <c r="A4336">
        <v>4335</v>
      </c>
      <c r="B4336" t="s">
        <v>25</v>
      </c>
      <c r="C4336" s="1">
        <v>45771</v>
      </c>
      <c r="D4336" t="s">
        <v>496</v>
      </c>
      <c r="E4336" t="s">
        <v>311</v>
      </c>
      <c r="F4336">
        <v>26</v>
      </c>
      <c r="G4336" t="s">
        <v>663</v>
      </c>
      <c r="H4336" t="s">
        <v>669</v>
      </c>
      <c r="I4336" t="s">
        <v>671</v>
      </c>
      <c r="J4336" t="s">
        <v>674</v>
      </c>
      <c r="K4336">
        <v>3</v>
      </c>
      <c r="L4336" t="s">
        <v>678</v>
      </c>
      <c r="M4336" t="s">
        <v>680</v>
      </c>
      <c r="N4336">
        <v>193</v>
      </c>
      <c r="O4336">
        <v>119</v>
      </c>
      <c r="P4336" t="s">
        <v>680</v>
      </c>
      <c r="Q4336" t="s">
        <v>683</v>
      </c>
      <c r="R4336" t="s">
        <v>687</v>
      </c>
      <c r="S4336" t="s">
        <v>680</v>
      </c>
      <c r="T4336" t="s">
        <v>696</v>
      </c>
      <c r="U4336" s="11">
        <f>COUNTIFS(Table2[Call Type], "Inbound", Table2[Call Abandoned], "Yes") / COUNTIFS(L4336:L9335, "Inbound") * 100</f>
        <v>185.31914893617022</v>
      </c>
    </row>
    <row r="4337" spans="1:21" x14ac:dyDescent="0.3">
      <c r="A4337">
        <v>4336</v>
      </c>
      <c r="B4337" t="s">
        <v>24</v>
      </c>
      <c r="C4337" s="1">
        <v>45724</v>
      </c>
      <c r="D4337" t="s">
        <v>184</v>
      </c>
      <c r="E4337" t="s">
        <v>211</v>
      </c>
      <c r="F4337">
        <v>26</v>
      </c>
      <c r="G4337" t="s">
        <v>659</v>
      </c>
      <c r="H4337" t="s">
        <v>669</v>
      </c>
      <c r="I4337" t="s">
        <v>671</v>
      </c>
      <c r="J4337" t="s">
        <v>676</v>
      </c>
      <c r="K4337">
        <v>1</v>
      </c>
      <c r="L4337" t="s">
        <v>678</v>
      </c>
      <c r="M4337" t="s">
        <v>681</v>
      </c>
      <c r="N4337">
        <v>34</v>
      </c>
      <c r="O4337">
        <v>111</v>
      </c>
      <c r="P4337" t="s">
        <v>681</v>
      </c>
      <c r="Q4337" t="s">
        <v>685</v>
      </c>
      <c r="R4337" t="s">
        <v>689</v>
      </c>
      <c r="S4337" t="s">
        <v>681</v>
      </c>
      <c r="T4337" t="s">
        <v>696</v>
      </c>
      <c r="U4337" s="11">
        <f>COUNTIFS(Table2[Call Type], "Inbound", Table2[Call Abandoned], "Yes") / COUNTIFS(L4337:L9336, "Inbound") * 100</f>
        <v>185.71428571428572</v>
      </c>
    </row>
    <row r="4338" spans="1:21" x14ac:dyDescent="0.3">
      <c r="A4338">
        <v>4337</v>
      </c>
      <c r="B4338" t="s">
        <v>21</v>
      </c>
      <c r="C4338" s="1">
        <v>45804</v>
      </c>
      <c r="D4338" t="s">
        <v>624</v>
      </c>
      <c r="E4338" t="s">
        <v>536</v>
      </c>
      <c r="F4338">
        <v>7</v>
      </c>
      <c r="G4338" t="s">
        <v>658</v>
      </c>
      <c r="H4338" t="s">
        <v>668</v>
      </c>
      <c r="I4338" t="s">
        <v>673</v>
      </c>
      <c r="J4338" t="s">
        <v>676</v>
      </c>
      <c r="K4338">
        <v>1</v>
      </c>
      <c r="L4338" t="s">
        <v>678</v>
      </c>
      <c r="M4338" t="s">
        <v>681</v>
      </c>
      <c r="N4338">
        <v>274</v>
      </c>
      <c r="O4338">
        <v>50</v>
      </c>
      <c r="P4338" t="s">
        <v>681</v>
      </c>
      <c r="Q4338" t="s">
        <v>683</v>
      </c>
      <c r="R4338" t="s">
        <v>687</v>
      </c>
      <c r="S4338" t="s">
        <v>681</v>
      </c>
      <c r="T4338" t="s">
        <v>692</v>
      </c>
      <c r="U4338" s="11">
        <f>COUNTIFS(Table2[Call Type], "Inbound", Table2[Call Abandoned], "Yes") / COUNTIFS(L4338:L9337, "Inbound") * 100</f>
        <v>186.11111111111111</v>
      </c>
    </row>
    <row r="4339" spans="1:21" x14ac:dyDescent="0.3">
      <c r="A4339">
        <v>4338</v>
      </c>
      <c r="B4339" t="s">
        <v>22</v>
      </c>
      <c r="C4339" s="1">
        <v>45744</v>
      </c>
      <c r="D4339" t="s">
        <v>523</v>
      </c>
      <c r="E4339" t="s">
        <v>281</v>
      </c>
      <c r="F4339">
        <v>7</v>
      </c>
      <c r="G4339" t="s">
        <v>661</v>
      </c>
      <c r="H4339" t="s">
        <v>666</v>
      </c>
      <c r="I4339" t="s">
        <v>671</v>
      </c>
      <c r="J4339" t="s">
        <v>676</v>
      </c>
      <c r="K4339">
        <v>3</v>
      </c>
      <c r="L4339" t="s">
        <v>679</v>
      </c>
      <c r="M4339" t="s">
        <v>680</v>
      </c>
      <c r="N4339">
        <v>186</v>
      </c>
      <c r="O4339">
        <v>129</v>
      </c>
      <c r="P4339" t="s">
        <v>681</v>
      </c>
      <c r="Q4339" t="s">
        <v>684</v>
      </c>
      <c r="R4339" t="s">
        <v>688</v>
      </c>
      <c r="S4339" t="s">
        <v>680</v>
      </c>
      <c r="T4339" t="s">
        <v>694</v>
      </c>
      <c r="U4339" s="11">
        <f>COUNTIFS(Table2[Call Type], "Inbound", Table2[Call Abandoned], "Yes") / COUNTIFS(L4339:L9338, "Inbound") * 100</f>
        <v>186.50963597430408</v>
      </c>
    </row>
    <row r="4340" spans="1:21" x14ac:dyDescent="0.3">
      <c r="A4340">
        <v>4339</v>
      </c>
      <c r="B4340" t="s">
        <v>25</v>
      </c>
      <c r="C4340" s="1">
        <v>45700</v>
      </c>
      <c r="D4340" t="s">
        <v>359</v>
      </c>
      <c r="E4340" t="s">
        <v>464</v>
      </c>
      <c r="F4340">
        <v>25</v>
      </c>
      <c r="G4340" t="s">
        <v>663</v>
      </c>
      <c r="H4340" t="s">
        <v>668</v>
      </c>
      <c r="I4340" t="s">
        <v>673</v>
      </c>
      <c r="J4340" t="s">
        <v>675</v>
      </c>
      <c r="K4340">
        <v>2</v>
      </c>
      <c r="L4340" t="s">
        <v>678</v>
      </c>
      <c r="M4340" t="s">
        <v>680</v>
      </c>
      <c r="N4340">
        <v>242</v>
      </c>
      <c r="O4340">
        <v>142</v>
      </c>
      <c r="P4340" t="s">
        <v>680</v>
      </c>
      <c r="Q4340" t="s">
        <v>683</v>
      </c>
      <c r="R4340" t="s">
        <v>686</v>
      </c>
      <c r="S4340" t="s">
        <v>680</v>
      </c>
      <c r="T4340" t="s">
        <v>691</v>
      </c>
      <c r="U4340" s="11">
        <f>COUNTIFS(Table2[Call Type], "Inbound", Table2[Call Abandoned], "Yes") / COUNTIFS(L4340:L9339, "Inbound") * 100</f>
        <v>186.50963597430408</v>
      </c>
    </row>
    <row r="4341" spans="1:21" x14ac:dyDescent="0.3">
      <c r="A4341">
        <v>4340</v>
      </c>
      <c r="B4341" t="s">
        <v>22</v>
      </c>
      <c r="C4341" s="1">
        <v>45813</v>
      </c>
      <c r="D4341" t="s">
        <v>292</v>
      </c>
      <c r="E4341" t="s">
        <v>487</v>
      </c>
      <c r="F4341">
        <v>18</v>
      </c>
      <c r="G4341" t="s">
        <v>661</v>
      </c>
      <c r="H4341" t="s">
        <v>667</v>
      </c>
      <c r="I4341" t="s">
        <v>674</v>
      </c>
      <c r="J4341" t="s">
        <v>674</v>
      </c>
      <c r="K4341">
        <v>3</v>
      </c>
      <c r="L4341" t="s">
        <v>678</v>
      </c>
      <c r="M4341" t="s">
        <v>680</v>
      </c>
      <c r="N4341">
        <v>263</v>
      </c>
      <c r="O4341">
        <v>162</v>
      </c>
      <c r="P4341" t="s">
        <v>680</v>
      </c>
      <c r="Q4341" t="s">
        <v>684</v>
      </c>
      <c r="R4341" t="s">
        <v>686</v>
      </c>
      <c r="S4341" t="s">
        <v>680</v>
      </c>
      <c r="T4341" t="s">
        <v>695</v>
      </c>
      <c r="U4341" s="11">
        <f>COUNTIFS(Table2[Call Type], "Inbound", Table2[Call Abandoned], "Yes") / COUNTIFS(L4341:L9340, "Inbound") * 100</f>
        <v>186.90987124463518</v>
      </c>
    </row>
    <row r="4342" spans="1:21" x14ac:dyDescent="0.3">
      <c r="A4342">
        <v>4341</v>
      </c>
      <c r="B4342" t="s">
        <v>26</v>
      </c>
      <c r="C4342" s="1">
        <v>45689</v>
      </c>
      <c r="D4342" t="s">
        <v>417</v>
      </c>
      <c r="E4342" t="s">
        <v>294</v>
      </c>
      <c r="F4342">
        <v>11</v>
      </c>
      <c r="G4342" t="s">
        <v>663</v>
      </c>
      <c r="H4342" t="s">
        <v>670</v>
      </c>
      <c r="I4342" t="s">
        <v>671</v>
      </c>
      <c r="J4342" t="s">
        <v>676</v>
      </c>
      <c r="K4342">
        <v>4</v>
      </c>
      <c r="L4342" t="s">
        <v>678</v>
      </c>
      <c r="M4342" t="s">
        <v>681</v>
      </c>
      <c r="N4342">
        <v>9</v>
      </c>
      <c r="O4342">
        <v>35</v>
      </c>
      <c r="P4342" t="s">
        <v>680</v>
      </c>
      <c r="Q4342" t="s">
        <v>684</v>
      </c>
      <c r="R4342" t="s">
        <v>688</v>
      </c>
      <c r="S4342" t="s">
        <v>680</v>
      </c>
      <c r="T4342" t="s">
        <v>693</v>
      </c>
      <c r="U4342" s="11">
        <f>COUNTIFS(Table2[Call Type], "Inbound", Table2[Call Abandoned], "Yes") / COUNTIFS(L4342:L9341, "Inbound") * 100</f>
        <v>187.31182795698925</v>
      </c>
    </row>
    <row r="4343" spans="1:21" x14ac:dyDescent="0.3">
      <c r="A4343">
        <v>4342</v>
      </c>
      <c r="B4343" t="s">
        <v>23</v>
      </c>
      <c r="C4343" s="1">
        <v>45790</v>
      </c>
      <c r="D4343" t="s">
        <v>254</v>
      </c>
      <c r="E4343" t="s">
        <v>358</v>
      </c>
      <c r="F4343">
        <v>24</v>
      </c>
      <c r="G4343" t="s">
        <v>658</v>
      </c>
      <c r="H4343" t="s">
        <v>669</v>
      </c>
      <c r="I4343" t="s">
        <v>674</v>
      </c>
      <c r="J4343" t="s">
        <v>675</v>
      </c>
      <c r="K4343">
        <v>5</v>
      </c>
      <c r="L4343" t="s">
        <v>678</v>
      </c>
      <c r="M4343" t="s">
        <v>680</v>
      </c>
      <c r="N4343">
        <v>165</v>
      </c>
      <c r="O4343">
        <v>117</v>
      </c>
      <c r="P4343" t="s">
        <v>680</v>
      </c>
      <c r="Q4343" t="s">
        <v>683</v>
      </c>
      <c r="R4343" t="s">
        <v>686</v>
      </c>
      <c r="S4343" t="s">
        <v>681</v>
      </c>
      <c r="T4343" t="s">
        <v>693</v>
      </c>
      <c r="U4343" s="11">
        <f>COUNTIFS(Table2[Call Type], "Inbound", Table2[Call Abandoned], "Yes") / COUNTIFS(L4343:L9342, "Inbound") * 100</f>
        <v>187.7155172413793</v>
      </c>
    </row>
    <row r="4344" spans="1:21" x14ac:dyDescent="0.3">
      <c r="A4344">
        <v>4343</v>
      </c>
      <c r="B4344" t="s">
        <v>26</v>
      </c>
      <c r="C4344" s="1">
        <v>45770</v>
      </c>
      <c r="D4344" t="s">
        <v>144</v>
      </c>
      <c r="E4344" t="s">
        <v>514</v>
      </c>
      <c r="F4344">
        <v>26</v>
      </c>
      <c r="G4344" t="s">
        <v>660</v>
      </c>
      <c r="H4344" t="s">
        <v>666</v>
      </c>
      <c r="I4344" t="s">
        <v>671</v>
      </c>
      <c r="J4344" t="s">
        <v>674</v>
      </c>
      <c r="K4344">
        <v>3</v>
      </c>
      <c r="L4344" t="s">
        <v>679</v>
      </c>
      <c r="M4344" t="s">
        <v>680</v>
      </c>
      <c r="N4344">
        <v>28</v>
      </c>
      <c r="O4344">
        <v>166</v>
      </c>
      <c r="P4344" t="s">
        <v>681</v>
      </c>
      <c r="Q4344" t="s">
        <v>682</v>
      </c>
      <c r="R4344" t="s">
        <v>686</v>
      </c>
      <c r="S4344" t="s">
        <v>681</v>
      </c>
      <c r="T4344" t="s">
        <v>690</v>
      </c>
      <c r="U4344" s="11">
        <f>COUNTIFS(Table2[Call Type], "Inbound", Table2[Call Abandoned], "Yes") / COUNTIFS(L4344:L9343, "Inbound") * 100</f>
        <v>188.12095032397409</v>
      </c>
    </row>
    <row r="4345" spans="1:21" x14ac:dyDescent="0.3">
      <c r="A4345">
        <v>4344</v>
      </c>
      <c r="B4345" t="s">
        <v>23</v>
      </c>
      <c r="C4345" s="1">
        <v>45703</v>
      </c>
      <c r="D4345" t="s">
        <v>533</v>
      </c>
      <c r="E4345" t="s">
        <v>546</v>
      </c>
      <c r="F4345">
        <v>23</v>
      </c>
      <c r="G4345" t="s">
        <v>664</v>
      </c>
      <c r="H4345" t="s">
        <v>668</v>
      </c>
      <c r="I4345" t="s">
        <v>671</v>
      </c>
      <c r="J4345" t="s">
        <v>674</v>
      </c>
      <c r="K4345">
        <v>2</v>
      </c>
      <c r="L4345" t="s">
        <v>679</v>
      </c>
      <c r="M4345" t="s">
        <v>680</v>
      </c>
      <c r="N4345">
        <v>270</v>
      </c>
      <c r="O4345">
        <v>3</v>
      </c>
      <c r="P4345" t="s">
        <v>681</v>
      </c>
      <c r="Q4345" t="s">
        <v>684</v>
      </c>
      <c r="R4345" t="s">
        <v>689</v>
      </c>
      <c r="S4345" t="s">
        <v>680</v>
      </c>
      <c r="T4345" t="s">
        <v>696</v>
      </c>
      <c r="U4345" s="11">
        <f>COUNTIFS(Table2[Call Type], "Inbound", Table2[Call Abandoned], "Yes") / COUNTIFS(L4345:L9344, "Inbound") * 100</f>
        <v>188.12095032397409</v>
      </c>
    </row>
    <row r="4346" spans="1:21" x14ac:dyDescent="0.3">
      <c r="A4346">
        <v>4345</v>
      </c>
      <c r="B4346" t="s">
        <v>25</v>
      </c>
      <c r="C4346" s="1">
        <v>45698</v>
      </c>
      <c r="D4346" t="s">
        <v>588</v>
      </c>
      <c r="E4346" t="s">
        <v>650</v>
      </c>
      <c r="F4346">
        <v>23</v>
      </c>
      <c r="G4346" t="s">
        <v>660</v>
      </c>
      <c r="H4346" t="s">
        <v>668</v>
      </c>
      <c r="I4346" t="s">
        <v>674</v>
      </c>
      <c r="J4346" t="s">
        <v>675</v>
      </c>
      <c r="K4346">
        <v>5</v>
      </c>
      <c r="L4346" t="s">
        <v>678</v>
      </c>
      <c r="M4346" t="s">
        <v>680</v>
      </c>
      <c r="N4346">
        <v>86</v>
      </c>
      <c r="O4346">
        <v>5</v>
      </c>
      <c r="P4346" t="s">
        <v>681</v>
      </c>
      <c r="Q4346" t="s">
        <v>684</v>
      </c>
      <c r="R4346" t="s">
        <v>689</v>
      </c>
      <c r="S4346" t="s">
        <v>680</v>
      </c>
      <c r="T4346" t="s">
        <v>696</v>
      </c>
      <c r="U4346" s="11">
        <f>COUNTIFS(Table2[Call Type], "Inbound", Table2[Call Abandoned], "Yes") / COUNTIFS(L4346:L9345, "Inbound") * 100</f>
        <v>188.12095032397409</v>
      </c>
    </row>
    <row r="4347" spans="1:21" x14ac:dyDescent="0.3">
      <c r="A4347">
        <v>4346</v>
      </c>
      <c r="B4347" t="s">
        <v>22</v>
      </c>
      <c r="C4347" s="1">
        <v>45730</v>
      </c>
      <c r="D4347" t="s">
        <v>163</v>
      </c>
      <c r="E4347" t="s">
        <v>129</v>
      </c>
      <c r="F4347">
        <v>29</v>
      </c>
      <c r="G4347" t="s">
        <v>660</v>
      </c>
      <c r="H4347" t="s">
        <v>670</v>
      </c>
      <c r="I4347" t="s">
        <v>673</v>
      </c>
      <c r="J4347" t="s">
        <v>676</v>
      </c>
      <c r="K4347">
        <v>1</v>
      </c>
      <c r="L4347" t="s">
        <v>678</v>
      </c>
      <c r="M4347" t="s">
        <v>681</v>
      </c>
      <c r="N4347">
        <v>22</v>
      </c>
      <c r="O4347">
        <v>157</v>
      </c>
      <c r="P4347" t="s">
        <v>680</v>
      </c>
      <c r="Q4347" t="s">
        <v>685</v>
      </c>
      <c r="R4347" t="s">
        <v>686</v>
      </c>
      <c r="S4347" t="s">
        <v>680</v>
      </c>
      <c r="T4347" t="s">
        <v>691</v>
      </c>
      <c r="U4347" s="11">
        <f>COUNTIFS(Table2[Call Type], "Inbound", Table2[Call Abandoned], "Yes") / COUNTIFS(L4347:L9346, "Inbound") * 100</f>
        <v>188.52813852813853</v>
      </c>
    </row>
    <row r="4348" spans="1:21" x14ac:dyDescent="0.3">
      <c r="A4348">
        <v>4347</v>
      </c>
      <c r="B4348" t="s">
        <v>26</v>
      </c>
      <c r="C4348" s="1">
        <v>45806</v>
      </c>
      <c r="D4348" t="s">
        <v>537</v>
      </c>
      <c r="E4348" t="s">
        <v>335</v>
      </c>
      <c r="F4348">
        <v>14</v>
      </c>
      <c r="G4348" t="s">
        <v>658</v>
      </c>
      <c r="H4348" t="s">
        <v>666</v>
      </c>
      <c r="I4348" t="s">
        <v>671</v>
      </c>
      <c r="J4348" t="s">
        <v>675</v>
      </c>
      <c r="K4348">
        <v>5</v>
      </c>
      <c r="L4348" t="s">
        <v>679</v>
      </c>
      <c r="M4348" t="s">
        <v>680</v>
      </c>
      <c r="N4348">
        <v>209</v>
      </c>
      <c r="O4348">
        <v>109</v>
      </c>
      <c r="P4348" t="s">
        <v>681</v>
      </c>
      <c r="Q4348" t="s">
        <v>684</v>
      </c>
      <c r="R4348" t="s">
        <v>687</v>
      </c>
      <c r="S4348" t="s">
        <v>680</v>
      </c>
      <c r="T4348" t="s">
        <v>694</v>
      </c>
      <c r="U4348" s="11">
        <f>COUNTIFS(Table2[Call Type], "Inbound", Table2[Call Abandoned], "Yes") / COUNTIFS(L4348:L9347, "Inbound") * 100</f>
        <v>188.93709327548805</v>
      </c>
    </row>
    <row r="4349" spans="1:21" x14ac:dyDescent="0.3">
      <c r="A4349">
        <v>4348</v>
      </c>
      <c r="B4349" t="s">
        <v>23</v>
      </c>
      <c r="C4349" s="1">
        <v>45699</v>
      </c>
      <c r="D4349" t="s">
        <v>449</v>
      </c>
      <c r="E4349" t="s">
        <v>390</v>
      </c>
      <c r="F4349">
        <v>8</v>
      </c>
      <c r="G4349" t="s">
        <v>665</v>
      </c>
      <c r="H4349" t="s">
        <v>668</v>
      </c>
      <c r="I4349" t="s">
        <v>674</v>
      </c>
      <c r="J4349" t="s">
        <v>674</v>
      </c>
      <c r="K4349">
        <v>4</v>
      </c>
      <c r="L4349" t="s">
        <v>678</v>
      </c>
      <c r="M4349" t="s">
        <v>680</v>
      </c>
      <c r="N4349">
        <v>45</v>
      </c>
      <c r="O4349">
        <v>98</v>
      </c>
      <c r="P4349" t="s">
        <v>680</v>
      </c>
      <c r="Q4349" t="s">
        <v>684</v>
      </c>
      <c r="R4349" t="s">
        <v>686</v>
      </c>
      <c r="S4349" t="s">
        <v>681</v>
      </c>
      <c r="T4349" t="s">
        <v>696</v>
      </c>
      <c r="U4349" s="11">
        <f>COUNTIFS(Table2[Call Type], "Inbound", Table2[Call Abandoned], "Yes") / COUNTIFS(L4349:L9348, "Inbound") * 100</f>
        <v>188.93709327548805</v>
      </c>
    </row>
    <row r="4350" spans="1:21" x14ac:dyDescent="0.3">
      <c r="A4350">
        <v>4349</v>
      </c>
      <c r="B4350" t="s">
        <v>26</v>
      </c>
      <c r="C4350" s="1">
        <v>45769</v>
      </c>
      <c r="D4350" t="s">
        <v>349</v>
      </c>
      <c r="E4350" t="s">
        <v>350</v>
      </c>
      <c r="F4350">
        <v>21</v>
      </c>
      <c r="G4350" t="s">
        <v>663</v>
      </c>
      <c r="H4350" t="s">
        <v>670</v>
      </c>
      <c r="I4350" t="s">
        <v>674</v>
      </c>
      <c r="J4350" t="s">
        <v>675</v>
      </c>
      <c r="K4350">
        <v>5</v>
      </c>
      <c r="L4350" t="s">
        <v>679</v>
      </c>
      <c r="M4350" t="s">
        <v>680</v>
      </c>
      <c r="N4350">
        <v>27</v>
      </c>
      <c r="O4350">
        <v>121</v>
      </c>
      <c r="P4350" t="s">
        <v>680</v>
      </c>
      <c r="Q4350" t="s">
        <v>684</v>
      </c>
      <c r="R4350" t="s">
        <v>689</v>
      </c>
      <c r="S4350" t="s">
        <v>680</v>
      </c>
      <c r="T4350" t="s">
        <v>695</v>
      </c>
      <c r="U4350" s="11">
        <f>COUNTIFS(Table2[Call Type], "Inbound", Table2[Call Abandoned], "Yes") / COUNTIFS(L4350:L9349, "Inbound") * 100</f>
        <v>189.34782608695653</v>
      </c>
    </row>
    <row r="4351" spans="1:21" x14ac:dyDescent="0.3">
      <c r="A4351">
        <v>4350</v>
      </c>
      <c r="B4351" t="s">
        <v>22</v>
      </c>
      <c r="C4351" s="1">
        <v>45834</v>
      </c>
      <c r="D4351" t="s">
        <v>86</v>
      </c>
      <c r="E4351" t="s">
        <v>203</v>
      </c>
      <c r="F4351">
        <v>9</v>
      </c>
      <c r="G4351" t="s">
        <v>664</v>
      </c>
      <c r="H4351" t="s">
        <v>668</v>
      </c>
      <c r="I4351" t="s">
        <v>672</v>
      </c>
      <c r="J4351" t="s">
        <v>677</v>
      </c>
      <c r="K4351">
        <v>4</v>
      </c>
      <c r="L4351" t="s">
        <v>678</v>
      </c>
      <c r="M4351" t="s">
        <v>680</v>
      </c>
      <c r="N4351">
        <v>25</v>
      </c>
      <c r="O4351">
        <v>116</v>
      </c>
      <c r="P4351" t="s">
        <v>680</v>
      </c>
      <c r="Q4351" t="s">
        <v>684</v>
      </c>
      <c r="R4351" t="s">
        <v>686</v>
      </c>
      <c r="S4351" t="s">
        <v>680</v>
      </c>
      <c r="T4351" t="s">
        <v>693</v>
      </c>
      <c r="U4351" s="11">
        <f>COUNTIFS(Table2[Call Type], "Inbound", Table2[Call Abandoned], "Yes") / COUNTIFS(L4351:L9350, "Inbound") * 100</f>
        <v>189.34782608695653</v>
      </c>
    </row>
    <row r="4352" spans="1:21" x14ac:dyDescent="0.3">
      <c r="A4352">
        <v>4351</v>
      </c>
      <c r="B4352" t="s">
        <v>26</v>
      </c>
      <c r="C4352" s="1">
        <v>45775</v>
      </c>
      <c r="D4352" t="s">
        <v>546</v>
      </c>
      <c r="E4352" t="s">
        <v>453</v>
      </c>
      <c r="F4352">
        <v>24</v>
      </c>
      <c r="G4352" t="s">
        <v>657</v>
      </c>
      <c r="H4352" t="s">
        <v>670</v>
      </c>
      <c r="I4352" t="s">
        <v>671</v>
      </c>
      <c r="J4352" t="s">
        <v>674</v>
      </c>
      <c r="K4352">
        <v>5</v>
      </c>
      <c r="L4352" t="s">
        <v>679</v>
      </c>
      <c r="M4352" t="s">
        <v>680</v>
      </c>
      <c r="N4352">
        <v>265</v>
      </c>
      <c r="O4352">
        <v>95</v>
      </c>
      <c r="P4352" t="s">
        <v>680</v>
      </c>
      <c r="Q4352" t="s">
        <v>682</v>
      </c>
      <c r="R4352" t="s">
        <v>687</v>
      </c>
      <c r="S4352" t="s">
        <v>681</v>
      </c>
      <c r="T4352" t="s">
        <v>696</v>
      </c>
      <c r="U4352" s="11">
        <f>COUNTIFS(Table2[Call Type], "Inbound", Table2[Call Abandoned], "Yes") / COUNTIFS(L4352:L9351, "Inbound") * 100</f>
        <v>189.760348583878</v>
      </c>
    </row>
    <row r="4353" spans="1:21" x14ac:dyDescent="0.3">
      <c r="A4353">
        <v>4352</v>
      </c>
      <c r="B4353" t="s">
        <v>24</v>
      </c>
      <c r="C4353" s="1">
        <v>45706</v>
      </c>
      <c r="D4353" t="s">
        <v>341</v>
      </c>
      <c r="E4353" t="s">
        <v>68</v>
      </c>
      <c r="F4353">
        <v>28</v>
      </c>
      <c r="G4353" t="s">
        <v>659</v>
      </c>
      <c r="H4353" t="s">
        <v>668</v>
      </c>
      <c r="I4353" t="s">
        <v>671</v>
      </c>
      <c r="J4353" t="s">
        <v>676</v>
      </c>
      <c r="K4353">
        <v>2</v>
      </c>
      <c r="L4353" t="s">
        <v>678</v>
      </c>
      <c r="M4353" t="s">
        <v>681</v>
      </c>
      <c r="N4353">
        <v>174</v>
      </c>
      <c r="O4353">
        <v>66</v>
      </c>
      <c r="P4353" t="s">
        <v>680</v>
      </c>
      <c r="Q4353" t="s">
        <v>684</v>
      </c>
      <c r="R4353" t="s">
        <v>687</v>
      </c>
      <c r="S4353" t="s">
        <v>680</v>
      </c>
      <c r="T4353" t="s">
        <v>691</v>
      </c>
      <c r="U4353" s="11">
        <f>COUNTIFS(Table2[Call Type], "Inbound", Table2[Call Abandoned], "Yes") / COUNTIFS(L4353:L9352, "Inbound") * 100</f>
        <v>189.760348583878</v>
      </c>
    </row>
    <row r="4354" spans="1:21" x14ac:dyDescent="0.3">
      <c r="A4354">
        <v>4353</v>
      </c>
      <c r="B4354" t="s">
        <v>20</v>
      </c>
      <c r="C4354" s="1">
        <v>45673</v>
      </c>
      <c r="D4354" t="s">
        <v>301</v>
      </c>
      <c r="E4354" t="s">
        <v>552</v>
      </c>
      <c r="F4354">
        <v>15</v>
      </c>
      <c r="G4354" t="s">
        <v>661</v>
      </c>
      <c r="H4354" t="s">
        <v>670</v>
      </c>
      <c r="I4354" t="s">
        <v>673</v>
      </c>
      <c r="J4354" t="s">
        <v>676</v>
      </c>
      <c r="K4354">
        <v>5</v>
      </c>
      <c r="L4354" t="s">
        <v>678</v>
      </c>
      <c r="M4354" t="s">
        <v>681</v>
      </c>
      <c r="N4354">
        <v>3</v>
      </c>
      <c r="O4354">
        <v>119</v>
      </c>
      <c r="P4354" t="s">
        <v>681</v>
      </c>
      <c r="Q4354" t="s">
        <v>683</v>
      </c>
      <c r="R4354" t="s">
        <v>689</v>
      </c>
      <c r="S4354" t="s">
        <v>680</v>
      </c>
      <c r="T4354" t="s">
        <v>692</v>
      </c>
      <c r="U4354" s="11">
        <f>COUNTIFS(Table2[Call Type], "Inbound", Table2[Call Abandoned], "Yes") / COUNTIFS(L4354:L9353, "Inbound") * 100</f>
        <v>190.17467248908298</v>
      </c>
    </row>
    <row r="4355" spans="1:21" x14ac:dyDescent="0.3">
      <c r="A4355">
        <v>4354</v>
      </c>
      <c r="B4355" t="s">
        <v>24</v>
      </c>
      <c r="C4355" s="1">
        <v>45718</v>
      </c>
      <c r="D4355" t="s">
        <v>479</v>
      </c>
      <c r="E4355" t="s">
        <v>219</v>
      </c>
      <c r="F4355">
        <v>10</v>
      </c>
      <c r="G4355" t="s">
        <v>659</v>
      </c>
      <c r="H4355" t="s">
        <v>666</v>
      </c>
      <c r="I4355" t="s">
        <v>672</v>
      </c>
      <c r="J4355" t="s">
        <v>674</v>
      </c>
      <c r="K4355">
        <v>4</v>
      </c>
      <c r="L4355" t="s">
        <v>679</v>
      </c>
      <c r="M4355" t="s">
        <v>680</v>
      </c>
      <c r="N4355">
        <v>66</v>
      </c>
      <c r="O4355">
        <v>14</v>
      </c>
      <c r="P4355" t="s">
        <v>680</v>
      </c>
      <c r="Q4355" t="s">
        <v>682</v>
      </c>
      <c r="R4355" t="s">
        <v>686</v>
      </c>
      <c r="S4355" t="s">
        <v>680</v>
      </c>
      <c r="T4355" t="s">
        <v>695</v>
      </c>
      <c r="U4355" s="11">
        <f>COUNTIFS(Table2[Call Type], "Inbound", Table2[Call Abandoned], "Yes") / COUNTIFS(L4355:L9354, "Inbound") * 100</f>
        <v>190.59080962800877</v>
      </c>
    </row>
    <row r="4356" spans="1:21" x14ac:dyDescent="0.3">
      <c r="A4356">
        <v>4355</v>
      </c>
      <c r="B4356" t="s">
        <v>23</v>
      </c>
      <c r="C4356" s="1">
        <v>45759</v>
      </c>
      <c r="D4356" t="s">
        <v>149</v>
      </c>
      <c r="E4356" t="s">
        <v>243</v>
      </c>
      <c r="F4356">
        <v>17</v>
      </c>
      <c r="G4356" t="s">
        <v>656</v>
      </c>
      <c r="H4356" t="s">
        <v>666</v>
      </c>
      <c r="I4356" t="s">
        <v>671</v>
      </c>
      <c r="J4356" t="s">
        <v>676</v>
      </c>
      <c r="K4356">
        <v>4</v>
      </c>
      <c r="L4356" t="s">
        <v>678</v>
      </c>
      <c r="M4356" t="s">
        <v>681</v>
      </c>
      <c r="N4356">
        <v>134</v>
      </c>
      <c r="O4356">
        <v>16</v>
      </c>
      <c r="P4356" t="s">
        <v>681</v>
      </c>
      <c r="Q4356" t="s">
        <v>684</v>
      </c>
      <c r="R4356" t="s">
        <v>689</v>
      </c>
      <c r="S4356" t="s">
        <v>680</v>
      </c>
      <c r="T4356" t="s">
        <v>692</v>
      </c>
      <c r="U4356" s="11">
        <f>COUNTIFS(Table2[Call Type], "Inbound", Table2[Call Abandoned], "Yes") / COUNTIFS(L4356:L9355, "Inbound") * 100</f>
        <v>190.59080962800877</v>
      </c>
    </row>
    <row r="4357" spans="1:21" x14ac:dyDescent="0.3">
      <c r="A4357">
        <v>4356</v>
      </c>
      <c r="B4357" t="s">
        <v>20</v>
      </c>
      <c r="C4357" s="1">
        <v>45738</v>
      </c>
      <c r="D4357" t="s">
        <v>496</v>
      </c>
      <c r="E4357" t="s">
        <v>611</v>
      </c>
      <c r="F4357">
        <v>29</v>
      </c>
      <c r="G4357" t="s">
        <v>656</v>
      </c>
      <c r="H4357" t="s">
        <v>667</v>
      </c>
      <c r="I4357" t="s">
        <v>673</v>
      </c>
      <c r="J4357" t="s">
        <v>677</v>
      </c>
      <c r="K4357">
        <v>5</v>
      </c>
      <c r="L4357" t="s">
        <v>678</v>
      </c>
      <c r="M4357" t="s">
        <v>680</v>
      </c>
      <c r="N4357">
        <v>54</v>
      </c>
      <c r="O4357">
        <v>17</v>
      </c>
      <c r="P4357" t="s">
        <v>681</v>
      </c>
      <c r="Q4357" t="s">
        <v>683</v>
      </c>
      <c r="R4357" t="s">
        <v>688</v>
      </c>
      <c r="S4357" t="s">
        <v>680</v>
      </c>
      <c r="T4357" t="s">
        <v>690</v>
      </c>
      <c r="U4357" s="11">
        <f>COUNTIFS(Table2[Call Type], "Inbound", Table2[Call Abandoned], "Yes") / COUNTIFS(L4357:L9356, "Inbound") * 100</f>
        <v>191.00877192982458</v>
      </c>
    </row>
    <row r="4358" spans="1:21" x14ac:dyDescent="0.3">
      <c r="A4358">
        <v>4357</v>
      </c>
      <c r="B4358" t="s">
        <v>25</v>
      </c>
      <c r="C4358" s="1">
        <v>45668</v>
      </c>
      <c r="D4358" t="s">
        <v>582</v>
      </c>
      <c r="E4358" t="s">
        <v>586</v>
      </c>
      <c r="F4358">
        <v>20</v>
      </c>
      <c r="G4358" t="s">
        <v>665</v>
      </c>
      <c r="H4358" t="s">
        <v>667</v>
      </c>
      <c r="I4358" t="s">
        <v>672</v>
      </c>
      <c r="J4358" t="s">
        <v>677</v>
      </c>
      <c r="K4358">
        <v>3</v>
      </c>
      <c r="L4358" t="s">
        <v>678</v>
      </c>
      <c r="M4358" t="s">
        <v>680</v>
      </c>
      <c r="N4358">
        <v>30</v>
      </c>
      <c r="O4358">
        <v>114</v>
      </c>
      <c r="P4358" t="s">
        <v>680</v>
      </c>
      <c r="Q4358" t="s">
        <v>683</v>
      </c>
      <c r="R4358" t="s">
        <v>689</v>
      </c>
      <c r="S4358" t="s">
        <v>680</v>
      </c>
      <c r="T4358" t="s">
        <v>691</v>
      </c>
      <c r="U4358" s="11">
        <f>COUNTIFS(Table2[Call Type], "Inbound", Table2[Call Abandoned], "Yes") / COUNTIFS(L4358:L9357, "Inbound") * 100</f>
        <v>191.42857142857144</v>
      </c>
    </row>
    <row r="4359" spans="1:21" x14ac:dyDescent="0.3">
      <c r="A4359">
        <v>4358</v>
      </c>
      <c r="B4359" t="s">
        <v>26</v>
      </c>
      <c r="C4359" s="1">
        <v>45821</v>
      </c>
      <c r="D4359" t="s">
        <v>315</v>
      </c>
      <c r="E4359" t="s">
        <v>273</v>
      </c>
      <c r="F4359">
        <v>27</v>
      </c>
      <c r="G4359" t="s">
        <v>657</v>
      </c>
      <c r="H4359" t="s">
        <v>668</v>
      </c>
      <c r="I4359" t="s">
        <v>673</v>
      </c>
      <c r="J4359" t="s">
        <v>677</v>
      </c>
      <c r="K4359">
        <v>3</v>
      </c>
      <c r="L4359" t="s">
        <v>678</v>
      </c>
      <c r="M4359" t="s">
        <v>680</v>
      </c>
      <c r="N4359">
        <v>73</v>
      </c>
      <c r="O4359">
        <v>146</v>
      </c>
      <c r="P4359" t="s">
        <v>680</v>
      </c>
      <c r="Q4359" t="s">
        <v>682</v>
      </c>
      <c r="R4359" t="s">
        <v>689</v>
      </c>
      <c r="S4359" t="s">
        <v>681</v>
      </c>
      <c r="T4359" t="s">
        <v>690</v>
      </c>
      <c r="U4359" s="11">
        <f>COUNTIFS(Table2[Call Type], "Inbound", Table2[Call Abandoned], "Yes") / COUNTIFS(L4359:L9358, "Inbound") * 100</f>
        <v>191.85022026431716</v>
      </c>
    </row>
    <row r="4360" spans="1:21" x14ac:dyDescent="0.3">
      <c r="A4360">
        <v>4359</v>
      </c>
      <c r="B4360" t="s">
        <v>25</v>
      </c>
      <c r="C4360" s="1">
        <v>45692</v>
      </c>
      <c r="D4360" t="s">
        <v>325</v>
      </c>
      <c r="E4360" t="s">
        <v>117</v>
      </c>
      <c r="F4360">
        <v>6</v>
      </c>
      <c r="G4360" t="s">
        <v>665</v>
      </c>
      <c r="H4360" t="s">
        <v>670</v>
      </c>
      <c r="I4360" t="s">
        <v>671</v>
      </c>
      <c r="J4360" t="s">
        <v>675</v>
      </c>
      <c r="K4360">
        <v>4</v>
      </c>
      <c r="L4360" t="s">
        <v>678</v>
      </c>
      <c r="M4360" t="s">
        <v>680</v>
      </c>
      <c r="N4360">
        <v>18</v>
      </c>
      <c r="O4360">
        <v>75</v>
      </c>
      <c r="P4360" t="s">
        <v>680</v>
      </c>
      <c r="Q4360" t="s">
        <v>682</v>
      </c>
      <c r="R4360" t="s">
        <v>689</v>
      </c>
      <c r="S4360" t="s">
        <v>680</v>
      </c>
      <c r="T4360" t="s">
        <v>690</v>
      </c>
      <c r="U4360" s="11">
        <f>COUNTIFS(Table2[Call Type], "Inbound", Table2[Call Abandoned], "Yes") / COUNTIFS(L4360:L9359, "Inbound") * 100</f>
        <v>192.27373068432672</v>
      </c>
    </row>
    <row r="4361" spans="1:21" x14ac:dyDescent="0.3">
      <c r="A4361">
        <v>4360</v>
      </c>
      <c r="B4361" t="s">
        <v>22</v>
      </c>
      <c r="C4361" s="1">
        <v>45719</v>
      </c>
      <c r="D4361" t="s">
        <v>285</v>
      </c>
      <c r="E4361" t="s">
        <v>300</v>
      </c>
      <c r="F4361">
        <v>27</v>
      </c>
      <c r="G4361" t="s">
        <v>658</v>
      </c>
      <c r="H4361" t="s">
        <v>668</v>
      </c>
      <c r="I4361" t="s">
        <v>671</v>
      </c>
      <c r="J4361" t="s">
        <v>677</v>
      </c>
      <c r="K4361">
        <v>1</v>
      </c>
      <c r="L4361" t="s">
        <v>678</v>
      </c>
      <c r="M4361" t="s">
        <v>680</v>
      </c>
      <c r="N4361">
        <v>155</v>
      </c>
      <c r="O4361">
        <v>87</v>
      </c>
      <c r="P4361" t="s">
        <v>681</v>
      </c>
      <c r="Q4361" t="s">
        <v>683</v>
      </c>
      <c r="R4361" t="s">
        <v>686</v>
      </c>
      <c r="S4361" t="s">
        <v>680</v>
      </c>
      <c r="T4361" t="s">
        <v>693</v>
      </c>
      <c r="U4361" s="11">
        <f>COUNTIFS(Table2[Call Type], "Inbound", Table2[Call Abandoned], "Yes") / COUNTIFS(L4361:L9360, "Inbound") * 100</f>
        <v>192.6991150442478</v>
      </c>
    </row>
    <row r="4362" spans="1:21" x14ac:dyDescent="0.3">
      <c r="A4362">
        <v>4361</v>
      </c>
      <c r="B4362" t="s">
        <v>20</v>
      </c>
      <c r="C4362" s="1">
        <v>45695</v>
      </c>
      <c r="D4362" t="s">
        <v>161</v>
      </c>
      <c r="E4362" t="s">
        <v>153</v>
      </c>
      <c r="F4362">
        <v>30</v>
      </c>
      <c r="G4362" t="s">
        <v>658</v>
      </c>
      <c r="H4362" t="s">
        <v>670</v>
      </c>
      <c r="I4362" t="s">
        <v>672</v>
      </c>
      <c r="J4362" t="s">
        <v>677</v>
      </c>
      <c r="K4362">
        <v>4</v>
      </c>
      <c r="L4362" t="s">
        <v>678</v>
      </c>
      <c r="M4362" t="s">
        <v>680</v>
      </c>
      <c r="N4362">
        <v>155</v>
      </c>
      <c r="O4362">
        <v>151</v>
      </c>
      <c r="P4362" t="s">
        <v>680</v>
      </c>
      <c r="Q4362" t="s">
        <v>682</v>
      </c>
      <c r="R4362" t="s">
        <v>688</v>
      </c>
      <c r="S4362" t="s">
        <v>681</v>
      </c>
      <c r="T4362" t="s">
        <v>690</v>
      </c>
      <c r="U4362" s="11">
        <f>COUNTIFS(Table2[Call Type], "Inbound", Table2[Call Abandoned], "Yes") / COUNTIFS(L4362:L9361, "Inbound") * 100</f>
        <v>193.12638580931264</v>
      </c>
    </row>
    <row r="4363" spans="1:21" x14ac:dyDescent="0.3">
      <c r="A4363">
        <v>4362</v>
      </c>
      <c r="B4363" t="s">
        <v>22</v>
      </c>
      <c r="C4363" s="1">
        <v>45746</v>
      </c>
      <c r="D4363" t="s">
        <v>479</v>
      </c>
      <c r="E4363" t="s">
        <v>623</v>
      </c>
      <c r="F4363">
        <v>7</v>
      </c>
      <c r="G4363" t="s">
        <v>660</v>
      </c>
      <c r="H4363" t="s">
        <v>667</v>
      </c>
      <c r="I4363" t="s">
        <v>672</v>
      </c>
      <c r="J4363" t="s">
        <v>676</v>
      </c>
      <c r="K4363">
        <v>4</v>
      </c>
      <c r="L4363" t="s">
        <v>678</v>
      </c>
      <c r="M4363" t="s">
        <v>681</v>
      </c>
      <c r="N4363">
        <v>146</v>
      </c>
      <c r="O4363">
        <v>90</v>
      </c>
      <c r="P4363" t="s">
        <v>680</v>
      </c>
      <c r="Q4363" t="s">
        <v>682</v>
      </c>
      <c r="R4363" t="s">
        <v>686</v>
      </c>
      <c r="S4363" t="s">
        <v>680</v>
      </c>
      <c r="T4363" t="s">
        <v>690</v>
      </c>
      <c r="U4363" s="11">
        <f>COUNTIFS(Table2[Call Type], "Inbound", Table2[Call Abandoned], "Yes") / COUNTIFS(L4363:L9362, "Inbound") * 100</f>
        <v>193.55555555555554</v>
      </c>
    </row>
    <row r="4364" spans="1:21" x14ac:dyDescent="0.3">
      <c r="A4364">
        <v>4363</v>
      </c>
      <c r="B4364" t="s">
        <v>22</v>
      </c>
      <c r="C4364" s="1">
        <v>45782</v>
      </c>
      <c r="D4364" t="s">
        <v>347</v>
      </c>
      <c r="E4364" t="s">
        <v>35</v>
      </c>
      <c r="F4364">
        <v>29</v>
      </c>
      <c r="G4364" t="s">
        <v>656</v>
      </c>
      <c r="H4364" t="s">
        <v>667</v>
      </c>
      <c r="I4364" t="s">
        <v>674</v>
      </c>
      <c r="J4364" t="s">
        <v>676</v>
      </c>
      <c r="K4364">
        <v>5</v>
      </c>
      <c r="L4364" t="s">
        <v>679</v>
      </c>
      <c r="M4364" t="s">
        <v>680</v>
      </c>
      <c r="N4364">
        <v>86</v>
      </c>
      <c r="O4364">
        <v>47</v>
      </c>
      <c r="P4364" t="s">
        <v>680</v>
      </c>
      <c r="Q4364" t="s">
        <v>685</v>
      </c>
      <c r="R4364" t="s">
        <v>687</v>
      </c>
      <c r="S4364" t="s">
        <v>680</v>
      </c>
      <c r="T4364" t="s">
        <v>691</v>
      </c>
      <c r="U4364" s="11">
        <f>COUNTIFS(Table2[Call Type], "Inbound", Table2[Call Abandoned], "Yes") / COUNTIFS(L4364:L9363, "Inbound") * 100</f>
        <v>193.98663697104678</v>
      </c>
    </row>
    <row r="4365" spans="1:21" x14ac:dyDescent="0.3">
      <c r="A4365">
        <v>4364</v>
      </c>
      <c r="B4365" t="s">
        <v>21</v>
      </c>
      <c r="C4365" s="1">
        <v>45714</v>
      </c>
      <c r="D4365" t="s">
        <v>257</v>
      </c>
      <c r="E4365" t="s">
        <v>206</v>
      </c>
      <c r="F4365">
        <v>26</v>
      </c>
      <c r="G4365" t="s">
        <v>665</v>
      </c>
      <c r="H4365" t="s">
        <v>667</v>
      </c>
      <c r="I4365" t="s">
        <v>672</v>
      </c>
      <c r="J4365" t="s">
        <v>677</v>
      </c>
      <c r="K4365">
        <v>2</v>
      </c>
      <c r="L4365" t="s">
        <v>678</v>
      </c>
      <c r="M4365" t="s">
        <v>680</v>
      </c>
      <c r="N4365">
        <v>19</v>
      </c>
      <c r="O4365">
        <v>157</v>
      </c>
      <c r="P4365" t="s">
        <v>680</v>
      </c>
      <c r="Q4365" t="s">
        <v>682</v>
      </c>
      <c r="R4365" t="s">
        <v>688</v>
      </c>
      <c r="S4365" t="s">
        <v>681</v>
      </c>
      <c r="T4365" t="s">
        <v>692</v>
      </c>
      <c r="U4365" s="11">
        <f>COUNTIFS(Table2[Call Type], "Inbound", Table2[Call Abandoned], "Yes") / COUNTIFS(L4365:L9364, "Inbound") * 100</f>
        <v>193.98663697104678</v>
      </c>
    </row>
    <row r="4366" spans="1:21" x14ac:dyDescent="0.3">
      <c r="A4366">
        <v>4365</v>
      </c>
      <c r="B4366" t="s">
        <v>22</v>
      </c>
      <c r="C4366" s="1">
        <v>45823</v>
      </c>
      <c r="D4366" t="s">
        <v>417</v>
      </c>
      <c r="E4366" t="s">
        <v>361</v>
      </c>
      <c r="F4366">
        <v>26</v>
      </c>
      <c r="G4366" t="s">
        <v>662</v>
      </c>
      <c r="H4366" t="s">
        <v>667</v>
      </c>
      <c r="I4366" t="s">
        <v>673</v>
      </c>
      <c r="J4366" t="s">
        <v>675</v>
      </c>
      <c r="K4366">
        <v>4</v>
      </c>
      <c r="L4366" t="s">
        <v>678</v>
      </c>
      <c r="M4366" t="s">
        <v>680</v>
      </c>
      <c r="N4366">
        <v>268</v>
      </c>
      <c r="O4366">
        <v>14</v>
      </c>
      <c r="P4366" t="s">
        <v>680</v>
      </c>
      <c r="Q4366" t="s">
        <v>685</v>
      </c>
      <c r="R4366" t="s">
        <v>689</v>
      </c>
      <c r="S4366" t="s">
        <v>681</v>
      </c>
      <c r="T4366" t="s">
        <v>696</v>
      </c>
      <c r="U4366" s="11">
        <f>COUNTIFS(Table2[Call Type], "Inbound", Table2[Call Abandoned], "Yes") / COUNTIFS(L4366:L9365, "Inbound") * 100</f>
        <v>194.41964285714286</v>
      </c>
    </row>
    <row r="4367" spans="1:21" x14ac:dyDescent="0.3">
      <c r="A4367">
        <v>4366</v>
      </c>
      <c r="B4367" t="s">
        <v>20</v>
      </c>
      <c r="C4367" s="1">
        <v>45780</v>
      </c>
      <c r="D4367" t="s">
        <v>59</v>
      </c>
      <c r="E4367" t="s">
        <v>181</v>
      </c>
      <c r="F4367">
        <v>13</v>
      </c>
      <c r="G4367" t="s">
        <v>658</v>
      </c>
      <c r="H4367" t="s">
        <v>669</v>
      </c>
      <c r="I4367" t="s">
        <v>672</v>
      </c>
      <c r="J4367" t="s">
        <v>675</v>
      </c>
      <c r="K4367">
        <v>2</v>
      </c>
      <c r="L4367" t="s">
        <v>678</v>
      </c>
      <c r="M4367" t="s">
        <v>680</v>
      </c>
      <c r="N4367">
        <v>42</v>
      </c>
      <c r="O4367">
        <v>174</v>
      </c>
      <c r="P4367" t="s">
        <v>680</v>
      </c>
      <c r="Q4367" t="s">
        <v>682</v>
      </c>
      <c r="R4367" t="s">
        <v>689</v>
      </c>
      <c r="S4367" t="s">
        <v>681</v>
      </c>
      <c r="T4367" t="s">
        <v>690</v>
      </c>
      <c r="U4367" s="11">
        <f>COUNTIFS(Table2[Call Type], "Inbound", Table2[Call Abandoned], "Yes") / COUNTIFS(L4367:L9366, "Inbound") * 100</f>
        <v>194.8545861297539</v>
      </c>
    </row>
    <row r="4368" spans="1:21" x14ac:dyDescent="0.3">
      <c r="A4368">
        <v>4367</v>
      </c>
      <c r="B4368" t="s">
        <v>22</v>
      </c>
      <c r="C4368" s="1">
        <v>45791</v>
      </c>
      <c r="D4368" t="s">
        <v>156</v>
      </c>
      <c r="E4368" t="s">
        <v>463</v>
      </c>
      <c r="F4368">
        <v>23</v>
      </c>
      <c r="G4368" t="s">
        <v>661</v>
      </c>
      <c r="H4368" t="s">
        <v>669</v>
      </c>
      <c r="I4368" t="s">
        <v>672</v>
      </c>
      <c r="J4368" t="s">
        <v>675</v>
      </c>
      <c r="K4368">
        <v>3</v>
      </c>
      <c r="L4368" t="s">
        <v>678</v>
      </c>
      <c r="M4368" t="s">
        <v>680</v>
      </c>
      <c r="N4368">
        <v>27</v>
      </c>
      <c r="O4368">
        <v>122</v>
      </c>
      <c r="P4368" t="s">
        <v>680</v>
      </c>
      <c r="Q4368" t="s">
        <v>682</v>
      </c>
      <c r="R4368" t="s">
        <v>689</v>
      </c>
      <c r="S4368" t="s">
        <v>680</v>
      </c>
      <c r="T4368" t="s">
        <v>693</v>
      </c>
      <c r="U4368" s="11">
        <f>COUNTIFS(Table2[Call Type], "Inbound", Table2[Call Abandoned], "Yes") / COUNTIFS(L4368:L9367, "Inbound") * 100</f>
        <v>195.29147982062781</v>
      </c>
    </row>
    <row r="4369" spans="1:21" x14ac:dyDescent="0.3">
      <c r="A4369">
        <v>4368</v>
      </c>
      <c r="B4369" t="s">
        <v>24</v>
      </c>
      <c r="C4369" s="1">
        <v>45824</v>
      </c>
      <c r="D4369" t="s">
        <v>243</v>
      </c>
      <c r="E4369" t="s">
        <v>392</v>
      </c>
      <c r="F4369">
        <v>15</v>
      </c>
      <c r="G4369" t="s">
        <v>662</v>
      </c>
      <c r="H4369" t="s">
        <v>668</v>
      </c>
      <c r="I4369" t="s">
        <v>674</v>
      </c>
      <c r="J4369" t="s">
        <v>675</v>
      </c>
      <c r="K4369">
        <v>3</v>
      </c>
      <c r="L4369" t="s">
        <v>678</v>
      </c>
      <c r="M4369" t="s">
        <v>680</v>
      </c>
      <c r="N4369">
        <v>259</v>
      </c>
      <c r="O4369">
        <v>126</v>
      </c>
      <c r="P4369" t="s">
        <v>681</v>
      </c>
      <c r="Q4369" t="s">
        <v>683</v>
      </c>
      <c r="R4369" t="s">
        <v>686</v>
      </c>
      <c r="S4369" t="s">
        <v>680</v>
      </c>
      <c r="T4369" t="s">
        <v>694</v>
      </c>
      <c r="U4369" s="11">
        <f>COUNTIFS(Table2[Call Type], "Inbound", Table2[Call Abandoned], "Yes") / COUNTIFS(L4369:L9368, "Inbound") * 100</f>
        <v>195.73033707865167</v>
      </c>
    </row>
    <row r="4370" spans="1:21" x14ac:dyDescent="0.3">
      <c r="A4370">
        <v>4369</v>
      </c>
      <c r="B4370" t="s">
        <v>23</v>
      </c>
      <c r="C4370" s="1">
        <v>45778</v>
      </c>
      <c r="D4370" t="s">
        <v>66</v>
      </c>
      <c r="E4370" t="s">
        <v>532</v>
      </c>
      <c r="F4370">
        <v>20</v>
      </c>
      <c r="G4370" t="s">
        <v>660</v>
      </c>
      <c r="H4370" t="s">
        <v>667</v>
      </c>
      <c r="I4370" t="s">
        <v>674</v>
      </c>
      <c r="J4370" t="s">
        <v>674</v>
      </c>
      <c r="K4370">
        <v>4</v>
      </c>
      <c r="L4370" t="s">
        <v>678</v>
      </c>
      <c r="M4370" t="s">
        <v>680</v>
      </c>
      <c r="N4370">
        <v>21</v>
      </c>
      <c r="O4370">
        <v>171</v>
      </c>
      <c r="P4370" t="s">
        <v>680</v>
      </c>
      <c r="Q4370" t="s">
        <v>685</v>
      </c>
      <c r="R4370" t="s">
        <v>687</v>
      </c>
      <c r="S4370" t="s">
        <v>680</v>
      </c>
      <c r="T4370" t="s">
        <v>696</v>
      </c>
      <c r="U4370" s="11">
        <f>COUNTIFS(Table2[Call Type], "Inbound", Table2[Call Abandoned], "Yes") / COUNTIFS(L4370:L9369, "Inbound") * 100</f>
        <v>196.17117117117118</v>
      </c>
    </row>
    <row r="4371" spans="1:21" x14ac:dyDescent="0.3">
      <c r="A4371">
        <v>4370</v>
      </c>
      <c r="B4371" t="s">
        <v>26</v>
      </c>
      <c r="C4371" s="1">
        <v>45826</v>
      </c>
      <c r="D4371" t="s">
        <v>210</v>
      </c>
      <c r="E4371" t="s">
        <v>647</v>
      </c>
      <c r="F4371">
        <v>24</v>
      </c>
      <c r="G4371" t="s">
        <v>656</v>
      </c>
      <c r="H4371" t="s">
        <v>670</v>
      </c>
      <c r="I4371" t="s">
        <v>673</v>
      </c>
      <c r="J4371" t="s">
        <v>677</v>
      </c>
      <c r="K4371">
        <v>4</v>
      </c>
      <c r="L4371" t="s">
        <v>678</v>
      </c>
      <c r="M4371" t="s">
        <v>680</v>
      </c>
      <c r="N4371">
        <v>100</v>
      </c>
      <c r="O4371">
        <v>97</v>
      </c>
      <c r="P4371" t="s">
        <v>680</v>
      </c>
      <c r="Q4371" t="s">
        <v>682</v>
      </c>
      <c r="R4371" t="s">
        <v>688</v>
      </c>
      <c r="S4371" t="s">
        <v>681</v>
      </c>
      <c r="T4371" t="s">
        <v>693</v>
      </c>
      <c r="U4371" s="11">
        <f>COUNTIFS(Table2[Call Type], "Inbound", Table2[Call Abandoned], "Yes") / COUNTIFS(L4371:L9370, "Inbound") * 100</f>
        <v>196.61399548532731</v>
      </c>
    </row>
    <row r="4372" spans="1:21" x14ac:dyDescent="0.3">
      <c r="A4372">
        <v>4371</v>
      </c>
      <c r="B4372" t="s">
        <v>20</v>
      </c>
      <c r="C4372" s="1">
        <v>45787</v>
      </c>
      <c r="D4372" t="s">
        <v>572</v>
      </c>
      <c r="E4372" t="s">
        <v>112</v>
      </c>
      <c r="F4372">
        <v>27</v>
      </c>
      <c r="G4372" t="s">
        <v>661</v>
      </c>
      <c r="H4372" t="s">
        <v>666</v>
      </c>
      <c r="I4372" t="s">
        <v>671</v>
      </c>
      <c r="J4372" t="s">
        <v>674</v>
      </c>
      <c r="K4372">
        <v>5</v>
      </c>
      <c r="L4372" t="s">
        <v>678</v>
      </c>
      <c r="M4372" t="s">
        <v>680</v>
      </c>
      <c r="N4372">
        <v>38</v>
      </c>
      <c r="O4372">
        <v>154</v>
      </c>
      <c r="P4372" t="s">
        <v>680</v>
      </c>
      <c r="Q4372" t="s">
        <v>684</v>
      </c>
      <c r="R4372" t="s">
        <v>688</v>
      </c>
      <c r="S4372" t="s">
        <v>681</v>
      </c>
      <c r="T4372" t="s">
        <v>696</v>
      </c>
      <c r="U4372" s="11">
        <f>COUNTIFS(Table2[Call Type], "Inbound", Table2[Call Abandoned], "Yes") / COUNTIFS(L4372:L9371, "Inbound") * 100</f>
        <v>197.05882352941177</v>
      </c>
    </row>
    <row r="4373" spans="1:21" x14ac:dyDescent="0.3">
      <c r="A4373">
        <v>4372</v>
      </c>
      <c r="B4373" t="s">
        <v>22</v>
      </c>
      <c r="C4373" s="1">
        <v>45806</v>
      </c>
      <c r="D4373" t="s">
        <v>31</v>
      </c>
      <c r="E4373" t="s">
        <v>432</v>
      </c>
      <c r="F4373">
        <v>7</v>
      </c>
      <c r="G4373" t="s">
        <v>657</v>
      </c>
      <c r="H4373" t="s">
        <v>667</v>
      </c>
      <c r="I4373" t="s">
        <v>674</v>
      </c>
      <c r="J4373" t="s">
        <v>674</v>
      </c>
      <c r="K4373">
        <v>4</v>
      </c>
      <c r="L4373" t="s">
        <v>678</v>
      </c>
      <c r="M4373" t="s">
        <v>680</v>
      </c>
      <c r="N4373">
        <v>289</v>
      </c>
      <c r="O4373">
        <v>83</v>
      </c>
      <c r="P4373" t="s">
        <v>680</v>
      </c>
      <c r="Q4373" t="s">
        <v>682</v>
      </c>
      <c r="R4373" t="s">
        <v>686</v>
      </c>
      <c r="S4373" t="s">
        <v>680</v>
      </c>
      <c r="T4373" t="s">
        <v>690</v>
      </c>
      <c r="U4373" s="11">
        <f>COUNTIFS(Table2[Call Type], "Inbound", Table2[Call Abandoned], "Yes") / COUNTIFS(L4373:L9372, "Inbound") * 100</f>
        <v>197.50566893424036</v>
      </c>
    </row>
    <row r="4374" spans="1:21" x14ac:dyDescent="0.3">
      <c r="A4374">
        <v>4373</v>
      </c>
      <c r="B4374" t="s">
        <v>21</v>
      </c>
      <c r="C4374" s="1">
        <v>45729</v>
      </c>
      <c r="D4374" t="s">
        <v>509</v>
      </c>
      <c r="E4374" t="s">
        <v>604</v>
      </c>
      <c r="F4374">
        <v>10</v>
      </c>
      <c r="G4374" t="s">
        <v>658</v>
      </c>
      <c r="H4374" t="s">
        <v>670</v>
      </c>
      <c r="I4374" t="s">
        <v>671</v>
      </c>
      <c r="J4374" t="s">
        <v>676</v>
      </c>
      <c r="K4374">
        <v>5</v>
      </c>
      <c r="L4374" t="s">
        <v>678</v>
      </c>
      <c r="M4374" t="s">
        <v>681</v>
      </c>
      <c r="N4374">
        <v>299</v>
      </c>
      <c r="O4374">
        <v>40</v>
      </c>
      <c r="P4374" t="s">
        <v>681</v>
      </c>
      <c r="Q4374" t="s">
        <v>683</v>
      </c>
      <c r="R4374" t="s">
        <v>687</v>
      </c>
      <c r="S4374" t="s">
        <v>680</v>
      </c>
      <c r="T4374" t="s">
        <v>695</v>
      </c>
      <c r="U4374" s="11">
        <f>COUNTIFS(Table2[Call Type], "Inbound", Table2[Call Abandoned], "Yes") / COUNTIFS(L4374:L9373, "Inbound") * 100</f>
        <v>197.95454545454544</v>
      </c>
    </row>
    <row r="4375" spans="1:21" x14ac:dyDescent="0.3">
      <c r="A4375">
        <v>4374</v>
      </c>
      <c r="B4375" t="s">
        <v>23</v>
      </c>
      <c r="C4375" s="1">
        <v>45706</v>
      </c>
      <c r="D4375" t="s">
        <v>497</v>
      </c>
      <c r="E4375" t="s">
        <v>363</v>
      </c>
      <c r="F4375">
        <v>28</v>
      </c>
      <c r="G4375" t="s">
        <v>658</v>
      </c>
      <c r="H4375" t="s">
        <v>670</v>
      </c>
      <c r="I4375" t="s">
        <v>671</v>
      </c>
      <c r="J4375" t="s">
        <v>677</v>
      </c>
      <c r="K4375">
        <v>3</v>
      </c>
      <c r="L4375" t="s">
        <v>678</v>
      </c>
      <c r="M4375" t="s">
        <v>680</v>
      </c>
      <c r="N4375">
        <v>169</v>
      </c>
      <c r="O4375">
        <v>95</v>
      </c>
      <c r="P4375" t="s">
        <v>680</v>
      </c>
      <c r="Q4375" t="s">
        <v>683</v>
      </c>
      <c r="R4375" t="s">
        <v>688</v>
      </c>
      <c r="S4375" t="s">
        <v>681</v>
      </c>
      <c r="T4375" t="s">
        <v>694</v>
      </c>
      <c r="U4375" s="11">
        <f>COUNTIFS(Table2[Call Type], "Inbound", Table2[Call Abandoned], "Yes") / COUNTIFS(L4375:L9374, "Inbound") * 100</f>
        <v>198.40546697038724</v>
      </c>
    </row>
    <row r="4376" spans="1:21" x14ac:dyDescent="0.3">
      <c r="A4376">
        <v>4375</v>
      </c>
      <c r="B4376" t="s">
        <v>24</v>
      </c>
      <c r="C4376" s="1">
        <v>45711</v>
      </c>
      <c r="D4376" t="s">
        <v>226</v>
      </c>
      <c r="E4376" t="s">
        <v>177</v>
      </c>
      <c r="F4376">
        <v>8</v>
      </c>
      <c r="G4376" t="s">
        <v>661</v>
      </c>
      <c r="H4376" t="s">
        <v>668</v>
      </c>
      <c r="I4376" t="s">
        <v>673</v>
      </c>
      <c r="J4376" t="s">
        <v>677</v>
      </c>
      <c r="K4376">
        <v>5</v>
      </c>
      <c r="L4376" t="s">
        <v>678</v>
      </c>
      <c r="M4376" t="s">
        <v>680</v>
      </c>
      <c r="N4376">
        <v>295</v>
      </c>
      <c r="O4376">
        <v>67</v>
      </c>
      <c r="P4376" t="s">
        <v>681</v>
      </c>
      <c r="Q4376" t="s">
        <v>683</v>
      </c>
      <c r="R4376" t="s">
        <v>686</v>
      </c>
      <c r="S4376" t="s">
        <v>681</v>
      </c>
      <c r="T4376" t="s">
        <v>696</v>
      </c>
      <c r="U4376" s="11">
        <f>COUNTIFS(Table2[Call Type], "Inbound", Table2[Call Abandoned], "Yes") / COUNTIFS(L4376:L9375, "Inbound") * 100</f>
        <v>198.85844748858449</v>
      </c>
    </row>
    <row r="4377" spans="1:21" x14ac:dyDescent="0.3">
      <c r="A4377">
        <v>4376</v>
      </c>
      <c r="B4377" t="s">
        <v>22</v>
      </c>
      <c r="C4377" s="1">
        <v>45737</v>
      </c>
      <c r="D4377" t="s">
        <v>389</v>
      </c>
      <c r="E4377" t="s">
        <v>453</v>
      </c>
      <c r="F4377">
        <v>8</v>
      </c>
      <c r="G4377" t="s">
        <v>663</v>
      </c>
      <c r="H4377" t="s">
        <v>666</v>
      </c>
      <c r="I4377" t="s">
        <v>673</v>
      </c>
      <c r="J4377" t="s">
        <v>674</v>
      </c>
      <c r="K4377">
        <v>4</v>
      </c>
      <c r="L4377" t="s">
        <v>678</v>
      </c>
      <c r="M4377" t="s">
        <v>680</v>
      </c>
      <c r="N4377">
        <v>129</v>
      </c>
      <c r="O4377">
        <v>4</v>
      </c>
      <c r="P4377" t="s">
        <v>680</v>
      </c>
      <c r="Q4377" t="s">
        <v>685</v>
      </c>
      <c r="R4377" t="s">
        <v>687</v>
      </c>
      <c r="S4377" t="s">
        <v>681</v>
      </c>
      <c r="T4377" t="s">
        <v>695</v>
      </c>
      <c r="U4377" s="11">
        <f>COUNTIFS(Table2[Call Type], "Inbound", Table2[Call Abandoned], "Yes") / COUNTIFS(L4377:L9376, "Inbound") * 100</f>
        <v>199.31350114416475</v>
      </c>
    </row>
    <row r="4378" spans="1:21" x14ac:dyDescent="0.3">
      <c r="A4378">
        <v>4377</v>
      </c>
      <c r="B4378" t="s">
        <v>25</v>
      </c>
      <c r="C4378" s="1">
        <v>45812</v>
      </c>
      <c r="D4378" t="s">
        <v>558</v>
      </c>
      <c r="E4378" t="s">
        <v>469</v>
      </c>
      <c r="F4378">
        <v>15</v>
      </c>
      <c r="G4378" t="s">
        <v>661</v>
      </c>
      <c r="H4378" t="s">
        <v>669</v>
      </c>
      <c r="I4378" t="s">
        <v>672</v>
      </c>
      <c r="J4378" t="s">
        <v>677</v>
      </c>
      <c r="K4378">
        <v>5</v>
      </c>
      <c r="L4378" t="s">
        <v>678</v>
      </c>
      <c r="M4378" t="s">
        <v>680</v>
      </c>
      <c r="N4378">
        <v>155</v>
      </c>
      <c r="O4378">
        <v>52</v>
      </c>
      <c r="P4378" t="s">
        <v>680</v>
      </c>
      <c r="Q4378" t="s">
        <v>685</v>
      </c>
      <c r="R4378" t="s">
        <v>687</v>
      </c>
      <c r="S4378" t="s">
        <v>680</v>
      </c>
      <c r="T4378" t="s">
        <v>692</v>
      </c>
      <c r="U4378" s="11">
        <f>COUNTIFS(Table2[Call Type], "Inbound", Table2[Call Abandoned], "Yes") / COUNTIFS(L4378:L9377, "Inbound") * 100</f>
        <v>199.77064220183487</v>
      </c>
    </row>
    <row r="4379" spans="1:21" x14ac:dyDescent="0.3">
      <c r="A4379">
        <v>4378</v>
      </c>
      <c r="B4379" t="s">
        <v>26</v>
      </c>
      <c r="C4379" s="1">
        <v>45694</v>
      </c>
      <c r="D4379" t="s">
        <v>279</v>
      </c>
      <c r="E4379" t="s">
        <v>204</v>
      </c>
      <c r="F4379">
        <v>12</v>
      </c>
      <c r="G4379" t="s">
        <v>662</v>
      </c>
      <c r="H4379" t="s">
        <v>667</v>
      </c>
      <c r="I4379" t="s">
        <v>673</v>
      </c>
      <c r="J4379" t="s">
        <v>675</v>
      </c>
      <c r="K4379">
        <v>3</v>
      </c>
      <c r="L4379" t="s">
        <v>679</v>
      </c>
      <c r="M4379" t="s">
        <v>680</v>
      </c>
      <c r="N4379">
        <v>73</v>
      </c>
      <c r="O4379">
        <v>121</v>
      </c>
      <c r="P4379" t="s">
        <v>681</v>
      </c>
      <c r="Q4379" t="s">
        <v>685</v>
      </c>
      <c r="R4379" t="s">
        <v>688</v>
      </c>
      <c r="S4379" t="s">
        <v>680</v>
      </c>
      <c r="T4379" t="s">
        <v>696</v>
      </c>
      <c r="U4379" s="11">
        <f>COUNTIFS(Table2[Call Type], "Inbound", Table2[Call Abandoned], "Yes") / COUNTIFS(L4379:L9378, "Inbound") * 100</f>
        <v>200.22988505747125</v>
      </c>
    </row>
    <row r="4380" spans="1:21" x14ac:dyDescent="0.3">
      <c r="A4380">
        <v>4379</v>
      </c>
      <c r="B4380" t="s">
        <v>21</v>
      </c>
      <c r="C4380" s="1">
        <v>45708</v>
      </c>
      <c r="D4380" t="s">
        <v>199</v>
      </c>
      <c r="E4380" t="s">
        <v>520</v>
      </c>
      <c r="F4380">
        <v>11</v>
      </c>
      <c r="G4380" t="s">
        <v>661</v>
      </c>
      <c r="H4380" t="s">
        <v>666</v>
      </c>
      <c r="I4380" t="s">
        <v>671</v>
      </c>
      <c r="J4380" t="s">
        <v>677</v>
      </c>
      <c r="K4380">
        <v>4</v>
      </c>
      <c r="L4380" t="s">
        <v>678</v>
      </c>
      <c r="M4380" t="s">
        <v>680</v>
      </c>
      <c r="N4380">
        <v>89</v>
      </c>
      <c r="O4380">
        <v>135</v>
      </c>
      <c r="P4380" t="s">
        <v>680</v>
      </c>
      <c r="Q4380" t="s">
        <v>684</v>
      </c>
      <c r="R4380" t="s">
        <v>688</v>
      </c>
      <c r="S4380" t="s">
        <v>680</v>
      </c>
      <c r="T4380" t="s">
        <v>691</v>
      </c>
      <c r="U4380" s="11">
        <f>COUNTIFS(Table2[Call Type], "Inbound", Table2[Call Abandoned], "Yes") / COUNTIFS(L4380:L9379, "Inbound") * 100</f>
        <v>200.22988505747125</v>
      </c>
    </row>
    <row r="4381" spans="1:21" x14ac:dyDescent="0.3">
      <c r="A4381">
        <v>4380</v>
      </c>
      <c r="B4381" t="s">
        <v>21</v>
      </c>
      <c r="C4381" s="1">
        <v>45674</v>
      </c>
      <c r="D4381" t="s">
        <v>624</v>
      </c>
      <c r="E4381" t="s">
        <v>122</v>
      </c>
      <c r="F4381">
        <v>24</v>
      </c>
      <c r="G4381" t="s">
        <v>656</v>
      </c>
      <c r="H4381" t="s">
        <v>670</v>
      </c>
      <c r="I4381" t="s">
        <v>674</v>
      </c>
      <c r="J4381" t="s">
        <v>677</v>
      </c>
      <c r="K4381">
        <v>4</v>
      </c>
      <c r="L4381" t="s">
        <v>678</v>
      </c>
      <c r="M4381" t="s">
        <v>680</v>
      </c>
      <c r="N4381">
        <v>66</v>
      </c>
      <c r="O4381">
        <v>21</v>
      </c>
      <c r="P4381" t="s">
        <v>680</v>
      </c>
      <c r="Q4381" t="s">
        <v>685</v>
      </c>
      <c r="R4381" t="s">
        <v>687</v>
      </c>
      <c r="S4381" t="s">
        <v>680</v>
      </c>
      <c r="T4381" t="s">
        <v>693</v>
      </c>
      <c r="U4381" s="11">
        <f>COUNTIFS(Table2[Call Type], "Inbound", Table2[Call Abandoned], "Yes") / COUNTIFS(L4381:L9380, "Inbound") * 100</f>
        <v>200.69124423963132</v>
      </c>
    </row>
    <row r="4382" spans="1:21" x14ac:dyDescent="0.3">
      <c r="A4382">
        <v>4381</v>
      </c>
      <c r="B4382" t="s">
        <v>23</v>
      </c>
      <c r="C4382" s="1">
        <v>45832</v>
      </c>
      <c r="D4382" t="s">
        <v>322</v>
      </c>
      <c r="E4382" t="s">
        <v>528</v>
      </c>
      <c r="F4382">
        <v>9</v>
      </c>
      <c r="G4382" t="s">
        <v>661</v>
      </c>
      <c r="H4382" t="s">
        <v>666</v>
      </c>
      <c r="I4382" t="s">
        <v>673</v>
      </c>
      <c r="J4382" t="s">
        <v>674</v>
      </c>
      <c r="K4382">
        <v>5</v>
      </c>
      <c r="L4382" t="s">
        <v>678</v>
      </c>
      <c r="M4382" t="s">
        <v>680</v>
      </c>
      <c r="N4382">
        <v>235</v>
      </c>
      <c r="O4382">
        <v>105</v>
      </c>
      <c r="P4382" t="s">
        <v>681</v>
      </c>
      <c r="Q4382" t="s">
        <v>683</v>
      </c>
      <c r="R4382" t="s">
        <v>688</v>
      </c>
      <c r="S4382" t="s">
        <v>680</v>
      </c>
      <c r="T4382" t="s">
        <v>694</v>
      </c>
      <c r="U4382" s="11">
        <f>COUNTIFS(Table2[Call Type], "Inbound", Table2[Call Abandoned], "Yes") / COUNTIFS(L4382:L9381, "Inbound") * 100</f>
        <v>201.15473441108546</v>
      </c>
    </row>
    <row r="4383" spans="1:21" x14ac:dyDescent="0.3">
      <c r="A4383">
        <v>4382</v>
      </c>
      <c r="B4383" t="s">
        <v>26</v>
      </c>
      <c r="C4383" s="1">
        <v>45806</v>
      </c>
      <c r="D4383" t="s">
        <v>619</v>
      </c>
      <c r="E4383" t="s">
        <v>260</v>
      </c>
      <c r="F4383">
        <v>12</v>
      </c>
      <c r="G4383" t="s">
        <v>656</v>
      </c>
      <c r="H4383" t="s">
        <v>668</v>
      </c>
      <c r="I4383" t="s">
        <v>671</v>
      </c>
      <c r="J4383" t="s">
        <v>674</v>
      </c>
      <c r="K4383">
        <v>5</v>
      </c>
      <c r="L4383" t="s">
        <v>678</v>
      </c>
      <c r="M4383" t="s">
        <v>680</v>
      </c>
      <c r="N4383">
        <v>199</v>
      </c>
      <c r="O4383">
        <v>6</v>
      </c>
      <c r="P4383" t="s">
        <v>680</v>
      </c>
      <c r="Q4383" t="s">
        <v>685</v>
      </c>
      <c r="R4383" t="s">
        <v>686</v>
      </c>
      <c r="S4383" t="s">
        <v>681</v>
      </c>
      <c r="T4383" t="s">
        <v>692</v>
      </c>
      <c r="U4383" s="11">
        <f>COUNTIFS(Table2[Call Type], "Inbound", Table2[Call Abandoned], "Yes") / COUNTIFS(L4383:L9382, "Inbound") * 100</f>
        <v>201.62037037037038</v>
      </c>
    </row>
    <row r="4384" spans="1:21" x14ac:dyDescent="0.3">
      <c r="A4384">
        <v>4383</v>
      </c>
      <c r="B4384" t="s">
        <v>23</v>
      </c>
      <c r="C4384" s="1">
        <v>45813</v>
      </c>
      <c r="D4384" t="s">
        <v>392</v>
      </c>
      <c r="E4384" t="s">
        <v>361</v>
      </c>
      <c r="F4384">
        <v>12</v>
      </c>
      <c r="G4384" t="s">
        <v>659</v>
      </c>
      <c r="H4384" t="s">
        <v>667</v>
      </c>
      <c r="I4384" t="s">
        <v>673</v>
      </c>
      <c r="J4384" t="s">
        <v>676</v>
      </c>
      <c r="K4384">
        <v>5</v>
      </c>
      <c r="L4384" t="s">
        <v>678</v>
      </c>
      <c r="M4384" t="s">
        <v>681</v>
      </c>
      <c r="N4384">
        <v>226</v>
      </c>
      <c r="O4384">
        <v>149</v>
      </c>
      <c r="P4384" t="s">
        <v>680</v>
      </c>
      <c r="Q4384" t="s">
        <v>685</v>
      </c>
      <c r="R4384" t="s">
        <v>687</v>
      </c>
      <c r="S4384" t="s">
        <v>681</v>
      </c>
      <c r="T4384" t="s">
        <v>692</v>
      </c>
      <c r="U4384" s="11">
        <f>COUNTIFS(Table2[Call Type], "Inbound", Table2[Call Abandoned], "Yes") / COUNTIFS(L4384:L9383, "Inbound") * 100</f>
        <v>202.08816705336426</v>
      </c>
    </row>
    <row r="4385" spans="1:21" x14ac:dyDescent="0.3">
      <c r="A4385">
        <v>4384</v>
      </c>
      <c r="B4385" t="s">
        <v>25</v>
      </c>
      <c r="C4385" s="1">
        <v>45719</v>
      </c>
      <c r="D4385" t="s">
        <v>51</v>
      </c>
      <c r="E4385" t="s">
        <v>607</v>
      </c>
      <c r="F4385">
        <v>18</v>
      </c>
      <c r="G4385" t="s">
        <v>664</v>
      </c>
      <c r="H4385" t="s">
        <v>670</v>
      </c>
      <c r="I4385" t="s">
        <v>671</v>
      </c>
      <c r="J4385" t="s">
        <v>675</v>
      </c>
      <c r="K4385">
        <v>5</v>
      </c>
      <c r="L4385" t="s">
        <v>678</v>
      </c>
      <c r="M4385" t="s">
        <v>680</v>
      </c>
      <c r="N4385">
        <v>232</v>
      </c>
      <c r="O4385">
        <v>45</v>
      </c>
      <c r="P4385" t="s">
        <v>681</v>
      </c>
      <c r="Q4385" t="s">
        <v>682</v>
      </c>
      <c r="R4385" t="s">
        <v>688</v>
      </c>
      <c r="S4385" t="s">
        <v>680</v>
      </c>
      <c r="T4385" t="s">
        <v>694</v>
      </c>
      <c r="U4385" s="11">
        <f>COUNTIFS(Table2[Call Type], "Inbound", Table2[Call Abandoned], "Yes") / COUNTIFS(L4385:L9384, "Inbound") * 100</f>
        <v>202.55813953488371</v>
      </c>
    </row>
    <row r="4386" spans="1:21" x14ac:dyDescent="0.3">
      <c r="A4386">
        <v>4385</v>
      </c>
      <c r="B4386" t="s">
        <v>23</v>
      </c>
      <c r="C4386" s="1">
        <v>45718</v>
      </c>
      <c r="D4386" t="s">
        <v>536</v>
      </c>
      <c r="E4386" t="s">
        <v>142</v>
      </c>
      <c r="F4386">
        <v>8</v>
      </c>
      <c r="G4386" t="s">
        <v>656</v>
      </c>
      <c r="H4386" t="s">
        <v>669</v>
      </c>
      <c r="I4386" t="s">
        <v>674</v>
      </c>
      <c r="J4386" t="s">
        <v>674</v>
      </c>
      <c r="K4386">
        <v>4</v>
      </c>
      <c r="L4386" t="s">
        <v>679</v>
      </c>
      <c r="M4386" t="s">
        <v>680</v>
      </c>
      <c r="N4386">
        <v>265</v>
      </c>
      <c r="O4386">
        <v>29</v>
      </c>
      <c r="P4386" t="s">
        <v>681</v>
      </c>
      <c r="Q4386" t="s">
        <v>685</v>
      </c>
      <c r="R4386" t="s">
        <v>688</v>
      </c>
      <c r="S4386" t="s">
        <v>681</v>
      </c>
      <c r="T4386" t="s">
        <v>695</v>
      </c>
      <c r="U4386" s="11">
        <f>COUNTIFS(Table2[Call Type], "Inbound", Table2[Call Abandoned], "Yes") / COUNTIFS(L4386:L9385, "Inbound") * 100</f>
        <v>203.03030303030303</v>
      </c>
    </row>
    <row r="4387" spans="1:21" x14ac:dyDescent="0.3">
      <c r="A4387">
        <v>4386</v>
      </c>
      <c r="B4387" t="s">
        <v>21</v>
      </c>
      <c r="C4387" s="1">
        <v>45681</v>
      </c>
      <c r="D4387" t="s">
        <v>320</v>
      </c>
      <c r="E4387" t="s">
        <v>188</v>
      </c>
      <c r="F4387">
        <v>6</v>
      </c>
      <c r="G4387" t="s">
        <v>665</v>
      </c>
      <c r="H4387" t="s">
        <v>670</v>
      </c>
      <c r="I4387" t="s">
        <v>671</v>
      </c>
      <c r="J4387" t="s">
        <v>674</v>
      </c>
      <c r="K4387">
        <v>2</v>
      </c>
      <c r="L4387" t="s">
        <v>678</v>
      </c>
      <c r="M4387" t="s">
        <v>680</v>
      </c>
      <c r="N4387">
        <v>85</v>
      </c>
      <c r="O4387">
        <v>125</v>
      </c>
      <c r="P4387" t="s">
        <v>680</v>
      </c>
      <c r="Q4387" t="s">
        <v>682</v>
      </c>
      <c r="R4387" t="s">
        <v>686</v>
      </c>
      <c r="S4387" t="s">
        <v>680</v>
      </c>
      <c r="T4387" t="s">
        <v>690</v>
      </c>
      <c r="U4387" s="11">
        <f>COUNTIFS(Table2[Call Type], "Inbound", Table2[Call Abandoned], "Yes") / COUNTIFS(L4387:L9386, "Inbound") * 100</f>
        <v>203.03030303030303</v>
      </c>
    </row>
    <row r="4388" spans="1:21" x14ac:dyDescent="0.3">
      <c r="A4388">
        <v>4387</v>
      </c>
      <c r="B4388" t="s">
        <v>20</v>
      </c>
      <c r="C4388" s="1">
        <v>45664</v>
      </c>
      <c r="D4388" t="s">
        <v>116</v>
      </c>
      <c r="E4388" t="s">
        <v>203</v>
      </c>
      <c r="F4388">
        <v>7</v>
      </c>
      <c r="G4388" t="s">
        <v>660</v>
      </c>
      <c r="H4388" t="s">
        <v>670</v>
      </c>
      <c r="I4388" t="s">
        <v>673</v>
      </c>
      <c r="J4388" t="s">
        <v>675</v>
      </c>
      <c r="K4388">
        <v>4</v>
      </c>
      <c r="L4388" t="s">
        <v>679</v>
      </c>
      <c r="M4388" t="s">
        <v>680</v>
      </c>
      <c r="N4388">
        <v>101</v>
      </c>
      <c r="O4388">
        <v>100</v>
      </c>
      <c r="P4388" t="s">
        <v>680</v>
      </c>
      <c r="Q4388" t="s">
        <v>685</v>
      </c>
      <c r="R4388" t="s">
        <v>688</v>
      </c>
      <c r="S4388" t="s">
        <v>681</v>
      </c>
      <c r="T4388" t="s">
        <v>693</v>
      </c>
      <c r="U4388" s="11">
        <f>COUNTIFS(Table2[Call Type], "Inbound", Table2[Call Abandoned], "Yes") / COUNTIFS(L4388:L9387, "Inbound") * 100</f>
        <v>203.50467289719626</v>
      </c>
    </row>
    <row r="4389" spans="1:21" x14ac:dyDescent="0.3">
      <c r="A4389">
        <v>4388</v>
      </c>
      <c r="B4389" t="s">
        <v>24</v>
      </c>
      <c r="C4389" s="1">
        <v>45766</v>
      </c>
      <c r="D4389" t="s">
        <v>105</v>
      </c>
      <c r="E4389" t="s">
        <v>247</v>
      </c>
      <c r="F4389">
        <v>20</v>
      </c>
      <c r="G4389" t="s">
        <v>656</v>
      </c>
      <c r="H4389" t="s">
        <v>666</v>
      </c>
      <c r="I4389" t="s">
        <v>671</v>
      </c>
      <c r="J4389" t="s">
        <v>674</v>
      </c>
      <c r="K4389">
        <v>4</v>
      </c>
      <c r="L4389" t="s">
        <v>678</v>
      </c>
      <c r="M4389" t="s">
        <v>680</v>
      </c>
      <c r="N4389">
        <v>213</v>
      </c>
      <c r="O4389">
        <v>143</v>
      </c>
      <c r="P4389" t="s">
        <v>680</v>
      </c>
      <c r="Q4389" t="s">
        <v>682</v>
      </c>
      <c r="R4389" t="s">
        <v>688</v>
      </c>
      <c r="S4389" t="s">
        <v>681</v>
      </c>
      <c r="T4389" t="s">
        <v>691</v>
      </c>
      <c r="U4389" s="11">
        <f>COUNTIFS(Table2[Call Type], "Inbound", Table2[Call Abandoned], "Yes") / COUNTIFS(L4389:L9388, "Inbound") * 100</f>
        <v>203.50467289719626</v>
      </c>
    </row>
    <row r="4390" spans="1:21" x14ac:dyDescent="0.3">
      <c r="A4390">
        <v>4389</v>
      </c>
      <c r="B4390" t="s">
        <v>22</v>
      </c>
      <c r="C4390" s="1">
        <v>45803</v>
      </c>
      <c r="D4390" t="s">
        <v>231</v>
      </c>
      <c r="E4390" t="s">
        <v>650</v>
      </c>
      <c r="F4390">
        <v>20</v>
      </c>
      <c r="G4390" t="s">
        <v>659</v>
      </c>
      <c r="H4390" t="s">
        <v>666</v>
      </c>
      <c r="I4390" t="s">
        <v>672</v>
      </c>
      <c r="J4390" t="s">
        <v>675</v>
      </c>
      <c r="K4390">
        <v>5</v>
      </c>
      <c r="L4390" t="s">
        <v>678</v>
      </c>
      <c r="M4390" t="s">
        <v>680</v>
      </c>
      <c r="N4390">
        <v>107</v>
      </c>
      <c r="O4390">
        <v>78</v>
      </c>
      <c r="P4390" t="s">
        <v>680</v>
      </c>
      <c r="Q4390" t="s">
        <v>683</v>
      </c>
      <c r="R4390" t="s">
        <v>688</v>
      </c>
      <c r="S4390" t="s">
        <v>681</v>
      </c>
      <c r="T4390" t="s">
        <v>694</v>
      </c>
      <c r="U4390" s="11">
        <f>COUNTIFS(Table2[Call Type], "Inbound", Table2[Call Abandoned], "Yes") / COUNTIFS(L4390:L9389, "Inbound") * 100</f>
        <v>203.98126463700231</v>
      </c>
    </row>
    <row r="4391" spans="1:21" x14ac:dyDescent="0.3">
      <c r="A4391">
        <v>4390</v>
      </c>
      <c r="B4391" t="s">
        <v>26</v>
      </c>
      <c r="C4391" s="1">
        <v>45729</v>
      </c>
      <c r="D4391" t="s">
        <v>172</v>
      </c>
      <c r="E4391" t="s">
        <v>614</v>
      </c>
      <c r="F4391">
        <v>25</v>
      </c>
      <c r="G4391" t="s">
        <v>657</v>
      </c>
      <c r="H4391" t="s">
        <v>666</v>
      </c>
      <c r="I4391" t="s">
        <v>672</v>
      </c>
      <c r="J4391" t="s">
        <v>674</v>
      </c>
      <c r="K4391">
        <v>3</v>
      </c>
      <c r="L4391" t="s">
        <v>678</v>
      </c>
      <c r="M4391" t="s">
        <v>680</v>
      </c>
      <c r="N4391">
        <v>164</v>
      </c>
      <c r="O4391">
        <v>132</v>
      </c>
      <c r="P4391" t="s">
        <v>680</v>
      </c>
      <c r="Q4391" t="s">
        <v>685</v>
      </c>
      <c r="R4391" t="s">
        <v>689</v>
      </c>
      <c r="S4391" t="s">
        <v>680</v>
      </c>
      <c r="T4391" t="s">
        <v>694</v>
      </c>
      <c r="U4391" s="11">
        <f>COUNTIFS(Table2[Call Type], "Inbound", Table2[Call Abandoned], "Yes") / COUNTIFS(L4391:L9390, "Inbound") * 100</f>
        <v>204.4600938967136</v>
      </c>
    </row>
    <row r="4392" spans="1:21" x14ac:dyDescent="0.3">
      <c r="A4392">
        <v>4391</v>
      </c>
      <c r="B4392" t="s">
        <v>25</v>
      </c>
      <c r="C4392" s="1">
        <v>45736</v>
      </c>
      <c r="D4392" t="s">
        <v>201</v>
      </c>
      <c r="E4392" t="s">
        <v>178</v>
      </c>
      <c r="F4392">
        <v>8</v>
      </c>
      <c r="G4392" t="s">
        <v>661</v>
      </c>
      <c r="H4392" t="s">
        <v>668</v>
      </c>
      <c r="I4392" t="s">
        <v>671</v>
      </c>
      <c r="J4392" t="s">
        <v>674</v>
      </c>
      <c r="K4392">
        <v>1</v>
      </c>
      <c r="L4392" t="s">
        <v>678</v>
      </c>
      <c r="M4392" t="s">
        <v>680</v>
      </c>
      <c r="N4392">
        <v>90</v>
      </c>
      <c r="O4392">
        <v>66</v>
      </c>
      <c r="P4392" t="s">
        <v>680</v>
      </c>
      <c r="Q4392" t="s">
        <v>683</v>
      </c>
      <c r="R4392" t="s">
        <v>686</v>
      </c>
      <c r="S4392" t="s">
        <v>680</v>
      </c>
      <c r="T4392" t="s">
        <v>691</v>
      </c>
      <c r="U4392" s="11">
        <f>COUNTIFS(Table2[Call Type], "Inbound", Table2[Call Abandoned], "Yes") / COUNTIFS(L4392:L9391, "Inbound") * 100</f>
        <v>204.94117647058823</v>
      </c>
    </row>
    <row r="4393" spans="1:21" x14ac:dyDescent="0.3">
      <c r="A4393">
        <v>4392</v>
      </c>
      <c r="B4393" t="s">
        <v>25</v>
      </c>
      <c r="C4393" s="1">
        <v>45759</v>
      </c>
      <c r="D4393" t="s">
        <v>570</v>
      </c>
      <c r="E4393" t="s">
        <v>339</v>
      </c>
      <c r="F4393">
        <v>7</v>
      </c>
      <c r="G4393" t="s">
        <v>661</v>
      </c>
      <c r="H4393" t="s">
        <v>666</v>
      </c>
      <c r="I4393" t="s">
        <v>671</v>
      </c>
      <c r="J4393" t="s">
        <v>676</v>
      </c>
      <c r="K4393">
        <v>1</v>
      </c>
      <c r="L4393" t="s">
        <v>678</v>
      </c>
      <c r="M4393" t="s">
        <v>681</v>
      </c>
      <c r="N4393">
        <v>191</v>
      </c>
      <c r="O4393">
        <v>22</v>
      </c>
      <c r="P4393" t="s">
        <v>680</v>
      </c>
      <c r="Q4393" t="s">
        <v>685</v>
      </c>
      <c r="R4393" t="s">
        <v>686</v>
      </c>
      <c r="S4393" t="s">
        <v>681</v>
      </c>
      <c r="T4393" t="s">
        <v>695</v>
      </c>
      <c r="U4393" s="11">
        <f>COUNTIFS(Table2[Call Type], "Inbound", Table2[Call Abandoned], "Yes") / COUNTIFS(L4393:L9392, "Inbound") * 100</f>
        <v>205.42452830188677</v>
      </c>
    </row>
    <row r="4394" spans="1:21" x14ac:dyDescent="0.3">
      <c r="A4394">
        <v>4393</v>
      </c>
      <c r="B4394" t="s">
        <v>26</v>
      </c>
      <c r="C4394" s="1">
        <v>45744</v>
      </c>
      <c r="D4394" t="s">
        <v>197</v>
      </c>
      <c r="E4394" t="s">
        <v>427</v>
      </c>
      <c r="F4394">
        <v>15</v>
      </c>
      <c r="G4394" t="s">
        <v>664</v>
      </c>
      <c r="H4394" t="s">
        <v>670</v>
      </c>
      <c r="I4394" t="s">
        <v>672</v>
      </c>
      <c r="J4394" t="s">
        <v>675</v>
      </c>
      <c r="K4394">
        <v>5</v>
      </c>
      <c r="L4394" t="s">
        <v>678</v>
      </c>
      <c r="M4394" t="s">
        <v>680</v>
      </c>
      <c r="N4394">
        <v>85</v>
      </c>
      <c r="O4394">
        <v>73</v>
      </c>
      <c r="P4394" t="s">
        <v>681</v>
      </c>
      <c r="Q4394" t="s">
        <v>684</v>
      </c>
      <c r="R4394" t="s">
        <v>689</v>
      </c>
      <c r="S4394" t="s">
        <v>681</v>
      </c>
      <c r="T4394" t="s">
        <v>695</v>
      </c>
      <c r="U4394" s="11">
        <f>COUNTIFS(Table2[Call Type], "Inbound", Table2[Call Abandoned], "Yes") / COUNTIFS(L4394:L9393, "Inbound") * 100</f>
        <v>205.91016548463358</v>
      </c>
    </row>
    <row r="4395" spans="1:21" x14ac:dyDescent="0.3">
      <c r="A4395">
        <v>4394</v>
      </c>
      <c r="B4395" t="s">
        <v>24</v>
      </c>
      <c r="C4395" s="1">
        <v>45778</v>
      </c>
      <c r="D4395" t="s">
        <v>616</v>
      </c>
      <c r="E4395" t="s">
        <v>199</v>
      </c>
      <c r="F4395">
        <v>26</v>
      </c>
      <c r="G4395" t="s">
        <v>656</v>
      </c>
      <c r="H4395" t="s">
        <v>667</v>
      </c>
      <c r="I4395" t="s">
        <v>674</v>
      </c>
      <c r="J4395" t="s">
        <v>677</v>
      </c>
      <c r="K4395">
        <v>4</v>
      </c>
      <c r="L4395" t="s">
        <v>678</v>
      </c>
      <c r="M4395" t="s">
        <v>680</v>
      </c>
      <c r="N4395">
        <v>221</v>
      </c>
      <c r="O4395">
        <v>4</v>
      </c>
      <c r="P4395" t="s">
        <v>680</v>
      </c>
      <c r="Q4395" t="s">
        <v>684</v>
      </c>
      <c r="R4395" t="s">
        <v>686</v>
      </c>
      <c r="S4395" t="s">
        <v>680</v>
      </c>
      <c r="T4395" t="s">
        <v>692</v>
      </c>
      <c r="U4395" s="11">
        <f>COUNTIFS(Table2[Call Type], "Inbound", Table2[Call Abandoned], "Yes") / COUNTIFS(L4395:L9394, "Inbound") * 100</f>
        <v>206.39810426540285</v>
      </c>
    </row>
    <row r="4396" spans="1:21" x14ac:dyDescent="0.3">
      <c r="A4396">
        <v>4395</v>
      </c>
      <c r="B4396" t="s">
        <v>26</v>
      </c>
      <c r="C4396" s="1">
        <v>45835</v>
      </c>
      <c r="D4396" t="s">
        <v>140</v>
      </c>
      <c r="E4396" t="s">
        <v>461</v>
      </c>
      <c r="F4396">
        <v>9</v>
      </c>
      <c r="G4396" t="s">
        <v>663</v>
      </c>
      <c r="H4396" t="s">
        <v>668</v>
      </c>
      <c r="I4396" t="s">
        <v>673</v>
      </c>
      <c r="J4396" t="s">
        <v>677</v>
      </c>
      <c r="K4396">
        <v>4</v>
      </c>
      <c r="L4396" t="s">
        <v>679</v>
      </c>
      <c r="M4396" t="s">
        <v>680</v>
      </c>
      <c r="N4396">
        <v>100</v>
      </c>
      <c r="O4396">
        <v>150</v>
      </c>
      <c r="P4396" t="s">
        <v>681</v>
      </c>
      <c r="Q4396" t="s">
        <v>683</v>
      </c>
      <c r="R4396" t="s">
        <v>688</v>
      </c>
      <c r="S4396" t="s">
        <v>680</v>
      </c>
      <c r="T4396" t="s">
        <v>694</v>
      </c>
      <c r="U4396" s="11">
        <f>COUNTIFS(Table2[Call Type], "Inbound", Table2[Call Abandoned], "Yes") / COUNTIFS(L4396:L9395, "Inbound") * 100</f>
        <v>206.88836104513064</v>
      </c>
    </row>
    <row r="4397" spans="1:21" x14ac:dyDescent="0.3">
      <c r="A4397">
        <v>4396</v>
      </c>
      <c r="B4397" t="s">
        <v>25</v>
      </c>
      <c r="C4397" s="1">
        <v>45783</v>
      </c>
      <c r="D4397" t="s">
        <v>619</v>
      </c>
      <c r="E4397" t="s">
        <v>112</v>
      </c>
      <c r="F4397">
        <v>20</v>
      </c>
      <c r="G4397" t="s">
        <v>661</v>
      </c>
      <c r="H4397" t="s">
        <v>666</v>
      </c>
      <c r="I4397" t="s">
        <v>673</v>
      </c>
      <c r="J4397" t="s">
        <v>677</v>
      </c>
      <c r="K4397">
        <v>5</v>
      </c>
      <c r="L4397" t="s">
        <v>679</v>
      </c>
      <c r="M4397" t="s">
        <v>680</v>
      </c>
      <c r="N4397">
        <v>225</v>
      </c>
      <c r="O4397">
        <v>81</v>
      </c>
      <c r="P4397" t="s">
        <v>681</v>
      </c>
      <c r="Q4397" t="s">
        <v>683</v>
      </c>
      <c r="R4397" t="s">
        <v>688</v>
      </c>
      <c r="S4397" t="s">
        <v>681</v>
      </c>
      <c r="T4397" t="s">
        <v>695</v>
      </c>
      <c r="U4397" s="11">
        <f>COUNTIFS(Table2[Call Type], "Inbound", Table2[Call Abandoned], "Yes") / COUNTIFS(L4397:L9396, "Inbound") * 100</f>
        <v>206.88836104513064</v>
      </c>
    </row>
    <row r="4398" spans="1:21" x14ac:dyDescent="0.3">
      <c r="A4398">
        <v>4397</v>
      </c>
      <c r="B4398" t="s">
        <v>21</v>
      </c>
      <c r="C4398" s="1">
        <v>45826</v>
      </c>
      <c r="D4398" t="s">
        <v>168</v>
      </c>
      <c r="E4398" t="s">
        <v>430</v>
      </c>
      <c r="F4398">
        <v>9</v>
      </c>
      <c r="G4398" t="s">
        <v>660</v>
      </c>
      <c r="H4398" t="s">
        <v>668</v>
      </c>
      <c r="I4398" t="s">
        <v>672</v>
      </c>
      <c r="J4398" t="s">
        <v>677</v>
      </c>
      <c r="K4398">
        <v>5</v>
      </c>
      <c r="L4398" t="s">
        <v>678</v>
      </c>
      <c r="M4398" t="s">
        <v>680</v>
      </c>
      <c r="N4398">
        <v>59</v>
      </c>
      <c r="O4398">
        <v>24</v>
      </c>
      <c r="P4398" t="s">
        <v>680</v>
      </c>
      <c r="Q4398" t="s">
        <v>684</v>
      </c>
      <c r="R4398" t="s">
        <v>688</v>
      </c>
      <c r="S4398" t="s">
        <v>680</v>
      </c>
      <c r="T4398" t="s">
        <v>690</v>
      </c>
      <c r="U4398" s="11">
        <f>COUNTIFS(Table2[Call Type], "Inbound", Table2[Call Abandoned], "Yes") / COUNTIFS(L4398:L9397, "Inbound") * 100</f>
        <v>206.88836104513064</v>
      </c>
    </row>
    <row r="4399" spans="1:21" x14ac:dyDescent="0.3">
      <c r="A4399">
        <v>4398</v>
      </c>
      <c r="B4399" t="s">
        <v>26</v>
      </c>
      <c r="C4399" s="1">
        <v>45822</v>
      </c>
      <c r="D4399" t="s">
        <v>182</v>
      </c>
      <c r="E4399" t="s">
        <v>386</v>
      </c>
      <c r="F4399">
        <v>6</v>
      </c>
      <c r="G4399" t="s">
        <v>656</v>
      </c>
      <c r="H4399" t="s">
        <v>668</v>
      </c>
      <c r="I4399" t="s">
        <v>674</v>
      </c>
      <c r="J4399" t="s">
        <v>674</v>
      </c>
      <c r="K4399">
        <v>3</v>
      </c>
      <c r="L4399" t="s">
        <v>678</v>
      </c>
      <c r="M4399" t="s">
        <v>680</v>
      </c>
      <c r="N4399">
        <v>249</v>
      </c>
      <c r="O4399">
        <v>7</v>
      </c>
      <c r="P4399" t="s">
        <v>681</v>
      </c>
      <c r="Q4399" t="s">
        <v>684</v>
      </c>
      <c r="R4399" t="s">
        <v>686</v>
      </c>
      <c r="S4399" t="s">
        <v>680</v>
      </c>
      <c r="T4399" t="s">
        <v>692</v>
      </c>
      <c r="U4399" s="11">
        <f>COUNTIFS(Table2[Call Type], "Inbound", Table2[Call Abandoned], "Yes") / COUNTIFS(L4399:L9398, "Inbound") * 100</f>
        <v>207.38095238095241</v>
      </c>
    </row>
    <row r="4400" spans="1:21" x14ac:dyDescent="0.3">
      <c r="A4400">
        <v>4399</v>
      </c>
      <c r="B4400" t="s">
        <v>21</v>
      </c>
      <c r="C4400" s="1">
        <v>45687</v>
      </c>
      <c r="D4400" t="s">
        <v>121</v>
      </c>
      <c r="E4400" t="s">
        <v>511</v>
      </c>
      <c r="F4400">
        <v>15</v>
      </c>
      <c r="G4400" t="s">
        <v>663</v>
      </c>
      <c r="H4400" t="s">
        <v>667</v>
      </c>
      <c r="I4400" t="s">
        <v>671</v>
      </c>
      <c r="J4400" t="s">
        <v>677</v>
      </c>
      <c r="K4400">
        <v>3</v>
      </c>
      <c r="L4400" t="s">
        <v>678</v>
      </c>
      <c r="M4400" t="s">
        <v>680</v>
      </c>
      <c r="N4400">
        <v>47</v>
      </c>
      <c r="O4400">
        <v>148</v>
      </c>
      <c r="P4400" t="s">
        <v>680</v>
      </c>
      <c r="Q4400" t="s">
        <v>682</v>
      </c>
      <c r="R4400" t="s">
        <v>686</v>
      </c>
      <c r="S4400" t="s">
        <v>680</v>
      </c>
      <c r="T4400" t="s">
        <v>692</v>
      </c>
      <c r="U4400" s="11">
        <f>COUNTIFS(Table2[Call Type], "Inbound", Table2[Call Abandoned], "Yes") / COUNTIFS(L4400:L9399, "Inbound") * 100</f>
        <v>207.87589498806685</v>
      </c>
    </row>
    <row r="4401" spans="1:21" x14ac:dyDescent="0.3">
      <c r="A4401">
        <v>4400</v>
      </c>
      <c r="B4401" t="s">
        <v>24</v>
      </c>
      <c r="C4401" s="1">
        <v>45715</v>
      </c>
      <c r="D4401" t="s">
        <v>263</v>
      </c>
      <c r="E4401" t="s">
        <v>625</v>
      </c>
      <c r="F4401">
        <v>8</v>
      </c>
      <c r="G4401" t="s">
        <v>659</v>
      </c>
      <c r="H4401" t="s">
        <v>669</v>
      </c>
      <c r="I4401" t="s">
        <v>673</v>
      </c>
      <c r="J4401" t="s">
        <v>674</v>
      </c>
      <c r="K4401">
        <v>4</v>
      </c>
      <c r="L4401" t="s">
        <v>678</v>
      </c>
      <c r="M4401" t="s">
        <v>680</v>
      </c>
      <c r="N4401">
        <v>116</v>
      </c>
      <c r="O4401">
        <v>1</v>
      </c>
      <c r="P4401" t="s">
        <v>680</v>
      </c>
      <c r="Q4401" t="s">
        <v>685</v>
      </c>
      <c r="R4401" t="s">
        <v>687</v>
      </c>
      <c r="S4401" t="s">
        <v>680</v>
      </c>
      <c r="T4401" t="s">
        <v>692</v>
      </c>
      <c r="U4401" s="11">
        <f>COUNTIFS(Table2[Call Type], "Inbound", Table2[Call Abandoned], "Yes") / COUNTIFS(L4401:L9400, "Inbound") * 100</f>
        <v>208.3732057416268</v>
      </c>
    </row>
    <row r="4402" spans="1:21" x14ac:dyDescent="0.3">
      <c r="A4402">
        <v>4401</v>
      </c>
      <c r="B4402" t="s">
        <v>22</v>
      </c>
      <c r="C4402" s="1">
        <v>45831</v>
      </c>
      <c r="D4402" t="s">
        <v>366</v>
      </c>
      <c r="E4402" t="s">
        <v>181</v>
      </c>
      <c r="F4402">
        <v>12</v>
      </c>
      <c r="G4402" t="s">
        <v>661</v>
      </c>
      <c r="H4402" t="s">
        <v>670</v>
      </c>
      <c r="I4402" t="s">
        <v>673</v>
      </c>
      <c r="J4402" t="s">
        <v>674</v>
      </c>
      <c r="K4402">
        <v>4</v>
      </c>
      <c r="L4402" t="s">
        <v>678</v>
      </c>
      <c r="M4402" t="s">
        <v>680</v>
      </c>
      <c r="N4402">
        <v>226</v>
      </c>
      <c r="O4402">
        <v>21</v>
      </c>
      <c r="P4402" t="s">
        <v>681</v>
      </c>
      <c r="Q4402" t="s">
        <v>684</v>
      </c>
      <c r="R4402" t="s">
        <v>689</v>
      </c>
      <c r="S4402" t="s">
        <v>680</v>
      </c>
      <c r="T4402" t="s">
        <v>691</v>
      </c>
      <c r="U4402" s="11">
        <f>COUNTIFS(Table2[Call Type], "Inbound", Table2[Call Abandoned], "Yes") / COUNTIFS(L4402:L9401, "Inbound") * 100</f>
        <v>208.87290167865706</v>
      </c>
    </row>
    <row r="4403" spans="1:21" x14ac:dyDescent="0.3">
      <c r="A4403">
        <v>4402</v>
      </c>
      <c r="B4403" t="s">
        <v>21</v>
      </c>
      <c r="C4403" s="1">
        <v>45788</v>
      </c>
      <c r="D4403" t="s">
        <v>191</v>
      </c>
      <c r="E4403" t="s">
        <v>487</v>
      </c>
      <c r="F4403">
        <v>24</v>
      </c>
      <c r="G4403" t="s">
        <v>661</v>
      </c>
      <c r="H4403" t="s">
        <v>667</v>
      </c>
      <c r="I4403" t="s">
        <v>674</v>
      </c>
      <c r="J4403" t="s">
        <v>676</v>
      </c>
      <c r="K4403">
        <v>2</v>
      </c>
      <c r="L4403" t="s">
        <v>678</v>
      </c>
      <c r="M4403" t="s">
        <v>681</v>
      </c>
      <c r="N4403">
        <v>32</v>
      </c>
      <c r="O4403">
        <v>71</v>
      </c>
      <c r="P4403" t="s">
        <v>681</v>
      </c>
      <c r="Q4403" t="s">
        <v>683</v>
      </c>
      <c r="R4403" t="s">
        <v>686</v>
      </c>
      <c r="S4403" t="s">
        <v>680</v>
      </c>
      <c r="T4403" t="s">
        <v>693</v>
      </c>
      <c r="U4403" s="11">
        <f>COUNTIFS(Table2[Call Type], "Inbound", Table2[Call Abandoned], "Yes") / COUNTIFS(L4403:L9402, "Inbound") * 100</f>
        <v>209.375</v>
      </c>
    </row>
    <row r="4404" spans="1:21" x14ac:dyDescent="0.3">
      <c r="A4404">
        <v>4403</v>
      </c>
      <c r="B4404" t="s">
        <v>25</v>
      </c>
      <c r="C4404" s="1">
        <v>45827</v>
      </c>
      <c r="D4404" t="s">
        <v>270</v>
      </c>
      <c r="E4404" t="s">
        <v>561</v>
      </c>
      <c r="F4404">
        <v>28</v>
      </c>
      <c r="G4404" t="s">
        <v>657</v>
      </c>
      <c r="H4404" t="s">
        <v>670</v>
      </c>
      <c r="I4404" t="s">
        <v>672</v>
      </c>
      <c r="J4404" t="s">
        <v>676</v>
      </c>
      <c r="K4404">
        <v>2</v>
      </c>
      <c r="L4404" t="s">
        <v>678</v>
      </c>
      <c r="M4404" t="s">
        <v>681</v>
      </c>
      <c r="N4404">
        <v>43</v>
      </c>
      <c r="O4404">
        <v>86</v>
      </c>
      <c r="P4404" t="s">
        <v>680</v>
      </c>
      <c r="Q4404" t="s">
        <v>683</v>
      </c>
      <c r="R4404" t="s">
        <v>687</v>
      </c>
      <c r="S4404" t="s">
        <v>681</v>
      </c>
      <c r="T4404" t="s">
        <v>693</v>
      </c>
      <c r="U4404" s="11">
        <f>COUNTIFS(Table2[Call Type], "Inbound", Table2[Call Abandoned], "Yes") / COUNTIFS(L4404:L9403, "Inbound") * 100</f>
        <v>209.87951807228916</v>
      </c>
    </row>
    <row r="4405" spans="1:21" x14ac:dyDescent="0.3">
      <c r="A4405">
        <v>4404</v>
      </c>
      <c r="B4405" t="s">
        <v>21</v>
      </c>
      <c r="C4405" s="1">
        <v>45807</v>
      </c>
      <c r="D4405" t="s">
        <v>520</v>
      </c>
      <c r="E4405" t="s">
        <v>321</v>
      </c>
      <c r="F4405">
        <v>19</v>
      </c>
      <c r="G4405" t="s">
        <v>658</v>
      </c>
      <c r="H4405" t="s">
        <v>670</v>
      </c>
      <c r="I4405" t="s">
        <v>671</v>
      </c>
      <c r="J4405" t="s">
        <v>677</v>
      </c>
      <c r="K4405">
        <v>1</v>
      </c>
      <c r="L4405" t="s">
        <v>678</v>
      </c>
      <c r="M4405" t="s">
        <v>680</v>
      </c>
      <c r="N4405">
        <v>164</v>
      </c>
      <c r="O4405">
        <v>71</v>
      </c>
      <c r="P4405" t="s">
        <v>680</v>
      </c>
      <c r="Q4405" t="s">
        <v>684</v>
      </c>
      <c r="R4405" t="s">
        <v>689</v>
      </c>
      <c r="S4405" t="s">
        <v>680</v>
      </c>
      <c r="T4405" t="s">
        <v>691</v>
      </c>
      <c r="U4405" s="11">
        <f>COUNTIFS(Table2[Call Type], "Inbound", Table2[Call Abandoned], "Yes") / COUNTIFS(L4405:L9404, "Inbound") * 100</f>
        <v>210.38647342995171</v>
      </c>
    </row>
    <row r="4406" spans="1:21" x14ac:dyDescent="0.3">
      <c r="A4406">
        <v>4405</v>
      </c>
      <c r="B4406" t="s">
        <v>26</v>
      </c>
      <c r="C4406" s="1">
        <v>45716</v>
      </c>
      <c r="D4406" t="s">
        <v>452</v>
      </c>
      <c r="E4406" t="s">
        <v>83</v>
      </c>
      <c r="F4406">
        <v>15</v>
      </c>
      <c r="G4406" t="s">
        <v>659</v>
      </c>
      <c r="H4406" t="s">
        <v>666</v>
      </c>
      <c r="I4406" t="s">
        <v>671</v>
      </c>
      <c r="J4406" t="s">
        <v>677</v>
      </c>
      <c r="K4406">
        <v>5</v>
      </c>
      <c r="L4406" t="s">
        <v>679</v>
      </c>
      <c r="M4406" t="s">
        <v>680</v>
      </c>
      <c r="N4406">
        <v>291</v>
      </c>
      <c r="O4406">
        <v>67</v>
      </c>
      <c r="P4406" t="s">
        <v>680</v>
      </c>
      <c r="Q4406" t="s">
        <v>683</v>
      </c>
      <c r="R4406" t="s">
        <v>689</v>
      </c>
      <c r="S4406" t="s">
        <v>681</v>
      </c>
      <c r="T4406" t="s">
        <v>692</v>
      </c>
      <c r="U4406" s="11">
        <f>COUNTIFS(Table2[Call Type], "Inbound", Table2[Call Abandoned], "Yes") / COUNTIFS(L4406:L9405, "Inbound") * 100</f>
        <v>210.8958837772397</v>
      </c>
    </row>
    <row r="4407" spans="1:21" x14ac:dyDescent="0.3">
      <c r="A4407">
        <v>4406</v>
      </c>
      <c r="B4407" t="s">
        <v>26</v>
      </c>
      <c r="C4407" s="1">
        <v>45820</v>
      </c>
      <c r="D4407" t="s">
        <v>325</v>
      </c>
      <c r="E4407" t="s">
        <v>303</v>
      </c>
      <c r="F4407">
        <v>29</v>
      </c>
      <c r="G4407" t="s">
        <v>660</v>
      </c>
      <c r="H4407" t="s">
        <v>670</v>
      </c>
      <c r="I4407" t="s">
        <v>672</v>
      </c>
      <c r="J4407" t="s">
        <v>675</v>
      </c>
      <c r="K4407">
        <v>3</v>
      </c>
      <c r="L4407" t="s">
        <v>678</v>
      </c>
      <c r="M4407" t="s">
        <v>680</v>
      </c>
      <c r="N4407">
        <v>286</v>
      </c>
      <c r="O4407">
        <v>63</v>
      </c>
      <c r="P4407" t="s">
        <v>680</v>
      </c>
      <c r="Q4407" t="s">
        <v>685</v>
      </c>
      <c r="R4407" t="s">
        <v>688</v>
      </c>
      <c r="S4407" t="s">
        <v>680</v>
      </c>
      <c r="T4407" t="s">
        <v>690</v>
      </c>
      <c r="U4407" s="11">
        <f>COUNTIFS(Table2[Call Type], "Inbound", Table2[Call Abandoned], "Yes") / COUNTIFS(L4407:L9406, "Inbound") * 100</f>
        <v>210.8958837772397</v>
      </c>
    </row>
    <row r="4408" spans="1:21" x14ac:dyDescent="0.3">
      <c r="A4408">
        <v>4407</v>
      </c>
      <c r="B4408" t="s">
        <v>25</v>
      </c>
      <c r="C4408" s="1">
        <v>45833</v>
      </c>
      <c r="D4408" t="s">
        <v>577</v>
      </c>
      <c r="E4408" t="s">
        <v>177</v>
      </c>
      <c r="F4408">
        <v>16</v>
      </c>
      <c r="G4408" t="s">
        <v>658</v>
      </c>
      <c r="H4408" t="s">
        <v>666</v>
      </c>
      <c r="I4408" t="s">
        <v>674</v>
      </c>
      <c r="J4408" t="s">
        <v>674</v>
      </c>
      <c r="K4408">
        <v>4</v>
      </c>
      <c r="L4408" t="s">
        <v>679</v>
      </c>
      <c r="M4408" t="s">
        <v>680</v>
      </c>
      <c r="N4408">
        <v>224</v>
      </c>
      <c r="O4408">
        <v>93</v>
      </c>
      <c r="P4408" t="s">
        <v>680</v>
      </c>
      <c r="Q4408" t="s">
        <v>682</v>
      </c>
      <c r="R4408" t="s">
        <v>688</v>
      </c>
      <c r="S4408" t="s">
        <v>681</v>
      </c>
      <c r="T4408" t="s">
        <v>696</v>
      </c>
      <c r="U4408" s="11">
        <f>COUNTIFS(Table2[Call Type], "Inbound", Table2[Call Abandoned], "Yes") / COUNTIFS(L4408:L9407, "Inbound") * 100</f>
        <v>211.40776699029126</v>
      </c>
    </row>
    <row r="4409" spans="1:21" x14ac:dyDescent="0.3">
      <c r="A4409">
        <v>4408</v>
      </c>
      <c r="B4409" t="s">
        <v>21</v>
      </c>
      <c r="C4409" s="1">
        <v>45730</v>
      </c>
      <c r="D4409" t="s">
        <v>129</v>
      </c>
      <c r="E4409" t="s">
        <v>51</v>
      </c>
      <c r="F4409">
        <v>19</v>
      </c>
      <c r="G4409" t="s">
        <v>664</v>
      </c>
      <c r="H4409" t="s">
        <v>669</v>
      </c>
      <c r="I4409" t="s">
        <v>673</v>
      </c>
      <c r="J4409" t="s">
        <v>677</v>
      </c>
      <c r="K4409">
        <v>5</v>
      </c>
      <c r="L4409" t="s">
        <v>678</v>
      </c>
      <c r="M4409" t="s">
        <v>680</v>
      </c>
      <c r="N4409">
        <v>285</v>
      </c>
      <c r="O4409">
        <v>18</v>
      </c>
      <c r="P4409" t="s">
        <v>680</v>
      </c>
      <c r="Q4409" t="s">
        <v>685</v>
      </c>
      <c r="R4409" t="s">
        <v>687</v>
      </c>
      <c r="S4409" t="s">
        <v>680</v>
      </c>
      <c r="T4409" t="s">
        <v>692</v>
      </c>
      <c r="U4409" s="11">
        <f>COUNTIFS(Table2[Call Type], "Inbound", Table2[Call Abandoned], "Yes") / COUNTIFS(L4409:L9408, "Inbound") * 100</f>
        <v>211.40776699029126</v>
      </c>
    </row>
    <row r="4410" spans="1:21" x14ac:dyDescent="0.3">
      <c r="A4410">
        <v>4409</v>
      </c>
      <c r="B4410" t="s">
        <v>22</v>
      </c>
      <c r="C4410" s="1">
        <v>45836</v>
      </c>
      <c r="D4410" t="s">
        <v>349</v>
      </c>
      <c r="E4410" t="s">
        <v>350</v>
      </c>
      <c r="F4410">
        <v>21</v>
      </c>
      <c r="G4410" t="s">
        <v>664</v>
      </c>
      <c r="H4410" t="s">
        <v>666</v>
      </c>
      <c r="I4410" t="s">
        <v>672</v>
      </c>
      <c r="J4410" t="s">
        <v>675</v>
      </c>
      <c r="K4410">
        <v>4</v>
      </c>
      <c r="L4410" t="s">
        <v>678</v>
      </c>
      <c r="M4410" t="s">
        <v>680</v>
      </c>
      <c r="N4410">
        <v>203</v>
      </c>
      <c r="O4410">
        <v>127</v>
      </c>
      <c r="P4410" t="s">
        <v>680</v>
      </c>
      <c r="Q4410" t="s">
        <v>682</v>
      </c>
      <c r="R4410" t="s">
        <v>687</v>
      </c>
      <c r="S4410" t="s">
        <v>681</v>
      </c>
      <c r="T4410" t="s">
        <v>695</v>
      </c>
      <c r="U4410" s="11">
        <f>COUNTIFS(Table2[Call Type], "Inbound", Table2[Call Abandoned], "Yes") / COUNTIFS(L4410:L9409, "Inbound") * 100</f>
        <v>211.92214111922141</v>
      </c>
    </row>
    <row r="4411" spans="1:21" x14ac:dyDescent="0.3">
      <c r="A4411">
        <v>4410</v>
      </c>
      <c r="B4411" t="s">
        <v>24</v>
      </c>
      <c r="C4411" s="1">
        <v>45666</v>
      </c>
      <c r="D4411" t="s">
        <v>390</v>
      </c>
      <c r="E4411" t="s">
        <v>576</v>
      </c>
      <c r="F4411">
        <v>19</v>
      </c>
      <c r="G4411" t="s">
        <v>659</v>
      </c>
      <c r="H4411" t="s">
        <v>670</v>
      </c>
      <c r="I4411" t="s">
        <v>671</v>
      </c>
      <c r="J4411" t="s">
        <v>674</v>
      </c>
      <c r="K4411">
        <v>5</v>
      </c>
      <c r="L4411" t="s">
        <v>678</v>
      </c>
      <c r="M4411" t="s">
        <v>680</v>
      </c>
      <c r="N4411">
        <v>171</v>
      </c>
      <c r="O4411">
        <v>86</v>
      </c>
      <c r="P4411" t="s">
        <v>680</v>
      </c>
      <c r="Q4411" t="s">
        <v>682</v>
      </c>
      <c r="R4411" t="s">
        <v>688</v>
      </c>
      <c r="S4411" t="s">
        <v>681</v>
      </c>
      <c r="T4411" t="s">
        <v>694</v>
      </c>
      <c r="U4411" s="11">
        <f>COUNTIFS(Table2[Call Type], "Inbound", Table2[Call Abandoned], "Yes") / COUNTIFS(L4411:L9410, "Inbound") * 100</f>
        <v>212.4390243902439</v>
      </c>
    </row>
    <row r="4412" spans="1:21" x14ac:dyDescent="0.3">
      <c r="A4412">
        <v>4411</v>
      </c>
      <c r="B4412" t="s">
        <v>25</v>
      </c>
      <c r="C4412" s="1">
        <v>45784</v>
      </c>
      <c r="D4412" t="s">
        <v>368</v>
      </c>
      <c r="E4412" t="s">
        <v>597</v>
      </c>
      <c r="F4412">
        <v>8</v>
      </c>
      <c r="G4412" t="s">
        <v>663</v>
      </c>
      <c r="H4412" t="s">
        <v>668</v>
      </c>
      <c r="I4412" t="s">
        <v>673</v>
      </c>
      <c r="J4412" t="s">
        <v>674</v>
      </c>
      <c r="K4412">
        <v>5</v>
      </c>
      <c r="L4412" t="s">
        <v>678</v>
      </c>
      <c r="M4412" t="s">
        <v>680</v>
      </c>
      <c r="N4412">
        <v>11</v>
      </c>
      <c r="O4412">
        <v>81</v>
      </c>
      <c r="P4412" t="s">
        <v>680</v>
      </c>
      <c r="Q4412" t="s">
        <v>684</v>
      </c>
      <c r="R4412" t="s">
        <v>688</v>
      </c>
      <c r="S4412" t="s">
        <v>680</v>
      </c>
      <c r="T4412" t="s">
        <v>694</v>
      </c>
      <c r="U4412" s="11">
        <f>COUNTIFS(Table2[Call Type], "Inbound", Table2[Call Abandoned], "Yes") / COUNTIFS(L4412:L9411, "Inbound") * 100</f>
        <v>212.95843520782398</v>
      </c>
    </row>
    <row r="4413" spans="1:21" x14ac:dyDescent="0.3">
      <c r="A4413">
        <v>4412</v>
      </c>
      <c r="B4413" t="s">
        <v>25</v>
      </c>
      <c r="C4413" s="1">
        <v>45829</v>
      </c>
      <c r="D4413" t="s">
        <v>111</v>
      </c>
      <c r="E4413" t="s">
        <v>569</v>
      </c>
      <c r="F4413">
        <v>22</v>
      </c>
      <c r="G4413" t="s">
        <v>661</v>
      </c>
      <c r="H4413" t="s">
        <v>668</v>
      </c>
      <c r="I4413" t="s">
        <v>674</v>
      </c>
      <c r="J4413" t="s">
        <v>677</v>
      </c>
      <c r="K4413">
        <v>4</v>
      </c>
      <c r="L4413" t="s">
        <v>678</v>
      </c>
      <c r="M4413" t="s">
        <v>680</v>
      </c>
      <c r="N4413">
        <v>120</v>
      </c>
      <c r="O4413">
        <v>86</v>
      </c>
      <c r="P4413" t="s">
        <v>680</v>
      </c>
      <c r="Q4413" t="s">
        <v>683</v>
      </c>
      <c r="R4413" t="s">
        <v>689</v>
      </c>
      <c r="S4413" t="s">
        <v>680</v>
      </c>
      <c r="T4413" t="s">
        <v>693</v>
      </c>
      <c r="U4413" s="11">
        <f>COUNTIFS(Table2[Call Type], "Inbound", Table2[Call Abandoned], "Yes") / COUNTIFS(L4413:L9412, "Inbound") * 100</f>
        <v>213.48039215686273</v>
      </c>
    </row>
    <row r="4414" spans="1:21" x14ac:dyDescent="0.3">
      <c r="A4414">
        <v>4413</v>
      </c>
      <c r="B4414" t="s">
        <v>25</v>
      </c>
      <c r="C4414" s="1">
        <v>45762</v>
      </c>
      <c r="D4414" t="s">
        <v>562</v>
      </c>
      <c r="E4414" t="s">
        <v>255</v>
      </c>
      <c r="F4414">
        <v>7</v>
      </c>
      <c r="G4414" t="s">
        <v>657</v>
      </c>
      <c r="H4414" t="s">
        <v>666</v>
      </c>
      <c r="I4414" t="s">
        <v>673</v>
      </c>
      <c r="J4414" t="s">
        <v>676</v>
      </c>
      <c r="K4414">
        <v>4</v>
      </c>
      <c r="L4414" t="s">
        <v>678</v>
      </c>
      <c r="M4414" t="s">
        <v>681</v>
      </c>
      <c r="N4414">
        <v>243</v>
      </c>
      <c r="O4414">
        <v>96</v>
      </c>
      <c r="P4414" t="s">
        <v>680</v>
      </c>
      <c r="Q4414" t="s">
        <v>682</v>
      </c>
      <c r="R4414" t="s">
        <v>689</v>
      </c>
      <c r="S4414" t="s">
        <v>680</v>
      </c>
      <c r="T4414" t="s">
        <v>694</v>
      </c>
      <c r="U4414" s="11">
        <f>COUNTIFS(Table2[Call Type], "Inbound", Table2[Call Abandoned], "Yes") / COUNTIFS(L4414:L9413, "Inbound") * 100</f>
        <v>214.00491400491401</v>
      </c>
    </row>
    <row r="4415" spans="1:21" x14ac:dyDescent="0.3">
      <c r="A4415">
        <v>4414</v>
      </c>
      <c r="B4415" t="s">
        <v>25</v>
      </c>
      <c r="C4415" s="1">
        <v>45732</v>
      </c>
      <c r="D4415" t="s">
        <v>426</v>
      </c>
      <c r="E4415" t="s">
        <v>322</v>
      </c>
      <c r="F4415">
        <v>20</v>
      </c>
      <c r="G4415" t="s">
        <v>664</v>
      </c>
      <c r="H4415" t="s">
        <v>667</v>
      </c>
      <c r="I4415" t="s">
        <v>673</v>
      </c>
      <c r="J4415" t="s">
        <v>677</v>
      </c>
      <c r="K4415">
        <v>1</v>
      </c>
      <c r="L4415" t="s">
        <v>678</v>
      </c>
      <c r="M4415" t="s">
        <v>680</v>
      </c>
      <c r="N4415">
        <v>151</v>
      </c>
      <c r="O4415">
        <v>51</v>
      </c>
      <c r="P4415" t="s">
        <v>680</v>
      </c>
      <c r="Q4415" t="s">
        <v>684</v>
      </c>
      <c r="R4415" t="s">
        <v>686</v>
      </c>
      <c r="S4415" t="s">
        <v>681</v>
      </c>
      <c r="T4415" t="s">
        <v>696</v>
      </c>
      <c r="U4415" s="11">
        <f>COUNTIFS(Table2[Call Type], "Inbound", Table2[Call Abandoned], "Yes") / COUNTIFS(L4415:L9414, "Inbound") * 100</f>
        <v>214.53201970443351</v>
      </c>
    </row>
    <row r="4416" spans="1:21" x14ac:dyDescent="0.3">
      <c r="A4416">
        <v>4415</v>
      </c>
      <c r="B4416" t="s">
        <v>23</v>
      </c>
      <c r="C4416" s="1">
        <v>45679</v>
      </c>
      <c r="D4416" t="s">
        <v>40</v>
      </c>
      <c r="E4416" t="s">
        <v>127</v>
      </c>
      <c r="F4416">
        <v>30</v>
      </c>
      <c r="G4416" t="s">
        <v>660</v>
      </c>
      <c r="H4416" t="s">
        <v>669</v>
      </c>
      <c r="I4416" t="s">
        <v>673</v>
      </c>
      <c r="J4416" t="s">
        <v>675</v>
      </c>
      <c r="K4416">
        <v>1</v>
      </c>
      <c r="L4416" t="s">
        <v>678</v>
      </c>
      <c r="M4416" t="s">
        <v>680</v>
      </c>
      <c r="N4416">
        <v>151</v>
      </c>
      <c r="O4416">
        <v>174</v>
      </c>
      <c r="P4416" t="s">
        <v>680</v>
      </c>
      <c r="Q4416" t="s">
        <v>683</v>
      </c>
      <c r="R4416" t="s">
        <v>688</v>
      </c>
      <c r="S4416" t="s">
        <v>680</v>
      </c>
      <c r="T4416" t="s">
        <v>691</v>
      </c>
      <c r="U4416" s="11">
        <f>COUNTIFS(Table2[Call Type], "Inbound", Table2[Call Abandoned], "Yes") / COUNTIFS(L4416:L9415, "Inbound") * 100</f>
        <v>215.06172839506172</v>
      </c>
    </row>
    <row r="4417" spans="1:21" x14ac:dyDescent="0.3">
      <c r="A4417">
        <v>4416</v>
      </c>
      <c r="B4417" t="s">
        <v>22</v>
      </c>
      <c r="C4417" s="1">
        <v>45717</v>
      </c>
      <c r="D4417" t="s">
        <v>96</v>
      </c>
      <c r="E4417" t="s">
        <v>121</v>
      </c>
      <c r="F4417">
        <v>10</v>
      </c>
      <c r="G4417" t="s">
        <v>659</v>
      </c>
      <c r="H4417" t="s">
        <v>670</v>
      </c>
      <c r="I4417" t="s">
        <v>674</v>
      </c>
      <c r="J4417" t="s">
        <v>676</v>
      </c>
      <c r="K4417">
        <v>3</v>
      </c>
      <c r="L4417" t="s">
        <v>678</v>
      </c>
      <c r="M4417" t="s">
        <v>681</v>
      </c>
      <c r="N4417">
        <v>187</v>
      </c>
      <c r="O4417">
        <v>81</v>
      </c>
      <c r="P4417" t="s">
        <v>680</v>
      </c>
      <c r="Q4417" t="s">
        <v>683</v>
      </c>
      <c r="R4417" t="s">
        <v>689</v>
      </c>
      <c r="S4417" t="s">
        <v>681</v>
      </c>
      <c r="T4417" t="s">
        <v>691</v>
      </c>
      <c r="U4417" s="11">
        <f>COUNTIFS(Table2[Call Type], "Inbound", Table2[Call Abandoned], "Yes") / COUNTIFS(L4417:L9416, "Inbound") * 100</f>
        <v>215.59405940594058</v>
      </c>
    </row>
    <row r="4418" spans="1:21" x14ac:dyDescent="0.3">
      <c r="A4418">
        <v>4417</v>
      </c>
      <c r="B4418" t="s">
        <v>22</v>
      </c>
      <c r="C4418" s="1">
        <v>45665</v>
      </c>
      <c r="D4418" t="s">
        <v>483</v>
      </c>
      <c r="E4418" t="s">
        <v>45</v>
      </c>
      <c r="F4418">
        <v>12</v>
      </c>
      <c r="G4418" t="s">
        <v>663</v>
      </c>
      <c r="H4418" t="s">
        <v>669</v>
      </c>
      <c r="I4418" t="s">
        <v>673</v>
      </c>
      <c r="J4418" t="s">
        <v>674</v>
      </c>
      <c r="K4418">
        <v>2</v>
      </c>
      <c r="L4418" t="s">
        <v>678</v>
      </c>
      <c r="M4418" t="s">
        <v>680</v>
      </c>
      <c r="N4418">
        <v>12</v>
      </c>
      <c r="O4418">
        <v>171</v>
      </c>
      <c r="P4418" t="s">
        <v>681</v>
      </c>
      <c r="Q4418" t="s">
        <v>682</v>
      </c>
      <c r="R4418" t="s">
        <v>687</v>
      </c>
      <c r="S4418" t="s">
        <v>680</v>
      </c>
      <c r="T4418" t="s">
        <v>696</v>
      </c>
      <c r="U4418" s="11">
        <f>COUNTIFS(Table2[Call Type], "Inbound", Table2[Call Abandoned], "Yes") / COUNTIFS(L4418:L9417, "Inbound") * 100</f>
        <v>216.12903225806451</v>
      </c>
    </row>
    <row r="4419" spans="1:21" x14ac:dyDescent="0.3">
      <c r="A4419">
        <v>4418</v>
      </c>
      <c r="B4419" t="s">
        <v>22</v>
      </c>
      <c r="C4419" s="1">
        <v>45811</v>
      </c>
      <c r="D4419" t="s">
        <v>591</v>
      </c>
      <c r="E4419" t="s">
        <v>459</v>
      </c>
      <c r="F4419">
        <v>29</v>
      </c>
      <c r="G4419" t="s">
        <v>659</v>
      </c>
      <c r="H4419" t="s">
        <v>670</v>
      </c>
      <c r="I4419" t="s">
        <v>672</v>
      </c>
      <c r="J4419" t="s">
        <v>675</v>
      </c>
      <c r="K4419">
        <v>3</v>
      </c>
      <c r="L4419" t="s">
        <v>678</v>
      </c>
      <c r="M4419" t="s">
        <v>680</v>
      </c>
      <c r="N4419">
        <v>90</v>
      </c>
      <c r="O4419">
        <v>96</v>
      </c>
      <c r="P4419" t="s">
        <v>680</v>
      </c>
      <c r="Q4419" t="s">
        <v>683</v>
      </c>
      <c r="R4419" t="s">
        <v>689</v>
      </c>
      <c r="S4419" t="s">
        <v>680</v>
      </c>
      <c r="T4419" t="s">
        <v>693</v>
      </c>
      <c r="U4419" s="11">
        <f>COUNTIFS(Table2[Call Type], "Inbound", Table2[Call Abandoned], "Yes") / COUNTIFS(L4419:L9418, "Inbound") * 100</f>
        <v>216.66666666666666</v>
      </c>
    </row>
    <row r="4420" spans="1:21" x14ac:dyDescent="0.3">
      <c r="A4420">
        <v>4419</v>
      </c>
      <c r="B4420" t="s">
        <v>24</v>
      </c>
      <c r="C4420" s="1">
        <v>45776</v>
      </c>
      <c r="D4420" t="s">
        <v>160</v>
      </c>
      <c r="E4420" t="s">
        <v>306</v>
      </c>
      <c r="F4420">
        <v>24</v>
      </c>
      <c r="G4420" t="s">
        <v>660</v>
      </c>
      <c r="H4420" t="s">
        <v>667</v>
      </c>
      <c r="I4420" t="s">
        <v>672</v>
      </c>
      <c r="J4420" t="s">
        <v>674</v>
      </c>
      <c r="K4420">
        <v>4</v>
      </c>
      <c r="L4420" t="s">
        <v>678</v>
      </c>
      <c r="M4420" t="s">
        <v>680</v>
      </c>
      <c r="N4420">
        <v>199</v>
      </c>
      <c r="O4420">
        <v>134</v>
      </c>
      <c r="P4420" t="s">
        <v>680</v>
      </c>
      <c r="Q4420" t="s">
        <v>685</v>
      </c>
      <c r="R4420" t="s">
        <v>688</v>
      </c>
      <c r="S4420" t="s">
        <v>680</v>
      </c>
      <c r="T4420" t="s">
        <v>693</v>
      </c>
      <c r="U4420" s="11">
        <f>COUNTIFS(Table2[Call Type], "Inbound", Table2[Call Abandoned], "Yes") / COUNTIFS(L4420:L9419, "Inbound") * 100</f>
        <v>217.20698254364089</v>
      </c>
    </row>
    <row r="4421" spans="1:21" x14ac:dyDescent="0.3">
      <c r="A4421">
        <v>4420</v>
      </c>
      <c r="B4421" t="s">
        <v>23</v>
      </c>
      <c r="C4421" s="1">
        <v>45761</v>
      </c>
      <c r="D4421" t="s">
        <v>231</v>
      </c>
      <c r="E4421" t="s">
        <v>476</v>
      </c>
      <c r="F4421">
        <v>10</v>
      </c>
      <c r="G4421" t="s">
        <v>657</v>
      </c>
      <c r="H4421" t="s">
        <v>667</v>
      </c>
      <c r="I4421" t="s">
        <v>671</v>
      </c>
      <c r="J4421" t="s">
        <v>675</v>
      </c>
      <c r="K4421">
        <v>3</v>
      </c>
      <c r="L4421" t="s">
        <v>678</v>
      </c>
      <c r="M4421" t="s">
        <v>680</v>
      </c>
      <c r="N4421">
        <v>73</v>
      </c>
      <c r="O4421">
        <v>114</v>
      </c>
      <c r="P4421" t="s">
        <v>681</v>
      </c>
      <c r="Q4421" t="s">
        <v>683</v>
      </c>
      <c r="R4421" t="s">
        <v>689</v>
      </c>
      <c r="S4421" t="s">
        <v>681</v>
      </c>
      <c r="T4421" t="s">
        <v>695</v>
      </c>
      <c r="U4421" s="11">
        <f>COUNTIFS(Table2[Call Type], "Inbound", Table2[Call Abandoned], "Yes") / COUNTIFS(L4421:L9420, "Inbound") * 100</f>
        <v>217.75000000000003</v>
      </c>
    </row>
    <row r="4422" spans="1:21" x14ac:dyDescent="0.3">
      <c r="A4422">
        <v>4421</v>
      </c>
      <c r="B4422" t="s">
        <v>26</v>
      </c>
      <c r="C4422" s="1">
        <v>45832</v>
      </c>
      <c r="D4422" t="s">
        <v>417</v>
      </c>
      <c r="E4422" t="s">
        <v>276</v>
      </c>
      <c r="F4422">
        <v>6</v>
      </c>
      <c r="G4422" t="s">
        <v>657</v>
      </c>
      <c r="H4422" t="s">
        <v>666</v>
      </c>
      <c r="I4422" t="s">
        <v>672</v>
      </c>
      <c r="J4422" t="s">
        <v>676</v>
      </c>
      <c r="K4422">
        <v>1</v>
      </c>
      <c r="L4422" t="s">
        <v>678</v>
      </c>
      <c r="M4422" t="s">
        <v>681</v>
      </c>
      <c r="N4422">
        <v>255</v>
      </c>
      <c r="O4422">
        <v>91</v>
      </c>
      <c r="P4422" t="s">
        <v>680</v>
      </c>
      <c r="Q4422" t="s">
        <v>685</v>
      </c>
      <c r="R4422" t="s">
        <v>688</v>
      </c>
      <c r="S4422" t="s">
        <v>680</v>
      </c>
      <c r="T4422" t="s">
        <v>691</v>
      </c>
      <c r="U4422" s="11">
        <f>COUNTIFS(Table2[Call Type], "Inbound", Table2[Call Abandoned], "Yes") / COUNTIFS(L4422:L9421, "Inbound") * 100</f>
        <v>218.29573934837092</v>
      </c>
    </row>
    <row r="4423" spans="1:21" x14ac:dyDescent="0.3">
      <c r="A4423">
        <v>4422</v>
      </c>
      <c r="B4423" t="s">
        <v>22</v>
      </c>
      <c r="C4423" s="1">
        <v>45679</v>
      </c>
      <c r="D4423" t="s">
        <v>65</v>
      </c>
      <c r="E4423" t="s">
        <v>545</v>
      </c>
      <c r="F4423">
        <v>16</v>
      </c>
      <c r="G4423" t="s">
        <v>658</v>
      </c>
      <c r="H4423" t="s">
        <v>668</v>
      </c>
      <c r="I4423" t="s">
        <v>671</v>
      </c>
      <c r="J4423" t="s">
        <v>676</v>
      </c>
      <c r="K4423">
        <v>4</v>
      </c>
      <c r="L4423" t="s">
        <v>679</v>
      </c>
      <c r="M4423" t="s">
        <v>680</v>
      </c>
      <c r="N4423">
        <v>275</v>
      </c>
      <c r="O4423">
        <v>0</v>
      </c>
      <c r="P4423" t="s">
        <v>680</v>
      </c>
      <c r="Q4423" t="s">
        <v>683</v>
      </c>
      <c r="R4423" t="s">
        <v>689</v>
      </c>
      <c r="S4423" t="s">
        <v>680</v>
      </c>
      <c r="T4423" t="s">
        <v>691</v>
      </c>
      <c r="U4423" s="11">
        <f>COUNTIFS(Table2[Call Type], "Inbound", Table2[Call Abandoned], "Yes") / COUNTIFS(L4423:L9422, "Inbound") * 100</f>
        <v>218.84422110552765</v>
      </c>
    </row>
    <row r="4424" spans="1:21" x14ac:dyDescent="0.3">
      <c r="A4424">
        <v>4423</v>
      </c>
      <c r="B4424" t="s">
        <v>22</v>
      </c>
      <c r="C4424" s="1">
        <v>45776</v>
      </c>
      <c r="D4424" t="s">
        <v>156</v>
      </c>
      <c r="E4424" t="s">
        <v>270</v>
      </c>
      <c r="F4424">
        <v>24</v>
      </c>
      <c r="G4424" t="s">
        <v>662</v>
      </c>
      <c r="H4424" t="s">
        <v>668</v>
      </c>
      <c r="I4424" t="s">
        <v>671</v>
      </c>
      <c r="J4424" t="s">
        <v>676</v>
      </c>
      <c r="K4424">
        <v>1</v>
      </c>
      <c r="L4424" t="s">
        <v>678</v>
      </c>
      <c r="M4424" t="s">
        <v>681</v>
      </c>
      <c r="N4424">
        <v>70</v>
      </c>
      <c r="O4424">
        <v>62</v>
      </c>
      <c r="P4424" t="s">
        <v>681</v>
      </c>
      <c r="Q4424" t="s">
        <v>682</v>
      </c>
      <c r="R4424" t="s">
        <v>686</v>
      </c>
      <c r="S4424" t="s">
        <v>681</v>
      </c>
      <c r="T4424" t="s">
        <v>692</v>
      </c>
      <c r="U4424" s="11">
        <f>COUNTIFS(Table2[Call Type], "Inbound", Table2[Call Abandoned], "Yes") / COUNTIFS(L4424:L9423, "Inbound") * 100</f>
        <v>218.84422110552765</v>
      </c>
    </row>
    <row r="4425" spans="1:21" x14ac:dyDescent="0.3">
      <c r="A4425">
        <v>4424</v>
      </c>
      <c r="B4425" t="s">
        <v>20</v>
      </c>
      <c r="C4425" s="1">
        <v>45727</v>
      </c>
      <c r="D4425" t="s">
        <v>465</v>
      </c>
      <c r="E4425" t="s">
        <v>99</v>
      </c>
      <c r="F4425">
        <v>29</v>
      </c>
      <c r="G4425" t="s">
        <v>665</v>
      </c>
      <c r="H4425" t="s">
        <v>670</v>
      </c>
      <c r="I4425" t="s">
        <v>673</v>
      </c>
      <c r="J4425" t="s">
        <v>677</v>
      </c>
      <c r="K4425">
        <v>4</v>
      </c>
      <c r="L4425" t="s">
        <v>679</v>
      </c>
      <c r="M4425" t="s">
        <v>680</v>
      </c>
      <c r="N4425">
        <v>77</v>
      </c>
      <c r="O4425">
        <v>166</v>
      </c>
      <c r="P4425" t="s">
        <v>680</v>
      </c>
      <c r="Q4425" t="s">
        <v>682</v>
      </c>
      <c r="R4425" t="s">
        <v>686</v>
      </c>
      <c r="S4425" t="s">
        <v>680</v>
      </c>
      <c r="T4425" t="s">
        <v>690</v>
      </c>
      <c r="U4425" s="11">
        <f>COUNTIFS(Table2[Call Type], "Inbound", Table2[Call Abandoned], "Yes") / COUNTIFS(L4425:L9424, "Inbound") * 100</f>
        <v>219.39546599496222</v>
      </c>
    </row>
    <row r="4426" spans="1:21" x14ac:dyDescent="0.3">
      <c r="A4426">
        <v>4425</v>
      </c>
      <c r="B4426" t="s">
        <v>24</v>
      </c>
      <c r="C4426" s="1">
        <v>45733</v>
      </c>
      <c r="D4426" t="s">
        <v>494</v>
      </c>
      <c r="E4426" t="s">
        <v>540</v>
      </c>
      <c r="F4426">
        <v>30</v>
      </c>
      <c r="G4426" t="s">
        <v>658</v>
      </c>
      <c r="H4426" t="s">
        <v>666</v>
      </c>
      <c r="I4426" t="s">
        <v>673</v>
      </c>
      <c r="J4426" t="s">
        <v>676</v>
      </c>
      <c r="K4426">
        <v>5</v>
      </c>
      <c r="L4426" t="s">
        <v>678</v>
      </c>
      <c r="M4426" t="s">
        <v>681</v>
      </c>
      <c r="N4426">
        <v>283</v>
      </c>
      <c r="O4426">
        <v>18</v>
      </c>
      <c r="P4426" t="s">
        <v>680</v>
      </c>
      <c r="Q4426" t="s">
        <v>684</v>
      </c>
      <c r="R4426" t="s">
        <v>687</v>
      </c>
      <c r="S4426" t="s">
        <v>681</v>
      </c>
      <c r="T4426" t="s">
        <v>695</v>
      </c>
      <c r="U4426" s="11">
        <f>COUNTIFS(Table2[Call Type], "Inbound", Table2[Call Abandoned], "Yes") / COUNTIFS(L4426:L9425, "Inbound") * 100</f>
        <v>219.39546599496222</v>
      </c>
    </row>
    <row r="4427" spans="1:21" x14ac:dyDescent="0.3">
      <c r="A4427">
        <v>4426</v>
      </c>
      <c r="B4427" t="s">
        <v>20</v>
      </c>
      <c r="C4427" s="1">
        <v>45738</v>
      </c>
      <c r="D4427" t="s">
        <v>606</v>
      </c>
      <c r="E4427" t="s">
        <v>354</v>
      </c>
      <c r="F4427">
        <v>25</v>
      </c>
      <c r="G4427" t="s">
        <v>661</v>
      </c>
      <c r="H4427" t="s">
        <v>668</v>
      </c>
      <c r="I4427" t="s">
        <v>674</v>
      </c>
      <c r="J4427" t="s">
        <v>674</v>
      </c>
      <c r="K4427">
        <v>4</v>
      </c>
      <c r="L4427" t="s">
        <v>678</v>
      </c>
      <c r="M4427" t="s">
        <v>680</v>
      </c>
      <c r="N4427">
        <v>129</v>
      </c>
      <c r="O4427">
        <v>30</v>
      </c>
      <c r="P4427" t="s">
        <v>680</v>
      </c>
      <c r="Q4427" t="s">
        <v>685</v>
      </c>
      <c r="R4427" t="s">
        <v>687</v>
      </c>
      <c r="S4427" t="s">
        <v>680</v>
      </c>
      <c r="T4427" t="s">
        <v>692</v>
      </c>
      <c r="U4427" s="11">
        <f>COUNTIFS(Table2[Call Type], "Inbound", Table2[Call Abandoned], "Yes") / COUNTIFS(L4427:L9426, "Inbound") * 100</f>
        <v>219.94949494949495</v>
      </c>
    </row>
    <row r="4428" spans="1:21" x14ac:dyDescent="0.3">
      <c r="A4428">
        <v>4427</v>
      </c>
      <c r="B4428" t="s">
        <v>23</v>
      </c>
      <c r="C4428" s="1">
        <v>45685</v>
      </c>
      <c r="D4428" t="s">
        <v>376</v>
      </c>
      <c r="E4428" t="s">
        <v>325</v>
      </c>
      <c r="F4428">
        <v>8</v>
      </c>
      <c r="G4428" t="s">
        <v>665</v>
      </c>
      <c r="H4428" t="s">
        <v>668</v>
      </c>
      <c r="I4428" t="s">
        <v>673</v>
      </c>
      <c r="J4428" t="s">
        <v>675</v>
      </c>
      <c r="K4428">
        <v>4</v>
      </c>
      <c r="L4428" t="s">
        <v>678</v>
      </c>
      <c r="M4428" t="s">
        <v>680</v>
      </c>
      <c r="N4428">
        <v>42</v>
      </c>
      <c r="O4428">
        <v>76</v>
      </c>
      <c r="P4428" t="s">
        <v>681</v>
      </c>
      <c r="Q4428" t="s">
        <v>685</v>
      </c>
      <c r="R4428" t="s">
        <v>688</v>
      </c>
      <c r="S4428" t="s">
        <v>680</v>
      </c>
      <c r="T4428" t="s">
        <v>694</v>
      </c>
      <c r="U4428" s="11">
        <f>COUNTIFS(Table2[Call Type], "Inbound", Table2[Call Abandoned], "Yes") / COUNTIFS(L4428:L9427, "Inbound") * 100</f>
        <v>220.50632911392407</v>
      </c>
    </row>
    <row r="4429" spans="1:21" x14ac:dyDescent="0.3">
      <c r="A4429">
        <v>4428</v>
      </c>
      <c r="B4429" t="s">
        <v>24</v>
      </c>
      <c r="C4429" s="1">
        <v>45783</v>
      </c>
      <c r="D4429" t="s">
        <v>313</v>
      </c>
      <c r="E4429" t="s">
        <v>284</v>
      </c>
      <c r="F4429">
        <v>12</v>
      </c>
      <c r="G4429" t="s">
        <v>664</v>
      </c>
      <c r="H4429" t="s">
        <v>666</v>
      </c>
      <c r="I4429" t="s">
        <v>671</v>
      </c>
      <c r="J4429" t="s">
        <v>675</v>
      </c>
      <c r="K4429">
        <v>5</v>
      </c>
      <c r="L4429" t="s">
        <v>678</v>
      </c>
      <c r="M4429" t="s">
        <v>680</v>
      </c>
      <c r="N4429">
        <v>7</v>
      </c>
      <c r="O4429">
        <v>120</v>
      </c>
      <c r="P4429" t="s">
        <v>681</v>
      </c>
      <c r="Q4429" t="s">
        <v>682</v>
      </c>
      <c r="R4429" t="s">
        <v>688</v>
      </c>
      <c r="S4429" t="s">
        <v>680</v>
      </c>
      <c r="T4429" t="s">
        <v>690</v>
      </c>
      <c r="U4429" s="11">
        <f>COUNTIFS(Table2[Call Type], "Inbound", Table2[Call Abandoned], "Yes") / COUNTIFS(L4429:L9428, "Inbound") * 100</f>
        <v>221.06598984771574</v>
      </c>
    </row>
    <row r="4430" spans="1:21" x14ac:dyDescent="0.3">
      <c r="A4430">
        <v>4429</v>
      </c>
      <c r="B4430" t="s">
        <v>24</v>
      </c>
      <c r="C4430" s="1">
        <v>45750</v>
      </c>
      <c r="D4430" t="s">
        <v>484</v>
      </c>
      <c r="E4430" t="s">
        <v>39</v>
      </c>
      <c r="F4430">
        <v>10</v>
      </c>
      <c r="G4430" t="s">
        <v>657</v>
      </c>
      <c r="H4430" t="s">
        <v>670</v>
      </c>
      <c r="I4430" t="s">
        <v>672</v>
      </c>
      <c r="J4430" t="s">
        <v>677</v>
      </c>
      <c r="K4430">
        <v>1</v>
      </c>
      <c r="L4430" t="s">
        <v>678</v>
      </c>
      <c r="M4430" t="s">
        <v>680</v>
      </c>
      <c r="N4430">
        <v>12</v>
      </c>
      <c r="O4430">
        <v>23</v>
      </c>
      <c r="P4430" t="s">
        <v>680</v>
      </c>
      <c r="Q4430" t="s">
        <v>682</v>
      </c>
      <c r="R4430" t="s">
        <v>688</v>
      </c>
      <c r="S4430" t="s">
        <v>680</v>
      </c>
      <c r="T4430" t="s">
        <v>694</v>
      </c>
      <c r="U4430" s="11">
        <f>COUNTIFS(Table2[Call Type], "Inbound", Table2[Call Abandoned], "Yes") / COUNTIFS(L4430:L9429, "Inbound") * 100</f>
        <v>221.62849872773535</v>
      </c>
    </row>
    <row r="4431" spans="1:21" x14ac:dyDescent="0.3">
      <c r="A4431">
        <v>4430</v>
      </c>
      <c r="B4431" t="s">
        <v>22</v>
      </c>
      <c r="C4431" s="1">
        <v>45770</v>
      </c>
      <c r="D4431" t="s">
        <v>300</v>
      </c>
      <c r="E4431" t="s">
        <v>311</v>
      </c>
      <c r="F4431">
        <v>28</v>
      </c>
      <c r="G4431" t="s">
        <v>656</v>
      </c>
      <c r="H4431" t="s">
        <v>667</v>
      </c>
      <c r="I4431" t="s">
        <v>674</v>
      </c>
      <c r="J4431" t="s">
        <v>676</v>
      </c>
      <c r="K4431">
        <v>5</v>
      </c>
      <c r="L4431" t="s">
        <v>679</v>
      </c>
      <c r="M4431" t="s">
        <v>680</v>
      </c>
      <c r="N4431">
        <v>212</v>
      </c>
      <c r="O4431">
        <v>68</v>
      </c>
      <c r="P4431" t="s">
        <v>680</v>
      </c>
      <c r="Q4431" t="s">
        <v>682</v>
      </c>
      <c r="R4431" t="s">
        <v>689</v>
      </c>
      <c r="S4431" t="s">
        <v>681</v>
      </c>
      <c r="T4431" t="s">
        <v>691</v>
      </c>
      <c r="U4431" s="11">
        <f>COUNTIFS(Table2[Call Type], "Inbound", Table2[Call Abandoned], "Yes") / COUNTIFS(L4431:L9430, "Inbound") * 100</f>
        <v>222.19387755102042</v>
      </c>
    </row>
    <row r="4432" spans="1:21" x14ac:dyDescent="0.3">
      <c r="A4432">
        <v>4431</v>
      </c>
      <c r="B4432" t="s">
        <v>26</v>
      </c>
      <c r="C4432" s="1">
        <v>45738</v>
      </c>
      <c r="D4432" t="s">
        <v>458</v>
      </c>
      <c r="E4432" t="s">
        <v>154</v>
      </c>
      <c r="F4432">
        <v>8</v>
      </c>
      <c r="G4432" t="s">
        <v>661</v>
      </c>
      <c r="H4432" t="s">
        <v>670</v>
      </c>
      <c r="I4432" t="s">
        <v>674</v>
      </c>
      <c r="J4432" t="s">
        <v>674</v>
      </c>
      <c r="K4432">
        <v>2</v>
      </c>
      <c r="L4432" t="s">
        <v>678</v>
      </c>
      <c r="M4432" t="s">
        <v>680</v>
      </c>
      <c r="N4432">
        <v>110</v>
      </c>
      <c r="O4432">
        <v>160</v>
      </c>
      <c r="P4432" t="s">
        <v>681</v>
      </c>
      <c r="Q4432" t="s">
        <v>685</v>
      </c>
      <c r="R4432" t="s">
        <v>689</v>
      </c>
      <c r="S4432" t="s">
        <v>681</v>
      </c>
      <c r="T4432" t="s">
        <v>690</v>
      </c>
      <c r="U4432" s="11">
        <f>COUNTIFS(Table2[Call Type], "Inbound", Table2[Call Abandoned], "Yes") / COUNTIFS(L4432:L9431, "Inbound") * 100</f>
        <v>222.19387755102042</v>
      </c>
    </row>
    <row r="4433" spans="1:21" x14ac:dyDescent="0.3">
      <c r="A4433">
        <v>4432</v>
      </c>
      <c r="B4433" t="s">
        <v>21</v>
      </c>
      <c r="C4433" s="1">
        <v>45694</v>
      </c>
      <c r="D4433" t="s">
        <v>229</v>
      </c>
      <c r="E4433" t="s">
        <v>112</v>
      </c>
      <c r="F4433">
        <v>30</v>
      </c>
      <c r="G4433" t="s">
        <v>657</v>
      </c>
      <c r="H4433" t="s">
        <v>670</v>
      </c>
      <c r="I4433" t="s">
        <v>674</v>
      </c>
      <c r="J4433" t="s">
        <v>676</v>
      </c>
      <c r="K4433">
        <v>5</v>
      </c>
      <c r="L4433" t="s">
        <v>678</v>
      </c>
      <c r="M4433" t="s">
        <v>681</v>
      </c>
      <c r="N4433">
        <v>290</v>
      </c>
      <c r="O4433">
        <v>58</v>
      </c>
      <c r="P4433" t="s">
        <v>680</v>
      </c>
      <c r="Q4433" t="s">
        <v>684</v>
      </c>
      <c r="R4433" t="s">
        <v>689</v>
      </c>
      <c r="S4433" t="s">
        <v>680</v>
      </c>
      <c r="T4433" t="s">
        <v>691</v>
      </c>
      <c r="U4433" s="11">
        <f>COUNTIFS(Table2[Call Type], "Inbound", Table2[Call Abandoned], "Yes") / COUNTIFS(L4433:L9432, "Inbound") * 100</f>
        <v>222.76214833759587</v>
      </c>
    </row>
    <row r="4434" spans="1:21" x14ac:dyDescent="0.3">
      <c r="A4434">
        <v>4433</v>
      </c>
      <c r="B4434" t="s">
        <v>26</v>
      </c>
      <c r="C4434" s="1">
        <v>45770</v>
      </c>
      <c r="D4434" t="s">
        <v>499</v>
      </c>
      <c r="E4434" t="s">
        <v>622</v>
      </c>
      <c r="F4434">
        <v>22</v>
      </c>
      <c r="G4434" t="s">
        <v>660</v>
      </c>
      <c r="H4434" t="s">
        <v>666</v>
      </c>
      <c r="I4434" t="s">
        <v>674</v>
      </c>
      <c r="J4434" t="s">
        <v>675</v>
      </c>
      <c r="K4434">
        <v>5</v>
      </c>
      <c r="L4434" t="s">
        <v>678</v>
      </c>
      <c r="M4434" t="s">
        <v>680</v>
      </c>
      <c r="N4434">
        <v>22</v>
      </c>
      <c r="O4434">
        <v>113</v>
      </c>
      <c r="P4434" t="s">
        <v>680</v>
      </c>
      <c r="Q4434" t="s">
        <v>685</v>
      </c>
      <c r="R4434" t="s">
        <v>687</v>
      </c>
      <c r="S4434" t="s">
        <v>680</v>
      </c>
      <c r="T4434" t="s">
        <v>693</v>
      </c>
      <c r="U4434" s="11">
        <f>COUNTIFS(Table2[Call Type], "Inbound", Table2[Call Abandoned], "Yes") / COUNTIFS(L4434:L9433, "Inbound") * 100</f>
        <v>223.33333333333334</v>
      </c>
    </row>
    <row r="4435" spans="1:21" x14ac:dyDescent="0.3">
      <c r="A4435">
        <v>4434</v>
      </c>
      <c r="B4435" t="s">
        <v>21</v>
      </c>
      <c r="C4435" s="1">
        <v>45794</v>
      </c>
      <c r="D4435" t="s">
        <v>64</v>
      </c>
      <c r="E4435" t="s">
        <v>402</v>
      </c>
      <c r="F4435">
        <v>13</v>
      </c>
      <c r="G4435" t="s">
        <v>657</v>
      </c>
      <c r="H4435" t="s">
        <v>668</v>
      </c>
      <c r="I4435" t="s">
        <v>672</v>
      </c>
      <c r="J4435" t="s">
        <v>676</v>
      </c>
      <c r="K4435">
        <v>5</v>
      </c>
      <c r="L4435" t="s">
        <v>679</v>
      </c>
      <c r="M4435" t="s">
        <v>680</v>
      </c>
      <c r="N4435">
        <v>253</v>
      </c>
      <c r="O4435">
        <v>160</v>
      </c>
      <c r="P4435" t="s">
        <v>681</v>
      </c>
      <c r="Q4435" t="s">
        <v>682</v>
      </c>
      <c r="R4435" t="s">
        <v>688</v>
      </c>
      <c r="S4435" t="s">
        <v>681</v>
      </c>
      <c r="T4435" t="s">
        <v>692</v>
      </c>
      <c r="U4435" s="11">
        <f>COUNTIFS(Table2[Call Type], "Inbound", Table2[Call Abandoned], "Yes") / COUNTIFS(L4435:L9434, "Inbound") * 100</f>
        <v>223.90745501285346</v>
      </c>
    </row>
    <row r="4436" spans="1:21" x14ac:dyDescent="0.3">
      <c r="A4436">
        <v>4435</v>
      </c>
      <c r="B4436" t="s">
        <v>21</v>
      </c>
      <c r="C4436" s="1">
        <v>45692</v>
      </c>
      <c r="D4436" t="s">
        <v>480</v>
      </c>
      <c r="E4436" t="s">
        <v>522</v>
      </c>
      <c r="F4436">
        <v>16</v>
      </c>
      <c r="G4436" t="s">
        <v>656</v>
      </c>
      <c r="H4436" t="s">
        <v>670</v>
      </c>
      <c r="I4436" t="s">
        <v>671</v>
      </c>
      <c r="J4436" t="s">
        <v>676</v>
      </c>
      <c r="K4436">
        <v>4</v>
      </c>
      <c r="L4436" t="s">
        <v>678</v>
      </c>
      <c r="M4436" t="s">
        <v>681</v>
      </c>
      <c r="N4436">
        <v>14</v>
      </c>
      <c r="O4436">
        <v>159</v>
      </c>
      <c r="P4436" t="s">
        <v>680</v>
      </c>
      <c r="Q4436" t="s">
        <v>684</v>
      </c>
      <c r="R4436" t="s">
        <v>689</v>
      </c>
      <c r="S4436" t="s">
        <v>680</v>
      </c>
      <c r="T4436" t="s">
        <v>691</v>
      </c>
      <c r="U4436" s="11">
        <f>COUNTIFS(Table2[Call Type], "Inbound", Table2[Call Abandoned], "Yes") / COUNTIFS(L4436:L9435, "Inbound") * 100</f>
        <v>223.90745501285346</v>
      </c>
    </row>
    <row r="4437" spans="1:21" x14ac:dyDescent="0.3">
      <c r="A4437">
        <v>4436</v>
      </c>
      <c r="B4437" t="s">
        <v>21</v>
      </c>
      <c r="C4437" s="1">
        <v>45829</v>
      </c>
      <c r="D4437" t="s">
        <v>447</v>
      </c>
      <c r="E4437" t="s">
        <v>317</v>
      </c>
      <c r="F4437">
        <v>25</v>
      </c>
      <c r="G4437" t="s">
        <v>659</v>
      </c>
      <c r="H4437" t="s">
        <v>670</v>
      </c>
      <c r="I4437" t="s">
        <v>671</v>
      </c>
      <c r="J4437" t="s">
        <v>677</v>
      </c>
      <c r="K4437">
        <v>2</v>
      </c>
      <c r="L4437" t="s">
        <v>678</v>
      </c>
      <c r="M4437" t="s">
        <v>680</v>
      </c>
      <c r="N4437">
        <v>129</v>
      </c>
      <c r="O4437">
        <v>100</v>
      </c>
      <c r="P4437" t="s">
        <v>680</v>
      </c>
      <c r="Q4437" t="s">
        <v>683</v>
      </c>
      <c r="R4437" t="s">
        <v>687</v>
      </c>
      <c r="S4437" t="s">
        <v>681</v>
      </c>
      <c r="T4437" t="s">
        <v>690</v>
      </c>
      <c r="U4437" s="11">
        <f>COUNTIFS(Table2[Call Type], "Inbound", Table2[Call Abandoned], "Yes") / COUNTIFS(L4437:L9436, "Inbound") * 100</f>
        <v>224.48453608247422</v>
      </c>
    </row>
    <row r="4438" spans="1:21" x14ac:dyDescent="0.3">
      <c r="A4438">
        <v>4437</v>
      </c>
      <c r="B4438" t="s">
        <v>21</v>
      </c>
      <c r="C4438" s="1">
        <v>45738</v>
      </c>
      <c r="D4438" t="s">
        <v>207</v>
      </c>
      <c r="E4438" t="s">
        <v>314</v>
      </c>
      <c r="F4438">
        <v>20</v>
      </c>
      <c r="G4438" t="s">
        <v>661</v>
      </c>
      <c r="H4438" t="s">
        <v>667</v>
      </c>
      <c r="I4438" t="s">
        <v>673</v>
      </c>
      <c r="J4438" t="s">
        <v>676</v>
      </c>
      <c r="K4438">
        <v>5</v>
      </c>
      <c r="L4438" t="s">
        <v>678</v>
      </c>
      <c r="M4438" t="s">
        <v>681</v>
      </c>
      <c r="N4438">
        <v>60</v>
      </c>
      <c r="O4438">
        <v>168</v>
      </c>
      <c r="P4438" t="s">
        <v>680</v>
      </c>
      <c r="Q4438" t="s">
        <v>683</v>
      </c>
      <c r="R4438" t="s">
        <v>686</v>
      </c>
      <c r="S4438" t="s">
        <v>680</v>
      </c>
      <c r="T4438" t="s">
        <v>692</v>
      </c>
      <c r="U4438" s="11">
        <f>COUNTIFS(Table2[Call Type], "Inbound", Table2[Call Abandoned], "Yes") / COUNTIFS(L4438:L9437, "Inbound") * 100</f>
        <v>225.06459948320412</v>
      </c>
    </row>
    <row r="4439" spans="1:21" x14ac:dyDescent="0.3">
      <c r="A4439">
        <v>4438</v>
      </c>
      <c r="B4439" t="s">
        <v>25</v>
      </c>
      <c r="C4439" s="1">
        <v>45750</v>
      </c>
      <c r="D4439" t="s">
        <v>405</v>
      </c>
      <c r="E4439" t="s">
        <v>625</v>
      </c>
      <c r="F4439">
        <v>30</v>
      </c>
      <c r="G4439" t="s">
        <v>665</v>
      </c>
      <c r="H4439" t="s">
        <v>670</v>
      </c>
      <c r="I4439" t="s">
        <v>672</v>
      </c>
      <c r="J4439" t="s">
        <v>674</v>
      </c>
      <c r="K4439">
        <v>5</v>
      </c>
      <c r="L4439" t="s">
        <v>679</v>
      </c>
      <c r="M4439" t="s">
        <v>680</v>
      </c>
      <c r="N4439">
        <v>114</v>
      </c>
      <c r="O4439">
        <v>11</v>
      </c>
      <c r="P4439" t="s">
        <v>681</v>
      </c>
      <c r="Q4439" t="s">
        <v>682</v>
      </c>
      <c r="R4439" t="s">
        <v>688</v>
      </c>
      <c r="S4439" t="s">
        <v>681</v>
      </c>
      <c r="T4439" t="s">
        <v>690</v>
      </c>
      <c r="U4439" s="11">
        <f>COUNTIFS(Table2[Call Type], "Inbound", Table2[Call Abandoned], "Yes") / COUNTIFS(L4439:L9438, "Inbound") * 100</f>
        <v>225.6476683937824</v>
      </c>
    </row>
    <row r="4440" spans="1:21" x14ac:dyDescent="0.3">
      <c r="A4440">
        <v>4439</v>
      </c>
      <c r="B4440" t="s">
        <v>25</v>
      </c>
      <c r="C4440" s="1">
        <v>45838</v>
      </c>
      <c r="D4440" t="s">
        <v>461</v>
      </c>
      <c r="E4440" t="s">
        <v>141</v>
      </c>
      <c r="F4440">
        <v>20</v>
      </c>
      <c r="G4440" t="s">
        <v>657</v>
      </c>
      <c r="H4440" t="s">
        <v>670</v>
      </c>
      <c r="I4440" t="s">
        <v>673</v>
      </c>
      <c r="J4440" t="s">
        <v>674</v>
      </c>
      <c r="K4440">
        <v>4</v>
      </c>
      <c r="L4440" t="s">
        <v>679</v>
      </c>
      <c r="M4440" t="s">
        <v>680</v>
      </c>
      <c r="N4440">
        <v>66</v>
      </c>
      <c r="O4440">
        <v>118</v>
      </c>
      <c r="P4440" t="s">
        <v>680</v>
      </c>
      <c r="Q4440" t="s">
        <v>684</v>
      </c>
      <c r="R4440" t="s">
        <v>686</v>
      </c>
      <c r="S4440" t="s">
        <v>680</v>
      </c>
      <c r="T4440" t="s">
        <v>690</v>
      </c>
      <c r="U4440" s="11">
        <f>COUNTIFS(Table2[Call Type], "Inbound", Table2[Call Abandoned], "Yes") / COUNTIFS(L4440:L9439, "Inbound") * 100</f>
        <v>225.6476683937824</v>
      </c>
    </row>
    <row r="4441" spans="1:21" x14ac:dyDescent="0.3">
      <c r="A4441">
        <v>4440</v>
      </c>
      <c r="B4441" t="s">
        <v>25</v>
      </c>
      <c r="C4441" s="1">
        <v>45808</v>
      </c>
      <c r="D4441" t="s">
        <v>100</v>
      </c>
      <c r="E4441" t="s">
        <v>372</v>
      </c>
      <c r="F4441">
        <v>6</v>
      </c>
      <c r="G4441" t="s">
        <v>659</v>
      </c>
      <c r="H4441" t="s">
        <v>668</v>
      </c>
      <c r="I4441" t="s">
        <v>673</v>
      </c>
      <c r="J4441" t="s">
        <v>675</v>
      </c>
      <c r="K4441">
        <v>3</v>
      </c>
      <c r="L4441" t="s">
        <v>678</v>
      </c>
      <c r="M4441" t="s">
        <v>680</v>
      </c>
      <c r="N4441">
        <v>248</v>
      </c>
      <c r="O4441">
        <v>138</v>
      </c>
      <c r="P4441" t="s">
        <v>680</v>
      </c>
      <c r="Q4441" t="s">
        <v>682</v>
      </c>
      <c r="R4441" t="s">
        <v>687</v>
      </c>
      <c r="S4441" t="s">
        <v>681</v>
      </c>
      <c r="T4441" t="s">
        <v>696</v>
      </c>
      <c r="U4441" s="11">
        <f>COUNTIFS(Table2[Call Type], "Inbound", Table2[Call Abandoned], "Yes") / COUNTIFS(L4441:L9440, "Inbound") * 100</f>
        <v>225.6476683937824</v>
      </c>
    </row>
    <row r="4442" spans="1:21" x14ac:dyDescent="0.3">
      <c r="A4442">
        <v>4441</v>
      </c>
      <c r="B4442" t="s">
        <v>20</v>
      </c>
      <c r="C4442" s="1">
        <v>45756</v>
      </c>
      <c r="D4442" t="s">
        <v>578</v>
      </c>
      <c r="E4442" t="s">
        <v>632</v>
      </c>
      <c r="F4442">
        <v>22</v>
      </c>
      <c r="G4442" t="s">
        <v>663</v>
      </c>
      <c r="H4442" t="s">
        <v>670</v>
      </c>
      <c r="I4442" t="s">
        <v>673</v>
      </c>
      <c r="J4442" t="s">
        <v>676</v>
      </c>
      <c r="K4442">
        <v>5</v>
      </c>
      <c r="L4442" t="s">
        <v>679</v>
      </c>
      <c r="M4442" t="s">
        <v>680</v>
      </c>
      <c r="N4442">
        <v>174</v>
      </c>
      <c r="O4442">
        <v>96</v>
      </c>
      <c r="P4442" t="s">
        <v>680</v>
      </c>
      <c r="Q4442" t="s">
        <v>685</v>
      </c>
      <c r="R4442" t="s">
        <v>688</v>
      </c>
      <c r="S4442" t="s">
        <v>681</v>
      </c>
      <c r="T4442" t="s">
        <v>691</v>
      </c>
      <c r="U4442" s="11">
        <f>COUNTIFS(Table2[Call Type], "Inbound", Table2[Call Abandoned], "Yes") / COUNTIFS(L4442:L9441, "Inbound") * 100</f>
        <v>226.23376623376626</v>
      </c>
    </row>
    <row r="4443" spans="1:21" x14ac:dyDescent="0.3">
      <c r="A4443">
        <v>4442</v>
      </c>
      <c r="B4443" t="s">
        <v>22</v>
      </c>
      <c r="C4443" s="1">
        <v>45829</v>
      </c>
      <c r="D4443" t="s">
        <v>190</v>
      </c>
      <c r="E4443" t="s">
        <v>461</v>
      </c>
      <c r="F4443">
        <v>16</v>
      </c>
      <c r="G4443" t="s">
        <v>656</v>
      </c>
      <c r="H4443" t="s">
        <v>669</v>
      </c>
      <c r="I4443" t="s">
        <v>673</v>
      </c>
      <c r="J4443" t="s">
        <v>676</v>
      </c>
      <c r="K4443">
        <v>5</v>
      </c>
      <c r="L4443" t="s">
        <v>679</v>
      </c>
      <c r="M4443" t="s">
        <v>680</v>
      </c>
      <c r="N4443">
        <v>1</v>
      </c>
      <c r="O4443">
        <v>146</v>
      </c>
      <c r="P4443" t="s">
        <v>680</v>
      </c>
      <c r="Q4443" t="s">
        <v>685</v>
      </c>
      <c r="R4443" t="s">
        <v>689</v>
      </c>
      <c r="S4443" t="s">
        <v>680</v>
      </c>
      <c r="T4443" t="s">
        <v>691</v>
      </c>
      <c r="U4443" s="11">
        <f>COUNTIFS(Table2[Call Type], "Inbound", Table2[Call Abandoned], "Yes") / COUNTIFS(L4443:L9442, "Inbound") * 100</f>
        <v>226.23376623376626</v>
      </c>
    </row>
    <row r="4444" spans="1:21" x14ac:dyDescent="0.3">
      <c r="A4444">
        <v>4443</v>
      </c>
      <c r="B4444" t="s">
        <v>24</v>
      </c>
      <c r="C4444" s="1">
        <v>45801</v>
      </c>
      <c r="D4444" t="s">
        <v>135</v>
      </c>
      <c r="E4444" t="s">
        <v>548</v>
      </c>
      <c r="F4444">
        <v>25</v>
      </c>
      <c r="G4444" t="s">
        <v>663</v>
      </c>
      <c r="H4444" t="s">
        <v>668</v>
      </c>
      <c r="I4444" t="s">
        <v>671</v>
      </c>
      <c r="J4444" t="s">
        <v>676</v>
      </c>
      <c r="K4444">
        <v>5</v>
      </c>
      <c r="L4444" t="s">
        <v>678</v>
      </c>
      <c r="M4444" t="s">
        <v>681</v>
      </c>
      <c r="N4444">
        <v>171</v>
      </c>
      <c r="O4444">
        <v>56</v>
      </c>
      <c r="P4444" t="s">
        <v>680</v>
      </c>
      <c r="Q4444" t="s">
        <v>684</v>
      </c>
      <c r="R4444" t="s">
        <v>687</v>
      </c>
      <c r="S4444" t="s">
        <v>680</v>
      </c>
      <c r="T4444" t="s">
        <v>690</v>
      </c>
      <c r="U4444" s="11">
        <f>COUNTIFS(Table2[Call Type], "Inbound", Table2[Call Abandoned], "Yes") / COUNTIFS(L4444:L9443, "Inbound") * 100</f>
        <v>226.23376623376626</v>
      </c>
    </row>
    <row r="4445" spans="1:21" x14ac:dyDescent="0.3">
      <c r="A4445">
        <v>4444</v>
      </c>
      <c r="B4445" t="s">
        <v>20</v>
      </c>
      <c r="C4445" s="1">
        <v>45689</v>
      </c>
      <c r="D4445" t="s">
        <v>425</v>
      </c>
      <c r="E4445" t="s">
        <v>497</v>
      </c>
      <c r="F4445">
        <v>13</v>
      </c>
      <c r="G4445" t="s">
        <v>658</v>
      </c>
      <c r="H4445" t="s">
        <v>670</v>
      </c>
      <c r="I4445" t="s">
        <v>674</v>
      </c>
      <c r="J4445" t="s">
        <v>676</v>
      </c>
      <c r="K4445">
        <v>1</v>
      </c>
      <c r="L4445" t="s">
        <v>678</v>
      </c>
      <c r="M4445" t="s">
        <v>681</v>
      </c>
      <c r="N4445">
        <v>283</v>
      </c>
      <c r="O4445">
        <v>41</v>
      </c>
      <c r="P4445" t="s">
        <v>680</v>
      </c>
      <c r="Q4445" t="s">
        <v>682</v>
      </c>
      <c r="R4445" t="s">
        <v>686</v>
      </c>
      <c r="S4445" t="s">
        <v>680</v>
      </c>
      <c r="T4445" t="s">
        <v>694</v>
      </c>
      <c r="U4445" s="11">
        <f>COUNTIFS(Table2[Call Type], "Inbound", Table2[Call Abandoned], "Yes") / COUNTIFS(L4445:L9444, "Inbound") * 100</f>
        <v>226.82291666666666</v>
      </c>
    </row>
    <row r="4446" spans="1:21" x14ac:dyDescent="0.3">
      <c r="A4446">
        <v>4445</v>
      </c>
      <c r="B4446" t="s">
        <v>26</v>
      </c>
      <c r="C4446" s="1">
        <v>45812</v>
      </c>
      <c r="D4446" t="s">
        <v>260</v>
      </c>
      <c r="E4446" t="s">
        <v>110</v>
      </c>
      <c r="F4446">
        <v>6</v>
      </c>
      <c r="G4446" t="s">
        <v>659</v>
      </c>
      <c r="H4446" t="s">
        <v>667</v>
      </c>
      <c r="I4446" t="s">
        <v>672</v>
      </c>
      <c r="J4446" t="s">
        <v>676</v>
      </c>
      <c r="K4446">
        <v>1</v>
      </c>
      <c r="L4446" t="s">
        <v>678</v>
      </c>
      <c r="M4446" t="s">
        <v>681</v>
      </c>
      <c r="N4446">
        <v>53</v>
      </c>
      <c r="O4446">
        <v>97</v>
      </c>
      <c r="P4446" t="s">
        <v>680</v>
      </c>
      <c r="Q4446" t="s">
        <v>682</v>
      </c>
      <c r="R4446" t="s">
        <v>686</v>
      </c>
      <c r="S4446" t="s">
        <v>681</v>
      </c>
      <c r="T4446" t="s">
        <v>693</v>
      </c>
      <c r="U4446" s="11">
        <f>COUNTIFS(Table2[Call Type], "Inbound", Table2[Call Abandoned], "Yes") / COUNTIFS(L4446:L9445, "Inbound") * 100</f>
        <v>227.41514360313317</v>
      </c>
    </row>
    <row r="4447" spans="1:21" x14ac:dyDescent="0.3">
      <c r="A4447">
        <v>4446</v>
      </c>
      <c r="B4447" t="s">
        <v>21</v>
      </c>
      <c r="C4447" s="1">
        <v>45819</v>
      </c>
      <c r="D4447" t="s">
        <v>121</v>
      </c>
      <c r="E4447" t="s">
        <v>560</v>
      </c>
      <c r="F4447">
        <v>19</v>
      </c>
      <c r="G4447" t="s">
        <v>665</v>
      </c>
      <c r="H4447" t="s">
        <v>669</v>
      </c>
      <c r="I4447" t="s">
        <v>672</v>
      </c>
      <c r="J4447" t="s">
        <v>674</v>
      </c>
      <c r="K4447">
        <v>1</v>
      </c>
      <c r="L4447" t="s">
        <v>679</v>
      </c>
      <c r="M4447" t="s">
        <v>680</v>
      </c>
      <c r="N4447">
        <v>66</v>
      </c>
      <c r="O4447">
        <v>30</v>
      </c>
      <c r="P4447" t="s">
        <v>681</v>
      </c>
      <c r="Q4447" t="s">
        <v>683</v>
      </c>
      <c r="R4447" t="s">
        <v>686</v>
      </c>
      <c r="S4447" t="s">
        <v>680</v>
      </c>
      <c r="T4447" t="s">
        <v>691</v>
      </c>
      <c r="U4447" s="11">
        <f>COUNTIFS(Table2[Call Type], "Inbound", Table2[Call Abandoned], "Yes") / COUNTIFS(L4447:L9446, "Inbound") * 100</f>
        <v>228.01047120418846</v>
      </c>
    </row>
    <row r="4448" spans="1:21" x14ac:dyDescent="0.3">
      <c r="A4448">
        <v>4447</v>
      </c>
      <c r="B4448" t="s">
        <v>20</v>
      </c>
      <c r="C4448" s="1">
        <v>45829</v>
      </c>
      <c r="D4448" t="s">
        <v>155</v>
      </c>
      <c r="E4448" t="s">
        <v>310</v>
      </c>
      <c r="F4448">
        <v>27</v>
      </c>
      <c r="G4448" t="s">
        <v>661</v>
      </c>
      <c r="H4448" t="s">
        <v>669</v>
      </c>
      <c r="I4448" t="s">
        <v>671</v>
      </c>
      <c r="J4448" t="s">
        <v>676</v>
      </c>
      <c r="K4448">
        <v>4</v>
      </c>
      <c r="L4448" t="s">
        <v>678</v>
      </c>
      <c r="M4448" t="s">
        <v>681</v>
      </c>
      <c r="N4448">
        <v>101</v>
      </c>
      <c r="O4448">
        <v>179</v>
      </c>
      <c r="P4448" t="s">
        <v>680</v>
      </c>
      <c r="Q4448" t="s">
        <v>684</v>
      </c>
      <c r="R4448" t="s">
        <v>687</v>
      </c>
      <c r="S4448" t="s">
        <v>681</v>
      </c>
      <c r="T4448" t="s">
        <v>695</v>
      </c>
      <c r="U4448" s="11">
        <f>COUNTIFS(Table2[Call Type], "Inbound", Table2[Call Abandoned], "Yes") / COUNTIFS(L4448:L9447, "Inbound") * 100</f>
        <v>228.01047120418846</v>
      </c>
    </row>
    <row r="4449" spans="1:21" x14ac:dyDescent="0.3">
      <c r="A4449">
        <v>4448</v>
      </c>
      <c r="B4449" t="s">
        <v>20</v>
      </c>
      <c r="C4449" s="1">
        <v>45691</v>
      </c>
      <c r="D4449" t="s">
        <v>403</v>
      </c>
      <c r="E4449" t="s">
        <v>237</v>
      </c>
      <c r="F4449">
        <v>6</v>
      </c>
      <c r="G4449" t="s">
        <v>664</v>
      </c>
      <c r="H4449" t="s">
        <v>670</v>
      </c>
      <c r="I4449" t="s">
        <v>672</v>
      </c>
      <c r="J4449" t="s">
        <v>674</v>
      </c>
      <c r="K4449">
        <v>4</v>
      </c>
      <c r="L4449" t="s">
        <v>679</v>
      </c>
      <c r="M4449" t="s">
        <v>680</v>
      </c>
      <c r="N4449">
        <v>119</v>
      </c>
      <c r="O4449">
        <v>1</v>
      </c>
      <c r="P4449" t="s">
        <v>681</v>
      </c>
      <c r="Q4449" t="s">
        <v>682</v>
      </c>
      <c r="R4449" t="s">
        <v>687</v>
      </c>
      <c r="S4449" t="s">
        <v>680</v>
      </c>
      <c r="T4449" t="s">
        <v>693</v>
      </c>
      <c r="U4449" s="11">
        <f>COUNTIFS(Table2[Call Type], "Inbound", Table2[Call Abandoned], "Yes") / COUNTIFS(L4449:L9448, "Inbound") * 100</f>
        <v>228.60892388451441</v>
      </c>
    </row>
    <row r="4450" spans="1:21" x14ac:dyDescent="0.3">
      <c r="A4450">
        <v>4449</v>
      </c>
      <c r="B4450" t="s">
        <v>25</v>
      </c>
      <c r="C4450" s="1">
        <v>45726</v>
      </c>
      <c r="D4450" t="s">
        <v>421</v>
      </c>
      <c r="E4450" t="s">
        <v>331</v>
      </c>
      <c r="F4450">
        <v>19</v>
      </c>
      <c r="G4450" t="s">
        <v>665</v>
      </c>
      <c r="H4450" t="s">
        <v>666</v>
      </c>
      <c r="I4450" t="s">
        <v>673</v>
      </c>
      <c r="J4450" t="s">
        <v>675</v>
      </c>
      <c r="K4450">
        <v>4</v>
      </c>
      <c r="L4450" t="s">
        <v>678</v>
      </c>
      <c r="M4450" t="s">
        <v>680</v>
      </c>
      <c r="N4450">
        <v>190</v>
      </c>
      <c r="O4450">
        <v>165</v>
      </c>
      <c r="P4450" t="s">
        <v>681</v>
      </c>
      <c r="Q4450" t="s">
        <v>685</v>
      </c>
      <c r="R4450" t="s">
        <v>688</v>
      </c>
      <c r="S4450" t="s">
        <v>680</v>
      </c>
      <c r="T4450" t="s">
        <v>693</v>
      </c>
      <c r="U4450" s="11">
        <f>COUNTIFS(Table2[Call Type], "Inbound", Table2[Call Abandoned], "Yes") / COUNTIFS(L4450:L9449, "Inbound") * 100</f>
        <v>228.60892388451441</v>
      </c>
    </row>
    <row r="4451" spans="1:21" x14ac:dyDescent="0.3">
      <c r="A4451">
        <v>4450</v>
      </c>
      <c r="B4451" t="s">
        <v>25</v>
      </c>
      <c r="C4451" s="1">
        <v>45785</v>
      </c>
      <c r="D4451" t="s">
        <v>65</v>
      </c>
      <c r="E4451" t="s">
        <v>299</v>
      </c>
      <c r="F4451">
        <v>23</v>
      </c>
      <c r="G4451" t="s">
        <v>658</v>
      </c>
      <c r="H4451" t="s">
        <v>670</v>
      </c>
      <c r="I4451" t="s">
        <v>674</v>
      </c>
      <c r="J4451" t="s">
        <v>674</v>
      </c>
      <c r="K4451">
        <v>4</v>
      </c>
      <c r="L4451" t="s">
        <v>679</v>
      </c>
      <c r="M4451" t="s">
        <v>680</v>
      </c>
      <c r="N4451">
        <v>46</v>
      </c>
      <c r="O4451">
        <v>31</v>
      </c>
      <c r="P4451" t="s">
        <v>680</v>
      </c>
      <c r="Q4451" t="s">
        <v>682</v>
      </c>
      <c r="R4451" t="s">
        <v>688</v>
      </c>
      <c r="S4451" t="s">
        <v>680</v>
      </c>
      <c r="T4451" t="s">
        <v>693</v>
      </c>
      <c r="U4451" s="11">
        <f>COUNTIFS(Table2[Call Type], "Inbound", Table2[Call Abandoned], "Yes") / COUNTIFS(L4451:L9450, "Inbound") * 100</f>
        <v>229.21052631578948</v>
      </c>
    </row>
    <row r="4452" spans="1:21" x14ac:dyDescent="0.3">
      <c r="A4452">
        <v>4451</v>
      </c>
      <c r="B4452" t="s">
        <v>24</v>
      </c>
      <c r="C4452" s="1">
        <v>45774</v>
      </c>
      <c r="D4452" t="s">
        <v>574</v>
      </c>
      <c r="E4452" t="s">
        <v>234</v>
      </c>
      <c r="F4452">
        <v>8</v>
      </c>
      <c r="G4452" t="s">
        <v>656</v>
      </c>
      <c r="H4452" t="s">
        <v>668</v>
      </c>
      <c r="I4452" t="s">
        <v>673</v>
      </c>
      <c r="J4452" t="s">
        <v>674</v>
      </c>
      <c r="K4452">
        <v>2</v>
      </c>
      <c r="L4452" t="s">
        <v>678</v>
      </c>
      <c r="M4452" t="s">
        <v>680</v>
      </c>
      <c r="N4452">
        <v>221</v>
      </c>
      <c r="O4452">
        <v>137</v>
      </c>
      <c r="P4452" t="s">
        <v>680</v>
      </c>
      <c r="Q4452" t="s">
        <v>682</v>
      </c>
      <c r="R4452" t="s">
        <v>686</v>
      </c>
      <c r="S4452" t="s">
        <v>681</v>
      </c>
      <c r="T4452" t="s">
        <v>691</v>
      </c>
      <c r="U4452" s="11">
        <f>COUNTIFS(Table2[Call Type], "Inbound", Table2[Call Abandoned], "Yes") / COUNTIFS(L4452:L9451, "Inbound") * 100</f>
        <v>229.21052631578948</v>
      </c>
    </row>
    <row r="4453" spans="1:21" x14ac:dyDescent="0.3">
      <c r="A4453">
        <v>4452</v>
      </c>
      <c r="B4453" t="s">
        <v>21</v>
      </c>
      <c r="C4453" s="1">
        <v>45832</v>
      </c>
      <c r="D4453" t="s">
        <v>127</v>
      </c>
      <c r="E4453" t="s">
        <v>617</v>
      </c>
      <c r="F4453">
        <v>19</v>
      </c>
      <c r="G4453" t="s">
        <v>656</v>
      </c>
      <c r="H4453" t="s">
        <v>666</v>
      </c>
      <c r="I4453" t="s">
        <v>672</v>
      </c>
      <c r="J4453" t="s">
        <v>674</v>
      </c>
      <c r="K4453">
        <v>5</v>
      </c>
      <c r="L4453" t="s">
        <v>678</v>
      </c>
      <c r="M4453" t="s">
        <v>680</v>
      </c>
      <c r="N4453">
        <v>20</v>
      </c>
      <c r="O4453">
        <v>104</v>
      </c>
      <c r="P4453" t="s">
        <v>681</v>
      </c>
      <c r="Q4453" t="s">
        <v>685</v>
      </c>
      <c r="R4453" t="s">
        <v>687</v>
      </c>
      <c r="S4453" t="s">
        <v>680</v>
      </c>
      <c r="T4453" t="s">
        <v>693</v>
      </c>
      <c r="U4453" s="11">
        <f>COUNTIFS(Table2[Call Type], "Inbound", Table2[Call Abandoned], "Yes") / COUNTIFS(L4453:L9452, "Inbound") * 100</f>
        <v>229.81530343007915</v>
      </c>
    </row>
    <row r="4454" spans="1:21" x14ac:dyDescent="0.3">
      <c r="A4454">
        <v>4453</v>
      </c>
      <c r="B4454" t="s">
        <v>20</v>
      </c>
      <c r="C4454" s="1">
        <v>45664</v>
      </c>
      <c r="D4454" t="s">
        <v>410</v>
      </c>
      <c r="E4454" t="s">
        <v>199</v>
      </c>
      <c r="F4454">
        <v>11</v>
      </c>
      <c r="G4454" t="s">
        <v>663</v>
      </c>
      <c r="H4454" t="s">
        <v>666</v>
      </c>
      <c r="I4454" t="s">
        <v>673</v>
      </c>
      <c r="J4454" t="s">
        <v>677</v>
      </c>
      <c r="K4454">
        <v>4</v>
      </c>
      <c r="L4454" t="s">
        <v>679</v>
      </c>
      <c r="M4454" t="s">
        <v>680</v>
      </c>
      <c r="N4454">
        <v>157</v>
      </c>
      <c r="O4454">
        <v>135</v>
      </c>
      <c r="P4454" t="s">
        <v>680</v>
      </c>
      <c r="Q4454" t="s">
        <v>685</v>
      </c>
      <c r="R4454" t="s">
        <v>688</v>
      </c>
      <c r="S4454" t="s">
        <v>680</v>
      </c>
      <c r="T4454" t="s">
        <v>693</v>
      </c>
      <c r="U4454" s="11">
        <f>COUNTIFS(Table2[Call Type], "Inbound", Table2[Call Abandoned], "Yes") / COUNTIFS(L4454:L9453, "Inbound") * 100</f>
        <v>230.42328042328043</v>
      </c>
    </row>
    <row r="4455" spans="1:21" x14ac:dyDescent="0.3">
      <c r="A4455">
        <v>4454</v>
      </c>
      <c r="B4455" t="s">
        <v>25</v>
      </c>
      <c r="C4455" s="1">
        <v>45684</v>
      </c>
      <c r="D4455" t="s">
        <v>90</v>
      </c>
      <c r="E4455" t="s">
        <v>266</v>
      </c>
      <c r="F4455">
        <v>18</v>
      </c>
      <c r="G4455" t="s">
        <v>659</v>
      </c>
      <c r="H4455" t="s">
        <v>670</v>
      </c>
      <c r="I4455" t="s">
        <v>671</v>
      </c>
      <c r="J4455" t="s">
        <v>674</v>
      </c>
      <c r="K4455">
        <v>5</v>
      </c>
      <c r="L4455" t="s">
        <v>679</v>
      </c>
      <c r="M4455" t="s">
        <v>680</v>
      </c>
      <c r="N4455">
        <v>158</v>
      </c>
      <c r="O4455">
        <v>74</v>
      </c>
      <c r="P4455" t="s">
        <v>680</v>
      </c>
      <c r="Q4455" t="s">
        <v>682</v>
      </c>
      <c r="R4455" t="s">
        <v>687</v>
      </c>
      <c r="S4455" t="s">
        <v>680</v>
      </c>
      <c r="T4455" t="s">
        <v>692</v>
      </c>
      <c r="U4455" s="11">
        <f>COUNTIFS(Table2[Call Type], "Inbound", Table2[Call Abandoned], "Yes") / COUNTIFS(L4455:L9454, "Inbound") * 100</f>
        <v>230.42328042328043</v>
      </c>
    </row>
    <row r="4456" spans="1:21" x14ac:dyDescent="0.3">
      <c r="A4456">
        <v>4455</v>
      </c>
      <c r="B4456" t="s">
        <v>23</v>
      </c>
      <c r="C4456" s="1">
        <v>45757</v>
      </c>
      <c r="D4456" t="s">
        <v>493</v>
      </c>
      <c r="E4456" t="s">
        <v>177</v>
      </c>
      <c r="F4456">
        <v>26</v>
      </c>
      <c r="G4456" t="s">
        <v>665</v>
      </c>
      <c r="H4456" t="s">
        <v>667</v>
      </c>
      <c r="I4456" t="s">
        <v>673</v>
      </c>
      <c r="J4456" t="s">
        <v>676</v>
      </c>
      <c r="K4456">
        <v>3</v>
      </c>
      <c r="L4456" t="s">
        <v>679</v>
      </c>
      <c r="M4456" t="s">
        <v>680</v>
      </c>
      <c r="N4456">
        <v>234</v>
      </c>
      <c r="O4456">
        <v>104</v>
      </c>
      <c r="P4456" t="s">
        <v>680</v>
      </c>
      <c r="Q4456" t="s">
        <v>685</v>
      </c>
      <c r="R4456" t="s">
        <v>689</v>
      </c>
      <c r="S4456" t="s">
        <v>680</v>
      </c>
      <c r="T4456" t="s">
        <v>691</v>
      </c>
      <c r="U4456" s="11">
        <f>COUNTIFS(Table2[Call Type], "Inbound", Table2[Call Abandoned], "Yes") / COUNTIFS(L4456:L9455, "Inbound") * 100</f>
        <v>230.42328042328043</v>
      </c>
    </row>
    <row r="4457" spans="1:21" x14ac:dyDescent="0.3">
      <c r="A4457">
        <v>4456</v>
      </c>
      <c r="B4457" t="s">
        <v>25</v>
      </c>
      <c r="C4457" s="1">
        <v>45787</v>
      </c>
      <c r="D4457" t="s">
        <v>393</v>
      </c>
      <c r="E4457" t="s">
        <v>332</v>
      </c>
      <c r="F4457">
        <v>8</v>
      </c>
      <c r="G4457" t="s">
        <v>659</v>
      </c>
      <c r="H4457" t="s">
        <v>666</v>
      </c>
      <c r="I4457" t="s">
        <v>672</v>
      </c>
      <c r="J4457" t="s">
        <v>676</v>
      </c>
      <c r="K4457">
        <v>5</v>
      </c>
      <c r="L4457" t="s">
        <v>678</v>
      </c>
      <c r="M4457" t="s">
        <v>681</v>
      </c>
      <c r="N4457">
        <v>149</v>
      </c>
      <c r="O4457">
        <v>147</v>
      </c>
      <c r="P4457" t="s">
        <v>680</v>
      </c>
      <c r="Q4457" t="s">
        <v>683</v>
      </c>
      <c r="R4457" t="s">
        <v>687</v>
      </c>
      <c r="S4457" t="s">
        <v>680</v>
      </c>
      <c r="T4457" t="s">
        <v>693</v>
      </c>
      <c r="U4457" s="11">
        <f>COUNTIFS(Table2[Call Type], "Inbound", Table2[Call Abandoned], "Yes") / COUNTIFS(L4457:L9456, "Inbound") * 100</f>
        <v>230.42328042328043</v>
      </c>
    </row>
    <row r="4458" spans="1:21" x14ac:dyDescent="0.3">
      <c r="A4458">
        <v>4457</v>
      </c>
      <c r="B4458" t="s">
        <v>24</v>
      </c>
      <c r="C4458" s="1">
        <v>45667</v>
      </c>
      <c r="D4458" t="s">
        <v>442</v>
      </c>
      <c r="E4458" t="s">
        <v>152</v>
      </c>
      <c r="F4458">
        <v>29</v>
      </c>
      <c r="G4458" t="s">
        <v>658</v>
      </c>
      <c r="H4458" t="s">
        <v>667</v>
      </c>
      <c r="I4458" t="s">
        <v>674</v>
      </c>
      <c r="J4458" t="s">
        <v>676</v>
      </c>
      <c r="K4458">
        <v>4</v>
      </c>
      <c r="L4458" t="s">
        <v>678</v>
      </c>
      <c r="M4458" t="s">
        <v>681</v>
      </c>
      <c r="N4458">
        <v>256</v>
      </c>
      <c r="O4458">
        <v>147</v>
      </c>
      <c r="P4458" t="s">
        <v>680</v>
      </c>
      <c r="Q4458" t="s">
        <v>683</v>
      </c>
      <c r="R4458" t="s">
        <v>686</v>
      </c>
      <c r="S4458" t="s">
        <v>680</v>
      </c>
      <c r="T4458" t="s">
        <v>694</v>
      </c>
      <c r="U4458" s="11">
        <f>COUNTIFS(Table2[Call Type], "Inbound", Table2[Call Abandoned], "Yes") / COUNTIFS(L4458:L9457, "Inbound") * 100</f>
        <v>231.0344827586207</v>
      </c>
    </row>
    <row r="4459" spans="1:21" x14ac:dyDescent="0.3">
      <c r="A4459">
        <v>4458</v>
      </c>
      <c r="B4459" t="s">
        <v>26</v>
      </c>
      <c r="C4459" s="1">
        <v>45792</v>
      </c>
      <c r="D4459" t="s">
        <v>602</v>
      </c>
      <c r="E4459" t="s">
        <v>124</v>
      </c>
      <c r="F4459">
        <v>19</v>
      </c>
      <c r="G4459" t="s">
        <v>662</v>
      </c>
      <c r="H4459" t="s">
        <v>669</v>
      </c>
      <c r="I4459" t="s">
        <v>674</v>
      </c>
      <c r="J4459" t="s">
        <v>676</v>
      </c>
      <c r="K4459">
        <v>5</v>
      </c>
      <c r="L4459" t="s">
        <v>678</v>
      </c>
      <c r="M4459" t="s">
        <v>681</v>
      </c>
      <c r="N4459">
        <v>164</v>
      </c>
      <c r="O4459">
        <v>126</v>
      </c>
      <c r="P4459" t="s">
        <v>681</v>
      </c>
      <c r="Q4459" t="s">
        <v>683</v>
      </c>
      <c r="R4459" t="s">
        <v>687</v>
      </c>
      <c r="S4459" t="s">
        <v>681</v>
      </c>
      <c r="T4459" t="s">
        <v>695</v>
      </c>
      <c r="U4459" s="11">
        <f>COUNTIFS(Table2[Call Type], "Inbound", Table2[Call Abandoned], "Yes") / COUNTIFS(L4459:L9458, "Inbound") * 100</f>
        <v>231.64893617021275</v>
      </c>
    </row>
    <row r="4460" spans="1:21" x14ac:dyDescent="0.3">
      <c r="A4460">
        <v>4459</v>
      </c>
      <c r="B4460" t="s">
        <v>20</v>
      </c>
      <c r="C4460" s="1">
        <v>45710</v>
      </c>
      <c r="D4460" t="s">
        <v>522</v>
      </c>
      <c r="E4460" t="s">
        <v>283</v>
      </c>
      <c r="F4460">
        <v>15</v>
      </c>
      <c r="G4460" t="s">
        <v>656</v>
      </c>
      <c r="H4460" t="s">
        <v>669</v>
      </c>
      <c r="I4460" t="s">
        <v>672</v>
      </c>
      <c r="J4460" t="s">
        <v>676</v>
      </c>
      <c r="K4460">
        <v>4</v>
      </c>
      <c r="L4460" t="s">
        <v>678</v>
      </c>
      <c r="M4460" t="s">
        <v>681</v>
      </c>
      <c r="N4460">
        <v>76</v>
      </c>
      <c r="O4460">
        <v>8</v>
      </c>
      <c r="P4460" t="s">
        <v>680</v>
      </c>
      <c r="Q4460" t="s">
        <v>685</v>
      </c>
      <c r="R4460" t="s">
        <v>686</v>
      </c>
      <c r="S4460" t="s">
        <v>680</v>
      </c>
      <c r="T4460" t="s">
        <v>693</v>
      </c>
      <c r="U4460" s="11">
        <f>COUNTIFS(Table2[Call Type], "Inbound", Table2[Call Abandoned], "Yes") / COUNTIFS(L4460:L9459, "Inbound") * 100</f>
        <v>232.26666666666665</v>
      </c>
    </row>
    <row r="4461" spans="1:21" x14ac:dyDescent="0.3">
      <c r="A4461">
        <v>4460</v>
      </c>
      <c r="B4461" t="s">
        <v>22</v>
      </c>
      <c r="C4461" s="1">
        <v>45770</v>
      </c>
      <c r="D4461" t="s">
        <v>490</v>
      </c>
      <c r="E4461" t="s">
        <v>83</v>
      </c>
      <c r="F4461">
        <v>11</v>
      </c>
      <c r="G4461" t="s">
        <v>664</v>
      </c>
      <c r="H4461" t="s">
        <v>666</v>
      </c>
      <c r="I4461" t="s">
        <v>671</v>
      </c>
      <c r="J4461" t="s">
        <v>674</v>
      </c>
      <c r="K4461">
        <v>4</v>
      </c>
      <c r="L4461" t="s">
        <v>678</v>
      </c>
      <c r="M4461" t="s">
        <v>680</v>
      </c>
      <c r="N4461">
        <v>84</v>
      </c>
      <c r="O4461">
        <v>14</v>
      </c>
      <c r="P4461" t="s">
        <v>681</v>
      </c>
      <c r="Q4461" t="s">
        <v>685</v>
      </c>
      <c r="R4461" t="s">
        <v>688</v>
      </c>
      <c r="S4461" t="s">
        <v>680</v>
      </c>
      <c r="T4461" t="s">
        <v>690</v>
      </c>
      <c r="U4461" s="11">
        <f>COUNTIFS(Table2[Call Type], "Inbound", Table2[Call Abandoned], "Yes") / COUNTIFS(L4461:L9460, "Inbound") * 100</f>
        <v>232.88770053475938</v>
      </c>
    </row>
    <row r="4462" spans="1:21" x14ac:dyDescent="0.3">
      <c r="A4462">
        <v>4461</v>
      </c>
      <c r="B4462" t="s">
        <v>23</v>
      </c>
      <c r="C4462" s="1">
        <v>45688</v>
      </c>
      <c r="D4462" t="s">
        <v>428</v>
      </c>
      <c r="E4462" t="s">
        <v>551</v>
      </c>
      <c r="F4462">
        <v>5</v>
      </c>
      <c r="G4462" t="s">
        <v>662</v>
      </c>
      <c r="H4462" t="s">
        <v>669</v>
      </c>
      <c r="I4462" t="s">
        <v>672</v>
      </c>
      <c r="J4462" t="s">
        <v>675</v>
      </c>
      <c r="K4462">
        <v>2</v>
      </c>
      <c r="L4462" t="s">
        <v>678</v>
      </c>
      <c r="M4462" t="s">
        <v>680</v>
      </c>
      <c r="N4462">
        <v>45</v>
      </c>
      <c r="O4462">
        <v>96</v>
      </c>
      <c r="P4462" t="s">
        <v>680</v>
      </c>
      <c r="Q4462" t="s">
        <v>685</v>
      </c>
      <c r="R4462" t="s">
        <v>688</v>
      </c>
      <c r="S4462" t="s">
        <v>680</v>
      </c>
      <c r="T4462" t="s">
        <v>691</v>
      </c>
      <c r="U4462" s="11">
        <f>COUNTIFS(Table2[Call Type], "Inbound", Table2[Call Abandoned], "Yes") / COUNTIFS(L4462:L9461, "Inbound") * 100</f>
        <v>233.51206434316353</v>
      </c>
    </row>
    <row r="4463" spans="1:21" x14ac:dyDescent="0.3">
      <c r="A4463">
        <v>4462</v>
      </c>
      <c r="B4463" t="s">
        <v>24</v>
      </c>
      <c r="C4463" s="1">
        <v>45723</v>
      </c>
      <c r="D4463" t="s">
        <v>446</v>
      </c>
      <c r="E4463" t="s">
        <v>285</v>
      </c>
      <c r="F4463">
        <v>25</v>
      </c>
      <c r="G4463" t="s">
        <v>660</v>
      </c>
      <c r="H4463" t="s">
        <v>669</v>
      </c>
      <c r="I4463" t="s">
        <v>673</v>
      </c>
      <c r="J4463" t="s">
        <v>674</v>
      </c>
      <c r="K4463">
        <v>4</v>
      </c>
      <c r="L4463" t="s">
        <v>678</v>
      </c>
      <c r="M4463" t="s">
        <v>680</v>
      </c>
      <c r="N4463">
        <v>46</v>
      </c>
      <c r="O4463">
        <v>104</v>
      </c>
      <c r="P4463" t="s">
        <v>681</v>
      </c>
      <c r="Q4463" t="s">
        <v>684</v>
      </c>
      <c r="R4463" t="s">
        <v>688</v>
      </c>
      <c r="S4463" t="s">
        <v>680</v>
      </c>
      <c r="T4463" t="s">
        <v>692</v>
      </c>
      <c r="U4463" s="11">
        <f>COUNTIFS(Table2[Call Type], "Inbound", Table2[Call Abandoned], "Yes") / COUNTIFS(L4463:L9462, "Inbound") * 100</f>
        <v>234.13978494623655</v>
      </c>
    </row>
    <row r="4464" spans="1:21" x14ac:dyDescent="0.3">
      <c r="A4464">
        <v>4463</v>
      </c>
      <c r="B4464" t="s">
        <v>25</v>
      </c>
      <c r="C4464" s="1">
        <v>45713</v>
      </c>
      <c r="D4464" t="s">
        <v>451</v>
      </c>
      <c r="E4464" t="s">
        <v>349</v>
      </c>
      <c r="F4464">
        <v>7</v>
      </c>
      <c r="G4464" t="s">
        <v>662</v>
      </c>
      <c r="H4464" t="s">
        <v>666</v>
      </c>
      <c r="I4464" t="s">
        <v>671</v>
      </c>
      <c r="J4464" t="s">
        <v>675</v>
      </c>
      <c r="K4464">
        <v>3</v>
      </c>
      <c r="L4464" t="s">
        <v>679</v>
      </c>
      <c r="M4464" t="s">
        <v>680</v>
      </c>
      <c r="N4464">
        <v>212</v>
      </c>
      <c r="O4464">
        <v>62</v>
      </c>
      <c r="P4464" t="s">
        <v>680</v>
      </c>
      <c r="Q4464" t="s">
        <v>685</v>
      </c>
      <c r="R4464" t="s">
        <v>689</v>
      </c>
      <c r="S4464" t="s">
        <v>680</v>
      </c>
      <c r="T4464" t="s">
        <v>695</v>
      </c>
      <c r="U4464" s="11">
        <f>COUNTIFS(Table2[Call Type], "Inbound", Table2[Call Abandoned], "Yes") / COUNTIFS(L4464:L9463, "Inbound") * 100</f>
        <v>234.77088948787062</v>
      </c>
    </row>
    <row r="4465" spans="1:21" x14ac:dyDescent="0.3">
      <c r="A4465">
        <v>4464</v>
      </c>
      <c r="B4465" t="s">
        <v>21</v>
      </c>
      <c r="C4465" s="1">
        <v>45749</v>
      </c>
      <c r="D4465" t="s">
        <v>604</v>
      </c>
      <c r="E4465" t="s">
        <v>482</v>
      </c>
      <c r="F4465">
        <v>5</v>
      </c>
      <c r="G4465" t="s">
        <v>656</v>
      </c>
      <c r="H4465" t="s">
        <v>668</v>
      </c>
      <c r="I4465" t="s">
        <v>673</v>
      </c>
      <c r="J4465" t="s">
        <v>676</v>
      </c>
      <c r="K4465">
        <v>4</v>
      </c>
      <c r="L4465" t="s">
        <v>678</v>
      </c>
      <c r="M4465" t="s">
        <v>681</v>
      </c>
      <c r="N4465">
        <v>58</v>
      </c>
      <c r="O4465">
        <v>20</v>
      </c>
      <c r="P4465" t="s">
        <v>680</v>
      </c>
      <c r="Q4465" t="s">
        <v>683</v>
      </c>
      <c r="R4465" t="s">
        <v>686</v>
      </c>
      <c r="S4465" t="s">
        <v>680</v>
      </c>
      <c r="T4465" t="s">
        <v>696</v>
      </c>
      <c r="U4465" s="11">
        <f>COUNTIFS(Table2[Call Type], "Inbound", Table2[Call Abandoned], "Yes") / COUNTIFS(L4465:L9464, "Inbound") * 100</f>
        <v>234.77088948787062</v>
      </c>
    </row>
    <row r="4466" spans="1:21" x14ac:dyDescent="0.3">
      <c r="A4466">
        <v>4465</v>
      </c>
      <c r="B4466" t="s">
        <v>21</v>
      </c>
      <c r="C4466" s="1">
        <v>45665</v>
      </c>
      <c r="D4466" t="s">
        <v>578</v>
      </c>
      <c r="E4466" t="s">
        <v>476</v>
      </c>
      <c r="F4466">
        <v>16</v>
      </c>
      <c r="G4466" t="s">
        <v>656</v>
      </c>
      <c r="H4466" t="s">
        <v>666</v>
      </c>
      <c r="I4466" t="s">
        <v>673</v>
      </c>
      <c r="J4466" t="s">
        <v>677</v>
      </c>
      <c r="K4466">
        <v>1</v>
      </c>
      <c r="L4466" t="s">
        <v>678</v>
      </c>
      <c r="M4466" t="s">
        <v>680</v>
      </c>
      <c r="N4466">
        <v>53</v>
      </c>
      <c r="O4466">
        <v>4</v>
      </c>
      <c r="P4466" t="s">
        <v>680</v>
      </c>
      <c r="Q4466" t="s">
        <v>683</v>
      </c>
      <c r="R4466" t="s">
        <v>689</v>
      </c>
      <c r="S4466" t="s">
        <v>680</v>
      </c>
      <c r="T4466" t="s">
        <v>690</v>
      </c>
      <c r="U4466" s="11">
        <f>COUNTIFS(Table2[Call Type], "Inbound", Table2[Call Abandoned], "Yes") / COUNTIFS(L4466:L9465, "Inbound") * 100</f>
        <v>235.40540540540542</v>
      </c>
    </row>
    <row r="4467" spans="1:21" x14ac:dyDescent="0.3">
      <c r="A4467">
        <v>4466</v>
      </c>
      <c r="B4467" t="s">
        <v>20</v>
      </c>
      <c r="C4467" s="1">
        <v>45716</v>
      </c>
      <c r="D4467" t="s">
        <v>271</v>
      </c>
      <c r="E4467" t="s">
        <v>284</v>
      </c>
      <c r="F4467">
        <v>9</v>
      </c>
      <c r="G4467" t="s">
        <v>657</v>
      </c>
      <c r="H4467" t="s">
        <v>668</v>
      </c>
      <c r="I4467" t="s">
        <v>674</v>
      </c>
      <c r="J4467" t="s">
        <v>674</v>
      </c>
      <c r="K4467">
        <v>4</v>
      </c>
      <c r="L4467" t="s">
        <v>678</v>
      </c>
      <c r="M4467" t="s">
        <v>680</v>
      </c>
      <c r="N4467">
        <v>11</v>
      </c>
      <c r="O4467">
        <v>124</v>
      </c>
      <c r="P4467" t="s">
        <v>680</v>
      </c>
      <c r="Q4467" t="s">
        <v>683</v>
      </c>
      <c r="R4467" t="s">
        <v>689</v>
      </c>
      <c r="S4467" t="s">
        <v>681</v>
      </c>
      <c r="T4467" t="s">
        <v>690</v>
      </c>
      <c r="U4467" s="11">
        <f>COUNTIFS(Table2[Call Type], "Inbound", Table2[Call Abandoned], "Yes") / COUNTIFS(L4467:L9466, "Inbound") * 100</f>
        <v>236.04336043360433</v>
      </c>
    </row>
    <row r="4468" spans="1:21" x14ac:dyDescent="0.3">
      <c r="A4468">
        <v>4467</v>
      </c>
      <c r="B4468" t="s">
        <v>24</v>
      </c>
      <c r="C4468" s="1">
        <v>45671</v>
      </c>
      <c r="D4468" t="s">
        <v>235</v>
      </c>
      <c r="E4468" t="s">
        <v>444</v>
      </c>
      <c r="F4468">
        <v>26</v>
      </c>
      <c r="G4468" t="s">
        <v>658</v>
      </c>
      <c r="H4468" t="s">
        <v>667</v>
      </c>
      <c r="I4468" t="s">
        <v>671</v>
      </c>
      <c r="J4468" t="s">
        <v>676</v>
      </c>
      <c r="K4468">
        <v>4</v>
      </c>
      <c r="L4468" t="s">
        <v>678</v>
      </c>
      <c r="M4468" t="s">
        <v>681</v>
      </c>
      <c r="N4468">
        <v>191</v>
      </c>
      <c r="O4468">
        <v>162</v>
      </c>
      <c r="P4468" t="s">
        <v>680</v>
      </c>
      <c r="Q4468" t="s">
        <v>684</v>
      </c>
      <c r="R4468" t="s">
        <v>688</v>
      </c>
      <c r="S4468" t="s">
        <v>680</v>
      </c>
      <c r="T4468" t="s">
        <v>690</v>
      </c>
      <c r="U4468" s="11">
        <f>COUNTIFS(Table2[Call Type], "Inbound", Table2[Call Abandoned], "Yes") / COUNTIFS(L4468:L9467, "Inbound") * 100</f>
        <v>236.68478260869566</v>
      </c>
    </row>
    <row r="4469" spans="1:21" x14ac:dyDescent="0.3">
      <c r="A4469">
        <v>4468</v>
      </c>
      <c r="B4469" t="s">
        <v>21</v>
      </c>
      <c r="C4469" s="1">
        <v>45763</v>
      </c>
      <c r="D4469" t="s">
        <v>116</v>
      </c>
      <c r="E4469" t="s">
        <v>588</v>
      </c>
      <c r="F4469">
        <v>27</v>
      </c>
      <c r="G4469" t="s">
        <v>659</v>
      </c>
      <c r="H4469" t="s">
        <v>669</v>
      </c>
      <c r="I4469" t="s">
        <v>672</v>
      </c>
      <c r="J4469" t="s">
        <v>676</v>
      </c>
      <c r="K4469">
        <v>1</v>
      </c>
      <c r="L4469" t="s">
        <v>678</v>
      </c>
      <c r="M4469" t="s">
        <v>681</v>
      </c>
      <c r="N4469">
        <v>5</v>
      </c>
      <c r="O4469">
        <v>84</v>
      </c>
      <c r="P4469" t="s">
        <v>680</v>
      </c>
      <c r="Q4469" t="s">
        <v>682</v>
      </c>
      <c r="R4469" t="s">
        <v>686</v>
      </c>
      <c r="S4469" t="s">
        <v>680</v>
      </c>
      <c r="T4469" t="s">
        <v>695</v>
      </c>
      <c r="U4469" s="11">
        <f>COUNTIFS(Table2[Call Type], "Inbound", Table2[Call Abandoned], "Yes") / COUNTIFS(L4469:L9468, "Inbound") * 100</f>
        <v>237.32970027247956</v>
      </c>
    </row>
    <row r="4470" spans="1:21" x14ac:dyDescent="0.3">
      <c r="A4470">
        <v>4469</v>
      </c>
      <c r="B4470" t="s">
        <v>23</v>
      </c>
      <c r="C4470" s="1">
        <v>45665</v>
      </c>
      <c r="D4470" t="s">
        <v>38</v>
      </c>
      <c r="E4470" t="s">
        <v>345</v>
      </c>
      <c r="F4470">
        <v>25</v>
      </c>
      <c r="G4470" t="s">
        <v>665</v>
      </c>
      <c r="H4470" t="s">
        <v>668</v>
      </c>
      <c r="I4470" t="s">
        <v>674</v>
      </c>
      <c r="J4470" t="s">
        <v>674</v>
      </c>
      <c r="K4470">
        <v>4</v>
      </c>
      <c r="L4470" t="s">
        <v>679</v>
      </c>
      <c r="M4470" t="s">
        <v>680</v>
      </c>
      <c r="N4470">
        <v>143</v>
      </c>
      <c r="O4470">
        <v>112</v>
      </c>
      <c r="P4470" t="s">
        <v>680</v>
      </c>
      <c r="Q4470" t="s">
        <v>683</v>
      </c>
      <c r="R4470" t="s">
        <v>687</v>
      </c>
      <c r="S4470" t="s">
        <v>681</v>
      </c>
      <c r="T4470" t="s">
        <v>691</v>
      </c>
      <c r="U4470" s="11">
        <f>COUNTIFS(Table2[Call Type], "Inbound", Table2[Call Abandoned], "Yes") / COUNTIFS(L4470:L9469, "Inbound") * 100</f>
        <v>237.97814207650271</v>
      </c>
    </row>
    <row r="4471" spans="1:21" x14ac:dyDescent="0.3">
      <c r="A4471">
        <v>4470</v>
      </c>
      <c r="B4471" t="s">
        <v>24</v>
      </c>
      <c r="C4471" s="1">
        <v>45704</v>
      </c>
      <c r="D4471" t="s">
        <v>100</v>
      </c>
      <c r="E4471" t="s">
        <v>400</v>
      </c>
      <c r="F4471">
        <v>24</v>
      </c>
      <c r="G4471" t="s">
        <v>658</v>
      </c>
      <c r="H4471" t="s">
        <v>667</v>
      </c>
      <c r="I4471" t="s">
        <v>673</v>
      </c>
      <c r="J4471" t="s">
        <v>675</v>
      </c>
      <c r="K4471">
        <v>5</v>
      </c>
      <c r="L4471" t="s">
        <v>679</v>
      </c>
      <c r="M4471" t="s">
        <v>680</v>
      </c>
      <c r="N4471">
        <v>260</v>
      </c>
      <c r="O4471">
        <v>175</v>
      </c>
      <c r="P4471" t="s">
        <v>681</v>
      </c>
      <c r="Q4471" t="s">
        <v>684</v>
      </c>
      <c r="R4471" t="s">
        <v>687</v>
      </c>
      <c r="S4471" t="s">
        <v>680</v>
      </c>
      <c r="T4471" t="s">
        <v>691</v>
      </c>
      <c r="U4471" s="11">
        <f>COUNTIFS(Table2[Call Type], "Inbound", Table2[Call Abandoned], "Yes") / COUNTIFS(L4471:L9470, "Inbound") * 100</f>
        <v>237.97814207650271</v>
      </c>
    </row>
    <row r="4472" spans="1:21" x14ac:dyDescent="0.3">
      <c r="A4472">
        <v>4471</v>
      </c>
      <c r="B4472" t="s">
        <v>25</v>
      </c>
      <c r="C4472" s="1">
        <v>45691</v>
      </c>
      <c r="D4472" t="s">
        <v>377</v>
      </c>
      <c r="E4472" t="s">
        <v>100</v>
      </c>
      <c r="F4472">
        <v>11</v>
      </c>
      <c r="G4472" t="s">
        <v>664</v>
      </c>
      <c r="H4472" t="s">
        <v>667</v>
      </c>
      <c r="I4472" t="s">
        <v>673</v>
      </c>
      <c r="J4472" t="s">
        <v>674</v>
      </c>
      <c r="K4472">
        <v>1</v>
      </c>
      <c r="L4472" t="s">
        <v>679</v>
      </c>
      <c r="M4472" t="s">
        <v>680</v>
      </c>
      <c r="N4472">
        <v>72</v>
      </c>
      <c r="O4472">
        <v>79</v>
      </c>
      <c r="P4472" t="s">
        <v>681</v>
      </c>
      <c r="Q4472" t="s">
        <v>682</v>
      </c>
      <c r="R4472" t="s">
        <v>686</v>
      </c>
      <c r="S4472" t="s">
        <v>680</v>
      </c>
      <c r="T4472" t="s">
        <v>693</v>
      </c>
      <c r="U4472" s="11">
        <f>COUNTIFS(Table2[Call Type], "Inbound", Table2[Call Abandoned], "Yes") / COUNTIFS(L4472:L9471, "Inbound") * 100</f>
        <v>237.97814207650271</v>
      </c>
    </row>
    <row r="4473" spans="1:21" x14ac:dyDescent="0.3">
      <c r="A4473">
        <v>4472</v>
      </c>
      <c r="B4473" t="s">
        <v>21</v>
      </c>
      <c r="C4473" s="1">
        <v>45687</v>
      </c>
      <c r="D4473" t="s">
        <v>166</v>
      </c>
      <c r="E4473" t="s">
        <v>230</v>
      </c>
      <c r="F4473">
        <v>16</v>
      </c>
      <c r="G4473" t="s">
        <v>659</v>
      </c>
      <c r="H4473" t="s">
        <v>666</v>
      </c>
      <c r="I4473" t="s">
        <v>672</v>
      </c>
      <c r="J4473" t="s">
        <v>676</v>
      </c>
      <c r="K4473">
        <v>4</v>
      </c>
      <c r="L4473" t="s">
        <v>679</v>
      </c>
      <c r="M4473" t="s">
        <v>680</v>
      </c>
      <c r="N4473">
        <v>173</v>
      </c>
      <c r="O4473">
        <v>115</v>
      </c>
      <c r="P4473" t="s">
        <v>681</v>
      </c>
      <c r="Q4473" t="s">
        <v>684</v>
      </c>
      <c r="R4473" t="s">
        <v>687</v>
      </c>
      <c r="S4473" t="s">
        <v>680</v>
      </c>
      <c r="T4473" t="s">
        <v>693</v>
      </c>
      <c r="U4473" s="11">
        <f>COUNTIFS(Table2[Call Type], "Inbound", Table2[Call Abandoned], "Yes") / COUNTIFS(L4473:L9472, "Inbound") * 100</f>
        <v>237.97814207650271</v>
      </c>
    </row>
    <row r="4474" spans="1:21" x14ac:dyDescent="0.3">
      <c r="A4474">
        <v>4473</v>
      </c>
      <c r="B4474" t="s">
        <v>22</v>
      </c>
      <c r="C4474" s="1">
        <v>45661</v>
      </c>
      <c r="D4474" t="s">
        <v>203</v>
      </c>
      <c r="E4474" t="s">
        <v>338</v>
      </c>
      <c r="F4474">
        <v>21</v>
      </c>
      <c r="G4474" t="s">
        <v>663</v>
      </c>
      <c r="H4474" t="s">
        <v>668</v>
      </c>
      <c r="I4474" t="s">
        <v>674</v>
      </c>
      <c r="J4474" t="s">
        <v>675</v>
      </c>
      <c r="K4474">
        <v>4</v>
      </c>
      <c r="L4474" t="s">
        <v>678</v>
      </c>
      <c r="M4474" t="s">
        <v>680</v>
      </c>
      <c r="N4474">
        <v>231</v>
      </c>
      <c r="O4474">
        <v>162</v>
      </c>
      <c r="P4474" t="s">
        <v>681</v>
      </c>
      <c r="Q4474" t="s">
        <v>684</v>
      </c>
      <c r="R4474" t="s">
        <v>688</v>
      </c>
      <c r="S4474" t="s">
        <v>680</v>
      </c>
      <c r="T4474" t="s">
        <v>691</v>
      </c>
      <c r="U4474" s="11">
        <f>COUNTIFS(Table2[Call Type], "Inbound", Table2[Call Abandoned], "Yes") / COUNTIFS(L4474:L9473, "Inbound") * 100</f>
        <v>237.97814207650271</v>
      </c>
    </row>
    <row r="4475" spans="1:21" x14ac:dyDescent="0.3">
      <c r="A4475">
        <v>4474</v>
      </c>
      <c r="B4475" t="s">
        <v>22</v>
      </c>
      <c r="C4475" s="1">
        <v>45777</v>
      </c>
      <c r="D4475" t="s">
        <v>493</v>
      </c>
      <c r="E4475" t="s">
        <v>491</v>
      </c>
      <c r="F4475">
        <v>5</v>
      </c>
      <c r="G4475" t="s">
        <v>657</v>
      </c>
      <c r="H4475" t="s">
        <v>668</v>
      </c>
      <c r="I4475" t="s">
        <v>672</v>
      </c>
      <c r="J4475" t="s">
        <v>675</v>
      </c>
      <c r="K4475">
        <v>2</v>
      </c>
      <c r="L4475" t="s">
        <v>678</v>
      </c>
      <c r="M4475" t="s">
        <v>680</v>
      </c>
      <c r="N4475">
        <v>269</v>
      </c>
      <c r="O4475">
        <v>96</v>
      </c>
      <c r="P4475" t="s">
        <v>680</v>
      </c>
      <c r="Q4475" t="s">
        <v>682</v>
      </c>
      <c r="R4475" t="s">
        <v>688</v>
      </c>
      <c r="S4475" t="s">
        <v>681</v>
      </c>
      <c r="T4475" t="s">
        <v>694</v>
      </c>
      <c r="U4475" s="11">
        <f>COUNTIFS(Table2[Call Type], "Inbound", Table2[Call Abandoned], "Yes") / COUNTIFS(L4475:L9474, "Inbound") * 100</f>
        <v>238.63013698630135</v>
      </c>
    </row>
    <row r="4476" spans="1:21" x14ac:dyDescent="0.3">
      <c r="A4476">
        <v>4475</v>
      </c>
      <c r="B4476" t="s">
        <v>26</v>
      </c>
      <c r="C4476" s="1">
        <v>45670</v>
      </c>
      <c r="D4476" t="s">
        <v>282</v>
      </c>
      <c r="E4476" t="s">
        <v>140</v>
      </c>
      <c r="F4476">
        <v>21</v>
      </c>
      <c r="G4476" t="s">
        <v>662</v>
      </c>
      <c r="H4476" t="s">
        <v>670</v>
      </c>
      <c r="I4476" t="s">
        <v>673</v>
      </c>
      <c r="J4476" t="s">
        <v>674</v>
      </c>
      <c r="K4476">
        <v>4</v>
      </c>
      <c r="L4476" t="s">
        <v>678</v>
      </c>
      <c r="M4476" t="s">
        <v>680</v>
      </c>
      <c r="N4476">
        <v>221</v>
      </c>
      <c r="O4476">
        <v>20</v>
      </c>
      <c r="P4476" t="s">
        <v>680</v>
      </c>
      <c r="Q4476" t="s">
        <v>685</v>
      </c>
      <c r="R4476" t="s">
        <v>689</v>
      </c>
      <c r="S4476" t="s">
        <v>680</v>
      </c>
      <c r="T4476" t="s">
        <v>693</v>
      </c>
      <c r="U4476" s="11">
        <f>COUNTIFS(Table2[Call Type], "Inbound", Table2[Call Abandoned], "Yes") / COUNTIFS(L4476:L9475, "Inbound") * 100</f>
        <v>239.28571428571428</v>
      </c>
    </row>
    <row r="4477" spans="1:21" x14ac:dyDescent="0.3">
      <c r="A4477">
        <v>4476</v>
      </c>
      <c r="B4477" t="s">
        <v>23</v>
      </c>
      <c r="C4477" s="1">
        <v>45745</v>
      </c>
      <c r="D4477" t="s">
        <v>478</v>
      </c>
      <c r="E4477" t="s">
        <v>524</v>
      </c>
      <c r="F4477">
        <v>15</v>
      </c>
      <c r="G4477" t="s">
        <v>664</v>
      </c>
      <c r="H4477" t="s">
        <v>670</v>
      </c>
      <c r="I4477" t="s">
        <v>671</v>
      </c>
      <c r="J4477" t="s">
        <v>674</v>
      </c>
      <c r="K4477">
        <v>5</v>
      </c>
      <c r="L4477" t="s">
        <v>678</v>
      </c>
      <c r="M4477" t="s">
        <v>680</v>
      </c>
      <c r="N4477">
        <v>51</v>
      </c>
      <c r="O4477">
        <v>79</v>
      </c>
      <c r="P4477" t="s">
        <v>680</v>
      </c>
      <c r="Q4477" t="s">
        <v>685</v>
      </c>
      <c r="R4477" t="s">
        <v>688</v>
      </c>
      <c r="S4477" t="s">
        <v>680</v>
      </c>
      <c r="T4477" t="s">
        <v>694</v>
      </c>
      <c r="U4477" s="11">
        <f>COUNTIFS(Table2[Call Type], "Inbound", Table2[Call Abandoned], "Yes") / COUNTIFS(L4477:L9476, "Inbound") * 100</f>
        <v>239.9449035812672</v>
      </c>
    </row>
    <row r="4478" spans="1:21" x14ac:dyDescent="0.3">
      <c r="A4478">
        <v>4477</v>
      </c>
      <c r="B4478" t="s">
        <v>26</v>
      </c>
      <c r="C4478" s="1">
        <v>45743</v>
      </c>
      <c r="D4478" t="s">
        <v>188</v>
      </c>
      <c r="E4478" t="s">
        <v>576</v>
      </c>
      <c r="F4478">
        <v>14</v>
      </c>
      <c r="G4478" t="s">
        <v>665</v>
      </c>
      <c r="H4478" t="s">
        <v>666</v>
      </c>
      <c r="I4478" t="s">
        <v>673</v>
      </c>
      <c r="J4478" t="s">
        <v>677</v>
      </c>
      <c r="K4478">
        <v>4</v>
      </c>
      <c r="L4478" t="s">
        <v>678</v>
      </c>
      <c r="M4478" t="s">
        <v>680</v>
      </c>
      <c r="N4478">
        <v>115</v>
      </c>
      <c r="O4478">
        <v>38</v>
      </c>
      <c r="P4478" t="s">
        <v>680</v>
      </c>
      <c r="Q4478" t="s">
        <v>683</v>
      </c>
      <c r="R4478" t="s">
        <v>687</v>
      </c>
      <c r="S4478" t="s">
        <v>680</v>
      </c>
      <c r="T4478" t="s">
        <v>691</v>
      </c>
      <c r="U4478" s="11">
        <f>COUNTIFS(Table2[Call Type], "Inbound", Table2[Call Abandoned], "Yes") / COUNTIFS(L4478:L9477, "Inbound") * 100</f>
        <v>240.60773480662982</v>
      </c>
    </row>
    <row r="4479" spans="1:21" x14ac:dyDescent="0.3">
      <c r="A4479">
        <v>4478</v>
      </c>
      <c r="B4479" t="s">
        <v>26</v>
      </c>
      <c r="C4479" s="1">
        <v>45817</v>
      </c>
      <c r="D4479" t="s">
        <v>359</v>
      </c>
      <c r="E4479" t="s">
        <v>499</v>
      </c>
      <c r="F4479">
        <v>26</v>
      </c>
      <c r="G4479" t="s">
        <v>665</v>
      </c>
      <c r="H4479" t="s">
        <v>667</v>
      </c>
      <c r="I4479" t="s">
        <v>673</v>
      </c>
      <c r="J4479" t="s">
        <v>674</v>
      </c>
      <c r="K4479">
        <v>3</v>
      </c>
      <c r="L4479" t="s">
        <v>678</v>
      </c>
      <c r="M4479" t="s">
        <v>680</v>
      </c>
      <c r="N4479">
        <v>25</v>
      </c>
      <c r="O4479">
        <v>161</v>
      </c>
      <c r="P4479" t="s">
        <v>681</v>
      </c>
      <c r="Q4479" t="s">
        <v>682</v>
      </c>
      <c r="R4479" t="s">
        <v>689</v>
      </c>
      <c r="S4479" t="s">
        <v>680</v>
      </c>
      <c r="T4479" t="s">
        <v>690</v>
      </c>
      <c r="U4479" s="11">
        <f>COUNTIFS(Table2[Call Type], "Inbound", Table2[Call Abandoned], "Yes") / COUNTIFS(L4479:L9478, "Inbound") * 100</f>
        <v>241.27423822714681</v>
      </c>
    </row>
    <row r="4480" spans="1:21" x14ac:dyDescent="0.3">
      <c r="A4480">
        <v>4479</v>
      </c>
      <c r="B4480" t="s">
        <v>24</v>
      </c>
      <c r="C4480" s="1">
        <v>45684</v>
      </c>
      <c r="D4480" t="s">
        <v>142</v>
      </c>
      <c r="E4480" t="s">
        <v>608</v>
      </c>
      <c r="F4480">
        <v>8</v>
      </c>
      <c r="G4480" t="s">
        <v>665</v>
      </c>
      <c r="H4480" t="s">
        <v>668</v>
      </c>
      <c r="I4480" t="s">
        <v>674</v>
      </c>
      <c r="J4480" t="s">
        <v>676</v>
      </c>
      <c r="K4480">
        <v>3</v>
      </c>
      <c r="L4480" t="s">
        <v>678</v>
      </c>
      <c r="M4480" t="s">
        <v>681</v>
      </c>
      <c r="N4480">
        <v>52</v>
      </c>
      <c r="O4480">
        <v>120</v>
      </c>
      <c r="P4480" t="s">
        <v>680</v>
      </c>
      <c r="Q4480" t="s">
        <v>683</v>
      </c>
      <c r="R4480" t="s">
        <v>686</v>
      </c>
      <c r="S4480" t="s">
        <v>681</v>
      </c>
      <c r="T4480" t="s">
        <v>696</v>
      </c>
      <c r="U4480" s="11">
        <f>COUNTIFS(Table2[Call Type], "Inbound", Table2[Call Abandoned], "Yes") / COUNTIFS(L4480:L9479, "Inbound") * 100</f>
        <v>241.94444444444443</v>
      </c>
    </row>
    <row r="4481" spans="1:21" x14ac:dyDescent="0.3">
      <c r="A4481">
        <v>4480</v>
      </c>
      <c r="B4481" t="s">
        <v>25</v>
      </c>
      <c r="C4481" s="1">
        <v>45824</v>
      </c>
      <c r="D4481" t="s">
        <v>475</v>
      </c>
      <c r="E4481" t="s">
        <v>158</v>
      </c>
      <c r="F4481">
        <v>13</v>
      </c>
      <c r="G4481" t="s">
        <v>659</v>
      </c>
      <c r="H4481" t="s">
        <v>670</v>
      </c>
      <c r="I4481" t="s">
        <v>673</v>
      </c>
      <c r="J4481" t="s">
        <v>676</v>
      </c>
      <c r="K4481">
        <v>5</v>
      </c>
      <c r="L4481" t="s">
        <v>678</v>
      </c>
      <c r="M4481" t="s">
        <v>681</v>
      </c>
      <c r="N4481">
        <v>28</v>
      </c>
      <c r="O4481">
        <v>123</v>
      </c>
      <c r="P4481" t="s">
        <v>680</v>
      </c>
      <c r="Q4481" t="s">
        <v>684</v>
      </c>
      <c r="R4481" t="s">
        <v>686</v>
      </c>
      <c r="S4481" t="s">
        <v>680</v>
      </c>
      <c r="T4481" t="s">
        <v>690</v>
      </c>
      <c r="U4481" s="11">
        <f>COUNTIFS(Table2[Call Type], "Inbound", Table2[Call Abandoned], "Yes") / COUNTIFS(L4481:L9480, "Inbound") * 100</f>
        <v>242.61838440111418</v>
      </c>
    </row>
    <row r="4482" spans="1:21" x14ac:dyDescent="0.3">
      <c r="A4482">
        <v>4481</v>
      </c>
      <c r="B4482" t="s">
        <v>20</v>
      </c>
      <c r="C4482" s="1">
        <v>45685</v>
      </c>
      <c r="D4482" t="s">
        <v>280</v>
      </c>
      <c r="E4482" t="s">
        <v>349</v>
      </c>
      <c r="F4482">
        <v>17</v>
      </c>
      <c r="G4482" t="s">
        <v>657</v>
      </c>
      <c r="H4482" t="s">
        <v>667</v>
      </c>
      <c r="I4482" t="s">
        <v>672</v>
      </c>
      <c r="J4482" t="s">
        <v>674</v>
      </c>
      <c r="K4482">
        <v>3</v>
      </c>
      <c r="L4482" t="s">
        <v>678</v>
      </c>
      <c r="M4482" t="s">
        <v>680</v>
      </c>
      <c r="N4482">
        <v>18</v>
      </c>
      <c r="O4482">
        <v>142</v>
      </c>
      <c r="P4482" t="s">
        <v>680</v>
      </c>
      <c r="Q4482" t="s">
        <v>685</v>
      </c>
      <c r="R4482" t="s">
        <v>689</v>
      </c>
      <c r="S4482" t="s">
        <v>680</v>
      </c>
      <c r="T4482" t="s">
        <v>694</v>
      </c>
      <c r="U4482" s="11">
        <f>COUNTIFS(Table2[Call Type], "Inbound", Table2[Call Abandoned], "Yes") / COUNTIFS(L4482:L9481, "Inbound") * 100</f>
        <v>243.29608938547486</v>
      </c>
    </row>
    <row r="4483" spans="1:21" x14ac:dyDescent="0.3">
      <c r="A4483">
        <v>4482</v>
      </c>
      <c r="B4483" t="s">
        <v>24</v>
      </c>
      <c r="C4483" s="1">
        <v>45685</v>
      </c>
      <c r="D4483" t="s">
        <v>485</v>
      </c>
      <c r="E4483" t="s">
        <v>474</v>
      </c>
      <c r="F4483">
        <v>30</v>
      </c>
      <c r="G4483" t="s">
        <v>663</v>
      </c>
      <c r="H4483" t="s">
        <v>669</v>
      </c>
      <c r="I4483" t="s">
        <v>674</v>
      </c>
      <c r="J4483" t="s">
        <v>675</v>
      </c>
      <c r="K4483">
        <v>5</v>
      </c>
      <c r="L4483" t="s">
        <v>678</v>
      </c>
      <c r="M4483" t="s">
        <v>680</v>
      </c>
      <c r="N4483">
        <v>278</v>
      </c>
      <c r="O4483">
        <v>5</v>
      </c>
      <c r="P4483" t="s">
        <v>680</v>
      </c>
      <c r="Q4483" t="s">
        <v>683</v>
      </c>
      <c r="R4483" t="s">
        <v>688</v>
      </c>
      <c r="S4483" t="s">
        <v>680</v>
      </c>
      <c r="T4483" t="s">
        <v>693</v>
      </c>
      <c r="U4483" s="11">
        <f>COUNTIFS(Table2[Call Type], "Inbound", Table2[Call Abandoned], "Yes") / COUNTIFS(L4483:L9482, "Inbound") * 100</f>
        <v>243.97759103641459</v>
      </c>
    </row>
    <row r="4484" spans="1:21" x14ac:dyDescent="0.3">
      <c r="A4484">
        <v>4483</v>
      </c>
      <c r="B4484" t="s">
        <v>24</v>
      </c>
      <c r="C4484" s="1">
        <v>45771</v>
      </c>
      <c r="D4484" t="s">
        <v>524</v>
      </c>
      <c r="E4484" t="s">
        <v>420</v>
      </c>
      <c r="F4484">
        <v>26</v>
      </c>
      <c r="G4484" t="s">
        <v>663</v>
      </c>
      <c r="H4484" t="s">
        <v>667</v>
      </c>
      <c r="I4484" t="s">
        <v>674</v>
      </c>
      <c r="J4484" t="s">
        <v>674</v>
      </c>
      <c r="K4484">
        <v>4</v>
      </c>
      <c r="L4484" t="s">
        <v>678</v>
      </c>
      <c r="M4484" t="s">
        <v>680</v>
      </c>
      <c r="N4484">
        <v>116</v>
      </c>
      <c r="O4484">
        <v>55</v>
      </c>
      <c r="P4484" t="s">
        <v>680</v>
      </c>
      <c r="Q4484" t="s">
        <v>683</v>
      </c>
      <c r="R4484" t="s">
        <v>689</v>
      </c>
      <c r="S4484" t="s">
        <v>680</v>
      </c>
      <c r="T4484" t="s">
        <v>696</v>
      </c>
      <c r="U4484" s="11">
        <f>COUNTIFS(Table2[Call Type], "Inbound", Table2[Call Abandoned], "Yes") / COUNTIFS(L4484:L9483, "Inbound") * 100</f>
        <v>244.6629213483146</v>
      </c>
    </row>
    <row r="4485" spans="1:21" x14ac:dyDescent="0.3">
      <c r="A4485">
        <v>4484</v>
      </c>
      <c r="B4485" t="s">
        <v>22</v>
      </c>
      <c r="C4485" s="1">
        <v>45772</v>
      </c>
      <c r="D4485" t="s">
        <v>560</v>
      </c>
      <c r="E4485" t="s">
        <v>365</v>
      </c>
      <c r="F4485">
        <v>24</v>
      </c>
      <c r="G4485" t="s">
        <v>661</v>
      </c>
      <c r="H4485" t="s">
        <v>668</v>
      </c>
      <c r="I4485" t="s">
        <v>673</v>
      </c>
      <c r="J4485" t="s">
        <v>677</v>
      </c>
      <c r="K4485">
        <v>1</v>
      </c>
      <c r="L4485" t="s">
        <v>678</v>
      </c>
      <c r="M4485" t="s">
        <v>680</v>
      </c>
      <c r="N4485">
        <v>105</v>
      </c>
      <c r="O4485">
        <v>48</v>
      </c>
      <c r="P4485" t="s">
        <v>680</v>
      </c>
      <c r="Q4485" t="s">
        <v>685</v>
      </c>
      <c r="R4485" t="s">
        <v>689</v>
      </c>
      <c r="S4485" t="s">
        <v>680</v>
      </c>
      <c r="T4485" t="s">
        <v>696</v>
      </c>
      <c r="U4485" s="11">
        <f>COUNTIFS(Table2[Call Type], "Inbound", Table2[Call Abandoned], "Yes") / COUNTIFS(L4485:L9484, "Inbound") * 100</f>
        <v>245.35211267605632</v>
      </c>
    </row>
    <row r="4486" spans="1:21" x14ac:dyDescent="0.3">
      <c r="A4486">
        <v>4485</v>
      </c>
      <c r="B4486" t="s">
        <v>23</v>
      </c>
      <c r="C4486" s="1">
        <v>45775</v>
      </c>
      <c r="D4486" t="s">
        <v>85</v>
      </c>
      <c r="E4486" t="s">
        <v>248</v>
      </c>
      <c r="F4486">
        <v>18</v>
      </c>
      <c r="G4486" t="s">
        <v>660</v>
      </c>
      <c r="H4486" t="s">
        <v>669</v>
      </c>
      <c r="I4486" t="s">
        <v>672</v>
      </c>
      <c r="J4486" t="s">
        <v>677</v>
      </c>
      <c r="K4486">
        <v>3</v>
      </c>
      <c r="L4486" t="s">
        <v>678</v>
      </c>
      <c r="M4486" t="s">
        <v>680</v>
      </c>
      <c r="N4486">
        <v>226</v>
      </c>
      <c r="O4486">
        <v>91</v>
      </c>
      <c r="P4486" t="s">
        <v>680</v>
      </c>
      <c r="Q4486" t="s">
        <v>684</v>
      </c>
      <c r="R4486" t="s">
        <v>688</v>
      </c>
      <c r="S4486" t="s">
        <v>680</v>
      </c>
      <c r="T4486" t="s">
        <v>691</v>
      </c>
      <c r="U4486" s="11">
        <f>COUNTIFS(Table2[Call Type], "Inbound", Table2[Call Abandoned], "Yes") / COUNTIFS(L4486:L9485, "Inbound") * 100</f>
        <v>246.04519774011297</v>
      </c>
    </row>
    <row r="4487" spans="1:21" x14ac:dyDescent="0.3">
      <c r="A4487">
        <v>4486</v>
      </c>
      <c r="B4487" t="s">
        <v>23</v>
      </c>
      <c r="C4487" s="1">
        <v>45795</v>
      </c>
      <c r="D4487" t="s">
        <v>499</v>
      </c>
      <c r="E4487" t="s">
        <v>194</v>
      </c>
      <c r="F4487">
        <v>11</v>
      </c>
      <c r="G4487" t="s">
        <v>661</v>
      </c>
      <c r="H4487" t="s">
        <v>666</v>
      </c>
      <c r="I4487" t="s">
        <v>674</v>
      </c>
      <c r="J4487" t="s">
        <v>676</v>
      </c>
      <c r="K4487">
        <v>4</v>
      </c>
      <c r="L4487" t="s">
        <v>679</v>
      </c>
      <c r="M4487" t="s">
        <v>680</v>
      </c>
      <c r="N4487">
        <v>185</v>
      </c>
      <c r="O4487">
        <v>128</v>
      </c>
      <c r="P4487" t="s">
        <v>680</v>
      </c>
      <c r="Q4487" t="s">
        <v>683</v>
      </c>
      <c r="R4487" t="s">
        <v>686</v>
      </c>
      <c r="S4487" t="s">
        <v>680</v>
      </c>
      <c r="T4487" t="s">
        <v>692</v>
      </c>
      <c r="U4487" s="11">
        <f>COUNTIFS(Table2[Call Type], "Inbound", Table2[Call Abandoned], "Yes") / COUNTIFS(L4487:L9486, "Inbound") * 100</f>
        <v>246.74220963172803</v>
      </c>
    </row>
    <row r="4488" spans="1:21" x14ac:dyDescent="0.3">
      <c r="A4488">
        <v>4487</v>
      </c>
      <c r="B4488" t="s">
        <v>24</v>
      </c>
      <c r="C4488" s="1">
        <v>45686</v>
      </c>
      <c r="D4488" t="s">
        <v>213</v>
      </c>
      <c r="E4488" t="s">
        <v>61</v>
      </c>
      <c r="F4488">
        <v>28</v>
      </c>
      <c r="G4488" t="s">
        <v>664</v>
      </c>
      <c r="H4488" t="s">
        <v>667</v>
      </c>
      <c r="I4488" t="s">
        <v>672</v>
      </c>
      <c r="J4488" t="s">
        <v>674</v>
      </c>
      <c r="K4488">
        <v>3</v>
      </c>
      <c r="L4488" t="s">
        <v>678</v>
      </c>
      <c r="M4488" t="s">
        <v>680</v>
      </c>
      <c r="N4488">
        <v>260</v>
      </c>
      <c r="O4488">
        <v>64</v>
      </c>
      <c r="P4488" t="s">
        <v>680</v>
      </c>
      <c r="Q4488" t="s">
        <v>683</v>
      </c>
      <c r="R4488" t="s">
        <v>689</v>
      </c>
      <c r="S4488" t="s">
        <v>680</v>
      </c>
      <c r="T4488" t="s">
        <v>695</v>
      </c>
      <c r="U4488" s="11">
        <f>COUNTIFS(Table2[Call Type], "Inbound", Table2[Call Abandoned], "Yes") / COUNTIFS(L4488:L9487, "Inbound") * 100</f>
        <v>246.74220963172803</v>
      </c>
    </row>
    <row r="4489" spans="1:21" x14ac:dyDescent="0.3">
      <c r="A4489">
        <v>4488</v>
      </c>
      <c r="B4489" t="s">
        <v>26</v>
      </c>
      <c r="C4489" s="1">
        <v>45721</v>
      </c>
      <c r="D4489" t="s">
        <v>554</v>
      </c>
      <c r="E4489" t="s">
        <v>166</v>
      </c>
      <c r="F4489">
        <v>22</v>
      </c>
      <c r="G4489" t="s">
        <v>659</v>
      </c>
      <c r="H4489" t="s">
        <v>670</v>
      </c>
      <c r="I4489" t="s">
        <v>671</v>
      </c>
      <c r="J4489" t="s">
        <v>677</v>
      </c>
      <c r="K4489">
        <v>1</v>
      </c>
      <c r="L4489" t="s">
        <v>678</v>
      </c>
      <c r="M4489" t="s">
        <v>680</v>
      </c>
      <c r="N4489">
        <v>15</v>
      </c>
      <c r="O4489">
        <v>27</v>
      </c>
      <c r="P4489" t="s">
        <v>681</v>
      </c>
      <c r="Q4489" t="s">
        <v>682</v>
      </c>
      <c r="R4489" t="s">
        <v>686</v>
      </c>
      <c r="S4489" t="s">
        <v>680</v>
      </c>
      <c r="T4489" t="s">
        <v>692</v>
      </c>
      <c r="U4489" s="11">
        <f>COUNTIFS(Table2[Call Type], "Inbound", Table2[Call Abandoned], "Yes") / COUNTIFS(L4489:L9488, "Inbound") * 100</f>
        <v>247.44318181818184</v>
      </c>
    </row>
    <row r="4490" spans="1:21" x14ac:dyDescent="0.3">
      <c r="A4490">
        <v>4489</v>
      </c>
      <c r="B4490" t="s">
        <v>22</v>
      </c>
      <c r="C4490" s="1">
        <v>45818</v>
      </c>
      <c r="D4490" t="s">
        <v>307</v>
      </c>
      <c r="E4490" t="s">
        <v>361</v>
      </c>
      <c r="F4490">
        <v>17</v>
      </c>
      <c r="G4490" t="s">
        <v>660</v>
      </c>
      <c r="H4490" t="s">
        <v>669</v>
      </c>
      <c r="I4490" t="s">
        <v>674</v>
      </c>
      <c r="J4490" t="s">
        <v>677</v>
      </c>
      <c r="K4490">
        <v>3</v>
      </c>
      <c r="L4490" t="s">
        <v>679</v>
      </c>
      <c r="M4490" t="s">
        <v>680</v>
      </c>
      <c r="N4490">
        <v>272</v>
      </c>
      <c r="O4490">
        <v>99</v>
      </c>
      <c r="P4490" t="s">
        <v>680</v>
      </c>
      <c r="Q4490" t="s">
        <v>682</v>
      </c>
      <c r="R4490" t="s">
        <v>687</v>
      </c>
      <c r="S4490" t="s">
        <v>680</v>
      </c>
      <c r="T4490" t="s">
        <v>696</v>
      </c>
      <c r="U4490" s="11">
        <f>COUNTIFS(Table2[Call Type], "Inbound", Table2[Call Abandoned], "Yes") / COUNTIFS(L4490:L9489, "Inbound") * 100</f>
        <v>248.14814814814815</v>
      </c>
    </row>
    <row r="4491" spans="1:21" x14ac:dyDescent="0.3">
      <c r="A4491">
        <v>4490</v>
      </c>
      <c r="B4491" t="s">
        <v>21</v>
      </c>
      <c r="C4491" s="1">
        <v>45806</v>
      </c>
      <c r="D4491" t="s">
        <v>621</v>
      </c>
      <c r="E4491" t="s">
        <v>529</v>
      </c>
      <c r="F4491">
        <v>18</v>
      </c>
      <c r="G4491" t="s">
        <v>665</v>
      </c>
      <c r="H4491" t="s">
        <v>668</v>
      </c>
      <c r="I4491" t="s">
        <v>672</v>
      </c>
      <c r="J4491" t="s">
        <v>676</v>
      </c>
      <c r="K4491">
        <v>5</v>
      </c>
      <c r="L4491" t="s">
        <v>678</v>
      </c>
      <c r="M4491" t="s">
        <v>681</v>
      </c>
      <c r="N4491">
        <v>159</v>
      </c>
      <c r="O4491">
        <v>147</v>
      </c>
      <c r="P4491" t="s">
        <v>680</v>
      </c>
      <c r="Q4491" t="s">
        <v>685</v>
      </c>
      <c r="R4491" t="s">
        <v>688</v>
      </c>
      <c r="S4491" t="s">
        <v>681</v>
      </c>
      <c r="T4491" t="s">
        <v>692</v>
      </c>
      <c r="U4491" s="11">
        <f>COUNTIFS(Table2[Call Type], "Inbound", Table2[Call Abandoned], "Yes") / COUNTIFS(L4491:L9490, "Inbound") * 100</f>
        <v>248.14814814814815</v>
      </c>
    </row>
    <row r="4492" spans="1:21" x14ac:dyDescent="0.3">
      <c r="A4492">
        <v>4491</v>
      </c>
      <c r="B4492" t="s">
        <v>23</v>
      </c>
      <c r="C4492" s="1">
        <v>45778</v>
      </c>
      <c r="D4492" t="s">
        <v>471</v>
      </c>
      <c r="E4492" t="s">
        <v>385</v>
      </c>
      <c r="F4492">
        <v>15</v>
      </c>
      <c r="G4492" t="s">
        <v>665</v>
      </c>
      <c r="H4492" t="s">
        <v>670</v>
      </c>
      <c r="I4492" t="s">
        <v>673</v>
      </c>
      <c r="J4492" t="s">
        <v>677</v>
      </c>
      <c r="K4492">
        <v>5</v>
      </c>
      <c r="L4492" t="s">
        <v>678</v>
      </c>
      <c r="M4492" t="s">
        <v>680</v>
      </c>
      <c r="N4492">
        <v>249</v>
      </c>
      <c r="O4492">
        <v>175</v>
      </c>
      <c r="P4492" t="s">
        <v>680</v>
      </c>
      <c r="Q4492" t="s">
        <v>685</v>
      </c>
      <c r="R4492" t="s">
        <v>687</v>
      </c>
      <c r="S4492" t="s">
        <v>680</v>
      </c>
      <c r="T4492" t="s">
        <v>693</v>
      </c>
      <c r="U4492" s="11">
        <f>COUNTIFS(Table2[Call Type], "Inbound", Table2[Call Abandoned], "Yes") / COUNTIFS(L4492:L9491, "Inbound") * 100</f>
        <v>248.85714285714283</v>
      </c>
    </row>
    <row r="4493" spans="1:21" x14ac:dyDescent="0.3">
      <c r="A4493">
        <v>4492</v>
      </c>
      <c r="B4493" t="s">
        <v>23</v>
      </c>
      <c r="C4493" s="1">
        <v>45705</v>
      </c>
      <c r="D4493" t="s">
        <v>80</v>
      </c>
      <c r="E4493" t="s">
        <v>379</v>
      </c>
      <c r="F4493">
        <v>9</v>
      </c>
      <c r="G4493" t="s">
        <v>659</v>
      </c>
      <c r="H4493" t="s">
        <v>667</v>
      </c>
      <c r="I4493" t="s">
        <v>674</v>
      </c>
      <c r="J4493" t="s">
        <v>677</v>
      </c>
      <c r="K4493">
        <v>5</v>
      </c>
      <c r="L4493" t="s">
        <v>678</v>
      </c>
      <c r="M4493" t="s">
        <v>680</v>
      </c>
      <c r="N4493">
        <v>223</v>
      </c>
      <c r="O4493">
        <v>71</v>
      </c>
      <c r="P4493" t="s">
        <v>681</v>
      </c>
      <c r="Q4493" t="s">
        <v>684</v>
      </c>
      <c r="R4493" t="s">
        <v>686</v>
      </c>
      <c r="S4493" t="s">
        <v>680</v>
      </c>
      <c r="T4493" t="s">
        <v>696</v>
      </c>
      <c r="U4493" s="11">
        <f>COUNTIFS(Table2[Call Type], "Inbound", Table2[Call Abandoned], "Yes") / COUNTIFS(L4493:L9492, "Inbound") * 100</f>
        <v>249.5702005730659</v>
      </c>
    </row>
    <row r="4494" spans="1:21" x14ac:dyDescent="0.3">
      <c r="A4494">
        <v>4493</v>
      </c>
      <c r="B4494" t="s">
        <v>21</v>
      </c>
      <c r="C4494" s="1">
        <v>45826</v>
      </c>
      <c r="D4494" t="s">
        <v>422</v>
      </c>
      <c r="E4494" t="s">
        <v>63</v>
      </c>
      <c r="F4494">
        <v>23</v>
      </c>
      <c r="G4494" t="s">
        <v>661</v>
      </c>
      <c r="H4494" t="s">
        <v>670</v>
      </c>
      <c r="I4494" t="s">
        <v>672</v>
      </c>
      <c r="J4494" t="s">
        <v>676</v>
      </c>
      <c r="K4494">
        <v>3</v>
      </c>
      <c r="L4494" t="s">
        <v>678</v>
      </c>
      <c r="M4494" t="s">
        <v>681</v>
      </c>
      <c r="N4494">
        <v>255</v>
      </c>
      <c r="O4494">
        <v>64</v>
      </c>
      <c r="P4494" t="s">
        <v>680</v>
      </c>
      <c r="Q4494" t="s">
        <v>684</v>
      </c>
      <c r="R4494" t="s">
        <v>687</v>
      </c>
      <c r="S4494" t="s">
        <v>680</v>
      </c>
      <c r="T4494" t="s">
        <v>690</v>
      </c>
      <c r="U4494" s="11">
        <f>COUNTIFS(Table2[Call Type], "Inbound", Table2[Call Abandoned], "Yes") / COUNTIFS(L4494:L9493, "Inbound") * 100</f>
        <v>250.28735632183907</v>
      </c>
    </row>
    <row r="4495" spans="1:21" x14ac:dyDescent="0.3">
      <c r="A4495">
        <v>4494</v>
      </c>
      <c r="B4495" t="s">
        <v>26</v>
      </c>
      <c r="C4495" s="1">
        <v>45838</v>
      </c>
      <c r="D4495" t="s">
        <v>70</v>
      </c>
      <c r="E4495" t="s">
        <v>297</v>
      </c>
      <c r="F4495">
        <v>10</v>
      </c>
      <c r="G4495" t="s">
        <v>663</v>
      </c>
      <c r="H4495" t="s">
        <v>668</v>
      </c>
      <c r="I4495" t="s">
        <v>671</v>
      </c>
      <c r="J4495" t="s">
        <v>675</v>
      </c>
      <c r="K4495">
        <v>3</v>
      </c>
      <c r="L4495" t="s">
        <v>679</v>
      </c>
      <c r="M4495" t="s">
        <v>680</v>
      </c>
      <c r="N4495">
        <v>179</v>
      </c>
      <c r="O4495">
        <v>50</v>
      </c>
      <c r="P4495" t="s">
        <v>680</v>
      </c>
      <c r="Q4495" t="s">
        <v>683</v>
      </c>
      <c r="R4495" t="s">
        <v>687</v>
      </c>
      <c r="S4495" t="s">
        <v>680</v>
      </c>
      <c r="T4495" t="s">
        <v>693</v>
      </c>
      <c r="U4495" s="11">
        <f>COUNTIFS(Table2[Call Type], "Inbound", Table2[Call Abandoned], "Yes") / COUNTIFS(L4495:L9494, "Inbound") * 100</f>
        <v>251.00864553314119</v>
      </c>
    </row>
    <row r="4496" spans="1:21" x14ac:dyDescent="0.3">
      <c r="A4496">
        <v>4495</v>
      </c>
      <c r="B4496" t="s">
        <v>26</v>
      </c>
      <c r="C4496" s="1">
        <v>45743</v>
      </c>
      <c r="D4496" t="s">
        <v>255</v>
      </c>
      <c r="E4496" t="s">
        <v>490</v>
      </c>
      <c r="F4496">
        <v>30</v>
      </c>
      <c r="G4496" t="s">
        <v>664</v>
      </c>
      <c r="H4496" t="s">
        <v>668</v>
      </c>
      <c r="I4496" t="s">
        <v>672</v>
      </c>
      <c r="J4496" t="s">
        <v>675</v>
      </c>
      <c r="K4496">
        <v>4</v>
      </c>
      <c r="L4496" t="s">
        <v>679</v>
      </c>
      <c r="M4496" t="s">
        <v>680</v>
      </c>
      <c r="N4496">
        <v>19</v>
      </c>
      <c r="O4496">
        <v>170</v>
      </c>
      <c r="P4496" t="s">
        <v>680</v>
      </c>
      <c r="Q4496" t="s">
        <v>682</v>
      </c>
      <c r="R4496" t="s">
        <v>687</v>
      </c>
      <c r="S4496" t="s">
        <v>680</v>
      </c>
      <c r="T4496" t="s">
        <v>690</v>
      </c>
      <c r="U4496" s="11">
        <f>COUNTIFS(Table2[Call Type], "Inbound", Table2[Call Abandoned], "Yes") / COUNTIFS(L4496:L9495, "Inbound") * 100</f>
        <v>251.00864553314119</v>
      </c>
    </row>
    <row r="4497" spans="1:21" x14ac:dyDescent="0.3">
      <c r="A4497">
        <v>4496</v>
      </c>
      <c r="B4497" t="s">
        <v>20</v>
      </c>
      <c r="C4497" s="1">
        <v>45709</v>
      </c>
      <c r="D4497" t="s">
        <v>400</v>
      </c>
      <c r="E4497" t="s">
        <v>102</v>
      </c>
      <c r="F4497">
        <v>7</v>
      </c>
      <c r="G4497" t="s">
        <v>663</v>
      </c>
      <c r="H4497" t="s">
        <v>670</v>
      </c>
      <c r="I4497" t="s">
        <v>672</v>
      </c>
      <c r="J4497" t="s">
        <v>676</v>
      </c>
      <c r="K4497">
        <v>5</v>
      </c>
      <c r="L4497" t="s">
        <v>678</v>
      </c>
      <c r="M4497" t="s">
        <v>681</v>
      </c>
      <c r="N4497">
        <v>111</v>
      </c>
      <c r="O4497">
        <v>48</v>
      </c>
      <c r="P4497" t="s">
        <v>680</v>
      </c>
      <c r="Q4497" t="s">
        <v>684</v>
      </c>
      <c r="R4497" t="s">
        <v>689</v>
      </c>
      <c r="S4497" t="s">
        <v>681</v>
      </c>
      <c r="T4497" t="s">
        <v>693</v>
      </c>
      <c r="U4497" s="11">
        <f>COUNTIFS(Table2[Call Type], "Inbound", Table2[Call Abandoned], "Yes") / COUNTIFS(L4497:L9496, "Inbound") * 100</f>
        <v>251.00864553314119</v>
      </c>
    </row>
    <row r="4498" spans="1:21" x14ac:dyDescent="0.3">
      <c r="A4498">
        <v>4497</v>
      </c>
      <c r="B4498" t="s">
        <v>21</v>
      </c>
      <c r="C4498" s="1">
        <v>45808</v>
      </c>
      <c r="D4498" t="s">
        <v>234</v>
      </c>
      <c r="E4498" t="s">
        <v>250</v>
      </c>
      <c r="F4498">
        <v>15</v>
      </c>
      <c r="G4498" t="s">
        <v>657</v>
      </c>
      <c r="H4498" t="s">
        <v>667</v>
      </c>
      <c r="I4498" t="s">
        <v>673</v>
      </c>
      <c r="J4498" t="s">
        <v>677</v>
      </c>
      <c r="K4498">
        <v>4</v>
      </c>
      <c r="L4498" t="s">
        <v>678</v>
      </c>
      <c r="M4498" t="s">
        <v>680</v>
      </c>
      <c r="N4498">
        <v>119</v>
      </c>
      <c r="O4498">
        <v>152</v>
      </c>
      <c r="P4498" t="s">
        <v>680</v>
      </c>
      <c r="Q4498" t="s">
        <v>683</v>
      </c>
      <c r="R4498" t="s">
        <v>689</v>
      </c>
      <c r="S4498" t="s">
        <v>681</v>
      </c>
      <c r="T4498" t="s">
        <v>691</v>
      </c>
      <c r="U4498" s="11">
        <f>COUNTIFS(Table2[Call Type], "Inbound", Table2[Call Abandoned], "Yes") / COUNTIFS(L4498:L9497, "Inbound") * 100</f>
        <v>251.73410404624278</v>
      </c>
    </row>
    <row r="4499" spans="1:21" x14ac:dyDescent="0.3">
      <c r="A4499">
        <v>4498</v>
      </c>
      <c r="B4499" t="s">
        <v>23</v>
      </c>
      <c r="C4499" s="1">
        <v>45665</v>
      </c>
      <c r="D4499" t="s">
        <v>406</v>
      </c>
      <c r="E4499" t="s">
        <v>519</v>
      </c>
      <c r="F4499">
        <v>30</v>
      </c>
      <c r="G4499" t="s">
        <v>659</v>
      </c>
      <c r="H4499" t="s">
        <v>669</v>
      </c>
      <c r="I4499" t="s">
        <v>674</v>
      </c>
      <c r="J4499" t="s">
        <v>677</v>
      </c>
      <c r="K4499">
        <v>1</v>
      </c>
      <c r="L4499" t="s">
        <v>678</v>
      </c>
      <c r="M4499" t="s">
        <v>680</v>
      </c>
      <c r="N4499">
        <v>193</v>
      </c>
      <c r="O4499">
        <v>73</v>
      </c>
      <c r="P4499" t="s">
        <v>680</v>
      </c>
      <c r="Q4499" t="s">
        <v>683</v>
      </c>
      <c r="R4499" t="s">
        <v>688</v>
      </c>
      <c r="S4499" t="s">
        <v>681</v>
      </c>
      <c r="T4499" t="s">
        <v>694</v>
      </c>
      <c r="U4499" s="11">
        <f>COUNTIFS(Table2[Call Type], "Inbound", Table2[Call Abandoned], "Yes") / COUNTIFS(L4499:L9498, "Inbound") * 100</f>
        <v>252.46376811594203</v>
      </c>
    </row>
    <row r="4500" spans="1:21" x14ac:dyDescent="0.3">
      <c r="A4500">
        <v>4499</v>
      </c>
      <c r="B4500" t="s">
        <v>22</v>
      </c>
      <c r="C4500" s="1">
        <v>45683</v>
      </c>
      <c r="D4500" t="s">
        <v>30</v>
      </c>
      <c r="E4500" t="s">
        <v>563</v>
      </c>
      <c r="F4500">
        <v>30</v>
      </c>
      <c r="G4500" t="s">
        <v>662</v>
      </c>
      <c r="H4500" t="s">
        <v>668</v>
      </c>
      <c r="I4500" t="s">
        <v>671</v>
      </c>
      <c r="J4500" t="s">
        <v>674</v>
      </c>
      <c r="K4500">
        <v>3</v>
      </c>
      <c r="L4500" t="s">
        <v>678</v>
      </c>
      <c r="M4500" t="s">
        <v>680</v>
      </c>
      <c r="N4500">
        <v>110</v>
      </c>
      <c r="O4500">
        <v>168</v>
      </c>
      <c r="P4500" t="s">
        <v>680</v>
      </c>
      <c r="Q4500" t="s">
        <v>685</v>
      </c>
      <c r="R4500" t="s">
        <v>686</v>
      </c>
      <c r="S4500" t="s">
        <v>680</v>
      </c>
      <c r="T4500" t="s">
        <v>693</v>
      </c>
      <c r="U4500" s="11">
        <f>COUNTIFS(Table2[Call Type], "Inbound", Table2[Call Abandoned], "Yes") / COUNTIFS(L4500:L9499, "Inbound") * 100</f>
        <v>253.19767441860463</v>
      </c>
    </row>
    <row r="4501" spans="1:21" x14ac:dyDescent="0.3">
      <c r="A4501">
        <v>4500</v>
      </c>
      <c r="B4501" t="s">
        <v>26</v>
      </c>
      <c r="C4501" s="1">
        <v>45809</v>
      </c>
      <c r="D4501" t="s">
        <v>393</v>
      </c>
      <c r="E4501" t="s">
        <v>64</v>
      </c>
      <c r="F4501">
        <v>28</v>
      </c>
      <c r="G4501" t="s">
        <v>657</v>
      </c>
      <c r="H4501" t="s">
        <v>670</v>
      </c>
      <c r="I4501" t="s">
        <v>672</v>
      </c>
      <c r="J4501" t="s">
        <v>677</v>
      </c>
      <c r="K4501">
        <v>5</v>
      </c>
      <c r="L4501" t="s">
        <v>678</v>
      </c>
      <c r="M4501" t="s">
        <v>680</v>
      </c>
      <c r="N4501">
        <v>209</v>
      </c>
      <c r="O4501">
        <v>11</v>
      </c>
      <c r="P4501" t="s">
        <v>680</v>
      </c>
      <c r="Q4501" t="s">
        <v>682</v>
      </c>
      <c r="R4501" t="s">
        <v>686</v>
      </c>
      <c r="S4501" t="s">
        <v>681</v>
      </c>
      <c r="T4501" t="s">
        <v>695</v>
      </c>
      <c r="U4501" s="11">
        <f>COUNTIFS(Table2[Call Type], "Inbound", Table2[Call Abandoned], "Yes") / COUNTIFS(L4501:L9500, "Inbound") * 100</f>
        <v>253.93586005830903</v>
      </c>
    </row>
    <row r="4502" spans="1:21" x14ac:dyDescent="0.3">
      <c r="A4502">
        <v>4501</v>
      </c>
      <c r="B4502" t="s">
        <v>24</v>
      </c>
      <c r="C4502" s="1">
        <v>45801</v>
      </c>
      <c r="D4502" t="s">
        <v>355</v>
      </c>
      <c r="E4502" t="s">
        <v>592</v>
      </c>
      <c r="F4502">
        <v>7</v>
      </c>
      <c r="G4502" t="s">
        <v>663</v>
      </c>
      <c r="H4502" t="s">
        <v>666</v>
      </c>
      <c r="I4502" t="s">
        <v>673</v>
      </c>
      <c r="J4502" t="s">
        <v>677</v>
      </c>
      <c r="K4502">
        <v>4</v>
      </c>
      <c r="L4502" t="s">
        <v>678</v>
      </c>
      <c r="M4502" t="s">
        <v>680</v>
      </c>
      <c r="N4502">
        <v>0</v>
      </c>
      <c r="O4502">
        <v>103</v>
      </c>
      <c r="P4502" t="s">
        <v>680</v>
      </c>
      <c r="Q4502" t="s">
        <v>683</v>
      </c>
      <c r="R4502" t="s">
        <v>688</v>
      </c>
      <c r="S4502" t="s">
        <v>681</v>
      </c>
      <c r="T4502" t="s">
        <v>690</v>
      </c>
      <c r="U4502" s="11">
        <f>COUNTIFS(Table2[Call Type], "Inbound", Table2[Call Abandoned], "Yes") / COUNTIFS(L4502:L9501, "Inbound") * 100</f>
        <v>254.67836257309941</v>
      </c>
    </row>
    <row r="4503" spans="1:21" x14ac:dyDescent="0.3">
      <c r="A4503">
        <v>4502</v>
      </c>
      <c r="B4503" t="s">
        <v>24</v>
      </c>
      <c r="C4503" s="1">
        <v>45705</v>
      </c>
      <c r="D4503" t="s">
        <v>393</v>
      </c>
      <c r="E4503" t="s">
        <v>412</v>
      </c>
      <c r="F4503">
        <v>16</v>
      </c>
      <c r="G4503" t="s">
        <v>662</v>
      </c>
      <c r="H4503" t="s">
        <v>670</v>
      </c>
      <c r="I4503" t="s">
        <v>671</v>
      </c>
      <c r="J4503" t="s">
        <v>674</v>
      </c>
      <c r="K4503">
        <v>5</v>
      </c>
      <c r="L4503" t="s">
        <v>678</v>
      </c>
      <c r="M4503" t="s">
        <v>680</v>
      </c>
      <c r="N4503">
        <v>57</v>
      </c>
      <c r="O4503">
        <v>80</v>
      </c>
      <c r="P4503" t="s">
        <v>680</v>
      </c>
      <c r="Q4503" t="s">
        <v>685</v>
      </c>
      <c r="R4503" t="s">
        <v>686</v>
      </c>
      <c r="S4503" t="s">
        <v>681</v>
      </c>
      <c r="T4503" t="s">
        <v>693</v>
      </c>
      <c r="U4503" s="11">
        <f>COUNTIFS(Table2[Call Type], "Inbound", Table2[Call Abandoned], "Yes") / COUNTIFS(L4503:L9502, "Inbound") * 100</f>
        <v>255.42521994134896</v>
      </c>
    </row>
    <row r="4504" spans="1:21" x14ac:dyDescent="0.3">
      <c r="A4504">
        <v>4503</v>
      </c>
      <c r="B4504" t="s">
        <v>23</v>
      </c>
      <c r="C4504" s="1">
        <v>45723</v>
      </c>
      <c r="D4504" t="s">
        <v>183</v>
      </c>
      <c r="E4504" t="s">
        <v>431</v>
      </c>
      <c r="F4504">
        <v>21</v>
      </c>
      <c r="G4504" t="s">
        <v>660</v>
      </c>
      <c r="H4504" t="s">
        <v>666</v>
      </c>
      <c r="I4504" t="s">
        <v>674</v>
      </c>
      <c r="J4504" t="s">
        <v>677</v>
      </c>
      <c r="K4504">
        <v>4</v>
      </c>
      <c r="L4504" t="s">
        <v>678</v>
      </c>
      <c r="M4504" t="s">
        <v>680</v>
      </c>
      <c r="N4504">
        <v>92</v>
      </c>
      <c r="O4504">
        <v>126</v>
      </c>
      <c r="P4504" t="s">
        <v>681</v>
      </c>
      <c r="Q4504" t="s">
        <v>683</v>
      </c>
      <c r="R4504" t="s">
        <v>686</v>
      </c>
      <c r="S4504" t="s">
        <v>681</v>
      </c>
      <c r="T4504" t="s">
        <v>695</v>
      </c>
      <c r="U4504" s="11">
        <f>COUNTIFS(Table2[Call Type], "Inbound", Table2[Call Abandoned], "Yes") / COUNTIFS(L4504:L9503, "Inbound") * 100</f>
        <v>256.17647058823525</v>
      </c>
    </row>
    <row r="4505" spans="1:21" x14ac:dyDescent="0.3">
      <c r="A4505">
        <v>4504</v>
      </c>
      <c r="B4505" t="s">
        <v>21</v>
      </c>
      <c r="C4505" s="1">
        <v>45736</v>
      </c>
      <c r="D4505" t="s">
        <v>376</v>
      </c>
      <c r="E4505" t="s">
        <v>393</v>
      </c>
      <c r="F4505">
        <v>13</v>
      </c>
      <c r="G4505" t="s">
        <v>658</v>
      </c>
      <c r="H4505" t="s">
        <v>666</v>
      </c>
      <c r="I4505" t="s">
        <v>671</v>
      </c>
      <c r="J4505" t="s">
        <v>674</v>
      </c>
      <c r="K4505">
        <v>2</v>
      </c>
      <c r="L4505" t="s">
        <v>678</v>
      </c>
      <c r="M4505" t="s">
        <v>680</v>
      </c>
      <c r="N4505">
        <v>220</v>
      </c>
      <c r="O4505">
        <v>13</v>
      </c>
      <c r="P4505" t="s">
        <v>680</v>
      </c>
      <c r="Q4505" t="s">
        <v>682</v>
      </c>
      <c r="R4505" t="s">
        <v>687</v>
      </c>
      <c r="S4505" t="s">
        <v>680</v>
      </c>
      <c r="T4505" t="s">
        <v>691</v>
      </c>
      <c r="U4505" s="11">
        <f>COUNTIFS(Table2[Call Type], "Inbound", Table2[Call Abandoned], "Yes") / COUNTIFS(L4505:L9504, "Inbound") * 100</f>
        <v>256.93215339233035</v>
      </c>
    </row>
    <row r="4506" spans="1:21" x14ac:dyDescent="0.3">
      <c r="A4506">
        <v>4505</v>
      </c>
      <c r="B4506" t="s">
        <v>26</v>
      </c>
      <c r="C4506" s="1">
        <v>45685</v>
      </c>
      <c r="D4506" t="s">
        <v>349</v>
      </c>
      <c r="E4506" t="s">
        <v>350</v>
      </c>
      <c r="F4506">
        <v>21</v>
      </c>
      <c r="G4506" t="s">
        <v>656</v>
      </c>
      <c r="H4506" t="s">
        <v>670</v>
      </c>
      <c r="I4506" t="s">
        <v>672</v>
      </c>
      <c r="J4506" t="s">
        <v>675</v>
      </c>
      <c r="K4506">
        <v>4</v>
      </c>
      <c r="L4506" t="s">
        <v>678</v>
      </c>
      <c r="M4506" t="s">
        <v>680</v>
      </c>
      <c r="N4506">
        <v>210</v>
      </c>
      <c r="O4506">
        <v>33</v>
      </c>
      <c r="P4506" t="s">
        <v>680</v>
      </c>
      <c r="Q4506" t="s">
        <v>683</v>
      </c>
      <c r="R4506" t="s">
        <v>687</v>
      </c>
      <c r="S4506" t="s">
        <v>680</v>
      </c>
      <c r="T4506" t="s">
        <v>693</v>
      </c>
      <c r="U4506" s="11">
        <f>COUNTIFS(Table2[Call Type], "Inbound", Table2[Call Abandoned], "Yes") / COUNTIFS(L4506:L9505, "Inbound") * 100</f>
        <v>257.69230769230774</v>
      </c>
    </row>
    <row r="4507" spans="1:21" x14ac:dyDescent="0.3">
      <c r="A4507">
        <v>4506</v>
      </c>
      <c r="B4507" t="s">
        <v>20</v>
      </c>
      <c r="C4507" s="1">
        <v>45820</v>
      </c>
      <c r="D4507" t="s">
        <v>182</v>
      </c>
      <c r="E4507" t="s">
        <v>506</v>
      </c>
      <c r="F4507">
        <v>9</v>
      </c>
      <c r="G4507" t="s">
        <v>664</v>
      </c>
      <c r="H4507" t="s">
        <v>667</v>
      </c>
      <c r="I4507" t="s">
        <v>672</v>
      </c>
      <c r="J4507" t="s">
        <v>675</v>
      </c>
      <c r="K4507">
        <v>3</v>
      </c>
      <c r="L4507" t="s">
        <v>678</v>
      </c>
      <c r="M4507" t="s">
        <v>680</v>
      </c>
      <c r="N4507">
        <v>231</v>
      </c>
      <c r="O4507">
        <v>47</v>
      </c>
      <c r="P4507" t="s">
        <v>681</v>
      </c>
      <c r="Q4507" t="s">
        <v>683</v>
      </c>
      <c r="R4507" t="s">
        <v>686</v>
      </c>
      <c r="S4507" t="s">
        <v>680</v>
      </c>
      <c r="T4507" t="s">
        <v>694</v>
      </c>
      <c r="U4507" s="11">
        <f>COUNTIFS(Table2[Call Type], "Inbound", Table2[Call Abandoned], "Yes") / COUNTIFS(L4507:L9506, "Inbound") * 100</f>
        <v>258.45697329376856</v>
      </c>
    </row>
    <row r="4508" spans="1:21" x14ac:dyDescent="0.3">
      <c r="A4508">
        <v>4507</v>
      </c>
      <c r="B4508" t="s">
        <v>26</v>
      </c>
      <c r="C4508" s="1">
        <v>45738</v>
      </c>
      <c r="D4508" t="s">
        <v>296</v>
      </c>
      <c r="E4508" t="s">
        <v>642</v>
      </c>
      <c r="F4508">
        <v>30</v>
      </c>
      <c r="G4508" t="s">
        <v>661</v>
      </c>
      <c r="H4508" t="s">
        <v>666</v>
      </c>
      <c r="I4508" t="s">
        <v>672</v>
      </c>
      <c r="J4508" t="s">
        <v>675</v>
      </c>
      <c r="K4508">
        <v>1</v>
      </c>
      <c r="L4508" t="s">
        <v>679</v>
      </c>
      <c r="M4508" t="s">
        <v>680</v>
      </c>
      <c r="N4508">
        <v>261</v>
      </c>
      <c r="O4508">
        <v>60</v>
      </c>
      <c r="P4508" t="s">
        <v>680</v>
      </c>
      <c r="Q4508" t="s">
        <v>684</v>
      </c>
      <c r="R4508" t="s">
        <v>688</v>
      </c>
      <c r="S4508" t="s">
        <v>680</v>
      </c>
      <c r="T4508" t="s">
        <v>695</v>
      </c>
      <c r="U4508" s="11">
        <f>COUNTIFS(Table2[Call Type], "Inbound", Table2[Call Abandoned], "Yes") / COUNTIFS(L4508:L9507, "Inbound") * 100</f>
        <v>259.22619047619048</v>
      </c>
    </row>
    <row r="4509" spans="1:21" x14ac:dyDescent="0.3">
      <c r="A4509">
        <v>4508</v>
      </c>
      <c r="B4509" t="s">
        <v>22</v>
      </c>
      <c r="C4509" s="1">
        <v>45732</v>
      </c>
      <c r="D4509" t="s">
        <v>88</v>
      </c>
      <c r="E4509" t="s">
        <v>510</v>
      </c>
      <c r="F4509">
        <v>21</v>
      </c>
      <c r="G4509" t="s">
        <v>658</v>
      </c>
      <c r="H4509" t="s">
        <v>669</v>
      </c>
      <c r="I4509" t="s">
        <v>673</v>
      </c>
      <c r="J4509" t="s">
        <v>677</v>
      </c>
      <c r="K4509">
        <v>3</v>
      </c>
      <c r="L4509" t="s">
        <v>678</v>
      </c>
      <c r="M4509" t="s">
        <v>680</v>
      </c>
      <c r="N4509">
        <v>102</v>
      </c>
      <c r="O4509">
        <v>34</v>
      </c>
      <c r="P4509" t="s">
        <v>680</v>
      </c>
      <c r="Q4509" t="s">
        <v>684</v>
      </c>
      <c r="R4509" t="s">
        <v>688</v>
      </c>
      <c r="S4509" t="s">
        <v>680</v>
      </c>
      <c r="T4509" t="s">
        <v>694</v>
      </c>
      <c r="U4509" s="11">
        <f>COUNTIFS(Table2[Call Type], "Inbound", Table2[Call Abandoned], "Yes") / COUNTIFS(L4509:L9508, "Inbound") * 100</f>
        <v>259.22619047619048</v>
      </c>
    </row>
    <row r="4510" spans="1:21" x14ac:dyDescent="0.3">
      <c r="A4510">
        <v>4509</v>
      </c>
      <c r="B4510" t="s">
        <v>24</v>
      </c>
      <c r="C4510" s="1">
        <v>45676</v>
      </c>
      <c r="D4510" t="s">
        <v>358</v>
      </c>
      <c r="E4510" t="s">
        <v>589</v>
      </c>
      <c r="F4510">
        <v>26</v>
      </c>
      <c r="G4510" t="s">
        <v>662</v>
      </c>
      <c r="H4510" t="s">
        <v>669</v>
      </c>
      <c r="I4510" t="s">
        <v>673</v>
      </c>
      <c r="J4510" t="s">
        <v>675</v>
      </c>
      <c r="K4510">
        <v>3</v>
      </c>
      <c r="L4510" t="s">
        <v>678</v>
      </c>
      <c r="M4510" t="s">
        <v>680</v>
      </c>
      <c r="N4510">
        <v>49</v>
      </c>
      <c r="O4510">
        <v>118</v>
      </c>
      <c r="P4510" t="s">
        <v>680</v>
      </c>
      <c r="Q4510" t="s">
        <v>685</v>
      </c>
      <c r="R4510" t="s">
        <v>686</v>
      </c>
      <c r="S4510" t="s">
        <v>680</v>
      </c>
      <c r="T4510" t="s">
        <v>693</v>
      </c>
      <c r="U4510" s="11">
        <f>COUNTIFS(Table2[Call Type], "Inbound", Table2[Call Abandoned], "Yes") / COUNTIFS(L4510:L9509, "Inbound") * 100</f>
        <v>260</v>
      </c>
    </row>
    <row r="4511" spans="1:21" x14ac:dyDescent="0.3">
      <c r="A4511">
        <v>4510</v>
      </c>
      <c r="B4511" t="s">
        <v>22</v>
      </c>
      <c r="C4511" s="1">
        <v>45733</v>
      </c>
      <c r="D4511" t="s">
        <v>464</v>
      </c>
      <c r="E4511" t="s">
        <v>447</v>
      </c>
      <c r="F4511">
        <v>18</v>
      </c>
      <c r="G4511" t="s">
        <v>656</v>
      </c>
      <c r="H4511" t="s">
        <v>667</v>
      </c>
      <c r="I4511" t="s">
        <v>671</v>
      </c>
      <c r="J4511" t="s">
        <v>675</v>
      </c>
      <c r="K4511">
        <v>4</v>
      </c>
      <c r="L4511" t="s">
        <v>679</v>
      </c>
      <c r="M4511" t="s">
        <v>680</v>
      </c>
      <c r="N4511">
        <v>109</v>
      </c>
      <c r="O4511">
        <v>64</v>
      </c>
      <c r="P4511" t="s">
        <v>680</v>
      </c>
      <c r="Q4511" t="s">
        <v>683</v>
      </c>
      <c r="R4511" t="s">
        <v>688</v>
      </c>
      <c r="S4511" t="s">
        <v>680</v>
      </c>
      <c r="T4511" t="s">
        <v>690</v>
      </c>
      <c r="U4511" s="11">
        <f>COUNTIFS(Table2[Call Type], "Inbound", Table2[Call Abandoned], "Yes") / COUNTIFS(L4511:L9510, "Inbound") * 100</f>
        <v>260.77844311377248</v>
      </c>
    </row>
    <row r="4512" spans="1:21" x14ac:dyDescent="0.3">
      <c r="A4512">
        <v>4511</v>
      </c>
      <c r="B4512" t="s">
        <v>26</v>
      </c>
      <c r="C4512" s="1">
        <v>45760</v>
      </c>
      <c r="D4512" t="s">
        <v>79</v>
      </c>
      <c r="E4512" t="s">
        <v>472</v>
      </c>
      <c r="F4512">
        <v>16</v>
      </c>
      <c r="G4512" t="s">
        <v>662</v>
      </c>
      <c r="H4512" t="s">
        <v>669</v>
      </c>
      <c r="I4512" t="s">
        <v>673</v>
      </c>
      <c r="J4512" t="s">
        <v>674</v>
      </c>
      <c r="K4512">
        <v>4</v>
      </c>
      <c r="L4512" t="s">
        <v>678</v>
      </c>
      <c r="M4512" t="s">
        <v>680</v>
      </c>
      <c r="N4512">
        <v>87</v>
      </c>
      <c r="O4512">
        <v>58</v>
      </c>
      <c r="P4512" t="s">
        <v>681</v>
      </c>
      <c r="Q4512" t="s">
        <v>685</v>
      </c>
      <c r="R4512" t="s">
        <v>688</v>
      </c>
      <c r="S4512" t="s">
        <v>680</v>
      </c>
      <c r="T4512" t="s">
        <v>690</v>
      </c>
      <c r="U4512" s="11">
        <f>COUNTIFS(Table2[Call Type], "Inbound", Table2[Call Abandoned], "Yes") / COUNTIFS(L4512:L9511, "Inbound") * 100</f>
        <v>260.77844311377248</v>
      </c>
    </row>
    <row r="4513" spans="1:21" x14ac:dyDescent="0.3">
      <c r="A4513">
        <v>4512</v>
      </c>
      <c r="B4513" t="s">
        <v>25</v>
      </c>
      <c r="C4513" s="1">
        <v>45779</v>
      </c>
      <c r="D4513" t="s">
        <v>98</v>
      </c>
      <c r="E4513" t="s">
        <v>443</v>
      </c>
      <c r="F4513">
        <v>17</v>
      </c>
      <c r="G4513" t="s">
        <v>662</v>
      </c>
      <c r="H4513" t="s">
        <v>669</v>
      </c>
      <c r="I4513" t="s">
        <v>671</v>
      </c>
      <c r="J4513" t="s">
        <v>674</v>
      </c>
      <c r="K4513">
        <v>4</v>
      </c>
      <c r="L4513" t="s">
        <v>678</v>
      </c>
      <c r="M4513" t="s">
        <v>680</v>
      </c>
      <c r="N4513">
        <v>19</v>
      </c>
      <c r="O4513">
        <v>35</v>
      </c>
      <c r="P4513" t="s">
        <v>680</v>
      </c>
      <c r="Q4513" t="s">
        <v>682</v>
      </c>
      <c r="R4513" t="s">
        <v>687</v>
      </c>
      <c r="S4513" t="s">
        <v>680</v>
      </c>
      <c r="T4513" t="s">
        <v>692</v>
      </c>
      <c r="U4513" s="11">
        <f>COUNTIFS(Table2[Call Type], "Inbound", Table2[Call Abandoned], "Yes") / COUNTIFS(L4513:L9512, "Inbound") * 100</f>
        <v>261.56156156156152</v>
      </c>
    </row>
    <row r="4514" spans="1:21" x14ac:dyDescent="0.3">
      <c r="A4514">
        <v>4513</v>
      </c>
      <c r="B4514" t="s">
        <v>25</v>
      </c>
      <c r="C4514" s="1">
        <v>45690</v>
      </c>
      <c r="D4514" t="s">
        <v>339</v>
      </c>
      <c r="E4514" t="s">
        <v>494</v>
      </c>
      <c r="F4514">
        <v>21</v>
      </c>
      <c r="G4514" t="s">
        <v>665</v>
      </c>
      <c r="H4514" t="s">
        <v>667</v>
      </c>
      <c r="I4514" t="s">
        <v>673</v>
      </c>
      <c r="J4514" t="s">
        <v>674</v>
      </c>
      <c r="K4514">
        <v>4</v>
      </c>
      <c r="L4514" t="s">
        <v>678</v>
      </c>
      <c r="M4514" t="s">
        <v>680</v>
      </c>
      <c r="N4514">
        <v>13</v>
      </c>
      <c r="O4514">
        <v>146</v>
      </c>
      <c r="P4514" t="s">
        <v>681</v>
      </c>
      <c r="Q4514" t="s">
        <v>685</v>
      </c>
      <c r="R4514" t="s">
        <v>688</v>
      </c>
      <c r="S4514" t="s">
        <v>680</v>
      </c>
      <c r="T4514" t="s">
        <v>692</v>
      </c>
      <c r="U4514" s="11">
        <f>COUNTIFS(Table2[Call Type], "Inbound", Table2[Call Abandoned], "Yes") / COUNTIFS(L4514:L9513, "Inbound") * 100</f>
        <v>262.34939759036149</v>
      </c>
    </row>
    <row r="4515" spans="1:21" x14ac:dyDescent="0.3">
      <c r="A4515">
        <v>4514</v>
      </c>
      <c r="B4515" t="s">
        <v>25</v>
      </c>
      <c r="C4515" s="1">
        <v>45742</v>
      </c>
      <c r="D4515" t="s">
        <v>369</v>
      </c>
      <c r="E4515" t="s">
        <v>74</v>
      </c>
      <c r="F4515">
        <v>10</v>
      </c>
      <c r="G4515" t="s">
        <v>659</v>
      </c>
      <c r="H4515" t="s">
        <v>670</v>
      </c>
      <c r="I4515" t="s">
        <v>673</v>
      </c>
      <c r="J4515" t="s">
        <v>676</v>
      </c>
      <c r="K4515">
        <v>1</v>
      </c>
      <c r="L4515" t="s">
        <v>678</v>
      </c>
      <c r="M4515" t="s">
        <v>681</v>
      </c>
      <c r="N4515">
        <v>132</v>
      </c>
      <c r="O4515">
        <v>41</v>
      </c>
      <c r="P4515" t="s">
        <v>680</v>
      </c>
      <c r="Q4515" t="s">
        <v>683</v>
      </c>
      <c r="R4515" t="s">
        <v>689</v>
      </c>
      <c r="S4515" t="s">
        <v>680</v>
      </c>
      <c r="T4515" t="s">
        <v>693</v>
      </c>
      <c r="U4515" s="11">
        <f>COUNTIFS(Table2[Call Type], "Inbound", Table2[Call Abandoned], "Yes") / COUNTIFS(L4515:L9514, "Inbound") * 100</f>
        <v>263.14199395770396</v>
      </c>
    </row>
    <row r="4516" spans="1:21" x14ac:dyDescent="0.3">
      <c r="A4516">
        <v>4515</v>
      </c>
      <c r="B4516" t="s">
        <v>20</v>
      </c>
      <c r="C4516" s="1">
        <v>45809</v>
      </c>
      <c r="D4516" t="s">
        <v>343</v>
      </c>
      <c r="E4516" t="s">
        <v>95</v>
      </c>
      <c r="F4516">
        <v>21</v>
      </c>
      <c r="G4516" t="s">
        <v>662</v>
      </c>
      <c r="H4516" t="s">
        <v>670</v>
      </c>
      <c r="I4516" t="s">
        <v>674</v>
      </c>
      <c r="J4516" t="s">
        <v>674</v>
      </c>
      <c r="K4516">
        <v>4</v>
      </c>
      <c r="L4516" t="s">
        <v>678</v>
      </c>
      <c r="M4516" t="s">
        <v>680</v>
      </c>
      <c r="N4516">
        <v>295</v>
      </c>
      <c r="O4516">
        <v>68</v>
      </c>
      <c r="P4516" t="s">
        <v>680</v>
      </c>
      <c r="Q4516" t="s">
        <v>684</v>
      </c>
      <c r="R4516" t="s">
        <v>687</v>
      </c>
      <c r="S4516" t="s">
        <v>680</v>
      </c>
      <c r="T4516" t="s">
        <v>692</v>
      </c>
      <c r="U4516" s="11">
        <f>COUNTIFS(Table2[Call Type], "Inbound", Table2[Call Abandoned], "Yes") / COUNTIFS(L4516:L9515, "Inbound") * 100</f>
        <v>263.93939393939394</v>
      </c>
    </row>
    <row r="4517" spans="1:21" x14ac:dyDescent="0.3">
      <c r="A4517">
        <v>4516</v>
      </c>
      <c r="B4517" t="s">
        <v>24</v>
      </c>
      <c r="C4517" s="1">
        <v>45694</v>
      </c>
      <c r="D4517" t="s">
        <v>386</v>
      </c>
      <c r="E4517" t="s">
        <v>509</v>
      </c>
      <c r="F4517">
        <v>5</v>
      </c>
      <c r="G4517" t="s">
        <v>660</v>
      </c>
      <c r="H4517" t="s">
        <v>670</v>
      </c>
      <c r="I4517" t="s">
        <v>671</v>
      </c>
      <c r="J4517" t="s">
        <v>677</v>
      </c>
      <c r="K4517">
        <v>4</v>
      </c>
      <c r="L4517" t="s">
        <v>678</v>
      </c>
      <c r="M4517" t="s">
        <v>680</v>
      </c>
      <c r="N4517">
        <v>33</v>
      </c>
      <c r="O4517">
        <v>146</v>
      </c>
      <c r="P4517" t="s">
        <v>680</v>
      </c>
      <c r="Q4517" t="s">
        <v>684</v>
      </c>
      <c r="R4517" t="s">
        <v>689</v>
      </c>
      <c r="S4517" t="s">
        <v>680</v>
      </c>
      <c r="T4517" t="s">
        <v>693</v>
      </c>
      <c r="U4517" s="11">
        <f>COUNTIFS(Table2[Call Type], "Inbound", Table2[Call Abandoned], "Yes") / COUNTIFS(L4517:L9516, "Inbound") * 100</f>
        <v>264.741641337386</v>
      </c>
    </row>
    <row r="4518" spans="1:21" x14ac:dyDescent="0.3">
      <c r="A4518">
        <v>4517</v>
      </c>
      <c r="B4518" t="s">
        <v>26</v>
      </c>
      <c r="C4518" s="1">
        <v>45813</v>
      </c>
      <c r="D4518" t="s">
        <v>503</v>
      </c>
      <c r="E4518" t="s">
        <v>446</v>
      </c>
      <c r="F4518">
        <v>24</v>
      </c>
      <c r="G4518" t="s">
        <v>656</v>
      </c>
      <c r="H4518" t="s">
        <v>667</v>
      </c>
      <c r="I4518" t="s">
        <v>673</v>
      </c>
      <c r="J4518" t="s">
        <v>674</v>
      </c>
      <c r="K4518">
        <v>5</v>
      </c>
      <c r="L4518" t="s">
        <v>678</v>
      </c>
      <c r="M4518" t="s">
        <v>680</v>
      </c>
      <c r="N4518">
        <v>207</v>
      </c>
      <c r="O4518">
        <v>106</v>
      </c>
      <c r="P4518" t="s">
        <v>680</v>
      </c>
      <c r="Q4518" t="s">
        <v>685</v>
      </c>
      <c r="R4518" t="s">
        <v>686</v>
      </c>
      <c r="S4518" t="s">
        <v>680</v>
      </c>
      <c r="T4518" t="s">
        <v>693</v>
      </c>
      <c r="U4518" s="11">
        <f>COUNTIFS(Table2[Call Type], "Inbound", Table2[Call Abandoned], "Yes") / COUNTIFS(L4518:L9517, "Inbound") * 100</f>
        <v>265.54878048780483</v>
      </c>
    </row>
    <row r="4519" spans="1:21" x14ac:dyDescent="0.3">
      <c r="A4519">
        <v>4518</v>
      </c>
      <c r="B4519" t="s">
        <v>20</v>
      </c>
      <c r="C4519" s="1">
        <v>45666</v>
      </c>
      <c r="D4519" t="s">
        <v>363</v>
      </c>
      <c r="E4519" t="s">
        <v>44</v>
      </c>
      <c r="F4519">
        <v>17</v>
      </c>
      <c r="G4519" t="s">
        <v>657</v>
      </c>
      <c r="H4519" t="s">
        <v>669</v>
      </c>
      <c r="I4519" t="s">
        <v>673</v>
      </c>
      <c r="J4519" t="s">
        <v>676</v>
      </c>
      <c r="K4519">
        <v>5</v>
      </c>
      <c r="L4519" t="s">
        <v>679</v>
      </c>
      <c r="M4519" t="s">
        <v>680</v>
      </c>
      <c r="N4519">
        <v>198</v>
      </c>
      <c r="O4519">
        <v>38</v>
      </c>
      <c r="P4519" t="s">
        <v>681</v>
      </c>
      <c r="Q4519" t="s">
        <v>684</v>
      </c>
      <c r="R4519" t="s">
        <v>688</v>
      </c>
      <c r="S4519" t="s">
        <v>680</v>
      </c>
      <c r="T4519" t="s">
        <v>694</v>
      </c>
      <c r="U4519" s="11">
        <f>COUNTIFS(Table2[Call Type], "Inbound", Table2[Call Abandoned], "Yes") / COUNTIFS(L4519:L9518, "Inbound") * 100</f>
        <v>266.36085626911313</v>
      </c>
    </row>
    <row r="4520" spans="1:21" x14ac:dyDescent="0.3">
      <c r="A4520">
        <v>4519</v>
      </c>
      <c r="B4520" t="s">
        <v>22</v>
      </c>
      <c r="C4520" s="1">
        <v>45807</v>
      </c>
      <c r="D4520" t="s">
        <v>320</v>
      </c>
      <c r="E4520" t="s">
        <v>579</v>
      </c>
      <c r="F4520">
        <v>12</v>
      </c>
      <c r="G4520" t="s">
        <v>661</v>
      </c>
      <c r="H4520" t="s">
        <v>670</v>
      </c>
      <c r="I4520" t="s">
        <v>672</v>
      </c>
      <c r="J4520" t="s">
        <v>675</v>
      </c>
      <c r="K4520">
        <v>2</v>
      </c>
      <c r="L4520" t="s">
        <v>678</v>
      </c>
      <c r="M4520" t="s">
        <v>680</v>
      </c>
      <c r="N4520">
        <v>79</v>
      </c>
      <c r="O4520">
        <v>68</v>
      </c>
      <c r="P4520" t="s">
        <v>680</v>
      </c>
      <c r="Q4520" t="s">
        <v>683</v>
      </c>
      <c r="R4520" t="s">
        <v>689</v>
      </c>
      <c r="S4520" t="s">
        <v>680</v>
      </c>
      <c r="T4520" t="s">
        <v>695</v>
      </c>
      <c r="U4520" s="11">
        <f>COUNTIFS(Table2[Call Type], "Inbound", Table2[Call Abandoned], "Yes") / COUNTIFS(L4520:L9519, "Inbound") * 100</f>
        <v>266.36085626911313</v>
      </c>
    </row>
    <row r="4521" spans="1:21" x14ac:dyDescent="0.3">
      <c r="A4521">
        <v>4520</v>
      </c>
      <c r="B4521" t="s">
        <v>21</v>
      </c>
      <c r="C4521" s="1">
        <v>45707</v>
      </c>
      <c r="D4521" t="s">
        <v>344</v>
      </c>
      <c r="E4521" t="s">
        <v>434</v>
      </c>
      <c r="F4521">
        <v>22</v>
      </c>
      <c r="G4521" t="s">
        <v>656</v>
      </c>
      <c r="H4521" t="s">
        <v>666</v>
      </c>
      <c r="I4521" t="s">
        <v>671</v>
      </c>
      <c r="J4521" t="s">
        <v>675</v>
      </c>
      <c r="K4521">
        <v>4</v>
      </c>
      <c r="L4521" t="s">
        <v>678</v>
      </c>
      <c r="M4521" t="s">
        <v>680</v>
      </c>
      <c r="N4521">
        <v>70</v>
      </c>
      <c r="O4521">
        <v>179</v>
      </c>
      <c r="P4521" t="s">
        <v>680</v>
      </c>
      <c r="Q4521" t="s">
        <v>683</v>
      </c>
      <c r="R4521" t="s">
        <v>688</v>
      </c>
      <c r="S4521" t="s">
        <v>680</v>
      </c>
      <c r="T4521" t="s">
        <v>690</v>
      </c>
      <c r="U4521" s="11">
        <f>COUNTIFS(Table2[Call Type], "Inbound", Table2[Call Abandoned], "Yes") / COUNTIFS(L4521:L9520, "Inbound") * 100</f>
        <v>267.17791411042941</v>
      </c>
    </row>
    <row r="4522" spans="1:21" x14ac:dyDescent="0.3">
      <c r="A4522">
        <v>4521</v>
      </c>
      <c r="B4522" t="s">
        <v>25</v>
      </c>
      <c r="C4522" s="1">
        <v>45685</v>
      </c>
      <c r="D4522" t="s">
        <v>27</v>
      </c>
      <c r="E4522" t="s">
        <v>279</v>
      </c>
      <c r="F4522">
        <v>30</v>
      </c>
      <c r="G4522" t="s">
        <v>659</v>
      </c>
      <c r="H4522" t="s">
        <v>669</v>
      </c>
      <c r="I4522" t="s">
        <v>674</v>
      </c>
      <c r="J4522" t="s">
        <v>674</v>
      </c>
      <c r="K4522">
        <v>5</v>
      </c>
      <c r="L4522" t="s">
        <v>679</v>
      </c>
      <c r="M4522" t="s">
        <v>680</v>
      </c>
      <c r="N4522">
        <v>154</v>
      </c>
      <c r="O4522">
        <v>11</v>
      </c>
      <c r="P4522" t="s">
        <v>680</v>
      </c>
      <c r="Q4522" t="s">
        <v>682</v>
      </c>
      <c r="R4522" t="s">
        <v>689</v>
      </c>
      <c r="S4522" t="s">
        <v>681</v>
      </c>
      <c r="T4522" t="s">
        <v>691</v>
      </c>
      <c r="U4522" s="11">
        <f>COUNTIFS(Table2[Call Type], "Inbound", Table2[Call Abandoned], "Yes") / COUNTIFS(L4522:L9521, "Inbound") * 100</f>
        <v>268</v>
      </c>
    </row>
    <row r="4523" spans="1:21" x14ac:dyDescent="0.3">
      <c r="A4523">
        <v>4522</v>
      </c>
      <c r="B4523" t="s">
        <v>26</v>
      </c>
      <c r="C4523" s="1">
        <v>45786</v>
      </c>
      <c r="D4523" t="s">
        <v>552</v>
      </c>
      <c r="E4523" t="s">
        <v>189</v>
      </c>
      <c r="F4523">
        <v>15</v>
      </c>
      <c r="G4523" t="s">
        <v>658</v>
      </c>
      <c r="H4523" t="s">
        <v>670</v>
      </c>
      <c r="I4523" t="s">
        <v>672</v>
      </c>
      <c r="J4523" t="s">
        <v>674</v>
      </c>
      <c r="K4523">
        <v>3</v>
      </c>
      <c r="L4523" t="s">
        <v>678</v>
      </c>
      <c r="M4523" t="s">
        <v>680</v>
      </c>
      <c r="N4523">
        <v>77</v>
      </c>
      <c r="O4523">
        <v>82</v>
      </c>
      <c r="P4523" t="s">
        <v>680</v>
      </c>
      <c r="Q4523" t="s">
        <v>684</v>
      </c>
      <c r="R4523" t="s">
        <v>687</v>
      </c>
      <c r="S4523" t="s">
        <v>681</v>
      </c>
      <c r="T4523" t="s">
        <v>696</v>
      </c>
      <c r="U4523" s="11">
        <f>COUNTIFS(Table2[Call Type], "Inbound", Table2[Call Abandoned], "Yes") / COUNTIFS(L4523:L9522, "Inbound") * 100</f>
        <v>268</v>
      </c>
    </row>
    <row r="4524" spans="1:21" x14ac:dyDescent="0.3">
      <c r="A4524">
        <v>4523</v>
      </c>
      <c r="B4524" t="s">
        <v>25</v>
      </c>
      <c r="C4524" s="1">
        <v>45749</v>
      </c>
      <c r="D4524" t="s">
        <v>124</v>
      </c>
      <c r="E4524" t="s">
        <v>318</v>
      </c>
      <c r="F4524">
        <v>23</v>
      </c>
      <c r="G4524" t="s">
        <v>661</v>
      </c>
      <c r="H4524" t="s">
        <v>670</v>
      </c>
      <c r="I4524" t="s">
        <v>672</v>
      </c>
      <c r="J4524" t="s">
        <v>677</v>
      </c>
      <c r="K4524">
        <v>3</v>
      </c>
      <c r="L4524" t="s">
        <v>679</v>
      </c>
      <c r="M4524" t="s">
        <v>680</v>
      </c>
      <c r="N4524">
        <v>77</v>
      </c>
      <c r="O4524">
        <v>174</v>
      </c>
      <c r="P4524" t="s">
        <v>680</v>
      </c>
      <c r="Q4524" t="s">
        <v>684</v>
      </c>
      <c r="R4524" t="s">
        <v>686</v>
      </c>
      <c r="S4524" t="s">
        <v>681</v>
      </c>
      <c r="T4524" t="s">
        <v>690</v>
      </c>
      <c r="U4524" s="11">
        <f>COUNTIFS(Table2[Call Type], "Inbound", Table2[Call Abandoned], "Yes") / COUNTIFS(L4524:L9523, "Inbound") * 100</f>
        <v>268.82716049382719</v>
      </c>
    </row>
    <row r="4525" spans="1:21" x14ac:dyDescent="0.3">
      <c r="A4525">
        <v>4524</v>
      </c>
      <c r="B4525" t="s">
        <v>24</v>
      </c>
      <c r="C4525" s="1">
        <v>45813</v>
      </c>
      <c r="D4525" t="s">
        <v>190</v>
      </c>
      <c r="E4525" t="s">
        <v>119</v>
      </c>
      <c r="F4525">
        <v>13</v>
      </c>
      <c r="G4525" t="s">
        <v>660</v>
      </c>
      <c r="H4525" t="s">
        <v>666</v>
      </c>
      <c r="I4525" t="s">
        <v>674</v>
      </c>
      <c r="J4525" t="s">
        <v>675</v>
      </c>
      <c r="K4525">
        <v>3</v>
      </c>
      <c r="L4525" t="s">
        <v>678</v>
      </c>
      <c r="M4525" t="s">
        <v>680</v>
      </c>
      <c r="N4525">
        <v>171</v>
      </c>
      <c r="O4525">
        <v>35</v>
      </c>
      <c r="P4525" t="s">
        <v>680</v>
      </c>
      <c r="Q4525" t="s">
        <v>682</v>
      </c>
      <c r="R4525" t="s">
        <v>689</v>
      </c>
      <c r="S4525" t="s">
        <v>680</v>
      </c>
      <c r="T4525" t="s">
        <v>692</v>
      </c>
      <c r="U4525" s="11">
        <f>COUNTIFS(Table2[Call Type], "Inbound", Table2[Call Abandoned], "Yes") / COUNTIFS(L4525:L9524, "Inbound") * 100</f>
        <v>268.82716049382719</v>
      </c>
    </row>
    <row r="4526" spans="1:21" x14ac:dyDescent="0.3">
      <c r="A4526">
        <v>4525</v>
      </c>
      <c r="B4526" t="s">
        <v>21</v>
      </c>
      <c r="C4526" s="1">
        <v>45773</v>
      </c>
      <c r="D4526" t="s">
        <v>338</v>
      </c>
      <c r="E4526" t="s">
        <v>650</v>
      </c>
      <c r="F4526">
        <v>22</v>
      </c>
      <c r="G4526" t="s">
        <v>662</v>
      </c>
      <c r="H4526" t="s">
        <v>668</v>
      </c>
      <c r="I4526" t="s">
        <v>672</v>
      </c>
      <c r="J4526" t="s">
        <v>674</v>
      </c>
      <c r="K4526">
        <v>2</v>
      </c>
      <c r="L4526" t="s">
        <v>679</v>
      </c>
      <c r="M4526" t="s">
        <v>680</v>
      </c>
      <c r="N4526">
        <v>288</v>
      </c>
      <c r="O4526">
        <v>125</v>
      </c>
      <c r="P4526" t="s">
        <v>680</v>
      </c>
      <c r="Q4526" t="s">
        <v>685</v>
      </c>
      <c r="R4526" t="s">
        <v>687</v>
      </c>
      <c r="S4526" t="s">
        <v>681</v>
      </c>
      <c r="T4526" t="s">
        <v>693</v>
      </c>
      <c r="U4526" s="11">
        <f>COUNTIFS(Table2[Call Type], "Inbound", Table2[Call Abandoned], "Yes") / COUNTIFS(L4526:L9525, "Inbound") * 100</f>
        <v>269.65944272445819</v>
      </c>
    </row>
    <row r="4527" spans="1:21" x14ac:dyDescent="0.3">
      <c r="A4527">
        <v>4526</v>
      </c>
      <c r="B4527" t="s">
        <v>26</v>
      </c>
      <c r="C4527" s="1">
        <v>45747</v>
      </c>
      <c r="D4527" t="s">
        <v>164</v>
      </c>
      <c r="E4527" t="s">
        <v>125</v>
      </c>
      <c r="F4527">
        <v>18</v>
      </c>
      <c r="G4527" t="s">
        <v>656</v>
      </c>
      <c r="H4527" t="s">
        <v>666</v>
      </c>
      <c r="I4527" t="s">
        <v>674</v>
      </c>
      <c r="J4527" t="s">
        <v>677</v>
      </c>
      <c r="K4527">
        <v>5</v>
      </c>
      <c r="L4527" t="s">
        <v>678</v>
      </c>
      <c r="M4527" t="s">
        <v>680</v>
      </c>
      <c r="N4527">
        <v>32</v>
      </c>
      <c r="O4527">
        <v>62</v>
      </c>
      <c r="P4527" t="s">
        <v>680</v>
      </c>
      <c r="Q4527" t="s">
        <v>682</v>
      </c>
      <c r="R4527" t="s">
        <v>686</v>
      </c>
      <c r="S4527" t="s">
        <v>681</v>
      </c>
      <c r="T4527" t="s">
        <v>692</v>
      </c>
      <c r="U4527" s="11">
        <f>COUNTIFS(Table2[Call Type], "Inbound", Table2[Call Abandoned], "Yes") / COUNTIFS(L4527:L9526, "Inbound") * 100</f>
        <v>269.65944272445819</v>
      </c>
    </row>
    <row r="4528" spans="1:21" x14ac:dyDescent="0.3">
      <c r="A4528">
        <v>4527</v>
      </c>
      <c r="B4528" t="s">
        <v>21</v>
      </c>
      <c r="C4528" s="1">
        <v>45828</v>
      </c>
      <c r="D4528" t="s">
        <v>407</v>
      </c>
      <c r="E4528" t="s">
        <v>397</v>
      </c>
      <c r="F4528">
        <v>7</v>
      </c>
      <c r="G4528" t="s">
        <v>665</v>
      </c>
      <c r="H4528" t="s">
        <v>670</v>
      </c>
      <c r="I4528" t="s">
        <v>673</v>
      </c>
      <c r="J4528" t="s">
        <v>675</v>
      </c>
      <c r="K4528">
        <v>4</v>
      </c>
      <c r="L4528" t="s">
        <v>679</v>
      </c>
      <c r="M4528" t="s">
        <v>680</v>
      </c>
      <c r="N4528">
        <v>299</v>
      </c>
      <c r="O4528">
        <v>75</v>
      </c>
      <c r="P4528" t="s">
        <v>680</v>
      </c>
      <c r="Q4528" t="s">
        <v>684</v>
      </c>
      <c r="R4528" t="s">
        <v>689</v>
      </c>
      <c r="S4528" t="s">
        <v>681</v>
      </c>
      <c r="T4528" t="s">
        <v>695</v>
      </c>
      <c r="U4528" s="11">
        <f>COUNTIFS(Table2[Call Type], "Inbound", Table2[Call Abandoned], "Yes") / COUNTIFS(L4528:L9527, "Inbound") * 100</f>
        <v>270.49689440993785</v>
      </c>
    </row>
    <row r="4529" spans="1:21" x14ac:dyDescent="0.3">
      <c r="A4529">
        <v>4528</v>
      </c>
      <c r="B4529" t="s">
        <v>21</v>
      </c>
      <c r="C4529" s="1">
        <v>45835</v>
      </c>
      <c r="D4529" t="s">
        <v>145</v>
      </c>
      <c r="E4529" t="s">
        <v>440</v>
      </c>
      <c r="F4529">
        <v>24</v>
      </c>
      <c r="G4529" t="s">
        <v>661</v>
      </c>
      <c r="H4529" t="s">
        <v>669</v>
      </c>
      <c r="I4529" t="s">
        <v>672</v>
      </c>
      <c r="J4529" t="s">
        <v>674</v>
      </c>
      <c r="K4529">
        <v>4</v>
      </c>
      <c r="L4529" t="s">
        <v>679</v>
      </c>
      <c r="M4529" t="s">
        <v>680</v>
      </c>
      <c r="N4529">
        <v>275</v>
      </c>
      <c r="O4529">
        <v>81</v>
      </c>
      <c r="P4529" t="s">
        <v>680</v>
      </c>
      <c r="Q4529" t="s">
        <v>685</v>
      </c>
      <c r="R4529" t="s">
        <v>689</v>
      </c>
      <c r="S4529" t="s">
        <v>680</v>
      </c>
      <c r="T4529" t="s">
        <v>692</v>
      </c>
      <c r="U4529" s="11">
        <f>COUNTIFS(Table2[Call Type], "Inbound", Table2[Call Abandoned], "Yes") / COUNTIFS(L4529:L9528, "Inbound") * 100</f>
        <v>270.49689440993785</v>
      </c>
    </row>
    <row r="4530" spans="1:21" x14ac:dyDescent="0.3">
      <c r="A4530">
        <v>4529</v>
      </c>
      <c r="B4530" t="s">
        <v>24</v>
      </c>
      <c r="C4530" s="1">
        <v>45766</v>
      </c>
      <c r="D4530" t="s">
        <v>378</v>
      </c>
      <c r="E4530" t="s">
        <v>74</v>
      </c>
      <c r="F4530">
        <v>25</v>
      </c>
      <c r="G4530" t="s">
        <v>665</v>
      </c>
      <c r="H4530" t="s">
        <v>667</v>
      </c>
      <c r="I4530" t="s">
        <v>672</v>
      </c>
      <c r="J4530" t="s">
        <v>677</v>
      </c>
      <c r="K4530">
        <v>4</v>
      </c>
      <c r="L4530" t="s">
        <v>678</v>
      </c>
      <c r="M4530" t="s">
        <v>680</v>
      </c>
      <c r="N4530">
        <v>6</v>
      </c>
      <c r="O4530">
        <v>50</v>
      </c>
      <c r="P4530" t="s">
        <v>680</v>
      </c>
      <c r="Q4530" t="s">
        <v>683</v>
      </c>
      <c r="R4530" t="s">
        <v>687</v>
      </c>
      <c r="S4530" t="s">
        <v>680</v>
      </c>
      <c r="T4530" t="s">
        <v>695</v>
      </c>
      <c r="U4530" s="11">
        <f>COUNTIFS(Table2[Call Type], "Inbound", Table2[Call Abandoned], "Yes") / COUNTIFS(L4530:L9529, "Inbound") * 100</f>
        <v>270.49689440993785</v>
      </c>
    </row>
    <row r="4531" spans="1:21" x14ac:dyDescent="0.3">
      <c r="A4531">
        <v>4530</v>
      </c>
      <c r="B4531" t="s">
        <v>21</v>
      </c>
      <c r="C4531" s="1">
        <v>45833</v>
      </c>
      <c r="D4531" t="s">
        <v>267</v>
      </c>
      <c r="E4531" t="s">
        <v>105</v>
      </c>
      <c r="F4531">
        <v>14</v>
      </c>
      <c r="G4531" t="s">
        <v>658</v>
      </c>
      <c r="H4531" t="s">
        <v>668</v>
      </c>
      <c r="I4531" t="s">
        <v>673</v>
      </c>
      <c r="J4531" t="s">
        <v>677</v>
      </c>
      <c r="K4531">
        <v>2</v>
      </c>
      <c r="L4531" t="s">
        <v>678</v>
      </c>
      <c r="M4531" t="s">
        <v>680</v>
      </c>
      <c r="N4531">
        <v>159</v>
      </c>
      <c r="O4531">
        <v>42</v>
      </c>
      <c r="P4531" t="s">
        <v>680</v>
      </c>
      <c r="Q4531" t="s">
        <v>683</v>
      </c>
      <c r="R4531" t="s">
        <v>686</v>
      </c>
      <c r="S4531" t="s">
        <v>681</v>
      </c>
      <c r="T4531" t="s">
        <v>691</v>
      </c>
      <c r="U4531" s="11">
        <f>COUNTIFS(Table2[Call Type], "Inbound", Table2[Call Abandoned], "Yes") / COUNTIFS(L4531:L9530, "Inbound") * 100</f>
        <v>271.33956386292834</v>
      </c>
    </row>
    <row r="4532" spans="1:21" x14ac:dyDescent="0.3">
      <c r="A4532">
        <v>4531</v>
      </c>
      <c r="B4532" t="s">
        <v>22</v>
      </c>
      <c r="C4532" s="1">
        <v>45706</v>
      </c>
      <c r="D4532" t="s">
        <v>347</v>
      </c>
      <c r="E4532" t="s">
        <v>159</v>
      </c>
      <c r="F4532">
        <v>20</v>
      </c>
      <c r="G4532" t="s">
        <v>664</v>
      </c>
      <c r="H4532" t="s">
        <v>668</v>
      </c>
      <c r="I4532" t="s">
        <v>671</v>
      </c>
      <c r="J4532" t="s">
        <v>675</v>
      </c>
      <c r="K4532">
        <v>4</v>
      </c>
      <c r="L4532" t="s">
        <v>678</v>
      </c>
      <c r="M4532" t="s">
        <v>680</v>
      </c>
      <c r="N4532">
        <v>239</v>
      </c>
      <c r="O4532">
        <v>33</v>
      </c>
      <c r="P4532" t="s">
        <v>680</v>
      </c>
      <c r="Q4532" t="s">
        <v>682</v>
      </c>
      <c r="R4532" t="s">
        <v>686</v>
      </c>
      <c r="S4532" t="s">
        <v>680</v>
      </c>
      <c r="T4532" t="s">
        <v>693</v>
      </c>
      <c r="U4532" s="11">
        <f>COUNTIFS(Table2[Call Type], "Inbound", Table2[Call Abandoned], "Yes") / COUNTIFS(L4532:L9531, "Inbound") * 100</f>
        <v>272.1875</v>
      </c>
    </row>
    <row r="4533" spans="1:21" x14ac:dyDescent="0.3">
      <c r="A4533">
        <v>4532</v>
      </c>
      <c r="B4533" t="s">
        <v>23</v>
      </c>
      <c r="C4533" s="1">
        <v>45691</v>
      </c>
      <c r="D4533" t="s">
        <v>101</v>
      </c>
      <c r="E4533" t="s">
        <v>438</v>
      </c>
      <c r="F4533">
        <v>7</v>
      </c>
      <c r="G4533" t="s">
        <v>664</v>
      </c>
      <c r="H4533" t="s">
        <v>670</v>
      </c>
      <c r="I4533" t="s">
        <v>672</v>
      </c>
      <c r="J4533" t="s">
        <v>675</v>
      </c>
      <c r="K4533">
        <v>4</v>
      </c>
      <c r="L4533" t="s">
        <v>678</v>
      </c>
      <c r="M4533" t="s">
        <v>680</v>
      </c>
      <c r="N4533">
        <v>23</v>
      </c>
      <c r="O4533">
        <v>96</v>
      </c>
      <c r="P4533" t="s">
        <v>680</v>
      </c>
      <c r="Q4533" t="s">
        <v>683</v>
      </c>
      <c r="R4533" t="s">
        <v>687</v>
      </c>
      <c r="S4533" t="s">
        <v>681</v>
      </c>
      <c r="T4533" t="s">
        <v>692</v>
      </c>
      <c r="U4533" s="11">
        <f>COUNTIFS(Table2[Call Type], "Inbound", Table2[Call Abandoned], "Yes") / COUNTIFS(L4533:L9532, "Inbound") * 100</f>
        <v>273.04075235109718</v>
      </c>
    </row>
    <row r="4534" spans="1:21" x14ac:dyDescent="0.3">
      <c r="A4534">
        <v>4533</v>
      </c>
      <c r="B4534" t="s">
        <v>23</v>
      </c>
      <c r="C4534" s="1">
        <v>45706</v>
      </c>
      <c r="D4534" t="s">
        <v>92</v>
      </c>
      <c r="E4534" t="s">
        <v>610</v>
      </c>
      <c r="F4534">
        <v>26</v>
      </c>
      <c r="G4534" t="s">
        <v>665</v>
      </c>
      <c r="H4534" t="s">
        <v>668</v>
      </c>
      <c r="I4534" t="s">
        <v>674</v>
      </c>
      <c r="J4534" t="s">
        <v>675</v>
      </c>
      <c r="K4534">
        <v>4</v>
      </c>
      <c r="L4534" t="s">
        <v>678</v>
      </c>
      <c r="M4534" t="s">
        <v>680</v>
      </c>
      <c r="N4534">
        <v>213</v>
      </c>
      <c r="O4534">
        <v>48</v>
      </c>
      <c r="P4534" t="s">
        <v>681</v>
      </c>
      <c r="Q4534" t="s">
        <v>684</v>
      </c>
      <c r="R4534" t="s">
        <v>688</v>
      </c>
      <c r="S4534" t="s">
        <v>681</v>
      </c>
      <c r="T4534" t="s">
        <v>695</v>
      </c>
      <c r="U4534" s="11">
        <f>COUNTIFS(Table2[Call Type], "Inbound", Table2[Call Abandoned], "Yes") / COUNTIFS(L4534:L9533, "Inbound") * 100</f>
        <v>273.89937106918239</v>
      </c>
    </row>
    <row r="4535" spans="1:21" x14ac:dyDescent="0.3">
      <c r="A4535">
        <v>4534</v>
      </c>
      <c r="B4535" t="s">
        <v>25</v>
      </c>
      <c r="C4535" s="1">
        <v>45804</v>
      </c>
      <c r="D4535" t="s">
        <v>428</v>
      </c>
      <c r="E4535" t="s">
        <v>455</v>
      </c>
      <c r="F4535">
        <v>25</v>
      </c>
      <c r="G4535" t="s">
        <v>663</v>
      </c>
      <c r="H4535" t="s">
        <v>666</v>
      </c>
      <c r="I4535" t="s">
        <v>674</v>
      </c>
      <c r="J4535" t="s">
        <v>674</v>
      </c>
      <c r="K4535">
        <v>3</v>
      </c>
      <c r="L4535" t="s">
        <v>678</v>
      </c>
      <c r="M4535" t="s">
        <v>680</v>
      </c>
      <c r="N4535">
        <v>69</v>
      </c>
      <c r="O4535">
        <v>145</v>
      </c>
      <c r="P4535" t="s">
        <v>680</v>
      </c>
      <c r="Q4535" t="s">
        <v>682</v>
      </c>
      <c r="R4535" t="s">
        <v>687</v>
      </c>
      <c r="S4535" t="s">
        <v>680</v>
      </c>
      <c r="T4535" t="s">
        <v>692</v>
      </c>
      <c r="U4535" s="11">
        <f>COUNTIFS(Table2[Call Type], "Inbound", Table2[Call Abandoned], "Yes") / COUNTIFS(L4535:L9534, "Inbound") * 100</f>
        <v>274.76340694006308</v>
      </c>
    </row>
    <row r="4536" spans="1:21" x14ac:dyDescent="0.3">
      <c r="A4536">
        <v>4535</v>
      </c>
      <c r="B4536" t="s">
        <v>26</v>
      </c>
      <c r="C4536" s="1">
        <v>45764</v>
      </c>
      <c r="D4536" t="s">
        <v>520</v>
      </c>
      <c r="E4536" t="s">
        <v>417</v>
      </c>
      <c r="F4536">
        <v>9</v>
      </c>
      <c r="G4536" t="s">
        <v>658</v>
      </c>
      <c r="H4536" t="s">
        <v>669</v>
      </c>
      <c r="I4536" t="s">
        <v>673</v>
      </c>
      <c r="J4536" t="s">
        <v>676</v>
      </c>
      <c r="K4536">
        <v>1</v>
      </c>
      <c r="L4536" t="s">
        <v>678</v>
      </c>
      <c r="M4536" t="s">
        <v>681</v>
      </c>
      <c r="N4536">
        <v>215</v>
      </c>
      <c r="O4536">
        <v>124</v>
      </c>
      <c r="P4536" t="s">
        <v>681</v>
      </c>
      <c r="Q4536" t="s">
        <v>684</v>
      </c>
      <c r="R4536" t="s">
        <v>686</v>
      </c>
      <c r="S4536" t="s">
        <v>680</v>
      </c>
      <c r="T4536" t="s">
        <v>695</v>
      </c>
      <c r="U4536" s="11">
        <f>COUNTIFS(Table2[Call Type], "Inbound", Table2[Call Abandoned], "Yes") / COUNTIFS(L4536:L9535, "Inbound") * 100</f>
        <v>275.63291139240505</v>
      </c>
    </row>
    <row r="4537" spans="1:21" x14ac:dyDescent="0.3">
      <c r="A4537">
        <v>4536</v>
      </c>
      <c r="B4537" t="s">
        <v>24</v>
      </c>
      <c r="C4537" s="1">
        <v>45819</v>
      </c>
      <c r="D4537" t="s">
        <v>456</v>
      </c>
      <c r="E4537" t="s">
        <v>405</v>
      </c>
      <c r="F4537">
        <v>24</v>
      </c>
      <c r="G4537" t="s">
        <v>658</v>
      </c>
      <c r="H4537" t="s">
        <v>668</v>
      </c>
      <c r="I4537" t="s">
        <v>672</v>
      </c>
      <c r="J4537" t="s">
        <v>674</v>
      </c>
      <c r="K4537">
        <v>3</v>
      </c>
      <c r="L4537" t="s">
        <v>678</v>
      </c>
      <c r="M4537" t="s">
        <v>680</v>
      </c>
      <c r="N4537">
        <v>103</v>
      </c>
      <c r="O4537">
        <v>56</v>
      </c>
      <c r="P4537" t="s">
        <v>680</v>
      </c>
      <c r="Q4537" t="s">
        <v>684</v>
      </c>
      <c r="R4537" t="s">
        <v>687</v>
      </c>
      <c r="S4537" t="s">
        <v>680</v>
      </c>
      <c r="T4537" t="s">
        <v>694</v>
      </c>
      <c r="U4537" s="11">
        <f>COUNTIFS(Table2[Call Type], "Inbound", Table2[Call Abandoned], "Yes") / COUNTIFS(L4537:L9536, "Inbound") * 100</f>
        <v>276.50793650793651</v>
      </c>
    </row>
    <row r="4538" spans="1:21" x14ac:dyDescent="0.3">
      <c r="A4538">
        <v>4537</v>
      </c>
      <c r="B4538" t="s">
        <v>20</v>
      </c>
      <c r="C4538" s="1">
        <v>45706</v>
      </c>
      <c r="D4538" t="s">
        <v>179</v>
      </c>
      <c r="E4538" t="s">
        <v>147</v>
      </c>
      <c r="F4538">
        <v>17</v>
      </c>
      <c r="G4538" t="s">
        <v>660</v>
      </c>
      <c r="H4538" t="s">
        <v>668</v>
      </c>
      <c r="I4538" t="s">
        <v>674</v>
      </c>
      <c r="J4538" t="s">
        <v>675</v>
      </c>
      <c r="K4538">
        <v>2</v>
      </c>
      <c r="L4538" t="s">
        <v>678</v>
      </c>
      <c r="M4538" t="s">
        <v>680</v>
      </c>
      <c r="N4538">
        <v>214</v>
      </c>
      <c r="O4538">
        <v>92</v>
      </c>
      <c r="P4538" t="s">
        <v>680</v>
      </c>
      <c r="Q4538" t="s">
        <v>685</v>
      </c>
      <c r="R4538" t="s">
        <v>688</v>
      </c>
      <c r="S4538" t="s">
        <v>680</v>
      </c>
      <c r="T4538" t="s">
        <v>693</v>
      </c>
      <c r="U4538" s="11">
        <f>COUNTIFS(Table2[Call Type], "Inbound", Table2[Call Abandoned], "Yes") / COUNTIFS(L4538:L9537, "Inbound") * 100</f>
        <v>277.38853503184714</v>
      </c>
    </row>
    <row r="4539" spans="1:21" x14ac:dyDescent="0.3">
      <c r="A4539">
        <v>4538</v>
      </c>
      <c r="B4539" t="s">
        <v>25</v>
      </c>
      <c r="C4539" s="1">
        <v>45718</v>
      </c>
      <c r="D4539" t="s">
        <v>601</v>
      </c>
      <c r="E4539" t="s">
        <v>568</v>
      </c>
      <c r="F4539">
        <v>25</v>
      </c>
      <c r="G4539" t="s">
        <v>664</v>
      </c>
      <c r="H4539" t="s">
        <v>667</v>
      </c>
      <c r="I4539" t="s">
        <v>674</v>
      </c>
      <c r="J4539" t="s">
        <v>675</v>
      </c>
      <c r="K4539">
        <v>4</v>
      </c>
      <c r="L4539" t="s">
        <v>678</v>
      </c>
      <c r="M4539" t="s">
        <v>680</v>
      </c>
      <c r="N4539">
        <v>53</v>
      </c>
      <c r="O4539">
        <v>108</v>
      </c>
      <c r="P4539" t="s">
        <v>680</v>
      </c>
      <c r="Q4539" t="s">
        <v>685</v>
      </c>
      <c r="R4539" t="s">
        <v>687</v>
      </c>
      <c r="S4539" t="s">
        <v>680</v>
      </c>
      <c r="T4539" t="s">
        <v>693</v>
      </c>
      <c r="U4539" s="11">
        <f>COUNTIFS(Table2[Call Type], "Inbound", Table2[Call Abandoned], "Yes") / COUNTIFS(L4539:L9538, "Inbound") * 100</f>
        <v>278.27476038338659</v>
      </c>
    </row>
    <row r="4540" spans="1:21" x14ac:dyDescent="0.3">
      <c r="A4540">
        <v>4539</v>
      </c>
      <c r="B4540" t="s">
        <v>25</v>
      </c>
      <c r="C4540" s="1">
        <v>45830</v>
      </c>
      <c r="D4540" t="s">
        <v>441</v>
      </c>
      <c r="E4540" t="s">
        <v>161</v>
      </c>
      <c r="F4540">
        <v>10</v>
      </c>
      <c r="G4540" t="s">
        <v>660</v>
      </c>
      <c r="H4540" t="s">
        <v>670</v>
      </c>
      <c r="I4540" t="s">
        <v>672</v>
      </c>
      <c r="J4540" t="s">
        <v>674</v>
      </c>
      <c r="K4540">
        <v>1</v>
      </c>
      <c r="L4540" t="s">
        <v>678</v>
      </c>
      <c r="M4540" t="s">
        <v>680</v>
      </c>
      <c r="N4540">
        <v>293</v>
      </c>
      <c r="O4540">
        <v>4</v>
      </c>
      <c r="P4540" t="s">
        <v>680</v>
      </c>
      <c r="Q4540" t="s">
        <v>685</v>
      </c>
      <c r="R4540" t="s">
        <v>687</v>
      </c>
      <c r="S4540" t="s">
        <v>680</v>
      </c>
      <c r="T4540" t="s">
        <v>690</v>
      </c>
      <c r="U4540" s="11">
        <f>COUNTIFS(Table2[Call Type], "Inbound", Table2[Call Abandoned], "Yes") / COUNTIFS(L4540:L9539, "Inbound") * 100</f>
        <v>279.16666666666663</v>
      </c>
    </row>
    <row r="4541" spans="1:21" x14ac:dyDescent="0.3">
      <c r="A4541">
        <v>4540</v>
      </c>
      <c r="B4541" t="s">
        <v>22</v>
      </c>
      <c r="C4541" s="1">
        <v>45670</v>
      </c>
      <c r="D4541" t="s">
        <v>291</v>
      </c>
      <c r="E4541" t="s">
        <v>346</v>
      </c>
      <c r="F4541">
        <v>13</v>
      </c>
      <c r="G4541" t="s">
        <v>664</v>
      </c>
      <c r="H4541" t="s">
        <v>666</v>
      </c>
      <c r="I4541" t="s">
        <v>672</v>
      </c>
      <c r="J4541" t="s">
        <v>676</v>
      </c>
      <c r="K4541">
        <v>3</v>
      </c>
      <c r="L4541" t="s">
        <v>678</v>
      </c>
      <c r="M4541" t="s">
        <v>681</v>
      </c>
      <c r="N4541">
        <v>202</v>
      </c>
      <c r="O4541">
        <v>23</v>
      </c>
      <c r="P4541" t="s">
        <v>680</v>
      </c>
      <c r="Q4541" t="s">
        <v>683</v>
      </c>
      <c r="R4541" t="s">
        <v>689</v>
      </c>
      <c r="S4541" t="s">
        <v>680</v>
      </c>
      <c r="T4541" t="s">
        <v>695</v>
      </c>
      <c r="U4541" s="11">
        <f>COUNTIFS(Table2[Call Type], "Inbound", Table2[Call Abandoned], "Yes") / COUNTIFS(L4541:L9540, "Inbound") * 100</f>
        <v>280.06430868167206</v>
      </c>
    </row>
    <row r="4542" spans="1:21" x14ac:dyDescent="0.3">
      <c r="A4542">
        <v>4541</v>
      </c>
      <c r="B4542" t="s">
        <v>21</v>
      </c>
      <c r="C4542" s="1">
        <v>45789</v>
      </c>
      <c r="D4542" t="s">
        <v>51</v>
      </c>
      <c r="E4542" t="s">
        <v>168</v>
      </c>
      <c r="F4542">
        <v>23</v>
      </c>
      <c r="G4542" t="s">
        <v>664</v>
      </c>
      <c r="H4542" t="s">
        <v>669</v>
      </c>
      <c r="I4542" t="s">
        <v>671</v>
      </c>
      <c r="J4542" t="s">
        <v>676</v>
      </c>
      <c r="K4542">
        <v>4</v>
      </c>
      <c r="L4542" t="s">
        <v>678</v>
      </c>
      <c r="M4542" t="s">
        <v>681</v>
      </c>
      <c r="N4542">
        <v>287</v>
      </c>
      <c r="O4542">
        <v>58</v>
      </c>
      <c r="P4542" t="s">
        <v>680</v>
      </c>
      <c r="Q4542" t="s">
        <v>685</v>
      </c>
      <c r="R4542" t="s">
        <v>688</v>
      </c>
      <c r="S4542" t="s">
        <v>680</v>
      </c>
      <c r="T4542" t="s">
        <v>696</v>
      </c>
      <c r="U4542" s="11">
        <f>COUNTIFS(Table2[Call Type], "Inbound", Table2[Call Abandoned], "Yes") / COUNTIFS(L4542:L9541, "Inbound") * 100</f>
        <v>280.96774193548384</v>
      </c>
    </row>
    <row r="4543" spans="1:21" x14ac:dyDescent="0.3">
      <c r="A4543">
        <v>4542</v>
      </c>
      <c r="B4543" t="s">
        <v>22</v>
      </c>
      <c r="C4543" s="1">
        <v>45725</v>
      </c>
      <c r="D4543" t="s">
        <v>99</v>
      </c>
      <c r="E4543" t="s">
        <v>611</v>
      </c>
      <c r="F4543">
        <v>5</v>
      </c>
      <c r="G4543" t="s">
        <v>656</v>
      </c>
      <c r="H4543" t="s">
        <v>668</v>
      </c>
      <c r="I4543" t="s">
        <v>671</v>
      </c>
      <c r="J4543" t="s">
        <v>675</v>
      </c>
      <c r="K4543">
        <v>3</v>
      </c>
      <c r="L4543" t="s">
        <v>678</v>
      </c>
      <c r="M4543" t="s">
        <v>680</v>
      </c>
      <c r="N4543">
        <v>44</v>
      </c>
      <c r="O4543">
        <v>37</v>
      </c>
      <c r="P4543" t="s">
        <v>681</v>
      </c>
      <c r="Q4543" t="s">
        <v>684</v>
      </c>
      <c r="R4543" t="s">
        <v>686</v>
      </c>
      <c r="S4543" t="s">
        <v>681</v>
      </c>
      <c r="T4543" t="s">
        <v>691</v>
      </c>
      <c r="U4543" s="11">
        <f>COUNTIFS(Table2[Call Type], "Inbound", Table2[Call Abandoned], "Yes") / COUNTIFS(L4543:L9542, "Inbound") * 100</f>
        <v>281.87702265372167</v>
      </c>
    </row>
    <row r="4544" spans="1:21" x14ac:dyDescent="0.3">
      <c r="A4544">
        <v>4543</v>
      </c>
      <c r="B4544" t="s">
        <v>20</v>
      </c>
      <c r="C4544" s="1">
        <v>45777</v>
      </c>
      <c r="D4544" t="s">
        <v>562</v>
      </c>
      <c r="E4544" t="s">
        <v>111</v>
      </c>
      <c r="F4544">
        <v>8</v>
      </c>
      <c r="G4544" t="s">
        <v>656</v>
      </c>
      <c r="H4544" t="s">
        <v>670</v>
      </c>
      <c r="I4544" t="s">
        <v>672</v>
      </c>
      <c r="J4544" t="s">
        <v>676</v>
      </c>
      <c r="K4544">
        <v>4</v>
      </c>
      <c r="L4544" t="s">
        <v>678</v>
      </c>
      <c r="M4544" t="s">
        <v>681</v>
      </c>
      <c r="N4544">
        <v>197</v>
      </c>
      <c r="O4544">
        <v>160</v>
      </c>
      <c r="P4544" t="s">
        <v>680</v>
      </c>
      <c r="Q4544" t="s">
        <v>682</v>
      </c>
      <c r="R4544" t="s">
        <v>688</v>
      </c>
      <c r="S4544" t="s">
        <v>680</v>
      </c>
      <c r="T4544" t="s">
        <v>690</v>
      </c>
      <c r="U4544" s="11">
        <f>COUNTIFS(Table2[Call Type], "Inbound", Table2[Call Abandoned], "Yes") / COUNTIFS(L4544:L9543, "Inbound") * 100</f>
        <v>282.79220779220776</v>
      </c>
    </row>
    <row r="4545" spans="1:21" x14ac:dyDescent="0.3">
      <c r="A4545">
        <v>4544</v>
      </c>
      <c r="B4545" t="s">
        <v>26</v>
      </c>
      <c r="C4545" s="1">
        <v>45783</v>
      </c>
      <c r="D4545" t="s">
        <v>45</v>
      </c>
      <c r="E4545" t="s">
        <v>37</v>
      </c>
      <c r="F4545">
        <v>25</v>
      </c>
      <c r="G4545" t="s">
        <v>663</v>
      </c>
      <c r="H4545" t="s">
        <v>670</v>
      </c>
      <c r="I4545" t="s">
        <v>674</v>
      </c>
      <c r="J4545" t="s">
        <v>674</v>
      </c>
      <c r="K4545">
        <v>4</v>
      </c>
      <c r="L4545" t="s">
        <v>678</v>
      </c>
      <c r="M4545" t="s">
        <v>680</v>
      </c>
      <c r="N4545">
        <v>215</v>
      </c>
      <c r="O4545">
        <v>9</v>
      </c>
      <c r="P4545" t="s">
        <v>680</v>
      </c>
      <c r="Q4545" t="s">
        <v>682</v>
      </c>
      <c r="R4545" t="s">
        <v>686</v>
      </c>
      <c r="S4545" t="s">
        <v>680</v>
      </c>
      <c r="T4545" t="s">
        <v>691</v>
      </c>
      <c r="U4545" s="11">
        <f>COUNTIFS(Table2[Call Type], "Inbound", Table2[Call Abandoned], "Yes") / COUNTIFS(L4545:L9544, "Inbound") * 100</f>
        <v>283.71335504885991</v>
      </c>
    </row>
    <row r="4546" spans="1:21" x14ac:dyDescent="0.3">
      <c r="A4546">
        <v>4545</v>
      </c>
      <c r="B4546" t="s">
        <v>26</v>
      </c>
      <c r="C4546" s="1">
        <v>45770</v>
      </c>
      <c r="D4546" t="s">
        <v>128</v>
      </c>
      <c r="E4546" t="s">
        <v>165</v>
      </c>
      <c r="F4546">
        <v>7</v>
      </c>
      <c r="G4546" t="s">
        <v>658</v>
      </c>
      <c r="H4546" t="s">
        <v>669</v>
      </c>
      <c r="I4546" t="s">
        <v>672</v>
      </c>
      <c r="J4546" t="s">
        <v>674</v>
      </c>
      <c r="K4546">
        <v>4</v>
      </c>
      <c r="L4546" t="s">
        <v>678</v>
      </c>
      <c r="M4546" t="s">
        <v>680</v>
      </c>
      <c r="N4546">
        <v>183</v>
      </c>
      <c r="O4546">
        <v>164</v>
      </c>
      <c r="P4546" t="s">
        <v>680</v>
      </c>
      <c r="Q4546" t="s">
        <v>684</v>
      </c>
      <c r="R4546" t="s">
        <v>686</v>
      </c>
      <c r="S4546" t="s">
        <v>680</v>
      </c>
      <c r="T4546" t="s">
        <v>690</v>
      </c>
      <c r="U4546" s="11">
        <f>COUNTIFS(Table2[Call Type], "Inbound", Table2[Call Abandoned], "Yes") / COUNTIFS(L4546:L9545, "Inbound") * 100</f>
        <v>284.640522875817</v>
      </c>
    </row>
    <row r="4547" spans="1:21" x14ac:dyDescent="0.3">
      <c r="A4547">
        <v>4546</v>
      </c>
      <c r="B4547" t="s">
        <v>25</v>
      </c>
      <c r="C4547" s="1">
        <v>45740</v>
      </c>
      <c r="D4547" t="s">
        <v>79</v>
      </c>
      <c r="E4547" t="s">
        <v>191</v>
      </c>
      <c r="F4547">
        <v>22</v>
      </c>
      <c r="G4547" t="s">
        <v>662</v>
      </c>
      <c r="H4547" t="s">
        <v>668</v>
      </c>
      <c r="I4547" t="s">
        <v>672</v>
      </c>
      <c r="J4547" t="s">
        <v>677</v>
      </c>
      <c r="K4547">
        <v>5</v>
      </c>
      <c r="L4547" t="s">
        <v>679</v>
      </c>
      <c r="M4547" t="s">
        <v>680</v>
      </c>
      <c r="N4547">
        <v>26</v>
      </c>
      <c r="O4547">
        <v>125</v>
      </c>
      <c r="P4547" t="s">
        <v>680</v>
      </c>
      <c r="Q4547" t="s">
        <v>683</v>
      </c>
      <c r="R4547" t="s">
        <v>689</v>
      </c>
      <c r="S4547" t="s">
        <v>681</v>
      </c>
      <c r="T4547" t="s">
        <v>692</v>
      </c>
      <c r="U4547" s="11">
        <f>COUNTIFS(Table2[Call Type], "Inbound", Table2[Call Abandoned], "Yes") / COUNTIFS(L4547:L9546, "Inbound") * 100</f>
        <v>285.57377049180326</v>
      </c>
    </row>
    <row r="4548" spans="1:21" x14ac:dyDescent="0.3">
      <c r="A4548">
        <v>4547</v>
      </c>
      <c r="B4548" t="s">
        <v>24</v>
      </c>
      <c r="C4548" s="1">
        <v>45762</v>
      </c>
      <c r="D4548" t="s">
        <v>97</v>
      </c>
      <c r="E4548" t="s">
        <v>73</v>
      </c>
      <c r="F4548">
        <v>8</v>
      </c>
      <c r="G4548" t="s">
        <v>656</v>
      </c>
      <c r="H4548" t="s">
        <v>667</v>
      </c>
      <c r="I4548" t="s">
        <v>672</v>
      </c>
      <c r="J4548" t="s">
        <v>676</v>
      </c>
      <c r="K4548">
        <v>3</v>
      </c>
      <c r="L4548" t="s">
        <v>678</v>
      </c>
      <c r="M4548" t="s">
        <v>681</v>
      </c>
      <c r="N4548">
        <v>165</v>
      </c>
      <c r="O4548">
        <v>10</v>
      </c>
      <c r="P4548" t="s">
        <v>680</v>
      </c>
      <c r="Q4548" t="s">
        <v>682</v>
      </c>
      <c r="R4548" t="s">
        <v>688</v>
      </c>
      <c r="S4548" t="s">
        <v>680</v>
      </c>
      <c r="T4548" t="s">
        <v>695</v>
      </c>
      <c r="U4548" s="11">
        <f>COUNTIFS(Table2[Call Type], "Inbound", Table2[Call Abandoned], "Yes") / COUNTIFS(L4548:L9547, "Inbound") * 100</f>
        <v>285.57377049180326</v>
      </c>
    </row>
    <row r="4549" spans="1:21" x14ac:dyDescent="0.3">
      <c r="A4549">
        <v>4548</v>
      </c>
      <c r="B4549" t="s">
        <v>23</v>
      </c>
      <c r="C4549" s="1">
        <v>45813</v>
      </c>
      <c r="D4549" t="s">
        <v>423</v>
      </c>
      <c r="E4549" t="s">
        <v>102</v>
      </c>
      <c r="F4549">
        <v>10</v>
      </c>
      <c r="G4549" t="s">
        <v>665</v>
      </c>
      <c r="H4549" t="s">
        <v>668</v>
      </c>
      <c r="I4549" t="s">
        <v>674</v>
      </c>
      <c r="J4549" t="s">
        <v>675</v>
      </c>
      <c r="K4549">
        <v>4</v>
      </c>
      <c r="L4549" t="s">
        <v>678</v>
      </c>
      <c r="M4549" t="s">
        <v>680</v>
      </c>
      <c r="N4549">
        <v>273</v>
      </c>
      <c r="O4549">
        <v>23</v>
      </c>
      <c r="P4549" t="s">
        <v>680</v>
      </c>
      <c r="Q4549" t="s">
        <v>684</v>
      </c>
      <c r="R4549" t="s">
        <v>689</v>
      </c>
      <c r="S4549" t="s">
        <v>681</v>
      </c>
      <c r="T4549" t="s">
        <v>692</v>
      </c>
      <c r="U4549" s="11">
        <f>COUNTIFS(Table2[Call Type], "Inbound", Table2[Call Abandoned], "Yes") / COUNTIFS(L4549:L9548, "Inbound") * 100</f>
        <v>286.51315789473688</v>
      </c>
    </row>
    <row r="4550" spans="1:21" x14ac:dyDescent="0.3">
      <c r="A4550">
        <v>4549</v>
      </c>
      <c r="B4550" t="s">
        <v>22</v>
      </c>
      <c r="C4550" s="1">
        <v>45822</v>
      </c>
      <c r="D4550" t="s">
        <v>269</v>
      </c>
      <c r="E4550" t="s">
        <v>542</v>
      </c>
      <c r="F4550">
        <v>11</v>
      </c>
      <c r="G4550" t="s">
        <v>656</v>
      </c>
      <c r="H4550" t="s">
        <v>666</v>
      </c>
      <c r="I4550" t="s">
        <v>671</v>
      </c>
      <c r="J4550" t="s">
        <v>677</v>
      </c>
      <c r="K4550">
        <v>5</v>
      </c>
      <c r="L4550" t="s">
        <v>678</v>
      </c>
      <c r="M4550" t="s">
        <v>680</v>
      </c>
      <c r="N4550">
        <v>102</v>
      </c>
      <c r="O4550">
        <v>87</v>
      </c>
      <c r="P4550" t="s">
        <v>680</v>
      </c>
      <c r="Q4550" t="s">
        <v>684</v>
      </c>
      <c r="R4550" t="s">
        <v>687</v>
      </c>
      <c r="S4550" t="s">
        <v>680</v>
      </c>
      <c r="T4550" t="s">
        <v>691</v>
      </c>
      <c r="U4550" s="11">
        <f>COUNTIFS(Table2[Call Type], "Inbound", Table2[Call Abandoned], "Yes") / COUNTIFS(L4550:L9549, "Inbound") * 100</f>
        <v>287.45874587458746</v>
      </c>
    </row>
    <row r="4551" spans="1:21" x14ac:dyDescent="0.3">
      <c r="A4551">
        <v>4550</v>
      </c>
      <c r="B4551" t="s">
        <v>21</v>
      </c>
      <c r="C4551" s="1">
        <v>45698</v>
      </c>
      <c r="D4551" t="s">
        <v>184</v>
      </c>
      <c r="E4551" t="s">
        <v>120</v>
      </c>
      <c r="F4551">
        <v>24</v>
      </c>
      <c r="G4551" t="s">
        <v>664</v>
      </c>
      <c r="H4551" t="s">
        <v>670</v>
      </c>
      <c r="I4551" t="s">
        <v>672</v>
      </c>
      <c r="J4551" t="s">
        <v>674</v>
      </c>
      <c r="K4551">
        <v>5</v>
      </c>
      <c r="L4551" t="s">
        <v>679</v>
      </c>
      <c r="M4551" t="s">
        <v>680</v>
      </c>
      <c r="N4551">
        <v>103</v>
      </c>
      <c r="O4551">
        <v>113</v>
      </c>
      <c r="P4551" t="s">
        <v>680</v>
      </c>
      <c r="Q4551" t="s">
        <v>684</v>
      </c>
      <c r="R4551" t="s">
        <v>688</v>
      </c>
      <c r="S4551" t="s">
        <v>680</v>
      </c>
      <c r="T4551" t="s">
        <v>693</v>
      </c>
      <c r="U4551" s="11">
        <f>COUNTIFS(Table2[Call Type], "Inbound", Table2[Call Abandoned], "Yes") / COUNTIFS(L4551:L9550, "Inbound") * 100</f>
        <v>288.41059602649011</v>
      </c>
    </row>
    <row r="4552" spans="1:21" x14ac:dyDescent="0.3">
      <c r="A4552">
        <v>4551</v>
      </c>
      <c r="B4552" t="s">
        <v>22</v>
      </c>
      <c r="C4552" s="1">
        <v>45772</v>
      </c>
      <c r="D4552" t="s">
        <v>461</v>
      </c>
      <c r="E4552" t="s">
        <v>562</v>
      </c>
      <c r="F4552">
        <v>11</v>
      </c>
      <c r="G4552" t="s">
        <v>664</v>
      </c>
      <c r="H4552" t="s">
        <v>668</v>
      </c>
      <c r="I4552" t="s">
        <v>672</v>
      </c>
      <c r="J4552" t="s">
        <v>675</v>
      </c>
      <c r="K4552">
        <v>3</v>
      </c>
      <c r="L4552" t="s">
        <v>679</v>
      </c>
      <c r="M4552" t="s">
        <v>680</v>
      </c>
      <c r="N4552">
        <v>244</v>
      </c>
      <c r="O4552">
        <v>20</v>
      </c>
      <c r="P4552" t="s">
        <v>680</v>
      </c>
      <c r="Q4552" t="s">
        <v>682</v>
      </c>
      <c r="R4552" t="s">
        <v>687</v>
      </c>
      <c r="S4552" t="s">
        <v>680</v>
      </c>
      <c r="T4552" t="s">
        <v>691</v>
      </c>
      <c r="U4552" s="11">
        <f>COUNTIFS(Table2[Call Type], "Inbound", Table2[Call Abandoned], "Yes") / COUNTIFS(L4552:L9551, "Inbound") * 100</f>
        <v>288.41059602649011</v>
      </c>
    </row>
    <row r="4553" spans="1:21" x14ac:dyDescent="0.3">
      <c r="A4553">
        <v>4552</v>
      </c>
      <c r="B4553" t="s">
        <v>23</v>
      </c>
      <c r="C4553" s="1">
        <v>45714</v>
      </c>
      <c r="D4553" t="s">
        <v>443</v>
      </c>
      <c r="E4553" t="s">
        <v>190</v>
      </c>
      <c r="F4553">
        <v>8</v>
      </c>
      <c r="G4553" t="s">
        <v>665</v>
      </c>
      <c r="H4553" t="s">
        <v>669</v>
      </c>
      <c r="I4553" t="s">
        <v>674</v>
      </c>
      <c r="J4553" t="s">
        <v>676</v>
      </c>
      <c r="K4553">
        <v>4</v>
      </c>
      <c r="L4553" t="s">
        <v>678</v>
      </c>
      <c r="M4553" t="s">
        <v>681</v>
      </c>
      <c r="N4553">
        <v>168</v>
      </c>
      <c r="O4553">
        <v>147</v>
      </c>
      <c r="P4553" t="s">
        <v>680</v>
      </c>
      <c r="Q4553" t="s">
        <v>682</v>
      </c>
      <c r="R4553" t="s">
        <v>688</v>
      </c>
      <c r="S4553" t="s">
        <v>681</v>
      </c>
      <c r="T4553" t="s">
        <v>690</v>
      </c>
      <c r="U4553" s="11">
        <f>COUNTIFS(Table2[Call Type], "Inbound", Table2[Call Abandoned], "Yes") / COUNTIFS(L4553:L9552, "Inbound") * 100</f>
        <v>288.41059602649011</v>
      </c>
    </row>
    <row r="4554" spans="1:21" x14ac:dyDescent="0.3">
      <c r="A4554">
        <v>4553</v>
      </c>
      <c r="B4554" t="s">
        <v>23</v>
      </c>
      <c r="C4554" s="1">
        <v>45803</v>
      </c>
      <c r="D4554" t="s">
        <v>411</v>
      </c>
      <c r="E4554" t="s">
        <v>237</v>
      </c>
      <c r="F4554">
        <v>15</v>
      </c>
      <c r="G4554" t="s">
        <v>657</v>
      </c>
      <c r="H4554" t="s">
        <v>666</v>
      </c>
      <c r="I4554" t="s">
        <v>671</v>
      </c>
      <c r="J4554" t="s">
        <v>675</v>
      </c>
      <c r="K4554">
        <v>4</v>
      </c>
      <c r="L4554" t="s">
        <v>678</v>
      </c>
      <c r="M4554" t="s">
        <v>680</v>
      </c>
      <c r="N4554">
        <v>115</v>
      </c>
      <c r="O4554">
        <v>9</v>
      </c>
      <c r="P4554" t="s">
        <v>680</v>
      </c>
      <c r="Q4554" t="s">
        <v>685</v>
      </c>
      <c r="R4554" t="s">
        <v>686</v>
      </c>
      <c r="S4554" t="s">
        <v>680</v>
      </c>
      <c r="T4554" t="s">
        <v>691</v>
      </c>
      <c r="U4554" s="11">
        <f>COUNTIFS(Table2[Call Type], "Inbound", Table2[Call Abandoned], "Yes") / COUNTIFS(L4554:L9553, "Inbound") * 100</f>
        <v>289.36877076411963</v>
      </c>
    </row>
    <row r="4555" spans="1:21" x14ac:dyDescent="0.3">
      <c r="A4555">
        <v>4554</v>
      </c>
      <c r="B4555" t="s">
        <v>24</v>
      </c>
      <c r="C4555" s="1">
        <v>45765</v>
      </c>
      <c r="D4555" t="s">
        <v>192</v>
      </c>
      <c r="E4555" t="s">
        <v>205</v>
      </c>
      <c r="F4555">
        <v>10</v>
      </c>
      <c r="G4555" t="s">
        <v>663</v>
      </c>
      <c r="H4555" t="s">
        <v>670</v>
      </c>
      <c r="I4555" t="s">
        <v>671</v>
      </c>
      <c r="J4555" t="s">
        <v>675</v>
      </c>
      <c r="K4555">
        <v>1</v>
      </c>
      <c r="L4555" t="s">
        <v>679</v>
      </c>
      <c r="M4555" t="s">
        <v>680</v>
      </c>
      <c r="N4555">
        <v>140</v>
      </c>
      <c r="O4555">
        <v>174</v>
      </c>
      <c r="P4555" t="s">
        <v>681</v>
      </c>
      <c r="Q4555" t="s">
        <v>685</v>
      </c>
      <c r="R4555" t="s">
        <v>687</v>
      </c>
      <c r="S4555" t="s">
        <v>681</v>
      </c>
      <c r="T4555" t="s">
        <v>695</v>
      </c>
      <c r="U4555" s="11">
        <f>COUNTIFS(Table2[Call Type], "Inbound", Table2[Call Abandoned], "Yes") / COUNTIFS(L4555:L9554, "Inbound") * 100</f>
        <v>290.33333333333331</v>
      </c>
    </row>
    <row r="4556" spans="1:21" x14ac:dyDescent="0.3">
      <c r="A4556">
        <v>4555</v>
      </c>
      <c r="B4556" t="s">
        <v>25</v>
      </c>
      <c r="C4556" s="1">
        <v>45658</v>
      </c>
      <c r="D4556" t="s">
        <v>102</v>
      </c>
      <c r="E4556" t="s">
        <v>625</v>
      </c>
      <c r="F4556">
        <v>13</v>
      </c>
      <c r="G4556" t="s">
        <v>656</v>
      </c>
      <c r="H4556" t="s">
        <v>669</v>
      </c>
      <c r="I4556" t="s">
        <v>674</v>
      </c>
      <c r="J4556" t="s">
        <v>674</v>
      </c>
      <c r="K4556">
        <v>2</v>
      </c>
      <c r="L4556" t="s">
        <v>678</v>
      </c>
      <c r="M4556" t="s">
        <v>680</v>
      </c>
      <c r="N4556">
        <v>124</v>
      </c>
      <c r="O4556">
        <v>174</v>
      </c>
      <c r="P4556" t="s">
        <v>680</v>
      </c>
      <c r="Q4556" t="s">
        <v>684</v>
      </c>
      <c r="R4556" t="s">
        <v>688</v>
      </c>
      <c r="S4556" t="s">
        <v>680</v>
      </c>
      <c r="T4556" t="s">
        <v>691</v>
      </c>
      <c r="U4556" s="11">
        <f>COUNTIFS(Table2[Call Type], "Inbound", Table2[Call Abandoned], "Yes") / COUNTIFS(L4556:L9555, "Inbound") * 100</f>
        <v>290.33333333333331</v>
      </c>
    </row>
    <row r="4557" spans="1:21" x14ac:dyDescent="0.3">
      <c r="A4557">
        <v>4556</v>
      </c>
      <c r="B4557" t="s">
        <v>21</v>
      </c>
      <c r="C4557" s="1">
        <v>45722</v>
      </c>
      <c r="D4557" t="s">
        <v>522</v>
      </c>
      <c r="E4557" t="s">
        <v>557</v>
      </c>
      <c r="F4557">
        <v>10</v>
      </c>
      <c r="G4557" t="s">
        <v>663</v>
      </c>
      <c r="H4557" t="s">
        <v>667</v>
      </c>
      <c r="I4557" t="s">
        <v>671</v>
      </c>
      <c r="J4557" t="s">
        <v>674</v>
      </c>
      <c r="K4557">
        <v>5</v>
      </c>
      <c r="L4557" t="s">
        <v>678</v>
      </c>
      <c r="M4557" t="s">
        <v>680</v>
      </c>
      <c r="N4557">
        <v>24</v>
      </c>
      <c r="O4557">
        <v>142</v>
      </c>
      <c r="P4557" t="s">
        <v>681</v>
      </c>
      <c r="Q4557" t="s">
        <v>684</v>
      </c>
      <c r="R4557" t="s">
        <v>688</v>
      </c>
      <c r="S4557" t="s">
        <v>680</v>
      </c>
      <c r="T4557" t="s">
        <v>692</v>
      </c>
      <c r="U4557" s="11">
        <f>COUNTIFS(Table2[Call Type], "Inbound", Table2[Call Abandoned], "Yes") / COUNTIFS(L4557:L9556, "Inbound") * 100</f>
        <v>291.30434782608694</v>
      </c>
    </row>
    <row r="4558" spans="1:21" x14ac:dyDescent="0.3">
      <c r="A4558">
        <v>4557</v>
      </c>
      <c r="B4558" t="s">
        <v>24</v>
      </c>
      <c r="C4558" s="1">
        <v>45695</v>
      </c>
      <c r="D4558" t="s">
        <v>356</v>
      </c>
      <c r="E4558" t="s">
        <v>520</v>
      </c>
      <c r="F4558">
        <v>27</v>
      </c>
      <c r="G4558" t="s">
        <v>659</v>
      </c>
      <c r="H4558" t="s">
        <v>668</v>
      </c>
      <c r="I4558" t="s">
        <v>673</v>
      </c>
      <c r="J4558" t="s">
        <v>676</v>
      </c>
      <c r="K4558">
        <v>5</v>
      </c>
      <c r="L4558" t="s">
        <v>678</v>
      </c>
      <c r="M4558" t="s">
        <v>681</v>
      </c>
      <c r="N4558">
        <v>193</v>
      </c>
      <c r="O4558">
        <v>171</v>
      </c>
      <c r="P4558" t="s">
        <v>681</v>
      </c>
      <c r="Q4558" t="s">
        <v>684</v>
      </c>
      <c r="R4558" t="s">
        <v>687</v>
      </c>
      <c r="S4558" t="s">
        <v>680</v>
      </c>
      <c r="T4558" t="s">
        <v>693</v>
      </c>
      <c r="U4558" s="11">
        <f>COUNTIFS(Table2[Call Type], "Inbound", Table2[Call Abandoned], "Yes") / COUNTIFS(L4558:L9557, "Inbound") * 100</f>
        <v>292.2818791946309</v>
      </c>
    </row>
    <row r="4559" spans="1:21" x14ac:dyDescent="0.3">
      <c r="A4559">
        <v>4558</v>
      </c>
      <c r="B4559" t="s">
        <v>20</v>
      </c>
      <c r="C4559" s="1">
        <v>45700</v>
      </c>
      <c r="D4559" t="s">
        <v>160</v>
      </c>
      <c r="E4559" t="s">
        <v>61</v>
      </c>
      <c r="F4559">
        <v>17</v>
      </c>
      <c r="G4559" t="s">
        <v>658</v>
      </c>
      <c r="H4559" t="s">
        <v>666</v>
      </c>
      <c r="I4559" t="s">
        <v>673</v>
      </c>
      <c r="J4559" t="s">
        <v>675</v>
      </c>
      <c r="K4559">
        <v>5</v>
      </c>
      <c r="L4559" t="s">
        <v>678</v>
      </c>
      <c r="M4559" t="s">
        <v>680</v>
      </c>
      <c r="N4559">
        <v>99</v>
      </c>
      <c r="O4559">
        <v>133</v>
      </c>
      <c r="P4559" t="s">
        <v>680</v>
      </c>
      <c r="Q4559" t="s">
        <v>684</v>
      </c>
      <c r="R4559" t="s">
        <v>689</v>
      </c>
      <c r="S4559" t="s">
        <v>680</v>
      </c>
      <c r="T4559" t="s">
        <v>695</v>
      </c>
      <c r="U4559" s="11">
        <f>COUNTIFS(Table2[Call Type], "Inbound", Table2[Call Abandoned], "Yes") / COUNTIFS(L4559:L9558, "Inbound") * 100</f>
        <v>293.26599326599325</v>
      </c>
    </row>
    <row r="4560" spans="1:21" x14ac:dyDescent="0.3">
      <c r="A4560">
        <v>4559</v>
      </c>
      <c r="B4560" t="s">
        <v>25</v>
      </c>
      <c r="C4560" s="1">
        <v>45818</v>
      </c>
      <c r="D4560" t="s">
        <v>574</v>
      </c>
      <c r="E4560" t="s">
        <v>624</v>
      </c>
      <c r="F4560">
        <v>19</v>
      </c>
      <c r="G4560" t="s">
        <v>662</v>
      </c>
      <c r="H4560" t="s">
        <v>668</v>
      </c>
      <c r="I4560" t="s">
        <v>671</v>
      </c>
      <c r="J4560" t="s">
        <v>676</v>
      </c>
      <c r="K4560">
        <v>5</v>
      </c>
      <c r="L4560" t="s">
        <v>679</v>
      </c>
      <c r="M4560" t="s">
        <v>680</v>
      </c>
      <c r="N4560">
        <v>4</v>
      </c>
      <c r="O4560">
        <v>65</v>
      </c>
      <c r="P4560" t="s">
        <v>681</v>
      </c>
      <c r="Q4560" t="s">
        <v>682</v>
      </c>
      <c r="R4560" t="s">
        <v>688</v>
      </c>
      <c r="S4560" t="s">
        <v>680</v>
      </c>
      <c r="T4560" t="s">
        <v>691</v>
      </c>
      <c r="U4560" s="11">
        <f>COUNTIFS(Table2[Call Type], "Inbound", Table2[Call Abandoned], "Yes") / COUNTIFS(L4560:L9559, "Inbound") * 100</f>
        <v>294.25675675675677</v>
      </c>
    </row>
    <row r="4561" spans="1:21" x14ac:dyDescent="0.3">
      <c r="A4561">
        <v>4560</v>
      </c>
      <c r="B4561" t="s">
        <v>23</v>
      </c>
      <c r="C4561" s="1">
        <v>45706</v>
      </c>
      <c r="D4561" t="s">
        <v>142</v>
      </c>
      <c r="E4561" t="s">
        <v>76</v>
      </c>
      <c r="F4561">
        <v>29</v>
      </c>
      <c r="G4561" t="s">
        <v>659</v>
      </c>
      <c r="H4561" t="s">
        <v>668</v>
      </c>
      <c r="I4561" t="s">
        <v>671</v>
      </c>
      <c r="J4561" t="s">
        <v>675</v>
      </c>
      <c r="K4561">
        <v>3</v>
      </c>
      <c r="L4561" t="s">
        <v>679</v>
      </c>
      <c r="M4561" t="s">
        <v>680</v>
      </c>
      <c r="N4561">
        <v>18</v>
      </c>
      <c r="O4561">
        <v>121</v>
      </c>
      <c r="P4561" t="s">
        <v>680</v>
      </c>
      <c r="Q4561" t="s">
        <v>685</v>
      </c>
      <c r="R4561" t="s">
        <v>689</v>
      </c>
      <c r="S4561" t="s">
        <v>680</v>
      </c>
      <c r="T4561" t="s">
        <v>696</v>
      </c>
      <c r="U4561" s="11">
        <f>COUNTIFS(Table2[Call Type], "Inbound", Table2[Call Abandoned], "Yes") / COUNTIFS(L4561:L9560, "Inbound") * 100</f>
        <v>294.25675675675677</v>
      </c>
    </row>
    <row r="4562" spans="1:21" x14ac:dyDescent="0.3">
      <c r="A4562">
        <v>4561</v>
      </c>
      <c r="B4562" t="s">
        <v>20</v>
      </c>
      <c r="C4562" s="1">
        <v>45828</v>
      </c>
      <c r="D4562" t="s">
        <v>619</v>
      </c>
      <c r="E4562" t="s">
        <v>347</v>
      </c>
      <c r="F4562">
        <v>11</v>
      </c>
      <c r="G4562" t="s">
        <v>658</v>
      </c>
      <c r="H4562" t="s">
        <v>667</v>
      </c>
      <c r="I4562" t="s">
        <v>673</v>
      </c>
      <c r="J4562" t="s">
        <v>677</v>
      </c>
      <c r="K4562">
        <v>4</v>
      </c>
      <c r="L4562" t="s">
        <v>679</v>
      </c>
      <c r="M4562" t="s">
        <v>680</v>
      </c>
      <c r="N4562">
        <v>169</v>
      </c>
      <c r="O4562">
        <v>131</v>
      </c>
      <c r="P4562" t="s">
        <v>680</v>
      </c>
      <c r="Q4562" t="s">
        <v>683</v>
      </c>
      <c r="R4562" t="s">
        <v>689</v>
      </c>
      <c r="S4562" t="s">
        <v>681</v>
      </c>
      <c r="T4562" t="s">
        <v>696</v>
      </c>
      <c r="U4562" s="11">
        <f>COUNTIFS(Table2[Call Type], "Inbound", Table2[Call Abandoned], "Yes") / COUNTIFS(L4562:L9561, "Inbound") * 100</f>
        <v>294.25675675675677</v>
      </c>
    </row>
    <row r="4563" spans="1:21" x14ac:dyDescent="0.3">
      <c r="A4563">
        <v>4562</v>
      </c>
      <c r="B4563" t="s">
        <v>21</v>
      </c>
      <c r="C4563" s="1">
        <v>45772</v>
      </c>
      <c r="D4563" t="s">
        <v>74</v>
      </c>
      <c r="E4563" t="s">
        <v>527</v>
      </c>
      <c r="F4563">
        <v>14</v>
      </c>
      <c r="G4563" t="s">
        <v>663</v>
      </c>
      <c r="H4563" t="s">
        <v>668</v>
      </c>
      <c r="I4563" t="s">
        <v>673</v>
      </c>
      <c r="J4563" t="s">
        <v>676</v>
      </c>
      <c r="K4563">
        <v>4</v>
      </c>
      <c r="L4563" t="s">
        <v>678</v>
      </c>
      <c r="M4563" t="s">
        <v>681</v>
      </c>
      <c r="N4563">
        <v>273</v>
      </c>
      <c r="O4563">
        <v>22</v>
      </c>
      <c r="P4563" t="s">
        <v>680</v>
      </c>
      <c r="Q4563" t="s">
        <v>684</v>
      </c>
      <c r="R4563" t="s">
        <v>689</v>
      </c>
      <c r="S4563" t="s">
        <v>680</v>
      </c>
      <c r="T4563" t="s">
        <v>693</v>
      </c>
      <c r="U4563" s="11">
        <f>COUNTIFS(Table2[Call Type], "Inbound", Table2[Call Abandoned], "Yes") / COUNTIFS(L4563:L9562, "Inbound") * 100</f>
        <v>294.25675675675677</v>
      </c>
    </row>
    <row r="4564" spans="1:21" x14ac:dyDescent="0.3">
      <c r="A4564">
        <v>4563</v>
      </c>
      <c r="B4564" t="s">
        <v>20</v>
      </c>
      <c r="C4564" s="1">
        <v>45799</v>
      </c>
      <c r="D4564" t="s">
        <v>517</v>
      </c>
      <c r="E4564" t="s">
        <v>194</v>
      </c>
      <c r="F4564">
        <v>19</v>
      </c>
      <c r="G4564" t="s">
        <v>657</v>
      </c>
      <c r="H4564" t="s">
        <v>670</v>
      </c>
      <c r="I4564" t="s">
        <v>673</v>
      </c>
      <c r="J4564" t="s">
        <v>676</v>
      </c>
      <c r="K4564">
        <v>4</v>
      </c>
      <c r="L4564" t="s">
        <v>679</v>
      </c>
      <c r="M4564" t="s">
        <v>680</v>
      </c>
      <c r="N4564">
        <v>253</v>
      </c>
      <c r="O4564">
        <v>12</v>
      </c>
      <c r="P4564" t="s">
        <v>680</v>
      </c>
      <c r="Q4564" t="s">
        <v>685</v>
      </c>
      <c r="R4564" t="s">
        <v>689</v>
      </c>
      <c r="S4564" t="s">
        <v>681</v>
      </c>
      <c r="T4564" t="s">
        <v>692</v>
      </c>
      <c r="U4564" s="11">
        <f>COUNTIFS(Table2[Call Type], "Inbound", Table2[Call Abandoned], "Yes") / COUNTIFS(L4564:L9563, "Inbound") * 100</f>
        <v>295.25423728813558</v>
      </c>
    </row>
    <row r="4565" spans="1:21" x14ac:dyDescent="0.3">
      <c r="A4565">
        <v>4564</v>
      </c>
      <c r="B4565" t="s">
        <v>26</v>
      </c>
      <c r="C4565" s="1">
        <v>45714</v>
      </c>
      <c r="D4565" t="s">
        <v>502</v>
      </c>
      <c r="E4565" t="s">
        <v>522</v>
      </c>
      <c r="F4565">
        <v>27</v>
      </c>
      <c r="G4565" t="s">
        <v>658</v>
      </c>
      <c r="H4565" t="s">
        <v>669</v>
      </c>
      <c r="I4565" t="s">
        <v>674</v>
      </c>
      <c r="J4565" t="s">
        <v>675</v>
      </c>
      <c r="K4565">
        <v>3</v>
      </c>
      <c r="L4565" t="s">
        <v>678</v>
      </c>
      <c r="M4565" t="s">
        <v>680</v>
      </c>
      <c r="N4565">
        <v>120</v>
      </c>
      <c r="O4565">
        <v>158</v>
      </c>
      <c r="P4565" t="s">
        <v>680</v>
      </c>
      <c r="Q4565" t="s">
        <v>684</v>
      </c>
      <c r="R4565" t="s">
        <v>689</v>
      </c>
      <c r="S4565" t="s">
        <v>680</v>
      </c>
      <c r="T4565" t="s">
        <v>690</v>
      </c>
      <c r="U4565" s="11">
        <f>COUNTIFS(Table2[Call Type], "Inbound", Table2[Call Abandoned], "Yes") / COUNTIFS(L4565:L9564, "Inbound") * 100</f>
        <v>295.25423728813558</v>
      </c>
    </row>
    <row r="4566" spans="1:21" x14ac:dyDescent="0.3">
      <c r="A4566">
        <v>4565</v>
      </c>
      <c r="B4566" t="s">
        <v>20</v>
      </c>
      <c r="C4566" s="1">
        <v>45743</v>
      </c>
      <c r="D4566" t="s">
        <v>623</v>
      </c>
      <c r="E4566" t="s">
        <v>43</v>
      </c>
      <c r="F4566">
        <v>28</v>
      </c>
      <c r="G4566" t="s">
        <v>658</v>
      </c>
      <c r="H4566" t="s">
        <v>668</v>
      </c>
      <c r="I4566" t="s">
        <v>673</v>
      </c>
      <c r="J4566" t="s">
        <v>674</v>
      </c>
      <c r="K4566">
        <v>4</v>
      </c>
      <c r="L4566" t="s">
        <v>678</v>
      </c>
      <c r="M4566" t="s">
        <v>680</v>
      </c>
      <c r="N4566">
        <v>31</v>
      </c>
      <c r="O4566">
        <v>15</v>
      </c>
      <c r="P4566" t="s">
        <v>680</v>
      </c>
      <c r="Q4566" t="s">
        <v>682</v>
      </c>
      <c r="R4566" t="s">
        <v>686</v>
      </c>
      <c r="S4566" t="s">
        <v>681</v>
      </c>
      <c r="T4566" t="s">
        <v>690</v>
      </c>
      <c r="U4566" s="11">
        <f>COUNTIFS(Table2[Call Type], "Inbound", Table2[Call Abandoned], "Yes") / COUNTIFS(L4566:L9565, "Inbound") * 100</f>
        <v>296.25850340136054</v>
      </c>
    </row>
    <row r="4567" spans="1:21" x14ac:dyDescent="0.3">
      <c r="A4567">
        <v>4566</v>
      </c>
      <c r="B4567" t="s">
        <v>22</v>
      </c>
      <c r="C4567" s="1">
        <v>45784</v>
      </c>
      <c r="D4567" t="s">
        <v>224</v>
      </c>
      <c r="E4567" t="s">
        <v>285</v>
      </c>
      <c r="F4567">
        <v>15</v>
      </c>
      <c r="G4567" t="s">
        <v>661</v>
      </c>
      <c r="H4567" t="s">
        <v>667</v>
      </c>
      <c r="I4567" t="s">
        <v>674</v>
      </c>
      <c r="J4567" t="s">
        <v>675</v>
      </c>
      <c r="K4567">
        <v>5</v>
      </c>
      <c r="L4567" t="s">
        <v>679</v>
      </c>
      <c r="M4567" t="s">
        <v>680</v>
      </c>
      <c r="N4567">
        <v>148</v>
      </c>
      <c r="O4567">
        <v>40</v>
      </c>
      <c r="P4567" t="s">
        <v>680</v>
      </c>
      <c r="Q4567" t="s">
        <v>683</v>
      </c>
      <c r="R4567" t="s">
        <v>689</v>
      </c>
      <c r="S4567" t="s">
        <v>680</v>
      </c>
      <c r="T4567" t="s">
        <v>693</v>
      </c>
      <c r="U4567" s="11">
        <f>COUNTIFS(Table2[Call Type], "Inbound", Table2[Call Abandoned], "Yes") / COUNTIFS(L4567:L9566, "Inbound") * 100</f>
        <v>297.26962457337885</v>
      </c>
    </row>
    <row r="4568" spans="1:21" x14ac:dyDescent="0.3">
      <c r="A4568">
        <v>4567</v>
      </c>
      <c r="B4568" t="s">
        <v>25</v>
      </c>
      <c r="C4568" s="1">
        <v>45785</v>
      </c>
      <c r="D4568" t="s">
        <v>134</v>
      </c>
      <c r="E4568" t="s">
        <v>561</v>
      </c>
      <c r="F4568">
        <v>23</v>
      </c>
      <c r="G4568" t="s">
        <v>664</v>
      </c>
      <c r="H4568" t="s">
        <v>670</v>
      </c>
      <c r="I4568" t="s">
        <v>673</v>
      </c>
      <c r="J4568" t="s">
        <v>674</v>
      </c>
      <c r="K4568">
        <v>4</v>
      </c>
      <c r="L4568" t="s">
        <v>678</v>
      </c>
      <c r="M4568" t="s">
        <v>680</v>
      </c>
      <c r="N4568">
        <v>265</v>
      </c>
      <c r="O4568">
        <v>0</v>
      </c>
      <c r="P4568" t="s">
        <v>681</v>
      </c>
      <c r="Q4568" t="s">
        <v>685</v>
      </c>
      <c r="R4568" t="s">
        <v>686</v>
      </c>
      <c r="S4568" t="s">
        <v>680</v>
      </c>
      <c r="T4568" t="s">
        <v>691</v>
      </c>
      <c r="U4568" s="11">
        <f>COUNTIFS(Table2[Call Type], "Inbound", Table2[Call Abandoned], "Yes") / COUNTIFS(L4568:L9567, "Inbound") * 100</f>
        <v>297.26962457337885</v>
      </c>
    </row>
    <row r="4569" spans="1:21" x14ac:dyDescent="0.3">
      <c r="A4569">
        <v>4568</v>
      </c>
      <c r="B4569" t="s">
        <v>24</v>
      </c>
      <c r="C4569" s="1">
        <v>45763</v>
      </c>
      <c r="D4569" t="s">
        <v>258</v>
      </c>
      <c r="E4569" t="s">
        <v>615</v>
      </c>
      <c r="F4569">
        <v>6</v>
      </c>
      <c r="G4569" t="s">
        <v>656</v>
      </c>
      <c r="H4569" t="s">
        <v>666</v>
      </c>
      <c r="I4569" t="s">
        <v>673</v>
      </c>
      <c r="J4569" t="s">
        <v>674</v>
      </c>
      <c r="K4569">
        <v>5</v>
      </c>
      <c r="L4569" t="s">
        <v>678</v>
      </c>
      <c r="M4569" t="s">
        <v>680</v>
      </c>
      <c r="N4569">
        <v>36</v>
      </c>
      <c r="O4569">
        <v>110</v>
      </c>
      <c r="P4569" t="s">
        <v>680</v>
      </c>
      <c r="Q4569" t="s">
        <v>685</v>
      </c>
      <c r="R4569" t="s">
        <v>688</v>
      </c>
      <c r="S4569" t="s">
        <v>680</v>
      </c>
      <c r="T4569" t="s">
        <v>695</v>
      </c>
      <c r="U4569" s="11">
        <f>COUNTIFS(Table2[Call Type], "Inbound", Table2[Call Abandoned], "Yes") / COUNTIFS(L4569:L9568, "Inbound") * 100</f>
        <v>298.28767123287673</v>
      </c>
    </row>
    <row r="4570" spans="1:21" x14ac:dyDescent="0.3">
      <c r="A4570">
        <v>4569</v>
      </c>
      <c r="B4570" t="s">
        <v>24</v>
      </c>
      <c r="C4570" s="1">
        <v>45697</v>
      </c>
      <c r="D4570" t="s">
        <v>627</v>
      </c>
      <c r="E4570" t="s">
        <v>573</v>
      </c>
      <c r="F4570">
        <v>23</v>
      </c>
      <c r="G4570" t="s">
        <v>657</v>
      </c>
      <c r="H4570" t="s">
        <v>667</v>
      </c>
      <c r="I4570" t="s">
        <v>674</v>
      </c>
      <c r="J4570" t="s">
        <v>676</v>
      </c>
      <c r="K4570">
        <v>5</v>
      </c>
      <c r="L4570" t="s">
        <v>678</v>
      </c>
      <c r="M4570" t="s">
        <v>681</v>
      </c>
      <c r="N4570">
        <v>176</v>
      </c>
      <c r="O4570">
        <v>11</v>
      </c>
      <c r="P4570" t="s">
        <v>680</v>
      </c>
      <c r="Q4570" t="s">
        <v>683</v>
      </c>
      <c r="R4570" t="s">
        <v>686</v>
      </c>
      <c r="S4570" t="s">
        <v>680</v>
      </c>
      <c r="T4570" t="s">
        <v>693</v>
      </c>
      <c r="U4570" s="11">
        <f>COUNTIFS(Table2[Call Type], "Inbound", Table2[Call Abandoned], "Yes") / COUNTIFS(L4570:L9569, "Inbound") * 100</f>
        <v>299.31271477663233</v>
      </c>
    </row>
    <row r="4571" spans="1:21" x14ac:dyDescent="0.3">
      <c r="A4571">
        <v>4570</v>
      </c>
      <c r="B4571" t="s">
        <v>20</v>
      </c>
      <c r="C4571" s="1">
        <v>45680</v>
      </c>
      <c r="D4571" t="s">
        <v>339</v>
      </c>
      <c r="E4571" t="s">
        <v>449</v>
      </c>
      <c r="F4571">
        <v>23</v>
      </c>
      <c r="G4571" t="s">
        <v>658</v>
      </c>
      <c r="H4571" t="s">
        <v>668</v>
      </c>
      <c r="I4571" t="s">
        <v>674</v>
      </c>
      <c r="J4571" t="s">
        <v>674</v>
      </c>
      <c r="K4571">
        <v>2</v>
      </c>
      <c r="L4571" t="s">
        <v>679</v>
      </c>
      <c r="M4571" t="s">
        <v>680</v>
      </c>
      <c r="N4571">
        <v>12</v>
      </c>
      <c r="O4571">
        <v>118</v>
      </c>
      <c r="P4571" t="s">
        <v>680</v>
      </c>
      <c r="Q4571" t="s">
        <v>682</v>
      </c>
      <c r="R4571" t="s">
        <v>686</v>
      </c>
      <c r="S4571" t="s">
        <v>680</v>
      </c>
      <c r="T4571" t="s">
        <v>690</v>
      </c>
      <c r="U4571" s="11">
        <f>COUNTIFS(Table2[Call Type], "Inbound", Table2[Call Abandoned], "Yes") / COUNTIFS(L4571:L9570, "Inbound") * 100</f>
        <v>300.34482758620686</v>
      </c>
    </row>
    <row r="4572" spans="1:21" x14ac:dyDescent="0.3">
      <c r="A4572">
        <v>4571</v>
      </c>
      <c r="B4572" t="s">
        <v>22</v>
      </c>
      <c r="C4572" s="1">
        <v>45748</v>
      </c>
      <c r="D4572" t="s">
        <v>222</v>
      </c>
      <c r="E4572" t="s">
        <v>305</v>
      </c>
      <c r="F4572">
        <v>23</v>
      </c>
      <c r="G4572" t="s">
        <v>656</v>
      </c>
      <c r="H4572" t="s">
        <v>669</v>
      </c>
      <c r="I4572" t="s">
        <v>672</v>
      </c>
      <c r="J4572" t="s">
        <v>676</v>
      </c>
      <c r="K4572">
        <v>4</v>
      </c>
      <c r="L4572" t="s">
        <v>678</v>
      </c>
      <c r="M4572" t="s">
        <v>681</v>
      </c>
      <c r="N4572">
        <v>182</v>
      </c>
      <c r="O4572">
        <v>177</v>
      </c>
      <c r="P4572" t="s">
        <v>680</v>
      </c>
      <c r="Q4572" t="s">
        <v>683</v>
      </c>
      <c r="R4572" t="s">
        <v>689</v>
      </c>
      <c r="S4572" t="s">
        <v>680</v>
      </c>
      <c r="T4572" t="s">
        <v>696</v>
      </c>
      <c r="U4572" s="11">
        <f>COUNTIFS(Table2[Call Type], "Inbound", Table2[Call Abandoned], "Yes") / COUNTIFS(L4572:L9571, "Inbound") * 100</f>
        <v>300.34482758620686</v>
      </c>
    </row>
    <row r="4573" spans="1:21" x14ac:dyDescent="0.3">
      <c r="A4573">
        <v>4572</v>
      </c>
      <c r="B4573" t="s">
        <v>23</v>
      </c>
      <c r="C4573" s="1">
        <v>45782</v>
      </c>
      <c r="D4573" t="s">
        <v>164</v>
      </c>
      <c r="E4573" t="s">
        <v>125</v>
      </c>
      <c r="F4573">
        <v>18</v>
      </c>
      <c r="G4573" t="s">
        <v>657</v>
      </c>
      <c r="H4573" t="s">
        <v>666</v>
      </c>
      <c r="I4573" t="s">
        <v>673</v>
      </c>
      <c r="J4573" t="s">
        <v>674</v>
      </c>
      <c r="K4573">
        <v>1</v>
      </c>
      <c r="L4573" t="s">
        <v>678</v>
      </c>
      <c r="M4573" t="s">
        <v>680</v>
      </c>
      <c r="N4573">
        <v>144</v>
      </c>
      <c r="O4573">
        <v>19</v>
      </c>
      <c r="P4573" t="s">
        <v>680</v>
      </c>
      <c r="Q4573" t="s">
        <v>685</v>
      </c>
      <c r="R4573" t="s">
        <v>688</v>
      </c>
      <c r="S4573" t="s">
        <v>681</v>
      </c>
      <c r="T4573" t="s">
        <v>690</v>
      </c>
      <c r="U4573" s="11">
        <f>COUNTIFS(Table2[Call Type], "Inbound", Table2[Call Abandoned], "Yes") / COUNTIFS(L4573:L9572, "Inbound") * 100</f>
        <v>301.38408304498273</v>
      </c>
    </row>
    <row r="4574" spans="1:21" x14ac:dyDescent="0.3">
      <c r="A4574">
        <v>4573</v>
      </c>
      <c r="B4574" t="s">
        <v>26</v>
      </c>
      <c r="C4574" s="1">
        <v>45712</v>
      </c>
      <c r="D4574" t="s">
        <v>576</v>
      </c>
      <c r="E4574" t="s">
        <v>376</v>
      </c>
      <c r="F4574">
        <v>10</v>
      </c>
      <c r="G4574" t="s">
        <v>659</v>
      </c>
      <c r="H4574" t="s">
        <v>667</v>
      </c>
      <c r="I4574" t="s">
        <v>671</v>
      </c>
      <c r="J4574" t="s">
        <v>676</v>
      </c>
      <c r="K4574">
        <v>4</v>
      </c>
      <c r="L4574" t="s">
        <v>678</v>
      </c>
      <c r="M4574" t="s">
        <v>681</v>
      </c>
      <c r="N4574">
        <v>264</v>
      </c>
      <c r="O4574">
        <v>35</v>
      </c>
      <c r="P4574" t="s">
        <v>681</v>
      </c>
      <c r="Q4574" t="s">
        <v>683</v>
      </c>
      <c r="R4574" t="s">
        <v>688</v>
      </c>
      <c r="S4574" t="s">
        <v>680</v>
      </c>
      <c r="T4574" t="s">
        <v>696</v>
      </c>
      <c r="U4574" s="11">
        <f>COUNTIFS(Table2[Call Type], "Inbound", Table2[Call Abandoned], "Yes") / COUNTIFS(L4574:L9573, "Inbound") * 100</f>
        <v>302.43055555555554</v>
      </c>
    </row>
    <row r="4575" spans="1:21" x14ac:dyDescent="0.3">
      <c r="A4575">
        <v>4574</v>
      </c>
      <c r="B4575" t="s">
        <v>20</v>
      </c>
      <c r="C4575" s="1">
        <v>45782</v>
      </c>
      <c r="D4575" t="s">
        <v>421</v>
      </c>
      <c r="E4575" t="s">
        <v>274</v>
      </c>
      <c r="F4575">
        <v>10</v>
      </c>
      <c r="G4575" t="s">
        <v>661</v>
      </c>
      <c r="H4575" t="s">
        <v>668</v>
      </c>
      <c r="I4575" t="s">
        <v>672</v>
      </c>
      <c r="J4575" t="s">
        <v>674</v>
      </c>
      <c r="K4575">
        <v>4</v>
      </c>
      <c r="L4575" t="s">
        <v>679</v>
      </c>
      <c r="M4575" t="s">
        <v>680</v>
      </c>
      <c r="N4575">
        <v>87</v>
      </c>
      <c r="O4575">
        <v>78</v>
      </c>
      <c r="P4575" t="s">
        <v>680</v>
      </c>
      <c r="Q4575" t="s">
        <v>682</v>
      </c>
      <c r="R4575" t="s">
        <v>688</v>
      </c>
      <c r="S4575" t="s">
        <v>680</v>
      </c>
      <c r="T4575" t="s">
        <v>690</v>
      </c>
      <c r="U4575" s="11">
        <f>COUNTIFS(Table2[Call Type], "Inbound", Table2[Call Abandoned], "Yes") / COUNTIFS(L4575:L9574, "Inbound") * 100</f>
        <v>303.48432055749129</v>
      </c>
    </row>
    <row r="4576" spans="1:21" x14ac:dyDescent="0.3">
      <c r="A4576">
        <v>4575</v>
      </c>
      <c r="B4576" t="s">
        <v>24</v>
      </c>
      <c r="C4576" s="1">
        <v>45821</v>
      </c>
      <c r="D4576" t="s">
        <v>242</v>
      </c>
      <c r="E4576" t="s">
        <v>617</v>
      </c>
      <c r="F4576">
        <v>14</v>
      </c>
      <c r="G4576" t="s">
        <v>656</v>
      </c>
      <c r="H4576" t="s">
        <v>667</v>
      </c>
      <c r="I4576" t="s">
        <v>672</v>
      </c>
      <c r="J4576" t="s">
        <v>676</v>
      </c>
      <c r="K4576">
        <v>5</v>
      </c>
      <c r="L4576" t="s">
        <v>679</v>
      </c>
      <c r="M4576" t="s">
        <v>680</v>
      </c>
      <c r="N4576">
        <v>45</v>
      </c>
      <c r="O4576">
        <v>165</v>
      </c>
      <c r="P4576" t="s">
        <v>681</v>
      </c>
      <c r="Q4576" t="s">
        <v>682</v>
      </c>
      <c r="R4576" t="s">
        <v>687</v>
      </c>
      <c r="S4576" t="s">
        <v>680</v>
      </c>
      <c r="T4576" t="s">
        <v>692</v>
      </c>
      <c r="U4576" s="11">
        <f>COUNTIFS(Table2[Call Type], "Inbound", Table2[Call Abandoned], "Yes") / COUNTIFS(L4576:L9575, "Inbound") * 100</f>
        <v>303.48432055749129</v>
      </c>
    </row>
    <row r="4577" spans="1:21" x14ac:dyDescent="0.3">
      <c r="A4577">
        <v>4576</v>
      </c>
      <c r="B4577" t="s">
        <v>24</v>
      </c>
      <c r="C4577" s="1">
        <v>45813</v>
      </c>
      <c r="D4577" t="s">
        <v>329</v>
      </c>
      <c r="E4577" t="s">
        <v>473</v>
      </c>
      <c r="F4577">
        <v>6</v>
      </c>
      <c r="G4577" t="s">
        <v>657</v>
      </c>
      <c r="H4577" t="s">
        <v>667</v>
      </c>
      <c r="I4577" t="s">
        <v>673</v>
      </c>
      <c r="J4577" t="s">
        <v>676</v>
      </c>
      <c r="K4577">
        <v>1</v>
      </c>
      <c r="L4577" t="s">
        <v>678</v>
      </c>
      <c r="M4577" t="s">
        <v>681</v>
      </c>
      <c r="N4577">
        <v>118</v>
      </c>
      <c r="O4577">
        <v>149</v>
      </c>
      <c r="P4577" t="s">
        <v>680</v>
      </c>
      <c r="Q4577" t="s">
        <v>684</v>
      </c>
      <c r="R4577" t="s">
        <v>686</v>
      </c>
      <c r="S4577" t="s">
        <v>681</v>
      </c>
      <c r="T4577" t="s">
        <v>693</v>
      </c>
      <c r="U4577" s="11">
        <f>COUNTIFS(Table2[Call Type], "Inbound", Table2[Call Abandoned], "Yes") / COUNTIFS(L4577:L9576, "Inbound") * 100</f>
        <v>303.48432055749129</v>
      </c>
    </row>
    <row r="4578" spans="1:21" x14ac:dyDescent="0.3">
      <c r="A4578">
        <v>4577</v>
      </c>
      <c r="B4578" t="s">
        <v>26</v>
      </c>
      <c r="C4578" s="1">
        <v>45800</v>
      </c>
      <c r="D4578" t="s">
        <v>612</v>
      </c>
      <c r="E4578" t="s">
        <v>401</v>
      </c>
      <c r="F4578">
        <v>5</v>
      </c>
      <c r="G4578" t="s">
        <v>664</v>
      </c>
      <c r="H4578" t="s">
        <v>670</v>
      </c>
      <c r="I4578" t="s">
        <v>672</v>
      </c>
      <c r="J4578" t="s">
        <v>675</v>
      </c>
      <c r="K4578">
        <v>4</v>
      </c>
      <c r="L4578" t="s">
        <v>678</v>
      </c>
      <c r="M4578" t="s">
        <v>680</v>
      </c>
      <c r="N4578">
        <v>18</v>
      </c>
      <c r="O4578">
        <v>107</v>
      </c>
      <c r="P4578" t="s">
        <v>680</v>
      </c>
      <c r="Q4578" t="s">
        <v>683</v>
      </c>
      <c r="R4578" t="s">
        <v>689</v>
      </c>
      <c r="S4578" t="s">
        <v>681</v>
      </c>
      <c r="T4578" t="s">
        <v>695</v>
      </c>
      <c r="U4578" s="11">
        <f>COUNTIFS(Table2[Call Type], "Inbound", Table2[Call Abandoned], "Yes") / COUNTIFS(L4578:L9577, "Inbound") * 100</f>
        <v>304.54545454545456</v>
      </c>
    </row>
    <row r="4579" spans="1:21" x14ac:dyDescent="0.3">
      <c r="A4579">
        <v>4578</v>
      </c>
      <c r="B4579" t="s">
        <v>24</v>
      </c>
      <c r="C4579" s="1">
        <v>45797</v>
      </c>
      <c r="D4579" t="s">
        <v>232</v>
      </c>
      <c r="E4579" t="s">
        <v>437</v>
      </c>
      <c r="F4579">
        <v>22</v>
      </c>
      <c r="G4579" t="s">
        <v>657</v>
      </c>
      <c r="H4579" t="s">
        <v>669</v>
      </c>
      <c r="I4579" t="s">
        <v>673</v>
      </c>
      <c r="J4579" t="s">
        <v>677</v>
      </c>
      <c r="K4579">
        <v>5</v>
      </c>
      <c r="L4579" t="s">
        <v>678</v>
      </c>
      <c r="M4579" t="s">
        <v>680</v>
      </c>
      <c r="N4579">
        <v>219</v>
      </c>
      <c r="O4579">
        <v>177</v>
      </c>
      <c r="P4579" t="s">
        <v>680</v>
      </c>
      <c r="Q4579" t="s">
        <v>683</v>
      </c>
      <c r="R4579" t="s">
        <v>687</v>
      </c>
      <c r="S4579" t="s">
        <v>680</v>
      </c>
      <c r="T4579" t="s">
        <v>693</v>
      </c>
      <c r="U4579" s="11">
        <f>COUNTIFS(Table2[Call Type], "Inbound", Table2[Call Abandoned], "Yes") / COUNTIFS(L4579:L9578, "Inbound") * 100</f>
        <v>305.61403508771934</v>
      </c>
    </row>
    <row r="4580" spans="1:21" x14ac:dyDescent="0.3">
      <c r="A4580">
        <v>4579</v>
      </c>
      <c r="B4580" t="s">
        <v>26</v>
      </c>
      <c r="C4580" s="1">
        <v>45833</v>
      </c>
      <c r="D4580" t="s">
        <v>308</v>
      </c>
      <c r="E4580" t="s">
        <v>302</v>
      </c>
      <c r="F4580">
        <v>6</v>
      </c>
      <c r="G4580" t="s">
        <v>660</v>
      </c>
      <c r="H4580" t="s">
        <v>666</v>
      </c>
      <c r="I4580" t="s">
        <v>674</v>
      </c>
      <c r="J4580" t="s">
        <v>674</v>
      </c>
      <c r="K4580">
        <v>5</v>
      </c>
      <c r="L4580" t="s">
        <v>679</v>
      </c>
      <c r="M4580" t="s">
        <v>680</v>
      </c>
      <c r="N4580">
        <v>232</v>
      </c>
      <c r="O4580">
        <v>95</v>
      </c>
      <c r="P4580" t="s">
        <v>680</v>
      </c>
      <c r="Q4580" t="s">
        <v>685</v>
      </c>
      <c r="R4580" t="s">
        <v>689</v>
      </c>
      <c r="S4580" t="s">
        <v>680</v>
      </c>
      <c r="T4580" t="s">
        <v>694</v>
      </c>
      <c r="U4580" s="11">
        <f>COUNTIFS(Table2[Call Type], "Inbound", Table2[Call Abandoned], "Yes") / COUNTIFS(L4580:L9579, "Inbound") * 100</f>
        <v>306.6901408450704</v>
      </c>
    </row>
    <row r="4581" spans="1:21" x14ac:dyDescent="0.3">
      <c r="A4581">
        <v>4580</v>
      </c>
      <c r="B4581" t="s">
        <v>25</v>
      </c>
      <c r="C4581" s="1">
        <v>45760</v>
      </c>
      <c r="D4581" t="s">
        <v>213</v>
      </c>
      <c r="E4581" t="s">
        <v>582</v>
      </c>
      <c r="F4581">
        <v>17</v>
      </c>
      <c r="G4581" t="s">
        <v>660</v>
      </c>
      <c r="H4581" t="s">
        <v>666</v>
      </c>
      <c r="I4581" t="s">
        <v>673</v>
      </c>
      <c r="J4581" t="s">
        <v>675</v>
      </c>
      <c r="K4581">
        <v>3</v>
      </c>
      <c r="L4581" t="s">
        <v>678</v>
      </c>
      <c r="M4581" t="s">
        <v>680</v>
      </c>
      <c r="N4581">
        <v>93</v>
      </c>
      <c r="O4581">
        <v>58</v>
      </c>
      <c r="P4581" t="s">
        <v>680</v>
      </c>
      <c r="Q4581" t="s">
        <v>682</v>
      </c>
      <c r="R4581" t="s">
        <v>687</v>
      </c>
      <c r="S4581" t="s">
        <v>680</v>
      </c>
      <c r="T4581" t="s">
        <v>691</v>
      </c>
      <c r="U4581" s="11">
        <f>COUNTIFS(Table2[Call Type], "Inbound", Table2[Call Abandoned], "Yes") / COUNTIFS(L4581:L9580, "Inbound") * 100</f>
        <v>306.6901408450704</v>
      </c>
    </row>
    <row r="4582" spans="1:21" x14ac:dyDescent="0.3">
      <c r="A4582">
        <v>4581</v>
      </c>
      <c r="B4582" t="s">
        <v>21</v>
      </c>
      <c r="C4582" s="1">
        <v>45832</v>
      </c>
      <c r="D4582" t="s">
        <v>610</v>
      </c>
      <c r="E4582" t="s">
        <v>632</v>
      </c>
      <c r="F4582">
        <v>25</v>
      </c>
      <c r="G4582" t="s">
        <v>663</v>
      </c>
      <c r="H4582" t="s">
        <v>667</v>
      </c>
      <c r="I4582" t="s">
        <v>672</v>
      </c>
      <c r="J4582" t="s">
        <v>674</v>
      </c>
      <c r="K4582">
        <v>3</v>
      </c>
      <c r="L4582" t="s">
        <v>679</v>
      </c>
      <c r="M4582" t="s">
        <v>680</v>
      </c>
      <c r="N4582">
        <v>250</v>
      </c>
      <c r="O4582">
        <v>19</v>
      </c>
      <c r="P4582" t="s">
        <v>680</v>
      </c>
      <c r="Q4582" t="s">
        <v>683</v>
      </c>
      <c r="R4582" t="s">
        <v>688</v>
      </c>
      <c r="S4582" t="s">
        <v>680</v>
      </c>
      <c r="T4582" t="s">
        <v>696</v>
      </c>
      <c r="U4582" s="11">
        <f>COUNTIFS(Table2[Call Type], "Inbound", Table2[Call Abandoned], "Yes") / COUNTIFS(L4582:L9581, "Inbound") * 100</f>
        <v>307.77385159010601</v>
      </c>
    </row>
    <row r="4583" spans="1:21" x14ac:dyDescent="0.3">
      <c r="A4583">
        <v>4582</v>
      </c>
      <c r="B4583" t="s">
        <v>20</v>
      </c>
      <c r="C4583" s="1">
        <v>45662</v>
      </c>
      <c r="D4583" t="s">
        <v>250</v>
      </c>
      <c r="E4583" t="s">
        <v>116</v>
      </c>
      <c r="F4583">
        <v>15</v>
      </c>
      <c r="G4583" t="s">
        <v>658</v>
      </c>
      <c r="H4583" t="s">
        <v>669</v>
      </c>
      <c r="I4583" t="s">
        <v>672</v>
      </c>
      <c r="J4583" t="s">
        <v>677</v>
      </c>
      <c r="K4583">
        <v>3</v>
      </c>
      <c r="L4583" t="s">
        <v>678</v>
      </c>
      <c r="M4583" t="s">
        <v>680</v>
      </c>
      <c r="N4583">
        <v>249</v>
      </c>
      <c r="O4583">
        <v>163</v>
      </c>
      <c r="P4583" t="s">
        <v>680</v>
      </c>
      <c r="Q4583" t="s">
        <v>685</v>
      </c>
      <c r="R4583" t="s">
        <v>687</v>
      </c>
      <c r="S4583" t="s">
        <v>680</v>
      </c>
      <c r="T4583" t="s">
        <v>690</v>
      </c>
      <c r="U4583" s="11">
        <f>COUNTIFS(Table2[Call Type], "Inbound", Table2[Call Abandoned], "Yes") / COUNTIFS(L4583:L9582, "Inbound") * 100</f>
        <v>307.77385159010601</v>
      </c>
    </row>
    <row r="4584" spans="1:21" x14ac:dyDescent="0.3">
      <c r="A4584">
        <v>4583</v>
      </c>
      <c r="B4584" t="s">
        <v>22</v>
      </c>
      <c r="C4584" s="1">
        <v>45705</v>
      </c>
      <c r="D4584" t="s">
        <v>237</v>
      </c>
      <c r="E4584" t="s">
        <v>216</v>
      </c>
      <c r="F4584">
        <v>17</v>
      </c>
      <c r="G4584" t="s">
        <v>665</v>
      </c>
      <c r="H4584" t="s">
        <v>666</v>
      </c>
      <c r="I4584" t="s">
        <v>672</v>
      </c>
      <c r="J4584" t="s">
        <v>674</v>
      </c>
      <c r="K4584">
        <v>4</v>
      </c>
      <c r="L4584" t="s">
        <v>679</v>
      </c>
      <c r="M4584" t="s">
        <v>680</v>
      </c>
      <c r="N4584">
        <v>281</v>
      </c>
      <c r="O4584">
        <v>125</v>
      </c>
      <c r="P4584" t="s">
        <v>680</v>
      </c>
      <c r="Q4584" t="s">
        <v>684</v>
      </c>
      <c r="R4584" t="s">
        <v>688</v>
      </c>
      <c r="S4584" t="s">
        <v>680</v>
      </c>
      <c r="T4584" t="s">
        <v>691</v>
      </c>
      <c r="U4584" s="11">
        <f>COUNTIFS(Table2[Call Type], "Inbound", Table2[Call Abandoned], "Yes") / COUNTIFS(L4584:L9583, "Inbound") * 100</f>
        <v>308.86524822695037</v>
      </c>
    </row>
    <row r="4585" spans="1:21" x14ac:dyDescent="0.3">
      <c r="A4585">
        <v>4584</v>
      </c>
      <c r="B4585" t="s">
        <v>25</v>
      </c>
      <c r="C4585" s="1">
        <v>45772</v>
      </c>
      <c r="D4585" t="s">
        <v>336</v>
      </c>
      <c r="E4585" t="s">
        <v>621</v>
      </c>
      <c r="F4585">
        <v>20</v>
      </c>
      <c r="G4585" t="s">
        <v>663</v>
      </c>
      <c r="H4585" t="s">
        <v>667</v>
      </c>
      <c r="I4585" t="s">
        <v>672</v>
      </c>
      <c r="J4585" t="s">
        <v>677</v>
      </c>
      <c r="K4585">
        <v>3</v>
      </c>
      <c r="L4585" t="s">
        <v>679</v>
      </c>
      <c r="M4585" t="s">
        <v>680</v>
      </c>
      <c r="N4585">
        <v>231</v>
      </c>
      <c r="O4585">
        <v>96</v>
      </c>
      <c r="P4585" t="s">
        <v>680</v>
      </c>
      <c r="Q4585" t="s">
        <v>683</v>
      </c>
      <c r="R4585" t="s">
        <v>687</v>
      </c>
      <c r="S4585" t="s">
        <v>681</v>
      </c>
      <c r="T4585" t="s">
        <v>696</v>
      </c>
      <c r="U4585" s="11">
        <f>COUNTIFS(Table2[Call Type], "Inbound", Table2[Call Abandoned], "Yes") / COUNTIFS(L4585:L9584, "Inbound") * 100</f>
        <v>308.86524822695037</v>
      </c>
    </row>
    <row r="4586" spans="1:21" x14ac:dyDescent="0.3">
      <c r="A4586">
        <v>4585</v>
      </c>
      <c r="B4586" t="s">
        <v>22</v>
      </c>
      <c r="C4586" s="1">
        <v>45672</v>
      </c>
      <c r="D4586" t="s">
        <v>99</v>
      </c>
      <c r="E4586" t="s">
        <v>625</v>
      </c>
      <c r="F4586">
        <v>19</v>
      </c>
      <c r="G4586" t="s">
        <v>656</v>
      </c>
      <c r="H4586" t="s">
        <v>670</v>
      </c>
      <c r="I4586" t="s">
        <v>674</v>
      </c>
      <c r="J4586" t="s">
        <v>677</v>
      </c>
      <c r="K4586">
        <v>2</v>
      </c>
      <c r="L4586" t="s">
        <v>678</v>
      </c>
      <c r="M4586" t="s">
        <v>680</v>
      </c>
      <c r="N4586">
        <v>45</v>
      </c>
      <c r="O4586">
        <v>142</v>
      </c>
      <c r="P4586" t="s">
        <v>680</v>
      </c>
      <c r="Q4586" t="s">
        <v>683</v>
      </c>
      <c r="R4586" t="s">
        <v>689</v>
      </c>
      <c r="S4586" t="s">
        <v>681</v>
      </c>
      <c r="T4586" t="s">
        <v>693</v>
      </c>
      <c r="U4586" s="11">
        <f>COUNTIFS(Table2[Call Type], "Inbound", Table2[Call Abandoned], "Yes") / COUNTIFS(L4586:L9585, "Inbound") * 100</f>
        <v>308.86524822695037</v>
      </c>
    </row>
    <row r="4587" spans="1:21" x14ac:dyDescent="0.3">
      <c r="A4587">
        <v>4586</v>
      </c>
      <c r="B4587" t="s">
        <v>23</v>
      </c>
      <c r="C4587" s="1">
        <v>45764</v>
      </c>
      <c r="D4587" t="s">
        <v>128</v>
      </c>
      <c r="E4587" t="s">
        <v>196</v>
      </c>
      <c r="F4587">
        <v>8</v>
      </c>
      <c r="G4587" t="s">
        <v>657</v>
      </c>
      <c r="H4587" t="s">
        <v>667</v>
      </c>
      <c r="I4587" t="s">
        <v>673</v>
      </c>
      <c r="J4587" t="s">
        <v>675</v>
      </c>
      <c r="K4587">
        <v>1</v>
      </c>
      <c r="L4587" t="s">
        <v>679</v>
      </c>
      <c r="M4587" t="s">
        <v>680</v>
      </c>
      <c r="N4587">
        <v>45</v>
      </c>
      <c r="O4587">
        <v>61</v>
      </c>
      <c r="P4587" t="s">
        <v>680</v>
      </c>
      <c r="Q4587" t="s">
        <v>685</v>
      </c>
      <c r="R4587" t="s">
        <v>689</v>
      </c>
      <c r="S4587" t="s">
        <v>681</v>
      </c>
      <c r="T4587" t="s">
        <v>696</v>
      </c>
      <c r="U4587" s="11">
        <f>COUNTIFS(Table2[Call Type], "Inbound", Table2[Call Abandoned], "Yes") / COUNTIFS(L4587:L9586, "Inbound") * 100</f>
        <v>309.96441281138789</v>
      </c>
    </row>
    <row r="4588" spans="1:21" x14ac:dyDescent="0.3">
      <c r="A4588">
        <v>4587</v>
      </c>
      <c r="B4588" t="s">
        <v>26</v>
      </c>
      <c r="C4588" s="1">
        <v>45797</v>
      </c>
      <c r="D4588" t="s">
        <v>352</v>
      </c>
      <c r="E4588" t="s">
        <v>314</v>
      </c>
      <c r="F4588">
        <v>17</v>
      </c>
      <c r="G4588" t="s">
        <v>665</v>
      </c>
      <c r="H4588" t="s">
        <v>667</v>
      </c>
      <c r="I4588" t="s">
        <v>673</v>
      </c>
      <c r="J4588" t="s">
        <v>677</v>
      </c>
      <c r="K4588">
        <v>5</v>
      </c>
      <c r="L4588" t="s">
        <v>678</v>
      </c>
      <c r="M4588" t="s">
        <v>680</v>
      </c>
      <c r="N4588">
        <v>13</v>
      </c>
      <c r="O4588">
        <v>130</v>
      </c>
      <c r="P4588" t="s">
        <v>681</v>
      </c>
      <c r="Q4588" t="s">
        <v>685</v>
      </c>
      <c r="R4588" t="s">
        <v>687</v>
      </c>
      <c r="S4588" t="s">
        <v>680</v>
      </c>
      <c r="T4588" t="s">
        <v>692</v>
      </c>
      <c r="U4588" s="11">
        <f>COUNTIFS(Table2[Call Type], "Inbound", Table2[Call Abandoned], "Yes") / COUNTIFS(L4588:L9587, "Inbound") * 100</f>
        <v>309.96441281138789</v>
      </c>
    </row>
    <row r="4589" spans="1:21" x14ac:dyDescent="0.3">
      <c r="A4589">
        <v>4588</v>
      </c>
      <c r="B4589" t="s">
        <v>21</v>
      </c>
      <c r="C4589" s="1">
        <v>45815</v>
      </c>
      <c r="D4589" t="s">
        <v>506</v>
      </c>
      <c r="E4589" t="s">
        <v>627</v>
      </c>
      <c r="F4589">
        <v>13</v>
      </c>
      <c r="G4589" t="s">
        <v>657</v>
      </c>
      <c r="H4589" t="s">
        <v>668</v>
      </c>
      <c r="I4589" t="s">
        <v>672</v>
      </c>
      <c r="J4589" t="s">
        <v>674</v>
      </c>
      <c r="K4589">
        <v>5</v>
      </c>
      <c r="L4589" t="s">
        <v>678</v>
      </c>
      <c r="M4589" t="s">
        <v>680</v>
      </c>
      <c r="N4589">
        <v>84</v>
      </c>
      <c r="O4589">
        <v>92</v>
      </c>
      <c r="P4589" t="s">
        <v>680</v>
      </c>
      <c r="Q4589" t="s">
        <v>682</v>
      </c>
      <c r="R4589" t="s">
        <v>686</v>
      </c>
      <c r="S4589" t="s">
        <v>680</v>
      </c>
      <c r="T4589" t="s">
        <v>690</v>
      </c>
      <c r="U4589" s="11">
        <f>COUNTIFS(Table2[Call Type], "Inbound", Table2[Call Abandoned], "Yes") / COUNTIFS(L4589:L9588, "Inbound") * 100</f>
        <v>311.07142857142856</v>
      </c>
    </row>
    <row r="4590" spans="1:21" x14ac:dyDescent="0.3">
      <c r="A4590">
        <v>4589</v>
      </c>
      <c r="B4590" t="s">
        <v>25</v>
      </c>
      <c r="C4590" s="1">
        <v>45679</v>
      </c>
      <c r="D4590" t="s">
        <v>490</v>
      </c>
      <c r="E4590" t="s">
        <v>238</v>
      </c>
      <c r="F4590">
        <v>18</v>
      </c>
      <c r="G4590" t="s">
        <v>663</v>
      </c>
      <c r="H4590" t="s">
        <v>668</v>
      </c>
      <c r="I4590" t="s">
        <v>672</v>
      </c>
      <c r="J4590" t="s">
        <v>674</v>
      </c>
      <c r="K4590">
        <v>4</v>
      </c>
      <c r="L4590" t="s">
        <v>678</v>
      </c>
      <c r="M4590" t="s">
        <v>680</v>
      </c>
      <c r="N4590">
        <v>2</v>
      </c>
      <c r="O4590">
        <v>90</v>
      </c>
      <c r="P4590" t="s">
        <v>680</v>
      </c>
      <c r="Q4590" t="s">
        <v>682</v>
      </c>
      <c r="R4590" t="s">
        <v>686</v>
      </c>
      <c r="S4590" t="s">
        <v>680</v>
      </c>
      <c r="T4590" t="s">
        <v>694</v>
      </c>
      <c r="U4590" s="11">
        <f>COUNTIFS(Table2[Call Type], "Inbound", Table2[Call Abandoned], "Yes") / COUNTIFS(L4590:L9589, "Inbound") * 100</f>
        <v>312.18637992831543</v>
      </c>
    </row>
    <row r="4591" spans="1:21" x14ac:dyDescent="0.3">
      <c r="A4591">
        <v>4590</v>
      </c>
      <c r="B4591" t="s">
        <v>20</v>
      </c>
      <c r="C4591" s="1">
        <v>45727</v>
      </c>
      <c r="D4591" t="s">
        <v>492</v>
      </c>
      <c r="E4591" t="s">
        <v>58</v>
      </c>
      <c r="F4591">
        <v>22</v>
      </c>
      <c r="G4591" t="s">
        <v>656</v>
      </c>
      <c r="H4591" t="s">
        <v>668</v>
      </c>
      <c r="I4591" t="s">
        <v>672</v>
      </c>
      <c r="J4591" t="s">
        <v>675</v>
      </c>
      <c r="K4591">
        <v>5</v>
      </c>
      <c r="L4591" t="s">
        <v>679</v>
      </c>
      <c r="M4591" t="s">
        <v>680</v>
      </c>
      <c r="N4591">
        <v>27</v>
      </c>
      <c r="O4591">
        <v>132</v>
      </c>
      <c r="P4591" t="s">
        <v>680</v>
      </c>
      <c r="Q4591" t="s">
        <v>682</v>
      </c>
      <c r="R4591" t="s">
        <v>687</v>
      </c>
      <c r="S4591" t="s">
        <v>680</v>
      </c>
      <c r="T4591" t="s">
        <v>693</v>
      </c>
      <c r="U4591" s="11">
        <f>COUNTIFS(Table2[Call Type], "Inbound", Table2[Call Abandoned], "Yes") / COUNTIFS(L4591:L9590, "Inbound") * 100</f>
        <v>313.30935251798564</v>
      </c>
    </row>
    <row r="4592" spans="1:21" x14ac:dyDescent="0.3">
      <c r="A4592">
        <v>4591</v>
      </c>
      <c r="B4592" t="s">
        <v>25</v>
      </c>
      <c r="C4592" s="1">
        <v>45689</v>
      </c>
      <c r="D4592" t="s">
        <v>431</v>
      </c>
      <c r="E4592" t="s">
        <v>543</v>
      </c>
      <c r="F4592">
        <v>23</v>
      </c>
      <c r="G4592" t="s">
        <v>662</v>
      </c>
      <c r="H4592" t="s">
        <v>669</v>
      </c>
      <c r="I4592" t="s">
        <v>671</v>
      </c>
      <c r="J4592" t="s">
        <v>676</v>
      </c>
      <c r="K4592">
        <v>5</v>
      </c>
      <c r="L4592" t="s">
        <v>678</v>
      </c>
      <c r="M4592" t="s">
        <v>681</v>
      </c>
      <c r="N4592">
        <v>156</v>
      </c>
      <c r="O4592">
        <v>122</v>
      </c>
      <c r="P4592" t="s">
        <v>680</v>
      </c>
      <c r="Q4592" t="s">
        <v>683</v>
      </c>
      <c r="R4592" t="s">
        <v>686</v>
      </c>
      <c r="S4592" t="s">
        <v>680</v>
      </c>
      <c r="T4592" t="s">
        <v>694</v>
      </c>
      <c r="U4592" s="11">
        <f>COUNTIFS(Table2[Call Type], "Inbound", Table2[Call Abandoned], "Yes") / COUNTIFS(L4592:L9591, "Inbound") * 100</f>
        <v>313.30935251798564</v>
      </c>
    </row>
    <row r="4593" spans="1:21" x14ac:dyDescent="0.3">
      <c r="A4593">
        <v>4592</v>
      </c>
      <c r="B4593" t="s">
        <v>21</v>
      </c>
      <c r="C4593" s="1">
        <v>45823</v>
      </c>
      <c r="D4593" t="s">
        <v>224</v>
      </c>
      <c r="E4593" t="s">
        <v>385</v>
      </c>
      <c r="F4593">
        <v>20</v>
      </c>
      <c r="G4593" t="s">
        <v>656</v>
      </c>
      <c r="H4593" t="s">
        <v>667</v>
      </c>
      <c r="I4593" t="s">
        <v>671</v>
      </c>
      <c r="J4593" t="s">
        <v>675</v>
      </c>
      <c r="K4593">
        <v>5</v>
      </c>
      <c r="L4593" t="s">
        <v>678</v>
      </c>
      <c r="M4593" t="s">
        <v>680</v>
      </c>
      <c r="N4593">
        <v>174</v>
      </c>
      <c r="O4593">
        <v>158</v>
      </c>
      <c r="P4593" t="s">
        <v>680</v>
      </c>
      <c r="Q4593" t="s">
        <v>685</v>
      </c>
      <c r="R4593" t="s">
        <v>689</v>
      </c>
      <c r="S4593" t="s">
        <v>680</v>
      </c>
      <c r="T4593" t="s">
        <v>691</v>
      </c>
      <c r="U4593" s="11">
        <f>COUNTIFS(Table2[Call Type], "Inbound", Table2[Call Abandoned], "Yes") / COUNTIFS(L4593:L9592, "Inbound") * 100</f>
        <v>314.44043321299637</v>
      </c>
    </row>
    <row r="4594" spans="1:21" x14ac:dyDescent="0.3">
      <c r="A4594">
        <v>4593</v>
      </c>
      <c r="B4594" t="s">
        <v>23</v>
      </c>
      <c r="C4594" s="1">
        <v>45830</v>
      </c>
      <c r="D4594" t="s">
        <v>41</v>
      </c>
      <c r="E4594" t="s">
        <v>566</v>
      </c>
      <c r="F4594">
        <v>10</v>
      </c>
      <c r="G4594" t="s">
        <v>661</v>
      </c>
      <c r="H4594" t="s">
        <v>669</v>
      </c>
      <c r="I4594" t="s">
        <v>672</v>
      </c>
      <c r="J4594" t="s">
        <v>675</v>
      </c>
      <c r="K4594">
        <v>5</v>
      </c>
      <c r="L4594" t="s">
        <v>678</v>
      </c>
      <c r="M4594" t="s">
        <v>680</v>
      </c>
      <c r="N4594">
        <v>113</v>
      </c>
      <c r="O4594">
        <v>85</v>
      </c>
      <c r="P4594" t="s">
        <v>680</v>
      </c>
      <c r="Q4594" t="s">
        <v>682</v>
      </c>
      <c r="R4594" t="s">
        <v>686</v>
      </c>
      <c r="S4594" t="s">
        <v>680</v>
      </c>
      <c r="T4594" t="s">
        <v>690</v>
      </c>
      <c r="U4594" s="11">
        <f>COUNTIFS(Table2[Call Type], "Inbound", Table2[Call Abandoned], "Yes") / COUNTIFS(L4594:L9593, "Inbound") * 100</f>
        <v>315.57971014492756</v>
      </c>
    </row>
    <row r="4595" spans="1:21" x14ac:dyDescent="0.3">
      <c r="A4595">
        <v>4594</v>
      </c>
      <c r="B4595" t="s">
        <v>24</v>
      </c>
      <c r="C4595" s="1">
        <v>45786</v>
      </c>
      <c r="D4595" t="s">
        <v>197</v>
      </c>
      <c r="E4595" t="s">
        <v>548</v>
      </c>
      <c r="F4595">
        <v>10</v>
      </c>
      <c r="G4595" t="s">
        <v>665</v>
      </c>
      <c r="H4595" t="s">
        <v>666</v>
      </c>
      <c r="I4595" t="s">
        <v>671</v>
      </c>
      <c r="J4595" t="s">
        <v>674</v>
      </c>
      <c r="K4595">
        <v>1</v>
      </c>
      <c r="L4595" t="s">
        <v>678</v>
      </c>
      <c r="M4595" t="s">
        <v>680</v>
      </c>
      <c r="N4595">
        <v>249</v>
      </c>
      <c r="O4595">
        <v>162</v>
      </c>
      <c r="P4595" t="s">
        <v>680</v>
      </c>
      <c r="Q4595" t="s">
        <v>683</v>
      </c>
      <c r="R4595" t="s">
        <v>687</v>
      </c>
      <c r="S4595" t="s">
        <v>680</v>
      </c>
      <c r="T4595" t="s">
        <v>693</v>
      </c>
      <c r="U4595" s="11">
        <f>COUNTIFS(Table2[Call Type], "Inbound", Table2[Call Abandoned], "Yes") / COUNTIFS(L4595:L9594, "Inbound") * 100</f>
        <v>316.72727272727275</v>
      </c>
    </row>
    <row r="4596" spans="1:21" x14ac:dyDescent="0.3">
      <c r="A4596">
        <v>4595</v>
      </c>
      <c r="B4596" t="s">
        <v>20</v>
      </c>
      <c r="C4596" s="1">
        <v>45696</v>
      </c>
      <c r="D4596" t="s">
        <v>387</v>
      </c>
      <c r="E4596" t="s">
        <v>385</v>
      </c>
      <c r="F4596">
        <v>7</v>
      </c>
      <c r="G4596" t="s">
        <v>663</v>
      </c>
      <c r="H4596" t="s">
        <v>666</v>
      </c>
      <c r="I4596" t="s">
        <v>671</v>
      </c>
      <c r="J4596" t="s">
        <v>674</v>
      </c>
      <c r="K4596">
        <v>5</v>
      </c>
      <c r="L4596" t="s">
        <v>678</v>
      </c>
      <c r="M4596" t="s">
        <v>680</v>
      </c>
      <c r="N4596">
        <v>58</v>
      </c>
      <c r="O4596">
        <v>117</v>
      </c>
      <c r="P4596" t="s">
        <v>680</v>
      </c>
      <c r="Q4596" t="s">
        <v>682</v>
      </c>
      <c r="R4596" t="s">
        <v>686</v>
      </c>
      <c r="S4596" t="s">
        <v>680</v>
      </c>
      <c r="T4596" t="s">
        <v>694</v>
      </c>
      <c r="U4596" s="11">
        <f>COUNTIFS(Table2[Call Type], "Inbound", Table2[Call Abandoned], "Yes") / COUNTIFS(L4596:L9595, "Inbound") * 100</f>
        <v>317.88321167883214</v>
      </c>
    </row>
    <row r="4597" spans="1:21" x14ac:dyDescent="0.3">
      <c r="A4597">
        <v>4596</v>
      </c>
      <c r="B4597" t="s">
        <v>26</v>
      </c>
      <c r="C4597" s="1">
        <v>45659</v>
      </c>
      <c r="D4597" t="s">
        <v>475</v>
      </c>
      <c r="E4597" t="s">
        <v>296</v>
      </c>
      <c r="F4597">
        <v>10</v>
      </c>
      <c r="G4597" t="s">
        <v>659</v>
      </c>
      <c r="H4597" t="s">
        <v>666</v>
      </c>
      <c r="I4597" t="s">
        <v>672</v>
      </c>
      <c r="J4597" t="s">
        <v>675</v>
      </c>
      <c r="K4597">
        <v>1</v>
      </c>
      <c r="L4597" t="s">
        <v>678</v>
      </c>
      <c r="M4597" t="s">
        <v>680</v>
      </c>
      <c r="N4597">
        <v>202</v>
      </c>
      <c r="O4597">
        <v>25</v>
      </c>
      <c r="P4597" t="s">
        <v>681</v>
      </c>
      <c r="Q4597" t="s">
        <v>684</v>
      </c>
      <c r="R4597" t="s">
        <v>687</v>
      </c>
      <c r="S4597" t="s">
        <v>680</v>
      </c>
      <c r="T4597" t="s">
        <v>690</v>
      </c>
      <c r="U4597" s="11">
        <f>COUNTIFS(Table2[Call Type], "Inbound", Table2[Call Abandoned], "Yes") / COUNTIFS(L4597:L9596, "Inbound") * 100</f>
        <v>319.04761904761909</v>
      </c>
    </row>
    <row r="4598" spans="1:21" x14ac:dyDescent="0.3">
      <c r="A4598">
        <v>4597</v>
      </c>
      <c r="B4598" t="s">
        <v>22</v>
      </c>
      <c r="C4598" s="1">
        <v>45798</v>
      </c>
      <c r="D4598" t="s">
        <v>315</v>
      </c>
      <c r="E4598" t="s">
        <v>236</v>
      </c>
      <c r="F4598">
        <v>20</v>
      </c>
      <c r="G4598" t="s">
        <v>661</v>
      </c>
      <c r="H4598" t="s">
        <v>666</v>
      </c>
      <c r="I4598" t="s">
        <v>674</v>
      </c>
      <c r="J4598" t="s">
        <v>675</v>
      </c>
      <c r="K4598">
        <v>2</v>
      </c>
      <c r="L4598" t="s">
        <v>679</v>
      </c>
      <c r="M4598" t="s">
        <v>680</v>
      </c>
      <c r="N4598">
        <v>238</v>
      </c>
      <c r="O4598">
        <v>117</v>
      </c>
      <c r="P4598" t="s">
        <v>680</v>
      </c>
      <c r="Q4598" t="s">
        <v>683</v>
      </c>
      <c r="R4598" t="s">
        <v>689</v>
      </c>
      <c r="S4598" t="s">
        <v>680</v>
      </c>
      <c r="T4598" t="s">
        <v>695</v>
      </c>
      <c r="U4598" s="11">
        <f>COUNTIFS(Table2[Call Type], "Inbound", Table2[Call Abandoned], "Yes") / COUNTIFS(L4598:L9597, "Inbound") * 100</f>
        <v>320.22058823529409</v>
      </c>
    </row>
    <row r="4599" spans="1:21" x14ac:dyDescent="0.3">
      <c r="A4599">
        <v>4598</v>
      </c>
      <c r="B4599" t="s">
        <v>26</v>
      </c>
      <c r="C4599" s="1">
        <v>45720</v>
      </c>
      <c r="D4599" t="s">
        <v>269</v>
      </c>
      <c r="E4599" t="s">
        <v>547</v>
      </c>
      <c r="F4599">
        <v>26</v>
      </c>
      <c r="G4599" t="s">
        <v>658</v>
      </c>
      <c r="H4599" t="s">
        <v>669</v>
      </c>
      <c r="I4599" t="s">
        <v>671</v>
      </c>
      <c r="J4599" t="s">
        <v>675</v>
      </c>
      <c r="K4599">
        <v>5</v>
      </c>
      <c r="L4599" t="s">
        <v>678</v>
      </c>
      <c r="M4599" t="s">
        <v>680</v>
      </c>
      <c r="N4599">
        <v>233</v>
      </c>
      <c r="O4599">
        <v>0</v>
      </c>
      <c r="P4599" t="s">
        <v>680</v>
      </c>
      <c r="Q4599" t="s">
        <v>682</v>
      </c>
      <c r="R4599" t="s">
        <v>688</v>
      </c>
      <c r="S4599" t="s">
        <v>680</v>
      </c>
      <c r="T4599" t="s">
        <v>696</v>
      </c>
      <c r="U4599" s="11">
        <f>COUNTIFS(Table2[Call Type], "Inbound", Table2[Call Abandoned], "Yes") / COUNTIFS(L4599:L9598, "Inbound") * 100</f>
        <v>320.22058823529409</v>
      </c>
    </row>
    <row r="4600" spans="1:21" x14ac:dyDescent="0.3">
      <c r="A4600">
        <v>4599</v>
      </c>
      <c r="B4600" t="s">
        <v>21</v>
      </c>
      <c r="C4600" s="1">
        <v>45836</v>
      </c>
      <c r="D4600" t="s">
        <v>391</v>
      </c>
      <c r="E4600" t="s">
        <v>36</v>
      </c>
      <c r="F4600">
        <v>27</v>
      </c>
      <c r="G4600" t="s">
        <v>661</v>
      </c>
      <c r="H4600" t="s">
        <v>669</v>
      </c>
      <c r="I4600" t="s">
        <v>673</v>
      </c>
      <c r="J4600" t="s">
        <v>674</v>
      </c>
      <c r="K4600">
        <v>2</v>
      </c>
      <c r="L4600" t="s">
        <v>678</v>
      </c>
      <c r="M4600" t="s">
        <v>680</v>
      </c>
      <c r="N4600">
        <v>94</v>
      </c>
      <c r="O4600">
        <v>6</v>
      </c>
      <c r="P4600" t="s">
        <v>680</v>
      </c>
      <c r="Q4600" t="s">
        <v>682</v>
      </c>
      <c r="R4600" t="s">
        <v>689</v>
      </c>
      <c r="S4600" t="s">
        <v>680</v>
      </c>
      <c r="T4600" t="s">
        <v>694</v>
      </c>
      <c r="U4600" s="11">
        <f>COUNTIFS(Table2[Call Type], "Inbound", Table2[Call Abandoned], "Yes") / COUNTIFS(L4600:L9599, "Inbound") * 100</f>
        <v>321.40221402214024</v>
      </c>
    </row>
    <row r="4601" spans="1:21" x14ac:dyDescent="0.3">
      <c r="A4601">
        <v>4600</v>
      </c>
      <c r="B4601" t="s">
        <v>21</v>
      </c>
      <c r="C4601" s="1">
        <v>45712</v>
      </c>
      <c r="D4601" t="s">
        <v>149</v>
      </c>
      <c r="E4601" t="s">
        <v>172</v>
      </c>
      <c r="F4601">
        <v>14</v>
      </c>
      <c r="G4601" t="s">
        <v>656</v>
      </c>
      <c r="H4601" t="s">
        <v>670</v>
      </c>
      <c r="I4601" t="s">
        <v>672</v>
      </c>
      <c r="J4601" t="s">
        <v>677</v>
      </c>
      <c r="K4601">
        <v>5</v>
      </c>
      <c r="L4601" t="s">
        <v>678</v>
      </c>
      <c r="M4601" t="s">
        <v>680</v>
      </c>
      <c r="N4601">
        <v>140</v>
      </c>
      <c r="O4601">
        <v>163</v>
      </c>
      <c r="P4601" t="s">
        <v>681</v>
      </c>
      <c r="Q4601" t="s">
        <v>684</v>
      </c>
      <c r="R4601" t="s">
        <v>689</v>
      </c>
      <c r="S4601" t="s">
        <v>681</v>
      </c>
      <c r="T4601" t="s">
        <v>696</v>
      </c>
      <c r="U4601" s="11">
        <f>COUNTIFS(Table2[Call Type], "Inbound", Table2[Call Abandoned], "Yes") / COUNTIFS(L4601:L9600, "Inbound") * 100</f>
        <v>322.59259259259261</v>
      </c>
    </row>
    <row r="4602" spans="1:21" x14ac:dyDescent="0.3">
      <c r="A4602">
        <v>4601</v>
      </c>
      <c r="B4602" t="s">
        <v>24</v>
      </c>
      <c r="C4602" s="1">
        <v>45687</v>
      </c>
      <c r="D4602" t="s">
        <v>173</v>
      </c>
      <c r="E4602" t="s">
        <v>91</v>
      </c>
      <c r="F4602">
        <v>7</v>
      </c>
      <c r="G4602" t="s">
        <v>662</v>
      </c>
      <c r="H4602" t="s">
        <v>670</v>
      </c>
      <c r="I4602" t="s">
        <v>673</v>
      </c>
      <c r="J4602" t="s">
        <v>675</v>
      </c>
      <c r="K4602">
        <v>3</v>
      </c>
      <c r="L4602" t="s">
        <v>678</v>
      </c>
      <c r="M4602" t="s">
        <v>680</v>
      </c>
      <c r="N4602">
        <v>112</v>
      </c>
      <c r="O4602">
        <v>75</v>
      </c>
      <c r="P4602" t="s">
        <v>681</v>
      </c>
      <c r="Q4602" t="s">
        <v>684</v>
      </c>
      <c r="R4602" t="s">
        <v>687</v>
      </c>
      <c r="S4602" t="s">
        <v>680</v>
      </c>
      <c r="T4602" t="s">
        <v>695</v>
      </c>
      <c r="U4602" s="11">
        <f>COUNTIFS(Table2[Call Type], "Inbound", Table2[Call Abandoned], "Yes") / COUNTIFS(L4602:L9601, "Inbound") * 100</f>
        <v>323.79182156133828</v>
      </c>
    </row>
    <row r="4603" spans="1:21" x14ac:dyDescent="0.3">
      <c r="A4603">
        <v>4602</v>
      </c>
      <c r="B4603" t="s">
        <v>24</v>
      </c>
      <c r="C4603" s="1">
        <v>45687</v>
      </c>
      <c r="D4603" t="s">
        <v>306</v>
      </c>
      <c r="E4603" t="s">
        <v>437</v>
      </c>
      <c r="F4603">
        <v>25</v>
      </c>
      <c r="G4603" t="s">
        <v>660</v>
      </c>
      <c r="H4603" t="s">
        <v>669</v>
      </c>
      <c r="I4603" t="s">
        <v>671</v>
      </c>
      <c r="J4603" t="s">
        <v>676</v>
      </c>
      <c r="K4603">
        <v>1</v>
      </c>
      <c r="L4603" t="s">
        <v>679</v>
      </c>
      <c r="M4603" t="s">
        <v>680</v>
      </c>
      <c r="N4603">
        <v>108</v>
      </c>
      <c r="O4603">
        <v>86</v>
      </c>
      <c r="P4603" t="s">
        <v>681</v>
      </c>
      <c r="Q4603" t="s">
        <v>682</v>
      </c>
      <c r="R4603" t="s">
        <v>689</v>
      </c>
      <c r="S4603" t="s">
        <v>680</v>
      </c>
      <c r="T4603" t="s">
        <v>695</v>
      </c>
      <c r="U4603" s="11">
        <f>COUNTIFS(Table2[Call Type], "Inbound", Table2[Call Abandoned], "Yes") / COUNTIFS(L4603:L9602, "Inbound") * 100</f>
        <v>325</v>
      </c>
    </row>
    <row r="4604" spans="1:21" x14ac:dyDescent="0.3">
      <c r="A4604">
        <v>4603</v>
      </c>
      <c r="B4604" t="s">
        <v>23</v>
      </c>
      <c r="C4604" s="1">
        <v>45781</v>
      </c>
      <c r="D4604" t="s">
        <v>279</v>
      </c>
      <c r="E4604" t="s">
        <v>617</v>
      </c>
      <c r="F4604">
        <v>22</v>
      </c>
      <c r="G4604" t="s">
        <v>657</v>
      </c>
      <c r="H4604" t="s">
        <v>668</v>
      </c>
      <c r="I4604" t="s">
        <v>671</v>
      </c>
      <c r="J4604" t="s">
        <v>676</v>
      </c>
      <c r="K4604">
        <v>5</v>
      </c>
      <c r="L4604" t="s">
        <v>679</v>
      </c>
      <c r="M4604" t="s">
        <v>680</v>
      </c>
      <c r="N4604">
        <v>288</v>
      </c>
      <c r="O4604">
        <v>152</v>
      </c>
      <c r="P4604" t="s">
        <v>681</v>
      </c>
      <c r="Q4604" t="s">
        <v>682</v>
      </c>
      <c r="R4604" t="s">
        <v>689</v>
      </c>
      <c r="S4604" t="s">
        <v>680</v>
      </c>
      <c r="T4604" t="s">
        <v>690</v>
      </c>
      <c r="U4604" s="11">
        <f>COUNTIFS(Table2[Call Type], "Inbound", Table2[Call Abandoned], "Yes") / COUNTIFS(L4604:L9603, "Inbound") * 100</f>
        <v>325</v>
      </c>
    </row>
    <row r="4605" spans="1:21" x14ac:dyDescent="0.3">
      <c r="A4605">
        <v>4604</v>
      </c>
      <c r="B4605" t="s">
        <v>21</v>
      </c>
      <c r="C4605" s="1">
        <v>45826</v>
      </c>
      <c r="D4605" t="s">
        <v>490</v>
      </c>
      <c r="E4605" t="s">
        <v>107</v>
      </c>
      <c r="F4605">
        <v>5</v>
      </c>
      <c r="G4605" t="s">
        <v>656</v>
      </c>
      <c r="H4605" t="s">
        <v>670</v>
      </c>
      <c r="I4605" t="s">
        <v>671</v>
      </c>
      <c r="J4605" t="s">
        <v>676</v>
      </c>
      <c r="K4605">
        <v>5</v>
      </c>
      <c r="L4605" t="s">
        <v>678</v>
      </c>
      <c r="M4605" t="s">
        <v>681</v>
      </c>
      <c r="N4605">
        <v>96</v>
      </c>
      <c r="O4605">
        <v>93</v>
      </c>
      <c r="P4605" t="s">
        <v>681</v>
      </c>
      <c r="Q4605" t="s">
        <v>685</v>
      </c>
      <c r="R4605" t="s">
        <v>686</v>
      </c>
      <c r="S4605" t="s">
        <v>680</v>
      </c>
      <c r="T4605" t="s">
        <v>696</v>
      </c>
      <c r="U4605" s="11">
        <f>COUNTIFS(Table2[Call Type], "Inbound", Table2[Call Abandoned], "Yes") / COUNTIFS(L4605:L9604, "Inbound") * 100</f>
        <v>325</v>
      </c>
    </row>
    <row r="4606" spans="1:21" x14ac:dyDescent="0.3">
      <c r="A4606">
        <v>4605</v>
      </c>
      <c r="B4606" t="s">
        <v>24</v>
      </c>
      <c r="C4606" s="1">
        <v>45710</v>
      </c>
      <c r="D4606" t="s">
        <v>566</v>
      </c>
      <c r="E4606" t="s">
        <v>136</v>
      </c>
      <c r="F4606">
        <v>8</v>
      </c>
      <c r="G4606" t="s">
        <v>659</v>
      </c>
      <c r="H4606" t="s">
        <v>668</v>
      </c>
      <c r="I4606" t="s">
        <v>674</v>
      </c>
      <c r="J4606" t="s">
        <v>676</v>
      </c>
      <c r="K4606">
        <v>3</v>
      </c>
      <c r="L4606" t="s">
        <v>679</v>
      </c>
      <c r="M4606" t="s">
        <v>680</v>
      </c>
      <c r="N4606">
        <v>15</v>
      </c>
      <c r="O4606">
        <v>60</v>
      </c>
      <c r="P4606" t="s">
        <v>680</v>
      </c>
      <c r="Q4606" t="s">
        <v>682</v>
      </c>
      <c r="R4606" t="s">
        <v>687</v>
      </c>
      <c r="S4606" t="s">
        <v>680</v>
      </c>
      <c r="T4606" t="s">
        <v>691</v>
      </c>
      <c r="U4606" s="11">
        <f>COUNTIFS(Table2[Call Type], "Inbound", Table2[Call Abandoned], "Yes") / COUNTIFS(L4606:L9605, "Inbound") * 100</f>
        <v>326.21722846441952</v>
      </c>
    </row>
    <row r="4607" spans="1:21" x14ac:dyDescent="0.3">
      <c r="A4607">
        <v>4606</v>
      </c>
      <c r="B4607" t="s">
        <v>20</v>
      </c>
      <c r="C4607" s="1">
        <v>45703</v>
      </c>
      <c r="D4607" t="s">
        <v>401</v>
      </c>
      <c r="E4607" t="s">
        <v>359</v>
      </c>
      <c r="F4607">
        <v>27</v>
      </c>
      <c r="G4607" t="s">
        <v>665</v>
      </c>
      <c r="H4607" t="s">
        <v>670</v>
      </c>
      <c r="I4607" t="s">
        <v>672</v>
      </c>
      <c r="J4607" t="s">
        <v>677</v>
      </c>
      <c r="K4607">
        <v>1</v>
      </c>
      <c r="L4607" t="s">
        <v>679</v>
      </c>
      <c r="M4607" t="s">
        <v>680</v>
      </c>
      <c r="N4607">
        <v>43</v>
      </c>
      <c r="O4607">
        <v>28</v>
      </c>
      <c r="P4607" t="s">
        <v>680</v>
      </c>
      <c r="Q4607" t="s">
        <v>682</v>
      </c>
      <c r="R4607" t="s">
        <v>686</v>
      </c>
      <c r="S4607" t="s">
        <v>680</v>
      </c>
      <c r="T4607" t="s">
        <v>692</v>
      </c>
      <c r="U4607" s="11">
        <f>COUNTIFS(Table2[Call Type], "Inbound", Table2[Call Abandoned], "Yes") / COUNTIFS(L4607:L9606, "Inbound") * 100</f>
        <v>326.21722846441952</v>
      </c>
    </row>
    <row r="4608" spans="1:21" x14ac:dyDescent="0.3">
      <c r="A4608">
        <v>4607</v>
      </c>
      <c r="B4608" t="s">
        <v>22</v>
      </c>
      <c r="C4608" s="1">
        <v>45756</v>
      </c>
      <c r="D4608" t="s">
        <v>182</v>
      </c>
      <c r="E4608" t="s">
        <v>318</v>
      </c>
      <c r="F4608">
        <v>16</v>
      </c>
      <c r="G4608" t="s">
        <v>659</v>
      </c>
      <c r="H4608" t="s">
        <v>666</v>
      </c>
      <c r="I4608" t="s">
        <v>671</v>
      </c>
      <c r="J4608" t="s">
        <v>676</v>
      </c>
      <c r="K4608">
        <v>2</v>
      </c>
      <c r="L4608" t="s">
        <v>679</v>
      </c>
      <c r="M4608" t="s">
        <v>680</v>
      </c>
      <c r="N4608">
        <v>229</v>
      </c>
      <c r="O4608">
        <v>94</v>
      </c>
      <c r="P4608" t="s">
        <v>680</v>
      </c>
      <c r="Q4608" t="s">
        <v>685</v>
      </c>
      <c r="R4608" t="s">
        <v>687</v>
      </c>
      <c r="S4608" t="s">
        <v>680</v>
      </c>
      <c r="T4608" t="s">
        <v>693</v>
      </c>
      <c r="U4608" s="11">
        <f>COUNTIFS(Table2[Call Type], "Inbound", Table2[Call Abandoned], "Yes") / COUNTIFS(L4608:L9607, "Inbound") * 100</f>
        <v>326.21722846441952</v>
      </c>
    </row>
    <row r="4609" spans="1:21" x14ac:dyDescent="0.3">
      <c r="A4609">
        <v>4608</v>
      </c>
      <c r="B4609" t="s">
        <v>25</v>
      </c>
      <c r="C4609" s="1">
        <v>45686</v>
      </c>
      <c r="D4609" t="s">
        <v>144</v>
      </c>
      <c r="E4609" t="s">
        <v>450</v>
      </c>
      <c r="F4609">
        <v>18</v>
      </c>
      <c r="G4609" t="s">
        <v>657</v>
      </c>
      <c r="H4609" t="s">
        <v>666</v>
      </c>
      <c r="I4609" t="s">
        <v>672</v>
      </c>
      <c r="J4609" t="s">
        <v>676</v>
      </c>
      <c r="K4609">
        <v>4</v>
      </c>
      <c r="L4609" t="s">
        <v>678</v>
      </c>
      <c r="M4609" t="s">
        <v>681</v>
      </c>
      <c r="N4609">
        <v>107</v>
      </c>
      <c r="O4609">
        <v>17</v>
      </c>
      <c r="P4609" t="s">
        <v>680</v>
      </c>
      <c r="Q4609" t="s">
        <v>685</v>
      </c>
      <c r="R4609" t="s">
        <v>686</v>
      </c>
      <c r="S4609" t="s">
        <v>680</v>
      </c>
      <c r="T4609" t="s">
        <v>695</v>
      </c>
      <c r="U4609" s="11">
        <f>COUNTIFS(Table2[Call Type], "Inbound", Table2[Call Abandoned], "Yes") / COUNTIFS(L4609:L9608, "Inbound") * 100</f>
        <v>326.21722846441952</v>
      </c>
    </row>
    <row r="4610" spans="1:21" x14ac:dyDescent="0.3">
      <c r="A4610">
        <v>4609</v>
      </c>
      <c r="B4610" t="s">
        <v>24</v>
      </c>
      <c r="C4610" s="1">
        <v>45756</v>
      </c>
      <c r="D4610" t="s">
        <v>169</v>
      </c>
      <c r="E4610" t="s">
        <v>571</v>
      </c>
      <c r="F4610">
        <v>26</v>
      </c>
      <c r="G4610" t="s">
        <v>661</v>
      </c>
      <c r="H4610" t="s">
        <v>669</v>
      </c>
      <c r="I4610" t="s">
        <v>673</v>
      </c>
      <c r="J4610" t="s">
        <v>675</v>
      </c>
      <c r="K4610">
        <v>1</v>
      </c>
      <c r="L4610" t="s">
        <v>679</v>
      </c>
      <c r="M4610" t="s">
        <v>680</v>
      </c>
      <c r="N4610">
        <v>216</v>
      </c>
      <c r="O4610">
        <v>40</v>
      </c>
      <c r="P4610" t="s">
        <v>681</v>
      </c>
      <c r="Q4610" t="s">
        <v>682</v>
      </c>
      <c r="R4610" t="s">
        <v>686</v>
      </c>
      <c r="S4610" t="s">
        <v>680</v>
      </c>
      <c r="T4610" t="s">
        <v>691</v>
      </c>
      <c r="U4610" s="11">
        <f>COUNTIFS(Table2[Call Type], "Inbound", Table2[Call Abandoned], "Yes") / COUNTIFS(L4610:L9609, "Inbound") * 100</f>
        <v>327.44360902255642</v>
      </c>
    </row>
    <row r="4611" spans="1:21" x14ac:dyDescent="0.3">
      <c r="A4611">
        <v>4610</v>
      </c>
      <c r="B4611" t="s">
        <v>24</v>
      </c>
      <c r="C4611" s="1">
        <v>45686</v>
      </c>
      <c r="D4611" t="s">
        <v>98</v>
      </c>
      <c r="E4611" t="s">
        <v>290</v>
      </c>
      <c r="F4611">
        <v>19</v>
      </c>
      <c r="G4611" t="s">
        <v>660</v>
      </c>
      <c r="H4611" t="s">
        <v>669</v>
      </c>
      <c r="I4611" t="s">
        <v>672</v>
      </c>
      <c r="J4611" t="s">
        <v>675</v>
      </c>
      <c r="K4611">
        <v>5</v>
      </c>
      <c r="L4611" t="s">
        <v>678</v>
      </c>
      <c r="M4611" t="s">
        <v>680</v>
      </c>
      <c r="N4611">
        <v>259</v>
      </c>
      <c r="O4611">
        <v>146</v>
      </c>
      <c r="P4611" t="s">
        <v>680</v>
      </c>
      <c r="Q4611" t="s">
        <v>685</v>
      </c>
      <c r="R4611" t="s">
        <v>688</v>
      </c>
      <c r="S4611" t="s">
        <v>680</v>
      </c>
      <c r="T4611" t="s">
        <v>691</v>
      </c>
      <c r="U4611" s="11">
        <f>COUNTIFS(Table2[Call Type], "Inbound", Table2[Call Abandoned], "Yes") / COUNTIFS(L4611:L9610, "Inbound") * 100</f>
        <v>327.44360902255642</v>
      </c>
    </row>
    <row r="4612" spans="1:21" x14ac:dyDescent="0.3">
      <c r="A4612">
        <v>4611</v>
      </c>
      <c r="B4612" t="s">
        <v>21</v>
      </c>
      <c r="C4612" s="1">
        <v>45703</v>
      </c>
      <c r="D4612" t="s">
        <v>322</v>
      </c>
      <c r="E4612" t="s">
        <v>194</v>
      </c>
      <c r="F4612">
        <v>8</v>
      </c>
      <c r="G4612" t="s">
        <v>663</v>
      </c>
      <c r="H4612" t="s">
        <v>670</v>
      </c>
      <c r="I4612" t="s">
        <v>672</v>
      </c>
      <c r="J4612" t="s">
        <v>677</v>
      </c>
      <c r="K4612">
        <v>3</v>
      </c>
      <c r="L4612" t="s">
        <v>678</v>
      </c>
      <c r="M4612" t="s">
        <v>680</v>
      </c>
      <c r="N4612">
        <v>195</v>
      </c>
      <c r="O4612">
        <v>131</v>
      </c>
      <c r="P4612" t="s">
        <v>680</v>
      </c>
      <c r="Q4612" t="s">
        <v>683</v>
      </c>
      <c r="R4612" t="s">
        <v>689</v>
      </c>
      <c r="S4612" t="s">
        <v>680</v>
      </c>
      <c r="T4612" t="s">
        <v>690</v>
      </c>
      <c r="U4612" s="11">
        <f>COUNTIFS(Table2[Call Type], "Inbound", Table2[Call Abandoned], "Yes") / COUNTIFS(L4612:L9611, "Inbound") * 100</f>
        <v>328.67924528301887</v>
      </c>
    </row>
    <row r="4613" spans="1:21" x14ac:dyDescent="0.3">
      <c r="A4613">
        <v>4612</v>
      </c>
      <c r="B4613" t="s">
        <v>20</v>
      </c>
      <c r="C4613" s="1">
        <v>45771</v>
      </c>
      <c r="D4613" t="s">
        <v>139</v>
      </c>
      <c r="E4613" t="s">
        <v>603</v>
      </c>
      <c r="F4613">
        <v>29</v>
      </c>
      <c r="G4613" t="s">
        <v>659</v>
      </c>
      <c r="H4613" t="s">
        <v>667</v>
      </c>
      <c r="I4613" t="s">
        <v>674</v>
      </c>
      <c r="J4613" t="s">
        <v>675</v>
      </c>
      <c r="K4613">
        <v>1</v>
      </c>
      <c r="L4613" t="s">
        <v>678</v>
      </c>
      <c r="M4613" t="s">
        <v>680</v>
      </c>
      <c r="N4613">
        <v>94</v>
      </c>
      <c r="O4613">
        <v>40</v>
      </c>
      <c r="P4613" t="s">
        <v>680</v>
      </c>
      <c r="Q4613" t="s">
        <v>684</v>
      </c>
      <c r="R4613" t="s">
        <v>686</v>
      </c>
      <c r="S4613" t="s">
        <v>680</v>
      </c>
      <c r="T4613" t="s">
        <v>695</v>
      </c>
      <c r="U4613" s="11">
        <f>COUNTIFS(Table2[Call Type], "Inbound", Table2[Call Abandoned], "Yes") / COUNTIFS(L4613:L9612, "Inbound") * 100</f>
        <v>329.92424242424244</v>
      </c>
    </row>
    <row r="4614" spans="1:21" x14ac:dyDescent="0.3">
      <c r="A4614">
        <v>4613</v>
      </c>
      <c r="B4614" t="s">
        <v>23</v>
      </c>
      <c r="C4614" s="1">
        <v>45781</v>
      </c>
      <c r="D4614" t="s">
        <v>622</v>
      </c>
      <c r="E4614" t="s">
        <v>62</v>
      </c>
      <c r="F4614">
        <v>11</v>
      </c>
      <c r="G4614" t="s">
        <v>657</v>
      </c>
      <c r="H4614" t="s">
        <v>668</v>
      </c>
      <c r="I4614" t="s">
        <v>674</v>
      </c>
      <c r="J4614" t="s">
        <v>676</v>
      </c>
      <c r="K4614">
        <v>4</v>
      </c>
      <c r="L4614" t="s">
        <v>678</v>
      </c>
      <c r="M4614" t="s">
        <v>681</v>
      </c>
      <c r="N4614">
        <v>55</v>
      </c>
      <c r="O4614">
        <v>122</v>
      </c>
      <c r="P4614" t="s">
        <v>681</v>
      </c>
      <c r="Q4614" t="s">
        <v>683</v>
      </c>
      <c r="R4614" t="s">
        <v>688</v>
      </c>
      <c r="S4614" t="s">
        <v>680</v>
      </c>
      <c r="T4614" t="s">
        <v>691</v>
      </c>
      <c r="U4614" s="11">
        <f>COUNTIFS(Table2[Call Type], "Inbound", Table2[Call Abandoned], "Yes") / COUNTIFS(L4614:L9613, "Inbound") * 100</f>
        <v>331.17870722433457</v>
      </c>
    </row>
    <row r="4615" spans="1:21" x14ac:dyDescent="0.3">
      <c r="A4615">
        <v>4614</v>
      </c>
      <c r="B4615" t="s">
        <v>23</v>
      </c>
      <c r="C4615" s="1">
        <v>45677</v>
      </c>
      <c r="D4615" t="s">
        <v>518</v>
      </c>
      <c r="E4615" t="s">
        <v>460</v>
      </c>
      <c r="F4615">
        <v>13</v>
      </c>
      <c r="G4615" t="s">
        <v>658</v>
      </c>
      <c r="H4615" t="s">
        <v>668</v>
      </c>
      <c r="I4615" t="s">
        <v>673</v>
      </c>
      <c r="J4615" t="s">
        <v>674</v>
      </c>
      <c r="K4615">
        <v>5</v>
      </c>
      <c r="L4615" t="s">
        <v>678</v>
      </c>
      <c r="M4615" t="s">
        <v>680</v>
      </c>
      <c r="N4615">
        <v>31</v>
      </c>
      <c r="O4615">
        <v>142</v>
      </c>
      <c r="P4615" t="s">
        <v>681</v>
      </c>
      <c r="Q4615" t="s">
        <v>684</v>
      </c>
      <c r="R4615" t="s">
        <v>686</v>
      </c>
      <c r="S4615" t="s">
        <v>681</v>
      </c>
      <c r="T4615" t="s">
        <v>692</v>
      </c>
      <c r="U4615" s="11">
        <f>COUNTIFS(Table2[Call Type], "Inbound", Table2[Call Abandoned], "Yes") / COUNTIFS(L4615:L9614, "Inbound") * 100</f>
        <v>332.44274809160305</v>
      </c>
    </row>
    <row r="4616" spans="1:21" x14ac:dyDescent="0.3">
      <c r="A4616">
        <v>4615</v>
      </c>
      <c r="B4616" t="s">
        <v>25</v>
      </c>
      <c r="C4616" s="1">
        <v>45739</v>
      </c>
      <c r="D4616" t="s">
        <v>55</v>
      </c>
      <c r="E4616" t="s">
        <v>532</v>
      </c>
      <c r="F4616">
        <v>21</v>
      </c>
      <c r="G4616" t="s">
        <v>665</v>
      </c>
      <c r="H4616" t="s">
        <v>667</v>
      </c>
      <c r="I4616" t="s">
        <v>674</v>
      </c>
      <c r="J4616" t="s">
        <v>677</v>
      </c>
      <c r="K4616">
        <v>3</v>
      </c>
      <c r="L4616" t="s">
        <v>678</v>
      </c>
      <c r="M4616" t="s">
        <v>680</v>
      </c>
      <c r="N4616">
        <v>230</v>
      </c>
      <c r="O4616">
        <v>142</v>
      </c>
      <c r="P4616" t="s">
        <v>680</v>
      </c>
      <c r="Q4616" t="s">
        <v>684</v>
      </c>
      <c r="R4616" t="s">
        <v>686</v>
      </c>
      <c r="S4616" t="s">
        <v>680</v>
      </c>
      <c r="T4616" t="s">
        <v>691</v>
      </c>
      <c r="U4616" s="11">
        <f>COUNTIFS(Table2[Call Type], "Inbound", Table2[Call Abandoned], "Yes") / COUNTIFS(L4616:L9615, "Inbound") * 100</f>
        <v>333.71647509578548</v>
      </c>
    </row>
    <row r="4617" spans="1:21" x14ac:dyDescent="0.3">
      <c r="A4617">
        <v>4616</v>
      </c>
      <c r="B4617" t="s">
        <v>26</v>
      </c>
      <c r="C4617" s="1">
        <v>45783</v>
      </c>
      <c r="D4617" t="s">
        <v>195</v>
      </c>
      <c r="E4617" t="s">
        <v>273</v>
      </c>
      <c r="F4617">
        <v>6</v>
      </c>
      <c r="G4617" t="s">
        <v>660</v>
      </c>
      <c r="H4617" t="s">
        <v>670</v>
      </c>
      <c r="I4617" t="s">
        <v>673</v>
      </c>
      <c r="J4617" t="s">
        <v>677</v>
      </c>
      <c r="K4617">
        <v>3</v>
      </c>
      <c r="L4617" t="s">
        <v>678</v>
      </c>
      <c r="M4617" t="s">
        <v>680</v>
      </c>
      <c r="N4617">
        <v>8</v>
      </c>
      <c r="O4617">
        <v>177</v>
      </c>
      <c r="P4617" t="s">
        <v>681</v>
      </c>
      <c r="Q4617" t="s">
        <v>682</v>
      </c>
      <c r="R4617" t="s">
        <v>688</v>
      </c>
      <c r="S4617" t="s">
        <v>681</v>
      </c>
      <c r="T4617" t="s">
        <v>692</v>
      </c>
      <c r="U4617" s="11">
        <f>COUNTIFS(Table2[Call Type], "Inbound", Table2[Call Abandoned], "Yes") / COUNTIFS(L4617:L9616, "Inbound") * 100</f>
        <v>335</v>
      </c>
    </row>
    <row r="4618" spans="1:21" x14ac:dyDescent="0.3">
      <c r="A4618">
        <v>4617</v>
      </c>
      <c r="B4618" t="s">
        <v>21</v>
      </c>
      <c r="C4618" s="1">
        <v>45814</v>
      </c>
      <c r="D4618" t="s">
        <v>111</v>
      </c>
      <c r="E4618" t="s">
        <v>211</v>
      </c>
      <c r="F4618">
        <v>6</v>
      </c>
      <c r="G4618" t="s">
        <v>656</v>
      </c>
      <c r="H4618" t="s">
        <v>668</v>
      </c>
      <c r="I4618" t="s">
        <v>673</v>
      </c>
      <c r="J4618" t="s">
        <v>677</v>
      </c>
      <c r="K4618">
        <v>5</v>
      </c>
      <c r="L4618" t="s">
        <v>679</v>
      </c>
      <c r="M4618" t="s">
        <v>680</v>
      </c>
      <c r="N4618">
        <v>190</v>
      </c>
      <c r="O4618">
        <v>21</v>
      </c>
      <c r="P4618" t="s">
        <v>680</v>
      </c>
      <c r="Q4618" t="s">
        <v>684</v>
      </c>
      <c r="R4618" t="s">
        <v>688</v>
      </c>
      <c r="S4618" t="s">
        <v>681</v>
      </c>
      <c r="T4618" t="s">
        <v>694</v>
      </c>
      <c r="U4618" s="11">
        <f>COUNTIFS(Table2[Call Type], "Inbound", Table2[Call Abandoned], "Yes") / COUNTIFS(L4618:L9617, "Inbound") * 100</f>
        <v>336.29343629343629</v>
      </c>
    </row>
    <row r="4619" spans="1:21" x14ac:dyDescent="0.3">
      <c r="A4619">
        <v>4618</v>
      </c>
      <c r="B4619" t="s">
        <v>21</v>
      </c>
      <c r="C4619" s="1">
        <v>45727</v>
      </c>
      <c r="D4619" t="s">
        <v>365</v>
      </c>
      <c r="E4619" t="s">
        <v>426</v>
      </c>
      <c r="F4619">
        <v>6</v>
      </c>
      <c r="G4619" t="s">
        <v>656</v>
      </c>
      <c r="H4619" t="s">
        <v>670</v>
      </c>
      <c r="I4619" t="s">
        <v>674</v>
      </c>
      <c r="J4619" t="s">
        <v>675</v>
      </c>
      <c r="K4619">
        <v>3</v>
      </c>
      <c r="L4619" t="s">
        <v>679</v>
      </c>
      <c r="M4619" t="s">
        <v>680</v>
      </c>
      <c r="N4619">
        <v>199</v>
      </c>
      <c r="O4619">
        <v>145</v>
      </c>
      <c r="P4619" t="s">
        <v>681</v>
      </c>
      <c r="Q4619" t="s">
        <v>683</v>
      </c>
      <c r="R4619" t="s">
        <v>688</v>
      </c>
      <c r="S4619" t="s">
        <v>680</v>
      </c>
      <c r="T4619" t="s">
        <v>692</v>
      </c>
      <c r="U4619" s="11">
        <f>COUNTIFS(Table2[Call Type], "Inbound", Table2[Call Abandoned], "Yes") / COUNTIFS(L4619:L9618, "Inbound") * 100</f>
        <v>336.29343629343629</v>
      </c>
    </row>
    <row r="4620" spans="1:21" x14ac:dyDescent="0.3">
      <c r="A4620">
        <v>4619</v>
      </c>
      <c r="B4620" t="s">
        <v>26</v>
      </c>
      <c r="C4620" s="1">
        <v>45679</v>
      </c>
      <c r="D4620" t="s">
        <v>211</v>
      </c>
      <c r="E4620" t="s">
        <v>574</v>
      </c>
      <c r="F4620">
        <v>10</v>
      </c>
      <c r="G4620" t="s">
        <v>664</v>
      </c>
      <c r="H4620" t="s">
        <v>669</v>
      </c>
      <c r="I4620" t="s">
        <v>672</v>
      </c>
      <c r="J4620" t="s">
        <v>676</v>
      </c>
      <c r="K4620">
        <v>4</v>
      </c>
      <c r="L4620" t="s">
        <v>678</v>
      </c>
      <c r="M4620" t="s">
        <v>681</v>
      </c>
      <c r="N4620">
        <v>160</v>
      </c>
      <c r="O4620">
        <v>79</v>
      </c>
      <c r="P4620" t="s">
        <v>680</v>
      </c>
      <c r="Q4620" t="s">
        <v>682</v>
      </c>
      <c r="R4620" t="s">
        <v>689</v>
      </c>
      <c r="S4620" t="s">
        <v>680</v>
      </c>
      <c r="T4620" t="s">
        <v>692</v>
      </c>
      <c r="U4620" s="11">
        <f>COUNTIFS(Table2[Call Type], "Inbound", Table2[Call Abandoned], "Yes") / COUNTIFS(L4620:L9619, "Inbound") * 100</f>
        <v>336.29343629343629</v>
      </c>
    </row>
    <row r="4621" spans="1:21" x14ac:dyDescent="0.3">
      <c r="A4621">
        <v>4620</v>
      </c>
      <c r="B4621" t="s">
        <v>22</v>
      </c>
      <c r="C4621" s="1">
        <v>45798</v>
      </c>
      <c r="D4621" t="s">
        <v>192</v>
      </c>
      <c r="E4621" t="s">
        <v>264</v>
      </c>
      <c r="F4621">
        <v>23</v>
      </c>
      <c r="G4621" t="s">
        <v>660</v>
      </c>
      <c r="H4621" t="s">
        <v>666</v>
      </c>
      <c r="I4621" t="s">
        <v>672</v>
      </c>
      <c r="J4621" t="s">
        <v>675</v>
      </c>
      <c r="K4621">
        <v>1</v>
      </c>
      <c r="L4621" t="s">
        <v>679</v>
      </c>
      <c r="M4621" t="s">
        <v>680</v>
      </c>
      <c r="N4621">
        <v>86</v>
      </c>
      <c r="O4621">
        <v>129</v>
      </c>
      <c r="P4621" t="s">
        <v>681</v>
      </c>
      <c r="Q4621" t="s">
        <v>685</v>
      </c>
      <c r="R4621" t="s">
        <v>689</v>
      </c>
      <c r="S4621" t="s">
        <v>680</v>
      </c>
      <c r="T4621" t="s">
        <v>695</v>
      </c>
      <c r="U4621" s="11">
        <f>COUNTIFS(Table2[Call Type], "Inbound", Table2[Call Abandoned], "Yes") / COUNTIFS(L4621:L9620, "Inbound") * 100</f>
        <v>337.59689922480618</v>
      </c>
    </row>
    <row r="4622" spans="1:21" x14ac:dyDescent="0.3">
      <c r="A4622">
        <v>4621</v>
      </c>
      <c r="B4622" t="s">
        <v>23</v>
      </c>
      <c r="C4622" s="1">
        <v>45750</v>
      </c>
      <c r="D4622" t="s">
        <v>69</v>
      </c>
      <c r="E4622" t="s">
        <v>40</v>
      </c>
      <c r="F4622">
        <v>7</v>
      </c>
      <c r="G4622" t="s">
        <v>656</v>
      </c>
      <c r="H4622" t="s">
        <v>670</v>
      </c>
      <c r="I4622" t="s">
        <v>671</v>
      </c>
      <c r="J4622" t="s">
        <v>677</v>
      </c>
      <c r="K4622">
        <v>5</v>
      </c>
      <c r="L4622" t="s">
        <v>679</v>
      </c>
      <c r="M4622" t="s">
        <v>680</v>
      </c>
      <c r="N4622">
        <v>20</v>
      </c>
      <c r="O4622">
        <v>35</v>
      </c>
      <c r="P4622" t="s">
        <v>680</v>
      </c>
      <c r="Q4622" t="s">
        <v>683</v>
      </c>
      <c r="R4622" t="s">
        <v>686</v>
      </c>
      <c r="S4622" t="s">
        <v>680</v>
      </c>
      <c r="T4622" t="s">
        <v>694</v>
      </c>
      <c r="U4622" s="11">
        <f>COUNTIFS(Table2[Call Type], "Inbound", Table2[Call Abandoned], "Yes") / COUNTIFS(L4622:L9621, "Inbound") * 100</f>
        <v>337.59689922480618</v>
      </c>
    </row>
    <row r="4623" spans="1:21" x14ac:dyDescent="0.3">
      <c r="A4623">
        <v>4622</v>
      </c>
      <c r="B4623" t="s">
        <v>21</v>
      </c>
      <c r="C4623" s="1">
        <v>45708</v>
      </c>
      <c r="D4623" t="s">
        <v>316</v>
      </c>
      <c r="E4623" t="s">
        <v>165</v>
      </c>
      <c r="F4623">
        <v>22</v>
      </c>
      <c r="G4623" t="s">
        <v>664</v>
      </c>
      <c r="H4623" t="s">
        <v>668</v>
      </c>
      <c r="I4623" t="s">
        <v>674</v>
      </c>
      <c r="J4623" t="s">
        <v>675</v>
      </c>
      <c r="K4623">
        <v>1</v>
      </c>
      <c r="L4623" t="s">
        <v>679</v>
      </c>
      <c r="M4623" t="s">
        <v>680</v>
      </c>
      <c r="N4623">
        <v>75</v>
      </c>
      <c r="O4623">
        <v>19</v>
      </c>
      <c r="P4623" t="s">
        <v>680</v>
      </c>
      <c r="Q4623" t="s">
        <v>682</v>
      </c>
      <c r="R4623" t="s">
        <v>689</v>
      </c>
      <c r="S4623" t="s">
        <v>680</v>
      </c>
      <c r="T4623" t="s">
        <v>692</v>
      </c>
      <c r="U4623" s="11">
        <f>COUNTIFS(Table2[Call Type], "Inbound", Table2[Call Abandoned], "Yes") / COUNTIFS(L4623:L9622, "Inbound") * 100</f>
        <v>337.59689922480618</v>
      </c>
    </row>
    <row r="4624" spans="1:21" x14ac:dyDescent="0.3">
      <c r="A4624">
        <v>4623</v>
      </c>
      <c r="B4624" t="s">
        <v>23</v>
      </c>
      <c r="C4624" s="1">
        <v>45703</v>
      </c>
      <c r="D4624" t="s">
        <v>265</v>
      </c>
      <c r="E4624" t="s">
        <v>517</v>
      </c>
      <c r="F4624">
        <v>6</v>
      </c>
      <c r="G4624" t="s">
        <v>661</v>
      </c>
      <c r="H4624" t="s">
        <v>669</v>
      </c>
      <c r="I4624" t="s">
        <v>674</v>
      </c>
      <c r="J4624" t="s">
        <v>677</v>
      </c>
      <c r="K4624">
        <v>4</v>
      </c>
      <c r="L4624" t="s">
        <v>678</v>
      </c>
      <c r="M4624" t="s">
        <v>680</v>
      </c>
      <c r="N4624">
        <v>140</v>
      </c>
      <c r="O4624">
        <v>143</v>
      </c>
      <c r="P4624" t="s">
        <v>680</v>
      </c>
      <c r="Q4624" t="s">
        <v>684</v>
      </c>
      <c r="R4624" t="s">
        <v>688</v>
      </c>
      <c r="S4624" t="s">
        <v>681</v>
      </c>
      <c r="T4624" t="s">
        <v>695</v>
      </c>
      <c r="U4624" s="11">
        <f>COUNTIFS(Table2[Call Type], "Inbound", Table2[Call Abandoned], "Yes") / COUNTIFS(L4624:L9623, "Inbound") * 100</f>
        <v>337.59689922480618</v>
      </c>
    </row>
    <row r="4625" spans="1:21" x14ac:dyDescent="0.3">
      <c r="A4625">
        <v>4624</v>
      </c>
      <c r="B4625" t="s">
        <v>26</v>
      </c>
      <c r="C4625" s="1">
        <v>45677</v>
      </c>
      <c r="D4625" t="s">
        <v>459</v>
      </c>
      <c r="E4625" t="s">
        <v>64</v>
      </c>
      <c r="F4625">
        <v>19</v>
      </c>
      <c r="G4625" t="s">
        <v>657</v>
      </c>
      <c r="H4625" t="s">
        <v>667</v>
      </c>
      <c r="I4625" t="s">
        <v>674</v>
      </c>
      <c r="J4625" t="s">
        <v>677</v>
      </c>
      <c r="K4625">
        <v>1</v>
      </c>
      <c r="L4625" t="s">
        <v>678</v>
      </c>
      <c r="M4625" t="s">
        <v>680</v>
      </c>
      <c r="N4625">
        <v>125</v>
      </c>
      <c r="O4625">
        <v>66</v>
      </c>
      <c r="P4625" t="s">
        <v>681</v>
      </c>
      <c r="Q4625" t="s">
        <v>683</v>
      </c>
      <c r="R4625" t="s">
        <v>687</v>
      </c>
      <c r="S4625" t="s">
        <v>680</v>
      </c>
      <c r="T4625" t="s">
        <v>694</v>
      </c>
      <c r="U4625" s="11">
        <f>COUNTIFS(Table2[Call Type], "Inbound", Table2[Call Abandoned], "Yes") / COUNTIFS(L4625:L9624, "Inbound") * 100</f>
        <v>338.91050583657585</v>
      </c>
    </row>
    <row r="4626" spans="1:21" x14ac:dyDescent="0.3">
      <c r="A4626">
        <v>4625</v>
      </c>
      <c r="B4626" t="s">
        <v>20</v>
      </c>
      <c r="C4626" s="1">
        <v>45803</v>
      </c>
      <c r="D4626" t="s">
        <v>73</v>
      </c>
      <c r="E4626" t="s">
        <v>218</v>
      </c>
      <c r="F4626">
        <v>21</v>
      </c>
      <c r="G4626" t="s">
        <v>661</v>
      </c>
      <c r="H4626" t="s">
        <v>666</v>
      </c>
      <c r="I4626" t="s">
        <v>674</v>
      </c>
      <c r="J4626" t="s">
        <v>675</v>
      </c>
      <c r="K4626">
        <v>4</v>
      </c>
      <c r="L4626" t="s">
        <v>679</v>
      </c>
      <c r="M4626" t="s">
        <v>680</v>
      </c>
      <c r="N4626">
        <v>250</v>
      </c>
      <c r="O4626">
        <v>119</v>
      </c>
      <c r="P4626" t="s">
        <v>680</v>
      </c>
      <c r="Q4626" t="s">
        <v>684</v>
      </c>
      <c r="R4626" t="s">
        <v>689</v>
      </c>
      <c r="S4626" t="s">
        <v>681</v>
      </c>
      <c r="T4626" t="s">
        <v>691</v>
      </c>
      <c r="U4626" s="11">
        <f>COUNTIFS(Table2[Call Type], "Inbound", Table2[Call Abandoned], "Yes") / COUNTIFS(L4626:L9625, "Inbound") * 100</f>
        <v>340.234375</v>
      </c>
    </row>
    <row r="4627" spans="1:21" x14ac:dyDescent="0.3">
      <c r="A4627">
        <v>4626</v>
      </c>
      <c r="B4627" t="s">
        <v>21</v>
      </c>
      <c r="C4627" s="1">
        <v>45772</v>
      </c>
      <c r="D4627" t="s">
        <v>469</v>
      </c>
      <c r="E4627" t="s">
        <v>390</v>
      </c>
      <c r="F4627">
        <v>14</v>
      </c>
      <c r="G4627" t="s">
        <v>661</v>
      </c>
      <c r="H4627" t="s">
        <v>666</v>
      </c>
      <c r="I4627" t="s">
        <v>671</v>
      </c>
      <c r="J4627" t="s">
        <v>675</v>
      </c>
      <c r="K4627">
        <v>4</v>
      </c>
      <c r="L4627" t="s">
        <v>678</v>
      </c>
      <c r="M4627" t="s">
        <v>680</v>
      </c>
      <c r="N4627">
        <v>83</v>
      </c>
      <c r="O4627">
        <v>157</v>
      </c>
      <c r="P4627" t="s">
        <v>680</v>
      </c>
      <c r="Q4627" t="s">
        <v>682</v>
      </c>
      <c r="R4627" t="s">
        <v>688</v>
      </c>
      <c r="S4627" t="s">
        <v>680</v>
      </c>
      <c r="T4627" t="s">
        <v>694</v>
      </c>
      <c r="U4627" s="11">
        <f>COUNTIFS(Table2[Call Type], "Inbound", Table2[Call Abandoned], "Yes") / COUNTIFS(L4627:L9626, "Inbound") * 100</f>
        <v>340.234375</v>
      </c>
    </row>
    <row r="4628" spans="1:21" x14ac:dyDescent="0.3">
      <c r="A4628">
        <v>4627</v>
      </c>
      <c r="B4628" t="s">
        <v>25</v>
      </c>
      <c r="C4628" s="1">
        <v>45689</v>
      </c>
      <c r="D4628" t="s">
        <v>130</v>
      </c>
      <c r="E4628" t="s">
        <v>484</v>
      </c>
      <c r="F4628">
        <v>29</v>
      </c>
      <c r="G4628" t="s">
        <v>658</v>
      </c>
      <c r="H4628" t="s">
        <v>669</v>
      </c>
      <c r="I4628" t="s">
        <v>673</v>
      </c>
      <c r="J4628" t="s">
        <v>677</v>
      </c>
      <c r="K4628">
        <v>5</v>
      </c>
      <c r="L4628" t="s">
        <v>678</v>
      </c>
      <c r="M4628" t="s">
        <v>680</v>
      </c>
      <c r="N4628">
        <v>47</v>
      </c>
      <c r="O4628">
        <v>54</v>
      </c>
      <c r="P4628" t="s">
        <v>680</v>
      </c>
      <c r="Q4628" t="s">
        <v>682</v>
      </c>
      <c r="R4628" t="s">
        <v>688</v>
      </c>
      <c r="S4628" t="s">
        <v>681</v>
      </c>
      <c r="T4628" t="s">
        <v>692</v>
      </c>
      <c r="U4628" s="11">
        <f>COUNTIFS(Table2[Call Type], "Inbound", Table2[Call Abandoned], "Yes") / COUNTIFS(L4628:L9627, "Inbound") * 100</f>
        <v>341.56862745098039</v>
      </c>
    </row>
    <row r="4629" spans="1:21" x14ac:dyDescent="0.3">
      <c r="A4629">
        <v>4628</v>
      </c>
      <c r="B4629" t="s">
        <v>21</v>
      </c>
      <c r="C4629" s="1">
        <v>45776</v>
      </c>
      <c r="D4629" t="s">
        <v>554</v>
      </c>
      <c r="E4629" t="s">
        <v>218</v>
      </c>
      <c r="F4629">
        <v>18</v>
      </c>
      <c r="G4629" t="s">
        <v>658</v>
      </c>
      <c r="H4629" t="s">
        <v>666</v>
      </c>
      <c r="I4629" t="s">
        <v>674</v>
      </c>
      <c r="J4629" t="s">
        <v>677</v>
      </c>
      <c r="K4629">
        <v>5</v>
      </c>
      <c r="L4629" t="s">
        <v>678</v>
      </c>
      <c r="M4629" t="s">
        <v>680</v>
      </c>
      <c r="N4629">
        <v>77</v>
      </c>
      <c r="O4629">
        <v>65</v>
      </c>
      <c r="P4629" t="s">
        <v>681</v>
      </c>
      <c r="Q4629" t="s">
        <v>685</v>
      </c>
      <c r="R4629" t="s">
        <v>688</v>
      </c>
      <c r="S4629" t="s">
        <v>681</v>
      </c>
      <c r="T4629" t="s">
        <v>694</v>
      </c>
      <c r="U4629" s="11">
        <f>COUNTIFS(Table2[Call Type], "Inbound", Table2[Call Abandoned], "Yes") / COUNTIFS(L4629:L9628, "Inbound") * 100</f>
        <v>342.91338582677167</v>
      </c>
    </row>
    <row r="4630" spans="1:21" x14ac:dyDescent="0.3">
      <c r="A4630">
        <v>4629</v>
      </c>
      <c r="B4630" t="s">
        <v>20</v>
      </c>
      <c r="C4630" s="1">
        <v>45665</v>
      </c>
      <c r="D4630" t="s">
        <v>251</v>
      </c>
      <c r="E4630" t="s">
        <v>354</v>
      </c>
      <c r="F4630">
        <v>20</v>
      </c>
      <c r="G4630" t="s">
        <v>661</v>
      </c>
      <c r="H4630" t="s">
        <v>669</v>
      </c>
      <c r="I4630" t="s">
        <v>673</v>
      </c>
      <c r="J4630" t="s">
        <v>674</v>
      </c>
      <c r="K4630">
        <v>1</v>
      </c>
      <c r="L4630" t="s">
        <v>678</v>
      </c>
      <c r="M4630" t="s">
        <v>680</v>
      </c>
      <c r="N4630">
        <v>29</v>
      </c>
      <c r="O4630">
        <v>25</v>
      </c>
      <c r="P4630" t="s">
        <v>680</v>
      </c>
      <c r="Q4630" t="s">
        <v>685</v>
      </c>
      <c r="R4630" t="s">
        <v>688</v>
      </c>
      <c r="S4630" t="s">
        <v>681</v>
      </c>
      <c r="T4630" t="s">
        <v>696</v>
      </c>
      <c r="U4630" s="11">
        <f>COUNTIFS(Table2[Call Type], "Inbound", Table2[Call Abandoned], "Yes") / COUNTIFS(L4630:L9629, "Inbound") * 100</f>
        <v>344.26877470355731</v>
      </c>
    </row>
    <row r="4631" spans="1:21" x14ac:dyDescent="0.3">
      <c r="A4631">
        <v>4630</v>
      </c>
      <c r="B4631" t="s">
        <v>26</v>
      </c>
      <c r="C4631" s="1">
        <v>45742</v>
      </c>
      <c r="D4631" t="s">
        <v>325</v>
      </c>
      <c r="E4631" t="s">
        <v>550</v>
      </c>
      <c r="F4631">
        <v>20</v>
      </c>
      <c r="G4631" t="s">
        <v>659</v>
      </c>
      <c r="H4631" t="s">
        <v>666</v>
      </c>
      <c r="I4631" t="s">
        <v>672</v>
      </c>
      <c r="J4631" t="s">
        <v>676</v>
      </c>
      <c r="K4631">
        <v>5</v>
      </c>
      <c r="L4631" t="s">
        <v>678</v>
      </c>
      <c r="M4631" t="s">
        <v>681</v>
      </c>
      <c r="N4631">
        <v>284</v>
      </c>
      <c r="O4631">
        <v>129</v>
      </c>
      <c r="P4631" t="s">
        <v>681</v>
      </c>
      <c r="Q4631" t="s">
        <v>683</v>
      </c>
      <c r="R4631" t="s">
        <v>686</v>
      </c>
      <c r="S4631" t="s">
        <v>680</v>
      </c>
      <c r="T4631" t="s">
        <v>691</v>
      </c>
      <c r="U4631" s="11">
        <f>COUNTIFS(Table2[Call Type], "Inbound", Table2[Call Abandoned], "Yes") / COUNTIFS(L4631:L9630, "Inbound") * 100</f>
        <v>345.63492063492066</v>
      </c>
    </row>
    <row r="4632" spans="1:21" x14ac:dyDescent="0.3">
      <c r="A4632">
        <v>4631</v>
      </c>
      <c r="B4632" t="s">
        <v>25</v>
      </c>
      <c r="C4632" s="1">
        <v>45800</v>
      </c>
      <c r="D4632" t="s">
        <v>348</v>
      </c>
      <c r="E4632" t="s">
        <v>220</v>
      </c>
      <c r="F4632">
        <v>13</v>
      </c>
      <c r="G4632" t="s">
        <v>656</v>
      </c>
      <c r="H4632" t="s">
        <v>670</v>
      </c>
      <c r="I4632" t="s">
        <v>673</v>
      </c>
      <c r="J4632" t="s">
        <v>676</v>
      </c>
      <c r="K4632">
        <v>5</v>
      </c>
      <c r="L4632" t="s">
        <v>678</v>
      </c>
      <c r="M4632" t="s">
        <v>681</v>
      </c>
      <c r="N4632">
        <v>135</v>
      </c>
      <c r="O4632">
        <v>55</v>
      </c>
      <c r="P4632" t="s">
        <v>680</v>
      </c>
      <c r="Q4632" t="s">
        <v>685</v>
      </c>
      <c r="R4632" t="s">
        <v>688</v>
      </c>
      <c r="S4632" t="s">
        <v>680</v>
      </c>
      <c r="T4632" t="s">
        <v>693</v>
      </c>
      <c r="U4632" s="11">
        <f>COUNTIFS(Table2[Call Type], "Inbound", Table2[Call Abandoned], "Yes") / COUNTIFS(L4632:L9631, "Inbound") * 100</f>
        <v>347.01195219123508</v>
      </c>
    </row>
    <row r="4633" spans="1:21" x14ac:dyDescent="0.3">
      <c r="A4633">
        <v>4632</v>
      </c>
      <c r="B4633" t="s">
        <v>22</v>
      </c>
      <c r="C4633" s="1">
        <v>45770</v>
      </c>
      <c r="D4633" t="s">
        <v>166</v>
      </c>
      <c r="E4633" t="s">
        <v>49</v>
      </c>
      <c r="F4633">
        <v>26</v>
      </c>
      <c r="G4633" t="s">
        <v>656</v>
      </c>
      <c r="H4633" t="s">
        <v>666</v>
      </c>
      <c r="I4633" t="s">
        <v>671</v>
      </c>
      <c r="J4633" t="s">
        <v>674</v>
      </c>
      <c r="K4633">
        <v>2</v>
      </c>
      <c r="L4633" t="s">
        <v>678</v>
      </c>
      <c r="M4633" t="s">
        <v>680</v>
      </c>
      <c r="N4633">
        <v>139</v>
      </c>
      <c r="O4633">
        <v>33</v>
      </c>
      <c r="P4633" t="s">
        <v>681</v>
      </c>
      <c r="Q4633" t="s">
        <v>684</v>
      </c>
      <c r="R4633" t="s">
        <v>688</v>
      </c>
      <c r="S4633" t="s">
        <v>680</v>
      </c>
      <c r="T4633" t="s">
        <v>694</v>
      </c>
      <c r="U4633" s="11">
        <f>COUNTIFS(Table2[Call Type], "Inbound", Table2[Call Abandoned], "Yes") / COUNTIFS(L4633:L9632, "Inbound") * 100</f>
        <v>348.4</v>
      </c>
    </row>
    <row r="4634" spans="1:21" x14ac:dyDescent="0.3">
      <c r="A4634">
        <v>4633</v>
      </c>
      <c r="B4634" t="s">
        <v>21</v>
      </c>
      <c r="C4634" s="1">
        <v>45820</v>
      </c>
      <c r="D4634" t="s">
        <v>627</v>
      </c>
      <c r="E4634" t="s">
        <v>224</v>
      </c>
      <c r="F4634">
        <v>22</v>
      </c>
      <c r="G4634" t="s">
        <v>660</v>
      </c>
      <c r="H4634" t="s">
        <v>669</v>
      </c>
      <c r="I4634" t="s">
        <v>672</v>
      </c>
      <c r="J4634" t="s">
        <v>674</v>
      </c>
      <c r="K4634">
        <v>3</v>
      </c>
      <c r="L4634" t="s">
        <v>679</v>
      </c>
      <c r="M4634" t="s">
        <v>680</v>
      </c>
      <c r="N4634">
        <v>40</v>
      </c>
      <c r="O4634">
        <v>55</v>
      </c>
      <c r="P4634" t="s">
        <v>680</v>
      </c>
      <c r="Q4634" t="s">
        <v>684</v>
      </c>
      <c r="R4634" t="s">
        <v>686</v>
      </c>
      <c r="S4634" t="s">
        <v>680</v>
      </c>
      <c r="T4634" t="s">
        <v>694</v>
      </c>
      <c r="U4634" s="11">
        <f>COUNTIFS(Table2[Call Type], "Inbound", Table2[Call Abandoned], "Yes") / COUNTIFS(L4634:L9633, "Inbound") * 100</f>
        <v>349.79919678714862</v>
      </c>
    </row>
    <row r="4635" spans="1:21" x14ac:dyDescent="0.3">
      <c r="A4635">
        <v>4634</v>
      </c>
      <c r="B4635" t="s">
        <v>20</v>
      </c>
      <c r="C4635" s="1">
        <v>45786</v>
      </c>
      <c r="D4635" t="s">
        <v>406</v>
      </c>
      <c r="E4635" t="s">
        <v>531</v>
      </c>
      <c r="F4635">
        <v>10</v>
      </c>
      <c r="G4635" t="s">
        <v>664</v>
      </c>
      <c r="H4635" t="s">
        <v>667</v>
      </c>
      <c r="I4635" t="s">
        <v>672</v>
      </c>
      <c r="J4635" t="s">
        <v>676</v>
      </c>
      <c r="K4635">
        <v>5</v>
      </c>
      <c r="L4635" t="s">
        <v>679</v>
      </c>
      <c r="M4635" t="s">
        <v>680</v>
      </c>
      <c r="N4635">
        <v>281</v>
      </c>
      <c r="O4635">
        <v>54</v>
      </c>
      <c r="P4635" t="s">
        <v>681</v>
      </c>
      <c r="Q4635" t="s">
        <v>685</v>
      </c>
      <c r="R4635" t="s">
        <v>689</v>
      </c>
      <c r="S4635" t="s">
        <v>680</v>
      </c>
      <c r="T4635" t="s">
        <v>694</v>
      </c>
      <c r="U4635" s="11">
        <f>COUNTIFS(Table2[Call Type], "Inbound", Table2[Call Abandoned], "Yes") / COUNTIFS(L4635:L9634, "Inbound") * 100</f>
        <v>349.79919678714862</v>
      </c>
    </row>
    <row r="4636" spans="1:21" x14ac:dyDescent="0.3">
      <c r="A4636">
        <v>4635</v>
      </c>
      <c r="B4636" t="s">
        <v>24</v>
      </c>
      <c r="C4636" s="1">
        <v>45818</v>
      </c>
      <c r="D4636" t="s">
        <v>398</v>
      </c>
      <c r="E4636" t="s">
        <v>432</v>
      </c>
      <c r="F4636">
        <v>27</v>
      </c>
      <c r="G4636" t="s">
        <v>659</v>
      </c>
      <c r="H4636" t="s">
        <v>666</v>
      </c>
      <c r="I4636" t="s">
        <v>674</v>
      </c>
      <c r="J4636" t="s">
        <v>675</v>
      </c>
      <c r="K4636">
        <v>4</v>
      </c>
      <c r="L4636" t="s">
        <v>678</v>
      </c>
      <c r="M4636" t="s">
        <v>680</v>
      </c>
      <c r="N4636">
        <v>49</v>
      </c>
      <c r="O4636">
        <v>19</v>
      </c>
      <c r="P4636" t="s">
        <v>680</v>
      </c>
      <c r="Q4636" t="s">
        <v>685</v>
      </c>
      <c r="R4636" t="s">
        <v>687</v>
      </c>
      <c r="S4636" t="s">
        <v>680</v>
      </c>
      <c r="T4636" t="s">
        <v>696</v>
      </c>
      <c r="U4636" s="11">
        <f>COUNTIFS(Table2[Call Type], "Inbound", Table2[Call Abandoned], "Yes") / COUNTIFS(L4636:L9635, "Inbound") * 100</f>
        <v>349.79919678714862</v>
      </c>
    </row>
    <row r="4637" spans="1:21" x14ac:dyDescent="0.3">
      <c r="A4637">
        <v>4636</v>
      </c>
      <c r="B4637" t="s">
        <v>24</v>
      </c>
      <c r="C4637" s="1">
        <v>45814</v>
      </c>
      <c r="D4637" t="s">
        <v>96</v>
      </c>
      <c r="E4637" t="s">
        <v>401</v>
      </c>
      <c r="F4637">
        <v>23</v>
      </c>
      <c r="G4637" t="s">
        <v>663</v>
      </c>
      <c r="H4637" t="s">
        <v>666</v>
      </c>
      <c r="I4637" t="s">
        <v>674</v>
      </c>
      <c r="J4637" t="s">
        <v>677</v>
      </c>
      <c r="K4637">
        <v>4</v>
      </c>
      <c r="L4637" t="s">
        <v>679</v>
      </c>
      <c r="M4637" t="s">
        <v>680</v>
      </c>
      <c r="N4637">
        <v>257</v>
      </c>
      <c r="O4637">
        <v>49</v>
      </c>
      <c r="P4637" t="s">
        <v>680</v>
      </c>
      <c r="Q4637" t="s">
        <v>685</v>
      </c>
      <c r="R4637" t="s">
        <v>686</v>
      </c>
      <c r="S4637" t="s">
        <v>680</v>
      </c>
      <c r="T4637" t="s">
        <v>696</v>
      </c>
      <c r="U4637" s="11">
        <f>COUNTIFS(Table2[Call Type], "Inbound", Table2[Call Abandoned], "Yes") / COUNTIFS(L4637:L9636, "Inbound") * 100</f>
        <v>351.20967741935488</v>
      </c>
    </row>
    <row r="4638" spans="1:21" x14ac:dyDescent="0.3">
      <c r="A4638">
        <v>4637</v>
      </c>
      <c r="B4638" t="s">
        <v>24</v>
      </c>
      <c r="C4638" s="1">
        <v>45731</v>
      </c>
      <c r="D4638" t="s">
        <v>89</v>
      </c>
      <c r="E4638" t="s">
        <v>466</v>
      </c>
      <c r="F4638">
        <v>14</v>
      </c>
      <c r="G4638" t="s">
        <v>662</v>
      </c>
      <c r="H4638" t="s">
        <v>666</v>
      </c>
      <c r="I4638" t="s">
        <v>672</v>
      </c>
      <c r="J4638" t="s">
        <v>674</v>
      </c>
      <c r="K4638">
        <v>3</v>
      </c>
      <c r="L4638" t="s">
        <v>678</v>
      </c>
      <c r="M4638" t="s">
        <v>680</v>
      </c>
      <c r="N4638">
        <v>269</v>
      </c>
      <c r="O4638">
        <v>152</v>
      </c>
      <c r="P4638" t="s">
        <v>680</v>
      </c>
      <c r="Q4638" t="s">
        <v>683</v>
      </c>
      <c r="R4638" t="s">
        <v>686</v>
      </c>
      <c r="S4638" t="s">
        <v>680</v>
      </c>
      <c r="T4638" t="s">
        <v>690</v>
      </c>
      <c r="U4638" s="11">
        <f>COUNTIFS(Table2[Call Type], "Inbound", Table2[Call Abandoned], "Yes") / COUNTIFS(L4638:L9637, "Inbound") * 100</f>
        <v>351.20967741935488</v>
      </c>
    </row>
    <row r="4639" spans="1:21" x14ac:dyDescent="0.3">
      <c r="A4639">
        <v>4638</v>
      </c>
      <c r="B4639" t="s">
        <v>21</v>
      </c>
      <c r="C4639" s="1">
        <v>45758</v>
      </c>
      <c r="D4639" t="s">
        <v>404</v>
      </c>
      <c r="E4639" t="s">
        <v>454</v>
      </c>
      <c r="F4639">
        <v>9</v>
      </c>
      <c r="G4639" t="s">
        <v>661</v>
      </c>
      <c r="H4639" t="s">
        <v>667</v>
      </c>
      <c r="I4639" t="s">
        <v>673</v>
      </c>
      <c r="J4639" t="s">
        <v>677</v>
      </c>
      <c r="K4639">
        <v>5</v>
      </c>
      <c r="L4639" t="s">
        <v>678</v>
      </c>
      <c r="M4639" t="s">
        <v>680</v>
      </c>
      <c r="N4639">
        <v>133</v>
      </c>
      <c r="O4639">
        <v>83</v>
      </c>
      <c r="P4639" t="s">
        <v>680</v>
      </c>
      <c r="Q4639" t="s">
        <v>683</v>
      </c>
      <c r="R4639" t="s">
        <v>689</v>
      </c>
      <c r="S4639" t="s">
        <v>680</v>
      </c>
      <c r="T4639" t="s">
        <v>695</v>
      </c>
      <c r="U4639" s="11">
        <f>COUNTIFS(Table2[Call Type], "Inbound", Table2[Call Abandoned], "Yes") / COUNTIFS(L4639:L9638, "Inbound") * 100</f>
        <v>352.63157894736838</v>
      </c>
    </row>
    <row r="4640" spans="1:21" x14ac:dyDescent="0.3">
      <c r="A4640">
        <v>4639</v>
      </c>
      <c r="B4640" t="s">
        <v>26</v>
      </c>
      <c r="C4640" s="1">
        <v>45761</v>
      </c>
      <c r="D4640" t="s">
        <v>386</v>
      </c>
      <c r="E4640" t="s">
        <v>529</v>
      </c>
      <c r="F4640">
        <v>30</v>
      </c>
      <c r="G4640" t="s">
        <v>656</v>
      </c>
      <c r="H4640" t="s">
        <v>670</v>
      </c>
      <c r="I4640" t="s">
        <v>672</v>
      </c>
      <c r="J4640" t="s">
        <v>676</v>
      </c>
      <c r="K4640">
        <v>5</v>
      </c>
      <c r="L4640" t="s">
        <v>679</v>
      </c>
      <c r="M4640" t="s">
        <v>680</v>
      </c>
      <c r="N4640">
        <v>233</v>
      </c>
      <c r="O4640">
        <v>152</v>
      </c>
      <c r="P4640" t="s">
        <v>680</v>
      </c>
      <c r="Q4640" t="s">
        <v>684</v>
      </c>
      <c r="R4640" t="s">
        <v>689</v>
      </c>
      <c r="S4640" t="s">
        <v>680</v>
      </c>
      <c r="T4640" t="s">
        <v>690</v>
      </c>
      <c r="U4640" s="11">
        <f>COUNTIFS(Table2[Call Type], "Inbound", Table2[Call Abandoned], "Yes") / COUNTIFS(L4640:L9639, "Inbound") * 100</f>
        <v>354.0650406504065</v>
      </c>
    </row>
    <row r="4641" spans="1:21" x14ac:dyDescent="0.3">
      <c r="A4641">
        <v>4640</v>
      </c>
      <c r="B4641" t="s">
        <v>23</v>
      </c>
      <c r="C4641" s="1">
        <v>45737</v>
      </c>
      <c r="D4641" t="s">
        <v>66</v>
      </c>
      <c r="E4641" t="s">
        <v>324</v>
      </c>
      <c r="F4641">
        <v>17</v>
      </c>
      <c r="G4641" t="s">
        <v>661</v>
      </c>
      <c r="H4641" t="s">
        <v>669</v>
      </c>
      <c r="I4641" t="s">
        <v>673</v>
      </c>
      <c r="J4641" t="s">
        <v>676</v>
      </c>
      <c r="K4641">
        <v>4</v>
      </c>
      <c r="L4641" t="s">
        <v>679</v>
      </c>
      <c r="M4641" t="s">
        <v>680</v>
      </c>
      <c r="N4641">
        <v>127</v>
      </c>
      <c r="O4641">
        <v>52</v>
      </c>
      <c r="P4641" t="s">
        <v>680</v>
      </c>
      <c r="Q4641" t="s">
        <v>683</v>
      </c>
      <c r="R4641" t="s">
        <v>688</v>
      </c>
      <c r="S4641" t="s">
        <v>681</v>
      </c>
      <c r="T4641" t="s">
        <v>695</v>
      </c>
      <c r="U4641" s="11">
        <f>COUNTIFS(Table2[Call Type], "Inbound", Table2[Call Abandoned], "Yes") / COUNTIFS(L4641:L9640, "Inbound") * 100</f>
        <v>354.0650406504065</v>
      </c>
    </row>
    <row r="4642" spans="1:21" x14ac:dyDescent="0.3">
      <c r="A4642">
        <v>4641</v>
      </c>
      <c r="B4642" t="s">
        <v>25</v>
      </c>
      <c r="C4642" s="1">
        <v>45720</v>
      </c>
      <c r="D4642" t="s">
        <v>99</v>
      </c>
      <c r="E4642" t="s">
        <v>42</v>
      </c>
      <c r="F4642">
        <v>29</v>
      </c>
      <c r="G4642" t="s">
        <v>665</v>
      </c>
      <c r="H4642" t="s">
        <v>668</v>
      </c>
      <c r="I4642" t="s">
        <v>674</v>
      </c>
      <c r="J4642" t="s">
        <v>677</v>
      </c>
      <c r="K4642">
        <v>1</v>
      </c>
      <c r="L4642" t="s">
        <v>679</v>
      </c>
      <c r="M4642" t="s">
        <v>680</v>
      </c>
      <c r="N4642">
        <v>103</v>
      </c>
      <c r="O4642">
        <v>141</v>
      </c>
      <c r="P4642" t="s">
        <v>680</v>
      </c>
      <c r="Q4642" t="s">
        <v>683</v>
      </c>
      <c r="R4642" t="s">
        <v>689</v>
      </c>
      <c r="S4642" t="s">
        <v>681</v>
      </c>
      <c r="T4642" t="s">
        <v>690</v>
      </c>
      <c r="U4642" s="11">
        <f>COUNTIFS(Table2[Call Type], "Inbound", Table2[Call Abandoned], "Yes") / COUNTIFS(L4642:L9641, "Inbound") * 100</f>
        <v>354.0650406504065</v>
      </c>
    </row>
    <row r="4643" spans="1:21" x14ac:dyDescent="0.3">
      <c r="A4643">
        <v>4642</v>
      </c>
      <c r="B4643" t="s">
        <v>25</v>
      </c>
      <c r="C4643" s="1">
        <v>45834</v>
      </c>
      <c r="D4643" t="s">
        <v>529</v>
      </c>
      <c r="E4643" t="s">
        <v>471</v>
      </c>
      <c r="F4643">
        <v>13</v>
      </c>
      <c r="G4643" t="s">
        <v>665</v>
      </c>
      <c r="H4643" t="s">
        <v>669</v>
      </c>
      <c r="I4643" t="s">
        <v>672</v>
      </c>
      <c r="J4643" t="s">
        <v>677</v>
      </c>
      <c r="K4643">
        <v>5</v>
      </c>
      <c r="L4643" t="s">
        <v>678</v>
      </c>
      <c r="M4643" t="s">
        <v>680</v>
      </c>
      <c r="N4643">
        <v>253</v>
      </c>
      <c r="O4643">
        <v>110</v>
      </c>
      <c r="P4643" t="s">
        <v>681</v>
      </c>
      <c r="Q4643" t="s">
        <v>682</v>
      </c>
      <c r="R4643" t="s">
        <v>687</v>
      </c>
      <c r="S4643" t="s">
        <v>681</v>
      </c>
      <c r="T4643" t="s">
        <v>691</v>
      </c>
      <c r="U4643" s="11">
        <f>COUNTIFS(Table2[Call Type], "Inbound", Table2[Call Abandoned], "Yes") / COUNTIFS(L4643:L9642, "Inbound") * 100</f>
        <v>354.0650406504065</v>
      </c>
    </row>
    <row r="4644" spans="1:21" x14ac:dyDescent="0.3">
      <c r="A4644">
        <v>4643</v>
      </c>
      <c r="B4644" t="s">
        <v>20</v>
      </c>
      <c r="C4644" s="1">
        <v>45701</v>
      </c>
      <c r="D4644" t="s">
        <v>519</v>
      </c>
      <c r="E4644" t="s">
        <v>122</v>
      </c>
      <c r="F4644">
        <v>22</v>
      </c>
      <c r="G4644" t="s">
        <v>656</v>
      </c>
      <c r="H4644" t="s">
        <v>670</v>
      </c>
      <c r="I4644" t="s">
        <v>673</v>
      </c>
      <c r="J4644" t="s">
        <v>675</v>
      </c>
      <c r="K4644">
        <v>4</v>
      </c>
      <c r="L4644" t="s">
        <v>679</v>
      </c>
      <c r="M4644" t="s">
        <v>680</v>
      </c>
      <c r="N4644">
        <v>94</v>
      </c>
      <c r="O4644">
        <v>170</v>
      </c>
      <c r="P4644" t="s">
        <v>681</v>
      </c>
      <c r="Q4644" t="s">
        <v>684</v>
      </c>
      <c r="R4644" t="s">
        <v>686</v>
      </c>
      <c r="S4644" t="s">
        <v>680</v>
      </c>
      <c r="T4644" t="s">
        <v>696</v>
      </c>
      <c r="U4644" s="11">
        <f>COUNTIFS(Table2[Call Type], "Inbound", Table2[Call Abandoned], "Yes") / COUNTIFS(L4644:L9643, "Inbound") * 100</f>
        <v>355.51020408163265</v>
      </c>
    </row>
    <row r="4645" spans="1:21" x14ac:dyDescent="0.3">
      <c r="A4645">
        <v>4644</v>
      </c>
      <c r="B4645" t="s">
        <v>22</v>
      </c>
      <c r="C4645" s="1">
        <v>45730</v>
      </c>
      <c r="D4645" t="s">
        <v>102</v>
      </c>
      <c r="E4645" t="s">
        <v>625</v>
      </c>
      <c r="F4645">
        <v>13</v>
      </c>
      <c r="G4645" t="s">
        <v>661</v>
      </c>
      <c r="H4645" t="s">
        <v>670</v>
      </c>
      <c r="I4645" t="s">
        <v>672</v>
      </c>
      <c r="J4645" t="s">
        <v>674</v>
      </c>
      <c r="K4645">
        <v>3</v>
      </c>
      <c r="L4645" t="s">
        <v>678</v>
      </c>
      <c r="M4645" t="s">
        <v>680</v>
      </c>
      <c r="N4645">
        <v>216</v>
      </c>
      <c r="O4645">
        <v>111</v>
      </c>
      <c r="P4645" t="s">
        <v>680</v>
      </c>
      <c r="Q4645" t="s">
        <v>684</v>
      </c>
      <c r="R4645" t="s">
        <v>687</v>
      </c>
      <c r="S4645" t="s">
        <v>680</v>
      </c>
      <c r="T4645" t="s">
        <v>691</v>
      </c>
      <c r="U4645" s="11">
        <f>COUNTIFS(Table2[Call Type], "Inbound", Table2[Call Abandoned], "Yes") / COUNTIFS(L4645:L9644, "Inbound") * 100</f>
        <v>355.51020408163265</v>
      </c>
    </row>
    <row r="4646" spans="1:21" x14ac:dyDescent="0.3">
      <c r="A4646">
        <v>4645</v>
      </c>
      <c r="B4646" t="s">
        <v>26</v>
      </c>
      <c r="C4646" s="1">
        <v>45732</v>
      </c>
      <c r="D4646" t="s">
        <v>616</v>
      </c>
      <c r="E4646" t="s">
        <v>124</v>
      </c>
      <c r="F4646">
        <v>7</v>
      </c>
      <c r="G4646" t="s">
        <v>658</v>
      </c>
      <c r="H4646" t="s">
        <v>670</v>
      </c>
      <c r="I4646" t="s">
        <v>674</v>
      </c>
      <c r="J4646" t="s">
        <v>674</v>
      </c>
      <c r="K4646">
        <v>1</v>
      </c>
      <c r="L4646" t="s">
        <v>679</v>
      </c>
      <c r="M4646" t="s">
        <v>680</v>
      </c>
      <c r="N4646">
        <v>60</v>
      </c>
      <c r="O4646">
        <v>68</v>
      </c>
      <c r="P4646" t="s">
        <v>680</v>
      </c>
      <c r="Q4646" t="s">
        <v>685</v>
      </c>
      <c r="R4646" t="s">
        <v>688</v>
      </c>
      <c r="S4646" t="s">
        <v>680</v>
      </c>
      <c r="T4646" t="s">
        <v>695</v>
      </c>
      <c r="U4646" s="11">
        <f>COUNTIFS(Table2[Call Type], "Inbound", Table2[Call Abandoned], "Yes") / COUNTIFS(L4646:L9645, "Inbound") * 100</f>
        <v>356.96721311475409</v>
      </c>
    </row>
    <row r="4647" spans="1:21" x14ac:dyDescent="0.3">
      <c r="A4647">
        <v>4646</v>
      </c>
      <c r="B4647" t="s">
        <v>20</v>
      </c>
      <c r="C4647" s="1">
        <v>45803</v>
      </c>
      <c r="D4647" t="s">
        <v>261</v>
      </c>
      <c r="E4647" t="s">
        <v>135</v>
      </c>
      <c r="F4647">
        <v>20</v>
      </c>
      <c r="G4647" t="s">
        <v>661</v>
      </c>
      <c r="H4647" t="s">
        <v>667</v>
      </c>
      <c r="I4647" t="s">
        <v>674</v>
      </c>
      <c r="J4647" t="s">
        <v>676</v>
      </c>
      <c r="K4647">
        <v>4</v>
      </c>
      <c r="L4647" t="s">
        <v>679</v>
      </c>
      <c r="M4647" t="s">
        <v>680</v>
      </c>
      <c r="N4647">
        <v>267</v>
      </c>
      <c r="O4647">
        <v>1</v>
      </c>
      <c r="P4647" t="s">
        <v>680</v>
      </c>
      <c r="Q4647" t="s">
        <v>682</v>
      </c>
      <c r="R4647" t="s">
        <v>687</v>
      </c>
      <c r="S4647" t="s">
        <v>680</v>
      </c>
      <c r="T4647" t="s">
        <v>696</v>
      </c>
      <c r="U4647" s="11">
        <f>COUNTIFS(Table2[Call Type], "Inbound", Table2[Call Abandoned], "Yes") / COUNTIFS(L4647:L9646, "Inbound") * 100</f>
        <v>356.96721311475409</v>
      </c>
    </row>
    <row r="4648" spans="1:21" x14ac:dyDescent="0.3">
      <c r="A4648">
        <v>4647</v>
      </c>
      <c r="B4648" t="s">
        <v>23</v>
      </c>
      <c r="C4648" s="1">
        <v>45818</v>
      </c>
      <c r="D4648" t="s">
        <v>426</v>
      </c>
      <c r="E4648" t="s">
        <v>499</v>
      </c>
      <c r="F4648">
        <v>17</v>
      </c>
      <c r="G4648" t="s">
        <v>658</v>
      </c>
      <c r="H4648" t="s">
        <v>668</v>
      </c>
      <c r="I4648" t="s">
        <v>672</v>
      </c>
      <c r="J4648" t="s">
        <v>675</v>
      </c>
      <c r="K4648">
        <v>3</v>
      </c>
      <c r="L4648" t="s">
        <v>678</v>
      </c>
      <c r="M4648" t="s">
        <v>680</v>
      </c>
      <c r="N4648">
        <v>240</v>
      </c>
      <c r="O4648">
        <v>15</v>
      </c>
      <c r="P4648" t="s">
        <v>680</v>
      </c>
      <c r="Q4648" t="s">
        <v>685</v>
      </c>
      <c r="R4648" t="s">
        <v>688</v>
      </c>
      <c r="S4648" t="s">
        <v>680</v>
      </c>
      <c r="T4648" t="s">
        <v>696</v>
      </c>
      <c r="U4648" s="11">
        <f>COUNTIFS(Table2[Call Type], "Inbound", Table2[Call Abandoned], "Yes") / COUNTIFS(L4648:L9647, "Inbound") * 100</f>
        <v>356.96721311475409</v>
      </c>
    </row>
    <row r="4649" spans="1:21" x14ac:dyDescent="0.3">
      <c r="A4649">
        <v>4648</v>
      </c>
      <c r="B4649" t="s">
        <v>24</v>
      </c>
      <c r="C4649" s="1">
        <v>45689</v>
      </c>
      <c r="D4649" t="s">
        <v>143</v>
      </c>
      <c r="E4649" t="s">
        <v>501</v>
      </c>
      <c r="F4649">
        <v>13</v>
      </c>
      <c r="G4649" t="s">
        <v>664</v>
      </c>
      <c r="H4649" t="s">
        <v>666</v>
      </c>
      <c r="I4649" t="s">
        <v>674</v>
      </c>
      <c r="J4649" t="s">
        <v>677</v>
      </c>
      <c r="K4649">
        <v>5</v>
      </c>
      <c r="L4649" t="s">
        <v>678</v>
      </c>
      <c r="M4649" t="s">
        <v>680</v>
      </c>
      <c r="N4649">
        <v>12</v>
      </c>
      <c r="O4649">
        <v>93</v>
      </c>
      <c r="P4649" t="s">
        <v>680</v>
      </c>
      <c r="Q4649" t="s">
        <v>683</v>
      </c>
      <c r="R4649" t="s">
        <v>687</v>
      </c>
      <c r="S4649" t="s">
        <v>680</v>
      </c>
      <c r="T4649" t="s">
        <v>695</v>
      </c>
      <c r="U4649" s="11">
        <f>COUNTIFS(Table2[Call Type], "Inbound", Table2[Call Abandoned], "Yes") / COUNTIFS(L4649:L9648, "Inbound") * 100</f>
        <v>358.43621399176953</v>
      </c>
    </row>
    <row r="4650" spans="1:21" x14ac:dyDescent="0.3">
      <c r="A4650">
        <v>4649</v>
      </c>
      <c r="B4650" t="s">
        <v>21</v>
      </c>
      <c r="C4650" s="1">
        <v>45731</v>
      </c>
      <c r="D4650" t="s">
        <v>621</v>
      </c>
      <c r="E4650" t="s">
        <v>307</v>
      </c>
      <c r="F4650">
        <v>23</v>
      </c>
      <c r="G4650" t="s">
        <v>662</v>
      </c>
      <c r="H4650" t="s">
        <v>666</v>
      </c>
      <c r="I4650" t="s">
        <v>674</v>
      </c>
      <c r="J4650" t="s">
        <v>677</v>
      </c>
      <c r="K4650">
        <v>4</v>
      </c>
      <c r="L4650" t="s">
        <v>679</v>
      </c>
      <c r="M4650" t="s">
        <v>680</v>
      </c>
      <c r="N4650">
        <v>146</v>
      </c>
      <c r="O4650">
        <v>170</v>
      </c>
      <c r="P4650" t="s">
        <v>680</v>
      </c>
      <c r="Q4650" t="s">
        <v>684</v>
      </c>
      <c r="R4650" t="s">
        <v>686</v>
      </c>
      <c r="S4650" t="s">
        <v>681</v>
      </c>
      <c r="T4650" t="s">
        <v>691</v>
      </c>
      <c r="U4650" s="11">
        <f>COUNTIFS(Table2[Call Type], "Inbound", Table2[Call Abandoned], "Yes") / COUNTIFS(L4650:L9649, "Inbound") * 100</f>
        <v>359.91735537190084</v>
      </c>
    </row>
    <row r="4651" spans="1:21" x14ac:dyDescent="0.3">
      <c r="A4651">
        <v>4650</v>
      </c>
      <c r="B4651" t="s">
        <v>21</v>
      </c>
      <c r="C4651" s="1">
        <v>45710</v>
      </c>
      <c r="D4651" t="s">
        <v>613</v>
      </c>
      <c r="E4651" t="s">
        <v>447</v>
      </c>
      <c r="F4651">
        <v>11</v>
      </c>
      <c r="G4651" t="s">
        <v>664</v>
      </c>
      <c r="H4651" t="s">
        <v>667</v>
      </c>
      <c r="I4651" t="s">
        <v>673</v>
      </c>
      <c r="J4651" t="s">
        <v>674</v>
      </c>
      <c r="K4651">
        <v>4</v>
      </c>
      <c r="L4651" t="s">
        <v>678</v>
      </c>
      <c r="M4651" t="s">
        <v>680</v>
      </c>
      <c r="N4651">
        <v>239</v>
      </c>
      <c r="O4651">
        <v>165</v>
      </c>
      <c r="P4651" t="s">
        <v>680</v>
      </c>
      <c r="Q4651" t="s">
        <v>683</v>
      </c>
      <c r="R4651" t="s">
        <v>687</v>
      </c>
      <c r="S4651" t="s">
        <v>680</v>
      </c>
      <c r="T4651" t="s">
        <v>696</v>
      </c>
      <c r="U4651" s="11">
        <f>COUNTIFS(Table2[Call Type], "Inbound", Table2[Call Abandoned], "Yes") / COUNTIFS(L4651:L9650, "Inbound") * 100</f>
        <v>359.91735537190084</v>
      </c>
    </row>
    <row r="4652" spans="1:21" x14ac:dyDescent="0.3">
      <c r="A4652">
        <v>4651</v>
      </c>
      <c r="B4652" t="s">
        <v>20</v>
      </c>
      <c r="C4652" s="1">
        <v>45823</v>
      </c>
      <c r="D4652" t="s">
        <v>247</v>
      </c>
      <c r="E4652" t="s">
        <v>633</v>
      </c>
      <c r="F4652">
        <v>30</v>
      </c>
      <c r="G4652" t="s">
        <v>659</v>
      </c>
      <c r="H4652" t="s">
        <v>668</v>
      </c>
      <c r="I4652" t="s">
        <v>673</v>
      </c>
      <c r="J4652" t="s">
        <v>674</v>
      </c>
      <c r="K4652">
        <v>2</v>
      </c>
      <c r="L4652" t="s">
        <v>678</v>
      </c>
      <c r="M4652" t="s">
        <v>680</v>
      </c>
      <c r="N4652">
        <v>88</v>
      </c>
      <c r="O4652">
        <v>44</v>
      </c>
      <c r="P4652" t="s">
        <v>681</v>
      </c>
      <c r="Q4652" t="s">
        <v>683</v>
      </c>
      <c r="R4652" t="s">
        <v>689</v>
      </c>
      <c r="S4652" t="s">
        <v>680</v>
      </c>
      <c r="T4652" t="s">
        <v>693</v>
      </c>
      <c r="U4652" s="11">
        <f>COUNTIFS(Table2[Call Type], "Inbound", Table2[Call Abandoned], "Yes") / COUNTIFS(L4652:L9651, "Inbound") * 100</f>
        <v>361.41078838174275</v>
      </c>
    </row>
    <row r="4653" spans="1:21" x14ac:dyDescent="0.3">
      <c r="A4653">
        <v>4652</v>
      </c>
      <c r="B4653" t="s">
        <v>24</v>
      </c>
      <c r="C4653" s="1">
        <v>45688</v>
      </c>
      <c r="D4653" t="s">
        <v>72</v>
      </c>
      <c r="E4653" t="s">
        <v>396</v>
      </c>
      <c r="F4653">
        <v>16</v>
      </c>
      <c r="G4653" t="s">
        <v>661</v>
      </c>
      <c r="H4653" t="s">
        <v>667</v>
      </c>
      <c r="I4653" t="s">
        <v>672</v>
      </c>
      <c r="J4653" t="s">
        <v>674</v>
      </c>
      <c r="K4653">
        <v>5</v>
      </c>
      <c r="L4653" t="s">
        <v>679</v>
      </c>
      <c r="M4653" t="s">
        <v>680</v>
      </c>
      <c r="N4653">
        <v>94</v>
      </c>
      <c r="O4653">
        <v>125</v>
      </c>
      <c r="P4653" t="s">
        <v>680</v>
      </c>
      <c r="Q4653" t="s">
        <v>682</v>
      </c>
      <c r="R4653" t="s">
        <v>687</v>
      </c>
      <c r="S4653" t="s">
        <v>680</v>
      </c>
      <c r="T4653" t="s">
        <v>694</v>
      </c>
      <c r="U4653" s="11">
        <f>COUNTIFS(Table2[Call Type], "Inbound", Table2[Call Abandoned], "Yes") / COUNTIFS(L4653:L9652, "Inbound") * 100</f>
        <v>362.91666666666669</v>
      </c>
    </row>
    <row r="4654" spans="1:21" x14ac:dyDescent="0.3">
      <c r="A4654">
        <v>4653</v>
      </c>
      <c r="B4654" t="s">
        <v>20</v>
      </c>
      <c r="C4654" s="1">
        <v>45780</v>
      </c>
      <c r="D4654" t="s">
        <v>76</v>
      </c>
      <c r="E4654" t="s">
        <v>95</v>
      </c>
      <c r="F4654">
        <v>10</v>
      </c>
      <c r="G4654" t="s">
        <v>659</v>
      </c>
      <c r="H4654" t="s">
        <v>670</v>
      </c>
      <c r="I4654" t="s">
        <v>673</v>
      </c>
      <c r="J4654" t="s">
        <v>676</v>
      </c>
      <c r="K4654">
        <v>5</v>
      </c>
      <c r="L4654" t="s">
        <v>678</v>
      </c>
      <c r="M4654" t="s">
        <v>681</v>
      </c>
      <c r="N4654">
        <v>292</v>
      </c>
      <c r="O4654">
        <v>178</v>
      </c>
      <c r="P4654" t="s">
        <v>680</v>
      </c>
      <c r="Q4654" t="s">
        <v>682</v>
      </c>
      <c r="R4654" t="s">
        <v>686</v>
      </c>
      <c r="S4654" t="s">
        <v>680</v>
      </c>
      <c r="T4654" t="s">
        <v>691</v>
      </c>
      <c r="U4654" s="11">
        <f>COUNTIFS(Table2[Call Type], "Inbound", Table2[Call Abandoned], "Yes") / COUNTIFS(L4654:L9653, "Inbound") * 100</f>
        <v>362.91666666666669</v>
      </c>
    </row>
    <row r="4655" spans="1:21" x14ac:dyDescent="0.3">
      <c r="A4655">
        <v>4654</v>
      </c>
      <c r="B4655" t="s">
        <v>23</v>
      </c>
      <c r="C4655" s="1">
        <v>45724</v>
      </c>
      <c r="D4655" t="s">
        <v>225</v>
      </c>
      <c r="E4655" t="s">
        <v>135</v>
      </c>
      <c r="F4655">
        <v>28</v>
      </c>
      <c r="G4655" t="s">
        <v>659</v>
      </c>
      <c r="H4655" t="s">
        <v>667</v>
      </c>
      <c r="I4655" t="s">
        <v>671</v>
      </c>
      <c r="J4655" t="s">
        <v>676</v>
      </c>
      <c r="K4655">
        <v>2</v>
      </c>
      <c r="L4655" t="s">
        <v>679</v>
      </c>
      <c r="M4655" t="s">
        <v>680</v>
      </c>
      <c r="N4655">
        <v>24</v>
      </c>
      <c r="O4655">
        <v>169</v>
      </c>
      <c r="P4655" t="s">
        <v>680</v>
      </c>
      <c r="Q4655" t="s">
        <v>684</v>
      </c>
      <c r="R4655" t="s">
        <v>688</v>
      </c>
      <c r="S4655" t="s">
        <v>680</v>
      </c>
      <c r="T4655" t="s">
        <v>691</v>
      </c>
      <c r="U4655" s="11">
        <f>COUNTIFS(Table2[Call Type], "Inbound", Table2[Call Abandoned], "Yes") / COUNTIFS(L4655:L9654, "Inbound") * 100</f>
        <v>364.43514644351461</v>
      </c>
    </row>
    <row r="4656" spans="1:21" x14ac:dyDescent="0.3">
      <c r="A4656">
        <v>4655</v>
      </c>
      <c r="B4656" t="s">
        <v>20</v>
      </c>
      <c r="C4656" s="1">
        <v>45722</v>
      </c>
      <c r="D4656" t="s">
        <v>165</v>
      </c>
      <c r="E4656" t="s">
        <v>561</v>
      </c>
      <c r="F4656">
        <v>14</v>
      </c>
      <c r="G4656" t="s">
        <v>662</v>
      </c>
      <c r="H4656" t="s">
        <v>667</v>
      </c>
      <c r="I4656" t="s">
        <v>673</v>
      </c>
      <c r="J4656" t="s">
        <v>676</v>
      </c>
      <c r="K4656">
        <v>5</v>
      </c>
      <c r="L4656" t="s">
        <v>678</v>
      </c>
      <c r="M4656" t="s">
        <v>681</v>
      </c>
      <c r="N4656">
        <v>271</v>
      </c>
      <c r="O4656">
        <v>23</v>
      </c>
      <c r="P4656" t="s">
        <v>680</v>
      </c>
      <c r="Q4656" t="s">
        <v>684</v>
      </c>
      <c r="R4656" t="s">
        <v>687</v>
      </c>
      <c r="S4656" t="s">
        <v>681</v>
      </c>
      <c r="T4656" t="s">
        <v>691</v>
      </c>
      <c r="U4656" s="11">
        <f>COUNTIFS(Table2[Call Type], "Inbound", Table2[Call Abandoned], "Yes") / COUNTIFS(L4656:L9655, "Inbound") * 100</f>
        <v>364.43514644351461</v>
      </c>
    </row>
    <row r="4657" spans="1:21" x14ac:dyDescent="0.3">
      <c r="A4657">
        <v>4656</v>
      </c>
      <c r="B4657" t="s">
        <v>22</v>
      </c>
      <c r="C4657" s="1">
        <v>45736</v>
      </c>
      <c r="D4657" t="s">
        <v>392</v>
      </c>
      <c r="E4657" t="s">
        <v>538</v>
      </c>
      <c r="F4657">
        <v>28</v>
      </c>
      <c r="G4657" t="s">
        <v>661</v>
      </c>
      <c r="H4657" t="s">
        <v>670</v>
      </c>
      <c r="I4657" t="s">
        <v>673</v>
      </c>
      <c r="J4657" t="s">
        <v>675</v>
      </c>
      <c r="K4657">
        <v>1</v>
      </c>
      <c r="L4657" t="s">
        <v>678</v>
      </c>
      <c r="M4657" t="s">
        <v>680</v>
      </c>
      <c r="N4657">
        <v>165</v>
      </c>
      <c r="O4657">
        <v>114</v>
      </c>
      <c r="P4657" t="s">
        <v>680</v>
      </c>
      <c r="Q4657" t="s">
        <v>682</v>
      </c>
      <c r="R4657" t="s">
        <v>687</v>
      </c>
      <c r="S4657" t="s">
        <v>680</v>
      </c>
      <c r="T4657" t="s">
        <v>696</v>
      </c>
      <c r="U4657" s="11">
        <f>COUNTIFS(Table2[Call Type], "Inbound", Table2[Call Abandoned], "Yes") / COUNTIFS(L4657:L9656, "Inbound") * 100</f>
        <v>365.96638655462186</v>
      </c>
    </row>
    <row r="4658" spans="1:21" x14ac:dyDescent="0.3">
      <c r="A4658">
        <v>4657</v>
      </c>
      <c r="B4658" t="s">
        <v>26</v>
      </c>
      <c r="C4658" s="1">
        <v>45766</v>
      </c>
      <c r="D4658" t="s">
        <v>501</v>
      </c>
      <c r="E4658" t="s">
        <v>582</v>
      </c>
      <c r="F4658">
        <v>28</v>
      </c>
      <c r="G4658" t="s">
        <v>661</v>
      </c>
      <c r="H4658" t="s">
        <v>668</v>
      </c>
      <c r="I4658" t="s">
        <v>673</v>
      </c>
      <c r="J4658" t="s">
        <v>677</v>
      </c>
      <c r="K4658">
        <v>5</v>
      </c>
      <c r="L4658" t="s">
        <v>679</v>
      </c>
      <c r="M4658" t="s">
        <v>680</v>
      </c>
      <c r="N4658">
        <v>249</v>
      </c>
      <c r="O4658">
        <v>157</v>
      </c>
      <c r="P4658" t="s">
        <v>681</v>
      </c>
      <c r="Q4658" t="s">
        <v>682</v>
      </c>
      <c r="R4658" t="s">
        <v>689</v>
      </c>
      <c r="S4658" t="s">
        <v>680</v>
      </c>
      <c r="T4658" t="s">
        <v>692</v>
      </c>
      <c r="U4658" s="11">
        <f>COUNTIFS(Table2[Call Type], "Inbound", Table2[Call Abandoned], "Yes") / COUNTIFS(L4658:L9657, "Inbound") * 100</f>
        <v>367.51054852320675</v>
      </c>
    </row>
    <row r="4659" spans="1:21" x14ac:dyDescent="0.3">
      <c r="A4659">
        <v>4658</v>
      </c>
      <c r="B4659" t="s">
        <v>22</v>
      </c>
      <c r="C4659" s="1">
        <v>45720</v>
      </c>
      <c r="D4659" t="s">
        <v>236</v>
      </c>
      <c r="E4659" t="s">
        <v>293</v>
      </c>
      <c r="F4659">
        <v>14</v>
      </c>
      <c r="G4659" t="s">
        <v>665</v>
      </c>
      <c r="H4659" t="s">
        <v>668</v>
      </c>
      <c r="I4659" t="s">
        <v>673</v>
      </c>
      <c r="J4659" t="s">
        <v>675</v>
      </c>
      <c r="K4659">
        <v>4</v>
      </c>
      <c r="L4659" t="s">
        <v>678</v>
      </c>
      <c r="M4659" t="s">
        <v>680</v>
      </c>
      <c r="N4659">
        <v>86</v>
      </c>
      <c r="O4659">
        <v>164</v>
      </c>
      <c r="P4659" t="s">
        <v>681</v>
      </c>
      <c r="Q4659" t="s">
        <v>682</v>
      </c>
      <c r="R4659" t="s">
        <v>688</v>
      </c>
      <c r="S4659" t="s">
        <v>680</v>
      </c>
      <c r="T4659" t="s">
        <v>694</v>
      </c>
      <c r="U4659" s="11">
        <f>COUNTIFS(Table2[Call Type], "Inbound", Table2[Call Abandoned], "Yes") / COUNTIFS(L4659:L9658, "Inbound") * 100</f>
        <v>367.51054852320675</v>
      </c>
    </row>
    <row r="4660" spans="1:21" x14ac:dyDescent="0.3">
      <c r="A4660">
        <v>4659</v>
      </c>
      <c r="B4660" t="s">
        <v>22</v>
      </c>
      <c r="C4660" s="1">
        <v>45756</v>
      </c>
      <c r="D4660" t="s">
        <v>622</v>
      </c>
      <c r="E4660" t="s">
        <v>544</v>
      </c>
      <c r="F4660">
        <v>5</v>
      </c>
      <c r="G4660" t="s">
        <v>657</v>
      </c>
      <c r="H4660" t="s">
        <v>669</v>
      </c>
      <c r="I4660" t="s">
        <v>671</v>
      </c>
      <c r="J4660" t="s">
        <v>674</v>
      </c>
      <c r="K4660">
        <v>4</v>
      </c>
      <c r="L4660" t="s">
        <v>678</v>
      </c>
      <c r="M4660" t="s">
        <v>680</v>
      </c>
      <c r="N4660">
        <v>141</v>
      </c>
      <c r="O4660">
        <v>122</v>
      </c>
      <c r="P4660" t="s">
        <v>680</v>
      </c>
      <c r="Q4660" t="s">
        <v>682</v>
      </c>
      <c r="R4660" t="s">
        <v>688</v>
      </c>
      <c r="S4660" t="s">
        <v>681</v>
      </c>
      <c r="T4660" t="s">
        <v>690</v>
      </c>
      <c r="U4660" s="11">
        <f>COUNTIFS(Table2[Call Type], "Inbound", Table2[Call Abandoned], "Yes") / COUNTIFS(L4660:L9659, "Inbound") * 100</f>
        <v>369.06779661016952</v>
      </c>
    </row>
    <row r="4661" spans="1:21" x14ac:dyDescent="0.3">
      <c r="A4661">
        <v>4660</v>
      </c>
      <c r="B4661" t="s">
        <v>20</v>
      </c>
      <c r="C4661" s="1">
        <v>45806</v>
      </c>
      <c r="D4661" t="s">
        <v>67</v>
      </c>
      <c r="E4661" t="s">
        <v>220</v>
      </c>
      <c r="F4661">
        <v>8</v>
      </c>
      <c r="G4661" t="s">
        <v>658</v>
      </c>
      <c r="H4661" t="s">
        <v>668</v>
      </c>
      <c r="I4661" t="s">
        <v>672</v>
      </c>
      <c r="J4661" t="s">
        <v>676</v>
      </c>
      <c r="K4661">
        <v>2</v>
      </c>
      <c r="L4661" t="s">
        <v>679</v>
      </c>
      <c r="M4661" t="s">
        <v>680</v>
      </c>
      <c r="N4661">
        <v>133</v>
      </c>
      <c r="O4661">
        <v>138</v>
      </c>
      <c r="P4661" t="s">
        <v>680</v>
      </c>
      <c r="Q4661" t="s">
        <v>684</v>
      </c>
      <c r="R4661" t="s">
        <v>688</v>
      </c>
      <c r="S4661" t="s">
        <v>680</v>
      </c>
      <c r="T4661" t="s">
        <v>695</v>
      </c>
      <c r="U4661" s="11">
        <f>COUNTIFS(Table2[Call Type], "Inbound", Table2[Call Abandoned], "Yes") / COUNTIFS(L4661:L9660, "Inbound") * 100</f>
        <v>370.63829787234044</v>
      </c>
    </row>
    <row r="4662" spans="1:21" x14ac:dyDescent="0.3">
      <c r="A4662">
        <v>4661</v>
      </c>
      <c r="B4662" t="s">
        <v>25</v>
      </c>
      <c r="C4662" s="1">
        <v>45678</v>
      </c>
      <c r="D4662" t="s">
        <v>457</v>
      </c>
      <c r="E4662" t="s">
        <v>512</v>
      </c>
      <c r="F4662">
        <v>6</v>
      </c>
      <c r="G4662" t="s">
        <v>659</v>
      </c>
      <c r="H4662" t="s">
        <v>666</v>
      </c>
      <c r="I4662" t="s">
        <v>673</v>
      </c>
      <c r="J4662" t="s">
        <v>676</v>
      </c>
      <c r="K4662">
        <v>1</v>
      </c>
      <c r="L4662" t="s">
        <v>678</v>
      </c>
      <c r="M4662" t="s">
        <v>681</v>
      </c>
      <c r="N4662">
        <v>278</v>
      </c>
      <c r="O4662">
        <v>77</v>
      </c>
      <c r="P4662" t="s">
        <v>680</v>
      </c>
      <c r="Q4662" t="s">
        <v>684</v>
      </c>
      <c r="R4662" t="s">
        <v>686</v>
      </c>
      <c r="S4662" t="s">
        <v>680</v>
      </c>
      <c r="T4662" t="s">
        <v>691</v>
      </c>
      <c r="U4662" s="11">
        <f>COUNTIFS(Table2[Call Type], "Inbound", Table2[Call Abandoned], "Yes") / COUNTIFS(L4662:L9661, "Inbound") * 100</f>
        <v>370.63829787234044</v>
      </c>
    </row>
    <row r="4663" spans="1:21" x14ac:dyDescent="0.3">
      <c r="A4663">
        <v>4662</v>
      </c>
      <c r="B4663" t="s">
        <v>22</v>
      </c>
      <c r="C4663" s="1">
        <v>45800</v>
      </c>
      <c r="D4663" t="s">
        <v>478</v>
      </c>
      <c r="E4663" t="s">
        <v>176</v>
      </c>
      <c r="F4663">
        <v>18</v>
      </c>
      <c r="G4663" t="s">
        <v>660</v>
      </c>
      <c r="H4663" t="s">
        <v>666</v>
      </c>
      <c r="I4663" t="s">
        <v>672</v>
      </c>
      <c r="J4663" t="s">
        <v>675</v>
      </c>
      <c r="K4663">
        <v>5</v>
      </c>
      <c r="L4663" t="s">
        <v>678</v>
      </c>
      <c r="M4663" t="s">
        <v>680</v>
      </c>
      <c r="N4663">
        <v>125</v>
      </c>
      <c r="O4663">
        <v>150</v>
      </c>
      <c r="P4663" t="s">
        <v>680</v>
      </c>
      <c r="Q4663" t="s">
        <v>683</v>
      </c>
      <c r="R4663" t="s">
        <v>686</v>
      </c>
      <c r="S4663" t="s">
        <v>680</v>
      </c>
      <c r="T4663" t="s">
        <v>696</v>
      </c>
      <c r="U4663" s="11">
        <f>COUNTIFS(Table2[Call Type], "Inbound", Table2[Call Abandoned], "Yes") / COUNTIFS(L4663:L9662, "Inbound") * 100</f>
        <v>372.22222222222223</v>
      </c>
    </row>
    <row r="4664" spans="1:21" x14ac:dyDescent="0.3">
      <c r="A4664">
        <v>4663</v>
      </c>
      <c r="B4664" t="s">
        <v>23</v>
      </c>
      <c r="C4664" s="1">
        <v>45702</v>
      </c>
      <c r="D4664" t="s">
        <v>591</v>
      </c>
      <c r="E4664" t="s">
        <v>379</v>
      </c>
      <c r="F4664">
        <v>22</v>
      </c>
      <c r="G4664" t="s">
        <v>657</v>
      </c>
      <c r="H4664" t="s">
        <v>667</v>
      </c>
      <c r="I4664" t="s">
        <v>674</v>
      </c>
      <c r="J4664" t="s">
        <v>676</v>
      </c>
      <c r="K4664">
        <v>3</v>
      </c>
      <c r="L4664" t="s">
        <v>678</v>
      </c>
      <c r="M4664" t="s">
        <v>681</v>
      </c>
      <c r="N4664">
        <v>140</v>
      </c>
      <c r="O4664">
        <v>116</v>
      </c>
      <c r="P4664" t="s">
        <v>681</v>
      </c>
      <c r="Q4664" t="s">
        <v>683</v>
      </c>
      <c r="R4664" t="s">
        <v>689</v>
      </c>
      <c r="S4664" t="s">
        <v>680</v>
      </c>
      <c r="T4664" t="s">
        <v>695</v>
      </c>
      <c r="U4664" s="11">
        <f>COUNTIFS(Table2[Call Type], "Inbound", Table2[Call Abandoned], "Yes") / COUNTIFS(L4664:L9663, "Inbound") * 100</f>
        <v>373.81974248927037</v>
      </c>
    </row>
    <row r="4665" spans="1:21" x14ac:dyDescent="0.3">
      <c r="A4665">
        <v>4664</v>
      </c>
      <c r="B4665" t="s">
        <v>22</v>
      </c>
      <c r="C4665" s="1">
        <v>45753</v>
      </c>
      <c r="D4665" t="s">
        <v>470</v>
      </c>
      <c r="E4665" t="s">
        <v>162</v>
      </c>
      <c r="F4665">
        <v>19</v>
      </c>
      <c r="G4665" t="s">
        <v>663</v>
      </c>
      <c r="H4665" t="s">
        <v>667</v>
      </c>
      <c r="I4665" t="s">
        <v>673</v>
      </c>
      <c r="J4665" t="s">
        <v>674</v>
      </c>
      <c r="K4665">
        <v>4</v>
      </c>
      <c r="L4665" t="s">
        <v>679</v>
      </c>
      <c r="M4665" t="s">
        <v>680</v>
      </c>
      <c r="N4665">
        <v>102</v>
      </c>
      <c r="O4665">
        <v>79</v>
      </c>
      <c r="P4665" t="s">
        <v>680</v>
      </c>
      <c r="Q4665" t="s">
        <v>683</v>
      </c>
      <c r="R4665" t="s">
        <v>687</v>
      </c>
      <c r="S4665" t="s">
        <v>680</v>
      </c>
      <c r="T4665" t="s">
        <v>692</v>
      </c>
      <c r="U4665" s="11">
        <f>COUNTIFS(Table2[Call Type], "Inbound", Table2[Call Abandoned], "Yes") / COUNTIFS(L4665:L9664, "Inbound") * 100</f>
        <v>375.43103448275861</v>
      </c>
    </row>
    <row r="4666" spans="1:21" x14ac:dyDescent="0.3">
      <c r="A4666">
        <v>4665</v>
      </c>
      <c r="B4666" t="s">
        <v>25</v>
      </c>
      <c r="C4666" s="1">
        <v>45699</v>
      </c>
      <c r="D4666" t="s">
        <v>595</v>
      </c>
      <c r="E4666" t="s">
        <v>390</v>
      </c>
      <c r="F4666">
        <v>6</v>
      </c>
      <c r="G4666" t="s">
        <v>661</v>
      </c>
      <c r="H4666" t="s">
        <v>670</v>
      </c>
      <c r="I4666" t="s">
        <v>674</v>
      </c>
      <c r="J4666" t="s">
        <v>676</v>
      </c>
      <c r="K4666">
        <v>4</v>
      </c>
      <c r="L4666" t="s">
        <v>679</v>
      </c>
      <c r="M4666" t="s">
        <v>680</v>
      </c>
      <c r="N4666">
        <v>225</v>
      </c>
      <c r="O4666">
        <v>49</v>
      </c>
      <c r="P4666" t="s">
        <v>681</v>
      </c>
      <c r="Q4666" t="s">
        <v>684</v>
      </c>
      <c r="R4666" t="s">
        <v>686</v>
      </c>
      <c r="S4666" t="s">
        <v>680</v>
      </c>
      <c r="T4666" t="s">
        <v>693</v>
      </c>
      <c r="U4666" s="11">
        <f>COUNTIFS(Table2[Call Type], "Inbound", Table2[Call Abandoned], "Yes") / COUNTIFS(L4666:L9665, "Inbound") * 100</f>
        <v>375.43103448275861</v>
      </c>
    </row>
    <row r="4667" spans="1:21" x14ac:dyDescent="0.3">
      <c r="A4667">
        <v>4666</v>
      </c>
      <c r="B4667" t="s">
        <v>20</v>
      </c>
      <c r="C4667" s="1">
        <v>45723</v>
      </c>
      <c r="D4667" t="s">
        <v>278</v>
      </c>
      <c r="E4667" t="s">
        <v>164</v>
      </c>
      <c r="F4667">
        <v>5</v>
      </c>
      <c r="G4667" t="s">
        <v>662</v>
      </c>
      <c r="H4667" t="s">
        <v>666</v>
      </c>
      <c r="I4667" t="s">
        <v>672</v>
      </c>
      <c r="J4667" t="s">
        <v>677</v>
      </c>
      <c r="K4667">
        <v>4</v>
      </c>
      <c r="L4667" t="s">
        <v>679</v>
      </c>
      <c r="M4667" t="s">
        <v>680</v>
      </c>
      <c r="N4667">
        <v>62</v>
      </c>
      <c r="O4667">
        <v>84</v>
      </c>
      <c r="P4667" t="s">
        <v>680</v>
      </c>
      <c r="Q4667" t="s">
        <v>685</v>
      </c>
      <c r="R4667" t="s">
        <v>688</v>
      </c>
      <c r="S4667" t="s">
        <v>681</v>
      </c>
      <c r="T4667" t="s">
        <v>692</v>
      </c>
      <c r="U4667" s="11">
        <f>COUNTIFS(Table2[Call Type], "Inbound", Table2[Call Abandoned], "Yes") / COUNTIFS(L4667:L9666, "Inbound") * 100</f>
        <v>375.43103448275861</v>
      </c>
    </row>
    <row r="4668" spans="1:21" x14ac:dyDescent="0.3">
      <c r="A4668">
        <v>4667</v>
      </c>
      <c r="B4668" t="s">
        <v>21</v>
      </c>
      <c r="C4668" s="1">
        <v>45675</v>
      </c>
      <c r="D4668" t="s">
        <v>226</v>
      </c>
      <c r="E4668" t="s">
        <v>548</v>
      </c>
      <c r="F4668">
        <v>23</v>
      </c>
      <c r="G4668" t="s">
        <v>658</v>
      </c>
      <c r="H4668" t="s">
        <v>667</v>
      </c>
      <c r="I4668" t="s">
        <v>674</v>
      </c>
      <c r="J4668" t="s">
        <v>677</v>
      </c>
      <c r="K4668">
        <v>3</v>
      </c>
      <c r="L4668" t="s">
        <v>678</v>
      </c>
      <c r="M4668" t="s">
        <v>680</v>
      </c>
      <c r="N4668">
        <v>293</v>
      </c>
      <c r="O4668">
        <v>3</v>
      </c>
      <c r="P4668" t="s">
        <v>680</v>
      </c>
      <c r="Q4668" t="s">
        <v>683</v>
      </c>
      <c r="R4668" t="s">
        <v>687</v>
      </c>
      <c r="S4668" t="s">
        <v>680</v>
      </c>
      <c r="T4668" t="s">
        <v>696</v>
      </c>
      <c r="U4668" s="11">
        <f>COUNTIFS(Table2[Call Type], "Inbound", Table2[Call Abandoned], "Yes") / COUNTIFS(L4668:L9667, "Inbound") * 100</f>
        <v>375.43103448275861</v>
      </c>
    </row>
    <row r="4669" spans="1:21" x14ac:dyDescent="0.3">
      <c r="A4669">
        <v>4668</v>
      </c>
      <c r="B4669" t="s">
        <v>22</v>
      </c>
      <c r="C4669" s="1">
        <v>45740</v>
      </c>
      <c r="D4669" t="s">
        <v>119</v>
      </c>
      <c r="E4669" t="s">
        <v>451</v>
      </c>
      <c r="F4669">
        <v>27</v>
      </c>
      <c r="G4669" t="s">
        <v>662</v>
      </c>
      <c r="H4669" t="s">
        <v>667</v>
      </c>
      <c r="I4669" t="s">
        <v>672</v>
      </c>
      <c r="J4669" t="s">
        <v>676</v>
      </c>
      <c r="K4669">
        <v>4</v>
      </c>
      <c r="L4669" t="s">
        <v>679</v>
      </c>
      <c r="M4669" t="s">
        <v>680</v>
      </c>
      <c r="N4669">
        <v>253</v>
      </c>
      <c r="O4669">
        <v>60</v>
      </c>
      <c r="P4669" t="s">
        <v>680</v>
      </c>
      <c r="Q4669" t="s">
        <v>685</v>
      </c>
      <c r="R4669" t="s">
        <v>687</v>
      </c>
      <c r="S4669" t="s">
        <v>680</v>
      </c>
      <c r="T4669" t="s">
        <v>691</v>
      </c>
      <c r="U4669" s="11">
        <f>COUNTIFS(Table2[Call Type], "Inbound", Table2[Call Abandoned], "Yes") / COUNTIFS(L4669:L9668, "Inbound") * 100</f>
        <v>377.05627705627705</v>
      </c>
    </row>
    <row r="4670" spans="1:21" x14ac:dyDescent="0.3">
      <c r="A4670">
        <v>4669</v>
      </c>
      <c r="B4670" t="s">
        <v>21</v>
      </c>
      <c r="C4670" s="1">
        <v>45665</v>
      </c>
      <c r="D4670" t="s">
        <v>254</v>
      </c>
      <c r="E4670" t="s">
        <v>487</v>
      </c>
      <c r="F4670">
        <v>15</v>
      </c>
      <c r="G4670" t="s">
        <v>662</v>
      </c>
      <c r="H4670" t="s">
        <v>667</v>
      </c>
      <c r="I4670" t="s">
        <v>672</v>
      </c>
      <c r="J4670" t="s">
        <v>677</v>
      </c>
      <c r="K4670">
        <v>4</v>
      </c>
      <c r="L4670" t="s">
        <v>678</v>
      </c>
      <c r="M4670" t="s">
        <v>680</v>
      </c>
      <c r="N4670">
        <v>179</v>
      </c>
      <c r="O4670">
        <v>110</v>
      </c>
      <c r="P4670" t="s">
        <v>680</v>
      </c>
      <c r="Q4670" t="s">
        <v>685</v>
      </c>
      <c r="R4670" t="s">
        <v>687</v>
      </c>
      <c r="S4670" t="s">
        <v>680</v>
      </c>
      <c r="T4670" t="s">
        <v>692</v>
      </c>
      <c r="U4670" s="11">
        <f>COUNTIFS(Table2[Call Type], "Inbound", Table2[Call Abandoned], "Yes") / COUNTIFS(L4670:L9669, "Inbound") * 100</f>
        <v>377.05627705627705</v>
      </c>
    </row>
    <row r="4671" spans="1:21" x14ac:dyDescent="0.3">
      <c r="A4671">
        <v>4670</v>
      </c>
      <c r="B4671" t="s">
        <v>24</v>
      </c>
      <c r="C4671" s="1">
        <v>45771</v>
      </c>
      <c r="D4671" t="s">
        <v>347</v>
      </c>
      <c r="E4671" t="s">
        <v>554</v>
      </c>
      <c r="F4671">
        <v>5</v>
      </c>
      <c r="G4671" t="s">
        <v>661</v>
      </c>
      <c r="H4671" t="s">
        <v>668</v>
      </c>
      <c r="I4671" t="s">
        <v>674</v>
      </c>
      <c r="J4671" t="s">
        <v>676</v>
      </c>
      <c r="K4671">
        <v>4</v>
      </c>
      <c r="L4671" t="s">
        <v>678</v>
      </c>
      <c r="M4671" t="s">
        <v>681</v>
      </c>
      <c r="N4671">
        <v>39</v>
      </c>
      <c r="O4671">
        <v>77</v>
      </c>
      <c r="P4671" t="s">
        <v>680</v>
      </c>
      <c r="Q4671" t="s">
        <v>685</v>
      </c>
      <c r="R4671" t="s">
        <v>689</v>
      </c>
      <c r="S4671" t="s">
        <v>680</v>
      </c>
      <c r="T4671" t="s">
        <v>694</v>
      </c>
      <c r="U4671" s="11">
        <f>COUNTIFS(Table2[Call Type], "Inbound", Table2[Call Abandoned], "Yes") / COUNTIFS(L4671:L9670, "Inbound") * 100</f>
        <v>378.69565217391306</v>
      </c>
    </row>
    <row r="4672" spans="1:21" x14ac:dyDescent="0.3">
      <c r="A4672">
        <v>4671</v>
      </c>
      <c r="B4672" t="s">
        <v>23</v>
      </c>
      <c r="C4672" s="1">
        <v>45812</v>
      </c>
      <c r="D4672" t="s">
        <v>88</v>
      </c>
      <c r="E4672" t="s">
        <v>426</v>
      </c>
      <c r="F4672">
        <v>28</v>
      </c>
      <c r="G4672" t="s">
        <v>658</v>
      </c>
      <c r="H4672" t="s">
        <v>668</v>
      </c>
      <c r="I4672" t="s">
        <v>674</v>
      </c>
      <c r="J4672" t="s">
        <v>676</v>
      </c>
      <c r="K4672">
        <v>4</v>
      </c>
      <c r="L4672" t="s">
        <v>678</v>
      </c>
      <c r="M4672" t="s">
        <v>681</v>
      </c>
      <c r="N4672">
        <v>263</v>
      </c>
      <c r="O4672">
        <v>82</v>
      </c>
      <c r="P4672" t="s">
        <v>680</v>
      </c>
      <c r="Q4672" t="s">
        <v>682</v>
      </c>
      <c r="R4672" t="s">
        <v>686</v>
      </c>
      <c r="S4672" t="s">
        <v>681</v>
      </c>
      <c r="T4672" t="s">
        <v>692</v>
      </c>
      <c r="U4672" s="11">
        <f>COUNTIFS(Table2[Call Type], "Inbound", Table2[Call Abandoned], "Yes") / COUNTIFS(L4672:L9671, "Inbound") * 100</f>
        <v>380.34934497816596</v>
      </c>
    </row>
    <row r="4673" spans="1:21" x14ac:dyDescent="0.3">
      <c r="A4673">
        <v>4672</v>
      </c>
      <c r="B4673" t="s">
        <v>22</v>
      </c>
      <c r="C4673" s="1">
        <v>45803</v>
      </c>
      <c r="D4673" t="s">
        <v>495</v>
      </c>
      <c r="E4673" t="s">
        <v>368</v>
      </c>
      <c r="F4673">
        <v>12</v>
      </c>
      <c r="G4673" t="s">
        <v>663</v>
      </c>
      <c r="H4673" t="s">
        <v>668</v>
      </c>
      <c r="I4673" t="s">
        <v>672</v>
      </c>
      <c r="J4673" t="s">
        <v>674</v>
      </c>
      <c r="K4673">
        <v>3</v>
      </c>
      <c r="L4673" t="s">
        <v>679</v>
      </c>
      <c r="M4673" t="s">
        <v>680</v>
      </c>
      <c r="N4673">
        <v>188</v>
      </c>
      <c r="O4673">
        <v>132</v>
      </c>
      <c r="P4673" t="s">
        <v>680</v>
      </c>
      <c r="Q4673" t="s">
        <v>684</v>
      </c>
      <c r="R4673" t="s">
        <v>686</v>
      </c>
      <c r="S4673" t="s">
        <v>681</v>
      </c>
      <c r="T4673" t="s">
        <v>692</v>
      </c>
      <c r="U4673" s="11">
        <f>COUNTIFS(Table2[Call Type], "Inbound", Table2[Call Abandoned], "Yes") / COUNTIFS(L4673:L9672, "Inbound") * 100</f>
        <v>382.01754385964915</v>
      </c>
    </row>
    <row r="4674" spans="1:21" x14ac:dyDescent="0.3">
      <c r="A4674">
        <v>4673</v>
      </c>
      <c r="B4674" t="s">
        <v>26</v>
      </c>
      <c r="C4674" s="1">
        <v>45799</v>
      </c>
      <c r="D4674" t="s">
        <v>326</v>
      </c>
      <c r="E4674" t="s">
        <v>98</v>
      </c>
      <c r="F4674">
        <v>24</v>
      </c>
      <c r="G4674" t="s">
        <v>663</v>
      </c>
      <c r="H4674" t="s">
        <v>668</v>
      </c>
      <c r="I4674" t="s">
        <v>673</v>
      </c>
      <c r="J4674" t="s">
        <v>676</v>
      </c>
      <c r="K4674">
        <v>4</v>
      </c>
      <c r="L4674" t="s">
        <v>679</v>
      </c>
      <c r="M4674" t="s">
        <v>680</v>
      </c>
      <c r="N4674">
        <v>7</v>
      </c>
      <c r="O4674">
        <v>99</v>
      </c>
      <c r="P4674" t="s">
        <v>680</v>
      </c>
      <c r="Q4674" t="s">
        <v>684</v>
      </c>
      <c r="R4674" t="s">
        <v>687</v>
      </c>
      <c r="S4674" t="s">
        <v>681</v>
      </c>
      <c r="T4674" t="s">
        <v>694</v>
      </c>
      <c r="U4674" s="11">
        <f>COUNTIFS(Table2[Call Type], "Inbound", Table2[Call Abandoned], "Yes") / COUNTIFS(L4674:L9673, "Inbound") * 100</f>
        <v>382.01754385964915</v>
      </c>
    </row>
    <row r="4675" spans="1:21" x14ac:dyDescent="0.3">
      <c r="A4675">
        <v>4674</v>
      </c>
      <c r="B4675" t="s">
        <v>26</v>
      </c>
      <c r="C4675" s="1">
        <v>45749</v>
      </c>
      <c r="D4675" t="s">
        <v>563</v>
      </c>
      <c r="E4675" t="s">
        <v>261</v>
      </c>
      <c r="F4675">
        <v>26</v>
      </c>
      <c r="G4675" t="s">
        <v>659</v>
      </c>
      <c r="H4675" t="s">
        <v>669</v>
      </c>
      <c r="I4675" t="s">
        <v>674</v>
      </c>
      <c r="J4675" t="s">
        <v>675</v>
      </c>
      <c r="K4675">
        <v>4</v>
      </c>
      <c r="L4675" t="s">
        <v>678</v>
      </c>
      <c r="M4675" t="s">
        <v>680</v>
      </c>
      <c r="N4675">
        <v>103</v>
      </c>
      <c r="O4675">
        <v>145</v>
      </c>
      <c r="P4675" t="s">
        <v>680</v>
      </c>
      <c r="Q4675" t="s">
        <v>683</v>
      </c>
      <c r="R4675" t="s">
        <v>689</v>
      </c>
      <c r="S4675" t="s">
        <v>680</v>
      </c>
      <c r="T4675" t="s">
        <v>693</v>
      </c>
      <c r="U4675" s="11">
        <f>COUNTIFS(Table2[Call Type], "Inbound", Table2[Call Abandoned], "Yes") / COUNTIFS(L4675:L9674, "Inbound") * 100</f>
        <v>382.01754385964915</v>
      </c>
    </row>
    <row r="4676" spans="1:21" x14ac:dyDescent="0.3">
      <c r="A4676">
        <v>4675</v>
      </c>
      <c r="B4676" t="s">
        <v>25</v>
      </c>
      <c r="C4676" s="1">
        <v>45701</v>
      </c>
      <c r="D4676" t="s">
        <v>332</v>
      </c>
      <c r="E4676" t="s">
        <v>309</v>
      </c>
      <c r="F4676">
        <v>6</v>
      </c>
      <c r="G4676" t="s">
        <v>665</v>
      </c>
      <c r="H4676" t="s">
        <v>669</v>
      </c>
      <c r="I4676" t="s">
        <v>672</v>
      </c>
      <c r="J4676" t="s">
        <v>676</v>
      </c>
      <c r="K4676">
        <v>1</v>
      </c>
      <c r="L4676" t="s">
        <v>678</v>
      </c>
      <c r="M4676" t="s">
        <v>681</v>
      </c>
      <c r="N4676">
        <v>224</v>
      </c>
      <c r="O4676">
        <v>171</v>
      </c>
      <c r="P4676" t="s">
        <v>680</v>
      </c>
      <c r="Q4676" t="s">
        <v>683</v>
      </c>
      <c r="R4676" t="s">
        <v>689</v>
      </c>
      <c r="S4676" t="s">
        <v>680</v>
      </c>
      <c r="T4676" t="s">
        <v>696</v>
      </c>
      <c r="U4676" s="11">
        <f>COUNTIFS(Table2[Call Type], "Inbound", Table2[Call Abandoned], "Yes") / COUNTIFS(L4676:L9675, "Inbound") * 100</f>
        <v>383.70044052863432</v>
      </c>
    </row>
    <row r="4677" spans="1:21" x14ac:dyDescent="0.3">
      <c r="A4677">
        <v>4676</v>
      </c>
      <c r="B4677" t="s">
        <v>23</v>
      </c>
      <c r="C4677" s="1">
        <v>45755</v>
      </c>
      <c r="D4677" t="s">
        <v>123</v>
      </c>
      <c r="E4677" t="s">
        <v>448</v>
      </c>
      <c r="F4677">
        <v>25</v>
      </c>
      <c r="G4677" t="s">
        <v>660</v>
      </c>
      <c r="H4677" t="s">
        <v>668</v>
      </c>
      <c r="I4677" t="s">
        <v>672</v>
      </c>
      <c r="J4677" t="s">
        <v>674</v>
      </c>
      <c r="K4677">
        <v>3</v>
      </c>
      <c r="L4677" t="s">
        <v>679</v>
      </c>
      <c r="M4677" t="s">
        <v>680</v>
      </c>
      <c r="N4677">
        <v>33</v>
      </c>
      <c r="O4677">
        <v>30</v>
      </c>
      <c r="P4677" t="s">
        <v>680</v>
      </c>
      <c r="Q4677" t="s">
        <v>684</v>
      </c>
      <c r="R4677" t="s">
        <v>686</v>
      </c>
      <c r="S4677" t="s">
        <v>680</v>
      </c>
      <c r="T4677" t="s">
        <v>695</v>
      </c>
      <c r="U4677" s="11">
        <f>COUNTIFS(Table2[Call Type], "Inbound", Table2[Call Abandoned], "Yes") / COUNTIFS(L4677:L9676, "Inbound") * 100</f>
        <v>385.39823008849561</v>
      </c>
    </row>
    <row r="4678" spans="1:21" x14ac:dyDescent="0.3">
      <c r="A4678">
        <v>4677</v>
      </c>
      <c r="B4678" t="s">
        <v>25</v>
      </c>
      <c r="C4678" s="1">
        <v>45746</v>
      </c>
      <c r="D4678" t="s">
        <v>175</v>
      </c>
      <c r="E4678" t="s">
        <v>644</v>
      </c>
      <c r="F4678">
        <v>14</v>
      </c>
      <c r="G4678" t="s">
        <v>664</v>
      </c>
      <c r="H4678" t="s">
        <v>666</v>
      </c>
      <c r="I4678" t="s">
        <v>674</v>
      </c>
      <c r="J4678" t="s">
        <v>677</v>
      </c>
      <c r="K4678">
        <v>1</v>
      </c>
      <c r="L4678" t="s">
        <v>678</v>
      </c>
      <c r="M4678" t="s">
        <v>680</v>
      </c>
      <c r="N4678">
        <v>235</v>
      </c>
      <c r="O4678">
        <v>118</v>
      </c>
      <c r="P4678" t="s">
        <v>680</v>
      </c>
      <c r="Q4678" t="s">
        <v>682</v>
      </c>
      <c r="R4678" t="s">
        <v>686</v>
      </c>
      <c r="S4678" t="s">
        <v>680</v>
      </c>
      <c r="T4678" t="s">
        <v>690</v>
      </c>
      <c r="U4678" s="11">
        <f>COUNTIFS(Table2[Call Type], "Inbound", Table2[Call Abandoned], "Yes") / COUNTIFS(L4678:L9677, "Inbound") * 100</f>
        <v>385.39823008849561</v>
      </c>
    </row>
    <row r="4679" spans="1:21" x14ac:dyDescent="0.3">
      <c r="A4679">
        <v>4678</v>
      </c>
      <c r="B4679" t="s">
        <v>25</v>
      </c>
      <c r="C4679" s="1">
        <v>45753</v>
      </c>
      <c r="D4679" t="s">
        <v>103</v>
      </c>
      <c r="E4679" t="s">
        <v>498</v>
      </c>
      <c r="F4679">
        <v>15</v>
      </c>
      <c r="G4679" t="s">
        <v>656</v>
      </c>
      <c r="H4679" t="s">
        <v>669</v>
      </c>
      <c r="I4679" t="s">
        <v>673</v>
      </c>
      <c r="J4679" t="s">
        <v>674</v>
      </c>
      <c r="K4679">
        <v>2</v>
      </c>
      <c r="L4679" t="s">
        <v>679</v>
      </c>
      <c r="M4679" t="s">
        <v>680</v>
      </c>
      <c r="N4679">
        <v>227</v>
      </c>
      <c r="O4679">
        <v>93</v>
      </c>
      <c r="P4679" t="s">
        <v>680</v>
      </c>
      <c r="Q4679" t="s">
        <v>684</v>
      </c>
      <c r="R4679" t="s">
        <v>689</v>
      </c>
      <c r="S4679" t="s">
        <v>680</v>
      </c>
      <c r="T4679" t="s">
        <v>696</v>
      </c>
      <c r="U4679" s="11">
        <f>COUNTIFS(Table2[Call Type], "Inbound", Table2[Call Abandoned], "Yes") / COUNTIFS(L4679:L9678, "Inbound") * 100</f>
        <v>387.11111111111109</v>
      </c>
    </row>
    <row r="4680" spans="1:21" x14ac:dyDescent="0.3">
      <c r="A4680">
        <v>4679</v>
      </c>
      <c r="B4680" t="s">
        <v>24</v>
      </c>
      <c r="C4680" s="1">
        <v>45667</v>
      </c>
      <c r="D4680" t="s">
        <v>195</v>
      </c>
      <c r="E4680" t="s">
        <v>221</v>
      </c>
      <c r="F4680">
        <v>28</v>
      </c>
      <c r="G4680" t="s">
        <v>658</v>
      </c>
      <c r="H4680" t="s">
        <v>670</v>
      </c>
      <c r="I4680" t="s">
        <v>673</v>
      </c>
      <c r="J4680" t="s">
        <v>676</v>
      </c>
      <c r="K4680">
        <v>5</v>
      </c>
      <c r="L4680" t="s">
        <v>678</v>
      </c>
      <c r="M4680" t="s">
        <v>681</v>
      </c>
      <c r="N4680">
        <v>187</v>
      </c>
      <c r="O4680">
        <v>148</v>
      </c>
      <c r="P4680" t="s">
        <v>680</v>
      </c>
      <c r="Q4680" t="s">
        <v>685</v>
      </c>
      <c r="R4680" t="s">
        <v>688</v>
      </c>
      <c r="S4680" t="s">
        <v>680</v>
      </c>
      <c r="T4680" t="s">
        <v>691</v>
      </c>
      <c r="U4680" s="11">
        <f>COUNTIFS(Table2[Call Type], "Inbound", Table2[Call Abandoned], "Yes") / COUNTIFS(L4680:L9679, "Inbound") * 100</f>
        <v>387.11111111111109</v>
      </c>
    </row>
    <row r="4681" spans="1:21" x14ac:dyDescent="0.3">
      <c r="A4681">
        <v>4680</v>
      </c>
      <c r="B4681" t="s">
        <v>22</v>
      </c>
      <c r="C4681" s="1">
        <v>45782</v>
      </c>
      <c r="D4681" t="s">
        <v>121</v>
      </c>
      <c r="E4681" t="s">
        <v>441</v>
      </c>
      <c r="F4681">
        <v>22</v>
      </c>
      <c r="G4681" t="s">
        <v>658</v>
      </c>
      <c r="H4681" t="s">
        <v>666</v>
      </c>
      <c r="I4681" t="s">
        <v>674</v>
      </c>
      <c r="J4681" t="s">
        <v>675</v>
      </c>
      <c r="K4681">
        <v>5</v>
      </c>
      <c r="L4681" t="s">
        <v>678</v>
      </c>
      <c r="M4681" t="s">
        <v>680</v>
      </c>
      <c r="N4681">
        <v>21</v>
      </c>
      <c r="O4681">
        <v>174</v>
      </c>
      <c r="P4681" t="s">
        <v>680</v>
      </c>
      <c r="Q4681" t="s">
        <v>684</v>
      </c>
      <c r="R4681" t="s">
        <v>689</v>
      </c>
      <c r="S4681" t="s">
        <v>680</v>
      </c>
      <c r="T4681" t="s">
        <v>696</v>
      </c>
      <c r="U4681" s="11">
        <f>COUNTIFS(Table2[Call Type], "Inbound", Table2[Call Abandoned], "Yes") / COUNTIFS(L4681:L9680, "Inbound") * 100</f>
        <v>388.83928571428572</v>
      </c>
    </row>
    <row r="4682" spans="1:21" x14ac:dyDescent="0.3">
      <c r="A4682">
        <v>4681</v>
      </c>
      <c r="B4682" t="s">
        <v>24</v>
      </c>
      <c r="C4682" s="1">
        <v>45701</v>
      </c>
      <c r="D4682" t="s">
        <v>503</v>
      </c>
      <c r="E4682" t="s">
        <v>444</v>
      </c>
      <c r="F4682">
        <v>15</v>
      </c>
      <c r="G4682" t="s">
        <v>660</v>
      </c>
      <c r="H4682" t="s">
        <v>670</v>
      </c>
      <c r="I4682" t="s">
        <v>673</v>
      </c>
      <c r="J4682" t="s">
        <v>677</v>
      </c>
      <c r="K4682">
        <v>5</v>
      </c>
      <c r="L4682" t="s">
        <v>678</v>
      </c>
      <c r="M4682" t="s">
        <v>680</v>
      </c>
      <c r="N4682">
        <v>39</v>
      </c>
      <c r="O4682">
        <v>29</v>
      </c>
      <c r="P4682" t="s">
        <v>680</v>
      </c>
      <c r="Q4682" t="s">
        <v>682</v>
      </c>
      <c r="R4682" t="s">
        <v>688</v>
      </c>
      <c r="S4682" t="s">
        <v>681</v>
      </c>
      <c r="T4682" t="s">
        <v>696</v>
      </c>
      <c r="U4682" s="11">
        <f>COUNTIFS(Table2[Call Type], "Inbound", Table2[Call Abandoned], "Yes") / COUNTIFS(L4682:L9681, "Inbound") * 100</f>
        <v>390.58295964125563</v>
      </c>
    </row>
    <row r="4683" spans="1:21" x14ac:dyDescent="0.3">
      <c r="A4683">
        <v>4682</v>
      </c>
      <c r="B4683" t="s">
        <v>22</v>
      </c>
      <c r="C4683" s="1">
        <v>45809</v>
      </c>
      <c r="D4683" t="s">
        <v>214</v>
      </c>
      <c r="E4683" t="s">
        <v>540</v>
      </c>
      <c r="F4683">
        <v>7</v>
      </c>
      <c r="G4683" t="s">
        <v>658</v>
      </c>
      <c r="H4683" t="s">
        <v>666</v>
      </c>
      <c r="I4683" t="s">
        <v>672</v>
      </c>
      <c r="J4683" t="s">
        <v>677</v>
      </c>
      <c r="K4683">
        <v>4</v>
      </c>
      <c r="L4683" t="s">
        <v>678</v>
      </c>
      <c r="M4683" t="s">
        <v>680</v>
      </c>
      <c r="N4683">
        <v>172</v>
      </c>
      <c r="O4683">
        <v>54</v>
      </c>
      <c r="P4683" t="s">
        <v>680</v>
      </c>
      <c r="Q4683" t="s">
        <v>684</v>
      </c>
      <c r="R4683" t="s">
        <v>686</v>
      </c>
      <c r="S4683" t="s">
        <v>680</v>
      </c>
      <c r="T4683" t="s">
        <v>693</v>
      </c>
      <c r="U4683" s="11">
        <f>COUNTIFS(Table2[Call Type], "Inbound", Table2[Call Abandoned], "Yes") / COUNTIFS(L4683:L9682, "Inbound") * 100</f>
        <v>392.34234234234236</v>
      </c>
    </row>
    <row r="4684" spans="1:21" x14ac:dyDescent="0.3">
      <c r="A4684">
        <v>4683</v>
      </c>
      <c r="B4684" t="s">
        <v>24</v>
      </c>
      <c r="C4684" s="1">
        <v>45808</v>
      </c>
      <c r="D4684" t="s">
        <v>136</v>
      </c>
      <c r="E4684" t="s">
        <v>409</v>
      </c>
      <c r="F4684">
        <v>24</v>
      </c>
      <c r="G4684" t="s">
        <v>663</v>
      </c>
      <c r="H4684" t="s">
        <v>670</v>
      </c>
      <c r="I4684" t="s">
        <v>672</v>
      </c>
      <c r="J4684" t="s">
        <v>676</v>
      </c>
      <c r="K4684">
        <v>3</v>
      </c>
      <c r="L4684" t="s">
        <v>679</v>
      </c>
      <c r="M4684" t="s">
        <v>680</v>
      </c>
      <c r="N4684">
        <v>178</v>
      </c>
      <c r="O4684">
        <v>104</v>
      </c>
      <c r="P4684" t="s">
        <v>680</v>
      </c>
      <c r="Q4684" t="s">
        <v>684</v>
      </c>
      <c r="R4684" t="s">
        <v>689</v>
      </c>
      <c r="S4684" t="s">
        <v>681</v>
      </c>
      <c r="T4684" t="s">
        <v>690</v>
      </c>
      <c r="U4684" s="11">
        <f>COUNTIFS(Table2[Call Type], "Inbound", Table2[Call Abandoned], "Yes") / COUNTIFS(L4684:L9683, "Inbound") * 100</f>
        <v>394.11764705882354</v>
      </c>
    </row>
    <row r="4685" spans="1:21" x14ac:dyDescent="0.3">
      <c r="A4685">
        <v>4684</v>
      </c>
      <c r="B4685" t="s">
        <v>22</v>
      </c>
      <c r="C4685" s="1">
        <v>45817</v>
      </c>
      <c r="D4685" t="s">
        <v>164</v>
      </c>
      <c r="E4685" t="s">
        <v>572</v>
      </c>
      <c r="F4685">
        <v>20</v>
      </c>
      <c r="G4685" t="s">
        <v>664</v>
      </c>
      <c r="H4685" t="s">
        <v>667</v>
      </c>
      <c r="I4685" t="s">
        <v>671</v>
      </c>
      <c r="J4685" t="s">
        <v>676</v>
      </c>
      <c r="K4685">
        <v>3</v>
      </c>
      <c r="L4685" t="s">
        <v>678</v>
      </c>
      <c r="M4685" t="s">
        <v>681</v>
      </c>
      <c r="N4685">
        <v>85</v>
      </c>
      <c r="O4685">
        <v>40</v>
      </c>
      <c r="P4685" t="s">
        <v>680</v>
      </c>
      <c r="Q4685" t="s">
        <v>684</v>
      </c>
      <c r="R4685" t="s">
        <v>689</v>
      </c>
      <c r="S4685" t="s">
        <v>680</v>
      </c>
      <c r="T4685" t="s">
        <v>690</v>
      </c>
      <c r="U4685" s="11">
        <f>COUNTIFS(Table2[Call Type], "Inbound", Table2[Call Abandoned], "Yes") / COUNTIFS(L4685:L9684, "Inbound") * 100</f>
        <v>394.11764705882354</v>
      </c>
    </row>
    <row r="4686" spans="1:21" x14ac:dyDescent="0.3">
      <c r="A4686">
        <v>4685</v>
      </c>
      <c r="B4686" t="s">
        <v>25</v>
      </c>
      <c r="C4686" s="1">
        <v>45673</v>
      </c>
      <c r="D4686" t="s">
        <v>504</v>
      </c>
      <c r="E4686" t="s">
        <v>53</v>
      </c>
      <c r="F4686">
        <v>26</v>
      </c>
      <c r="G4686" t="s">
        <v>659</v>
      </c>
      <c r="H4686" t="s">
        <v>669</v>
      </c>
      <c r="I4686" t="s">
        <v>671</v>
      </c>
      <c r="J4686" t="s">
        <v>675</v>
      </c>
      <c r="K4686">
        <v>4</v>
      </c>
      <c r="L4686" t="s">
        <v>679</v>
      </c>
      <c r="M4686" t="s">
        <v>680</v>
      </c>
      <c r="N4686">
        <v>132</v>
      </c>
      <c r="O4686">
        <v>172</v>
      </c>
      <c r="P4686" t="s">
        <v>680</v>
      </c>
      <c r="Q4686" t="s">
        <v>685</v>
      </c>
      <c r="R4686" t="s">
        <v>689</v>
      </c>
      <c r="S4686" t="s">
        <v>680</v>
      </c>
      <c r="T4686" t="s">
        <v>690</v>
      </c>
      <c r="U4686" s="11">
        <f>COUNTIFS(Table2[Call Type], "Inbound", Table2[Call Abandoned], "Yes") / COUNTIFS(L4686:L9685, "Inbound") * 100</f>
        <v>395.90909090909088</v>
      </c>
    </row>
    <row r="4687" spans="1:21" x14ac:dyDescent="0.3">
      <c r="A4687">
        <v>4686</v>
      </c>
      <c r="B4687" t="s">
        <v>21</v>
      </c>
      <c r="C4687" s="1">
        <v>45801</v>
      </c>
      <c r="D4687" t="s">
        <v>603</v>
      </c>
      <c r="E4687" t="s">
        <v>381</v>
      </c>
      <c r="F4687">
        <v>29</v>
      </c>
      <c r="G4687" t="s">
        <v>661</v>
      </c>
      <c r="H4687" t="s">
        <v>666</v>
      </c>
      <c r="I4687" t="s">
        <v>674</v>
      </c>
      <c r="J4687" t="s">
        <v>676</v>
      </c>
      <c r="K4687">
        <v>1</v>
      </c>
      <c r="L4687" t="s">
        <v>678</v>
      </c>
      <c r="M4687" t="s">
        <v>681</v>
      </c>
      <c r="N4687">
        <v>12</v>
      </c>
      <c r="O4687">
        <v>73</v>
      </c>
      <c r="P4687" t="s">
        <v>681</v>
      </c>
      <c r="Q4687" t="s">
        <v>683</v>
      </c>
      <c r="R4687" t="s">
        <v>689</v>
      </c>
      <c r="S4687" t="s">
        <v>680</v>
      </c>
      <c r="T4687" t="s">
        <v>695</v>
      </c>
      <c r="U4687" s="11">
        <f>COUNTIFS(Table2[Call Type], "Inbound", Table2[Call Abandoned], "Yes") / COUNTIFS(L4687:L9686, "Inbound") * 100</f>
        <v>395.90909090909088</v>
      </c>
    </row>
    <row r="4688" spans="1:21" x14ac:dyDescent="0.3">
      <c r="A4688">
        <v>4687</v>
      </c>
      <c r="B4688" t="s">
        <v>25</v>
      </c>
      <c r="C4688" s="1">
        <v>45764</v>
      </c>
      <c r="D4688" t="s">
        <v>319</v>
      </c>
      <c r="E4688" t="s">
        <v>630</v>
      </c>
      <c r="F4688">
        <v>28</v>
      </c>
      <c r="G4688" t="s">
        <v>656</v>
      </c>
      <c r="H4688" t="s">
        <v>667</v>
      </c>
      <c r="I4688" t="s">
        <v>674</v>
      </c>
      <c r="J4688" t="s">
        <v>675</v>
      </c>
      <c r="K4688">
        <v>3</v>
      </c>
      <c r="L4688" t="s">
        <v>678</v>
      </c>
      <c r="M4688" t="s">
        <v>680</v>
      </c>
      <c r="N4688">
        <v>27</v>
      </c>
      <c r="O4688">
        <v>157</v>
      </c>
      <c r="P4688" t="s">
        <v>681</v>
      </c>
      <c r="Q4688" t="s">
        <v>682</v>
      </c>
      <c r="R4688" t="s">
        <v>687</v>
      </c>
      <c r="S4688" t="s">
        <v>680</v>
      </c>
      <c r="T4688" t="s">
        <v>696</v>
      </c>
      <c r="U4688" s="11">
        <f>COUNTIFS(Table2[Call Type], "Inbound", Table2[Call Abandoned], "Yes") / COUNTIFS(L4688:L9687, "Inbound") * 100</f>
        <v>397.71689497716898</v>
      </c>
    </row>
    <row r="4689" spans="1:21" x14ac:dyDescent="0.3">
      <c r="A4689">
        <v>4688</v>
      </c>
      <c r="B4689" t="s">
        <v>25</v>
      </c>
      <c r="C4689" s="1">
        <v>45709</v>
      </c>
      <c r="D4689" t="s">
        <v>137</v>
      </c>
      <c r="E4689" t="s">
        <v>406</v>
      </c>
      <c r="F4689">
        <v>17</v>
      </c>
      <c r="G4689" t="s">
        <v>665</v>
      </c>
      <c r="H4689" t="s">
        <v>667</v>
      </c>
      <c r="I4689" t="s">
        <v>674</v>
      </c>
      <c r="J4689" t="s">
        <v>677</v>
      </c>
      <c r="K4689">
        <v>5</v>
      </c>
      <c r="L4689" t="s">
        <v>678</v>
      </c>
      <c r="M4689" t="s">
        <v>680</v>
      </c>
      <c r="N4689">
        <v>83</v>
      </c>
      <c r="O4689">
        <v>76</v>
      </c>
      <c r="P4689" t="s">
        <v>680</v>
      </c>
      <c r="Q4689" t="s">
        <v>685</v>
      </c>
      <c r="R4689" t="s">
        <v>687</v>
      </c>
      <c r="S4689" t="s">
        <v>680</v>
      </c>
      <c r="T4689" t="s">
        <v>693</v>
      </c>
      <c r="U4689" s="11">
        <f>COUNTIFS(Table2[Call Type], "Inbound", Table2[Call Abandoned], "Yes") / COUNTIFS(L4689:L9688, "Inbound") * 100</f>
        <v>399.54128440366975</v>
      </c>
    </row>
    <row r="4690" spans="1:21" x14ac:dyDescent="0.3">
      <c r="A4690">
        <v>4689</v>
      </c>
      <c r="B4690" t="s">
        <v>24</v>
      </c>
      <c r="C4690" s="1">
        <v>45676</v>
      </c>
      <c r="D4690" t="s">
        <v>418</v>
      </c>
      <c r="E4690" t="s">
        <v>369</v>
      </c>
      <c r="F4690">
        <v>9</v>
      </c>
      <c r="G4690" t="s">
        <v>665</v>
      </c>
      <c r="H4690" t="s">
        <v>668</v>
      </c>
      <c r="I4690" t="s">
        <v>674</v>
      </c>
      <c r="J4690" t="s">
        <v>675</v>
      </c>
      <c r="K4690">
        <v>5</v>
      </c>
      <c r="L4690" t="s">
        <v>678</v>
      </c>
      <c r="M4690" t="s">
        <v>680</v>
      </c>
      <c r="N4690">
        <v>279</v>
      </c>
      <c r="O4690">
        <v>84</v>
      </c>
      <c r="P4690" t="s">
        <v>680</v>
      </c>
      <c r="Q4690" t="s">
        <v>684</v>
      </c>
      <c r="R4690" t="s">
        <v>686</v>
      </c>
      <c r="S4690" t="s">
        <v>680</v>
      </c>
      <c r="T4690" t="s">
        <v>691</v>
      </c>
      <c r="U4690" s="11">
        <f>COUNTIFS(Table2[Call Type], "Inbound", Table2[Call Abandoned], "Yes") / COUNTIFS(L4690:L9689, "Inbound") * 100</f>
        <v>401.38248847926263</v>
      </c>
    </row>
    <row r="4691" spans="1:21" x14ac:dyDescent="0.3">
      <c r="A4691">
        <v>4690</v>
      </c>
      <c r="B4691" t="s">
        <v>22</v>
      </c>
      <c r="C4691" s="1">
        <v>45788</v>
      </c>
      <c r="D4691" t="s">
        <v>226</v>
      </c>
      <c r="E4691" t="s">
        <v>411</v>
      </c>
      <c r="F4691">
        <v>9</v>
      </c>
      <c r="G4691" t="s">
        <v>656</v>
      </c>
      <c r="H4691" t="s">
        <v>666</v>
      </c>
      <c r="I4691" t="s">
        <v>674</v>
      </c>
      <c r="J4691" t="s">
        <v>677</v>
      </c>
      <c r="K4691">
        <v>1</v>
      </c>
      <c r="L4691" t="s">
        <v>679</v>
      </c>
      <c r="M4691" t="s">
        <v>680</v>
      </c>
      <c r="N4691">
        <v>262</v>
      </c>
      <c r="O4691">
        <v>172</v>
      </c>
      <c r="P4691" t="s">
        <v>680</v>
      </c>
      <c r="Q4691" t="s">
        <v>684</v>
      </c>
      <c r="R4691" t="s">
        <v>686</v>
      </c>
      <c r="S4691" t="s">
        <v>681</v>
      </c>
      <c r="T4691" t="s">
        <v>690</v>
      </c>
      <c r="U4691" s="11">
        <f>COUNTIFS(Table2[Call Type], "Inbound", Table2[Call Abandoned], "Yes") / COUNTIFS(L4691:L9690, "Inbound") * 100</f>
        <v>403.24074074074076</v>
      </c>
    </row>
    <row r="4692" spans="1:21" x14ac:dyDescent="0.3">
      <c r="A4692">
        <v>4691</v>
      </c>
      <c r="B4692" t="s">
        <v>21</v>
      </c>
      <c r="C4692" s="1">
        <v>45677</v>
      </c>
      <c r="D4692" t="s">
        <v>58</v>
      </c>
      <c r="E4692" t="s">
        <v>344</v>
      </c>
      <c r="F4692">
        <v>21</v>
      </c>
      <c r="G4692" t="s">
        <v>662</v>
      </c>
      <c r="H4692" t="s">
        <v>666</v>
      </c>
      <c r="I4692" t="s">
        <v>673</v>
      </c>
      <c r="J4692" t="s">
        <v>676</v>
      </c>
      <c r="K4692">
        <v>4</v>
      </c>
      <c r="L4692" t="s">
        <v>678</v>
      </c>
      <c r="M4692" t="s">
        <v>681</v>
      </c>
      <c r="N4692">
        <v>165</v>
      </c>
      <c r="O4692">
        <v>103</v>
      </c>
      <c r="P4692" t="s">
        <v>680</v>
      </c>
      <c r="Q4692" t="s">
        <v>683</v>
      </c>
      <c r="R4692" t="s">
        <v>689</v>
      </c>
      <c r="S4692" t="s">
        <v>680</v>
      </c>
      <c r="T4692" t="s">
        <v>694</v>
      </c>
      <c r="U4692" s="11">
        <f>COUNTIFS(Table2[Call Type], "Inbound", Table2[Call Abandoned], "Yes") / COUNTIFS(L4692:L9691, "Inbound") * 100</f>
        <v>403.24074074074076</v>
      </c>
    </row>
    <row r="4693" spans="1:21" x14ac:dyDescent="0.3">
      <c r="A4693">
        <v>4692</v>
      </c>
      <c r="B4693" t="s">
        <v>25</v>
      </c>
      <c r="C4693" s="1">
        <v>45791</v>
      </c>
      <c r="D4693" t="s">
        <v>383</v>
      </c>
      <c r="E4693" t="s">
        <v>224</v>
      </c>
      <c r="F4693">
        <v>25</v>
      </c>
      <c r="G4693" t="s">
        <v>664</v>
      </c>
      <c r="H4693" t="s">
        <v>666</v>
      </c>
      <c r="I4693" t="s">
        <v>672</v>
      </c>
      <c r="J4693" t="s">
        <v>675</v>
      </c>
      <c r="K4693">
        <v>3</v>
      </c>
      <c r="L4693" t="s">
        <v>678</v>
      </c>
      <c r="M4693" t="s">
        <v>680</v>
      </c>
      <c r="N4693">
        <v>292</v>
      </c>
      <c r="O4693">
        <v>172</v>
      </c>
      <c r="P4693" t="s">
        <v>680</v>
      </c>
      <c r="Q4693" t="s">
        <v>683</v>
      </c>
      <c r="R4693" t="s">
        <v>687</v>
      </c>
      <c r="S4693" t="s">
        <v>681</v>
      </c>
      <c r="T4693" t="s">
        <v>690</v>
      </c>
      <c r="U4693" s="11">
        <f>COUNTIFS(Table2[Call Type], "Inbound", Table2[Call Abandoned], "Yes") / COUNTIFS(L4693:L9692, "Inbound") * 100</f>
        <v>405.11627906976742</v>
      </c>
    </row>
    <row r="4694" spans="1:21" x14ac:dyDescent="0.3">
      <c r="A4694">
        <v>4693</v>
      </c>
      <c r="B4694" t="s">
        <v>23</v>
      </c>
      <c r="C4694" s="1">
        <v>45731</v>
      </c>
      <c r="D4694" t="s">
        <v>313</v>
      </c>
      <c r="E4694" t="s">
        <v>484</v>
      </c>
      <c r="F4694">
        <v>27</v>
      </c>
      <c r="G4694" t="s">
        <v>662</v>
      </c>
      <c r="H4694" t="s">
        <v>668</v>
      </c>
      <c r="I4694" t="s">
        <v>673</v>
      </c>
      <c r="J4694" t="s">
        <v>675</v>
      </c>
      <c r="K4694">
        <v>5</v>
      </c>
      <c r="L4694" t="s">
        <v>678</v>
      </c>
      <c r="M4694" t="s">
        <v>680</v>
      </c>
      <c r="N4694">
        <v>67</v>
      </c>
      <c r="O4694">
        <v>78</v>
      </c>
      <c r="P4694" t="s">
        <v>681</v>
      </c>
      <c r="Q4694" t="s">
        <v>683</v>
      </c>
      <c r="R4694" t="s">
        <v>686</v>
      </c>
      <c r="S4694" t="s">
        <v>680</v>
      </c>
      <c r="T4694" t="s">
        <v>694</v>
      </c>
      <c r="U4694" s="11">
        <f>COUNTIFS(Table2[Call Type], "Inbound", Table2[Call Abandoned], "Yes") / COUNTIFS(L4694:L9693, "Inbound") * 100</f>
        <v>407.00934579439252</v>
      </c>
    </row>
    <row r="4695" spans="1:21" x14ac:dyDescent="0.3">
      <c r="A4695">
        <v>4694</v>
      </c>
      <c r="B4695" t="s">
        <v>20</v>
      </c>
      <c r="C4695" s="1">
        <v>45720</v>
      </c>
      <c r="D4695" t="s">
        <v>294</v>
      </c>
      <c r="E4695" t="s">
        <v>587</v>
      </c>
      <c r="F4695">
        <v>28</v>
      </c>
      <c r="G4695" t="s">
        <v>659</v>
      </c>
      <c r="H4695" t="s">
        <v>667</v>
      </c>
      <c r="I4695" t="s">
        <v>674</v>
      </c>
      <c r="J4695" t="s">
        <v>674</v>
      </c>
      <c r="K4695">
        <v>5</v>
      </c>
      <c r="L4695" t="s">
        <v>678</v>
      </c>
      <c r="M4695" t="s">
        <v>680</v>
      </c>
      <c r="N4695">
        <v>225</v>
      </c>
      <c r="O4695">
        <v>83</v>
      </c>
      <c r="P4695" t="s">
        <v>680</v>
      </c>
      <c r="Q4695" t="s">
        <v>685</v>
      </c>
      <c r="R4695" t="s">
        <v>688</v>
      </c>
      <c r="S4695" t="s">
        <v>680</v>
      </c>
      <c r="T4695" t="s">
        <v>696</v>
      </c>
      <c r="U4695" s="11">
        <f>COUNTIFS(Table2[Call Type], "Inbound", Table2[Call Abandoned], "Yes") / COUNTIFS(L4695:L9694, "Inbound") * 100</f>
        <v>408.9201877934272</v>
      </c>
    </row>
    <row r="4696" spans="1:21" x14ac:dyDescent="0.3">
      <c r="A4696">
        <v>4695</v>
      </c>
      <c r="B4696" t="s">
        <v>20</v>
      </c>
      <c r="C4696" s="1">
        <v>45730</v>
      </c>
      <c r="D4696" t="s">
        <v>373</v>
      </c>
      <c r="E4696" t="s">
        <v>64</v>
      </c>
      <c r="F4696">
        <v>21</v>
      </c>
      <c r="G4696" t="s">
        <v>663</v>
      </c>
      <c r="H4696" t="s">
        <v>669</v>
      </c>
      <c r="I4696" t="s">
        <v>671</v>
      </c>
      <c r="J4696" t="s">
        <v>676</v>
      </c>
      <c r="K4696">
        <v>4</v>
      </c>
      <c r="L4696" t="s">
        <v>678</v>
      </c>
      <c r="M4696" t="s">
        <v>681</v>
      </c>
      <c r="N4696">
        <v>169</v>
      </c>
      <c r="O4696">
        <v>172</v>
      </c>
      <c r="P4696" t="s">
        <v>680</v>
      </c>
      <c r="Q4696" t="s">
        <v>682</v>
      </c>
      <c r="R4696" t="s">
        <v>687</v>
      </c>
      <c r="S4696" t="s">
        <v>681</v>
      </c>
      <c r="T4696" t="s">
        <v>691</v>
      </c>
      <c r="U4696" s="11">
        <f>COUNTIFS(Table2[Call Type], "Inbound", Table2[Call Abandoned], "Yes") / COUNTIFS(L4696:L9695, "Inbound") * 100</f>
        <v>410.84905660377353</v>
      </c>
    </row>
    <row r="4697" spans="1:21" x14ac:dyDescent="0.3">
      <c r="A4697">
        <v>4696</v>
      </c>
      <c r="B4697" t="s">
        <v>20</v>
      </c>
      <c r="C4697" s="1">
        <v>45831</v>
      </c>
      <c r="D4697" t="s">
        <v>253</v>
      </c>
      <c r="E4697" t="s">
        <v>366</v>
      </c>
      <c r="F4697">
        <v>25</v>
      </c>
      <c r="G4697" t="s">
        <v>661</v>
      </c>
      <c r="H4697" t="s">
        <v>666</v>
      </c>
      <c r="I4697" t="s">
        <v>673</v>
      </c>
      <c r="J4697" t="s">
        <v>675</v>
      </c>
      <c r="K4697">
        <v>4</v>
      </c>
      <c r="L4697" t="s">
        <v>679</v>
      </c>
      <c r="M4697" t="s">
        <v>680</v>
      </c>
      <c r="N4697">
        <v>85</v>
      </c>
      <c r="O4697">
        <v>132</v>
      </c>
      <c r="P4697" t="s">
        <v>680</v>
      </c>
      <c r="Q4697" t="s">
        <v>683</v>
      </c>
      <c r="R4697" t="s">
        <v>687</v>
      </c>
      <c r="S4697" t="s">
        <v>681</v>
      </c>
      <c r="T4697" t="s">
        <v>693</v>
      </c>
      <c r="U4697" s="11">
        <f>COUNTIFS(Table2[Call Type], "Inbound", Table2[Call Abandoned], "Yes") / COUNTIFS(L4697:L9696, "Inbound") * 100</f>
        <v>412.7962085308057</v>
      </c>
    </row>
    <row r="4698" spans="1:21" x14ac:dyDescent="0.3">
      <c r="A4698">
        <v>4697</v>
      </c>
      <c r="B4698" t="s">
        <v>26</v>
      </c>
      <c r="C4698" s="1">
        <v>45698</v>
      </c>
      <c r="D4698" t="s">
        <v>376</v>
      </c>
      <c r="E4698" t="s">
        <v>80</v>
      </c>
      <c r="F4698">
        <v>6</v>
      </c>
      <c r="G4698" t="s">
        <v>662</v>
      </c>
      <c r="H4698" t="s">
        <v>669</v>
      </c>
      <c r="I4698" t="s">
        <v>673</v>
      </c>
      <c r="J4698" t="s">
        <v>677</v>
      </c>
      <c r="K4698">
        <v>4</v>
      </c>
      <c r="L4698" t="s">
        <v>678</v>
      </c>
      <c r="M4698" t="s">
        <v>680</v>
      </c>
      <c r="N4698">
        <v>132</v>
      </c>
      <c r="O4698">
        <v>123</v>
      </c>
      <c r="P4698" t="s">
        <v>680</v>
      </c>
      <c r="Q4698" t="s">
        <v>684</v>
      </c>
      <c r="R4698" t="s">
        <v>687</v>
      </c>
      <c r="S4698" t="s">
        <v>680</v>
      </c>
      <c r="T4698" t="s">
        <v>690</v>
      </c>
      <c r="U4698" s="11">
        <f>COUNTIFS(Table2[Call Type], "Inbound", Table2[Call Abandoned], "Yes") / COUNTIFS(L4698:L9697, "Inbound") * 100</f>
        <v>412.7962085308057</v>
      </c>
    </row>
    <row r="4699" spans="1:21" x14ac:dyDescent="0.3">
      <c r="A4699">
        <v>4698</v>
      </c>
      <c r="B4699" t="s">
        <v>25</v>
      </c>
      <c r="C4699" s="1">
        <v>45776</v>
      </c>
      <c r="D4699" t="s">
        <v>474</v>
      </c>
      <c r="E4699" t="s">
        <v>367</v>
      </c>
      <c r="F4699">
        <v>12</v>
      </c>
      <c r="G4699" t="s">
        <v>662</v>
      </c>
      <c r="H4699" t="s">
        <v>669</v>
      </c>
      <c r="I4699" t="s">
        <v>674</v>
      </c>
      <c r="J4699" t="s">
        <v>674</v>
      </c>
      <c r="K4699">
        <v>5</v>
      </c>
      <c r="L4699" t="s">
        <v>678</v>
      </c>
      <c r="M4699" t="s">
        <v>680</v>
      </c>
      <c r="N4699">
        <v>177</v>
      </c>
      <c r="O4699">
        <v>31</v>
      </c>
      <c r="P4699" t="s">
        <v>680</v>
      </c>
      <c r="Q4699" t="s">
        <v>682</v>
      </c>
      <c r="R4699" t="s">
        <v>689</v>
      </c>
      <c r="S4699" t="s">
        <v>680</v>
      </c>
      <c r="T4699" t="s">
        <v>696</v>
      </c>
      <c r="U4699" s="11">
        <f>COUNTIFS(Table2[Call Type], "Inbound", Table2[Call Abandoned], "Yes") / COUNTIFS(L4699:L9698, "Inbound") * 100</f>
        <v>414.76190476190482</v>
      </c>
    </row>
    <row r="4700" spans="1:21" x14ac:dyDescent="0.3">
      <c r="A4700">
        <v>4699</v>
      </c>
      <c r="B4700" t="s">
        <v>23</v>
      </c>
      <c r="C4700" s="1">
        <v>45747</v>
      </c>
      <c r="D4700" t="s">
        <v>42</v>
      </c>
      <c r="E4700" t="s">
        <v>153</v>
      </c>
      <c r="F4700">
        <v>15</v>
      </c>
      <c r="G4700" t="s">
        <v>656</v>
      </c>
      <c r="H4700" t="s">
        <v>670</v>
      </c>
      <c r="I4700" t="s">
        <v>671</v>
      </c>
      <c r="J4700" t="s">
        <v>674</v>
      </c>
      <c r="K4700">
        <v>4</v>
      </c>
      <c r="L4700" t="s">
        <v>678</v>
      </c>
      <c r="M4700" t="s">
        <v>680</v>
      </c>
      <c r="N4700">
        <v>251</v>
      </c>
      <c r="O4700">
        <v>5</v>
      </c>
      <c r="P4700" t="s">
        <v>681</v>
      </c>
      <c r="Q4700" t="s">
        <v>684</v>
      </c>
      <c r="R4700" t="s">
        <v>688</v>
      </c>
      <c r="S4700" t="s">
        <v>680</v>
      </c>
      <c r="T4700" t="s">
        <v>692</v>
      </c>
      <c r="U4700" s="11">
        <f>COUNTIFS(Table2[Call Type], "Inbound", Table2[Call Abandoned], "Yes") / COUNTIFS(L4700:L9699, "Inbound") * 100</f>
        <v>416.74641148325361</v>
      </c>
    </row>
    <row r="4701" spans="1:21" x14ac:dyDescent="0.3">
      <c r="A4701">
        <v>4700</v>
      </c>
      <c r="B4701" t="s">
        <v>24</v>
      </c>
      <c r="C4701" s="1">
        <v>45836</v>
      </c>
      <c r="D4701" t="s">
        <v>407</v>
      </c>
      <c r="E4701" t="s">
        <v>72</v>
      </c>
      <c r="F4701">
        <v>11</v>
      </c>
      <c r="G4701" t="s">
        <v>661</v>
      </c>
      <c r="H4701" t="s">
        <v>668</v>
      </c>
      <c r="I4701" t="s">
        <v>671</v>
      </c>
      <c r="J4701" t="s">
        <v>676</v>
      </c>
      <c r="K4701">
        <v>3</v>
      </c>
      <c r="L4701" t="s">
        <v>679</v>
      </c>
      <c r="M4701" t="s">
        <v>680</v>
      </c>
      <c r="N4701">
        <v>14</v>
      </c>
      <c r="O4701">
        <v>93</v>
      </c>
      <c r="P4701" t="s">
        <v>681</v>
      </c>
      <c r="Q4701" t="s">
        <v>684</v>
      </c>
      <c r="R4701" t="s">
        <v>689</v>
      </c>
      <c r="S4701" t="s">
        <v>680</v>
      </c>
      <c r="T4701" t="s">
        <v>693</v>
      </c>
      <c r="U4701" s="11">
        <f>COUNTIFS(Table2[Call Type], "Inbound", Table2[Call Abandoned], "Yes") / COUNTIFS(L4701:L9700, "Inbound") * 100</f>
        <v>418.75</v>
      </c>
    </row>
    <row r="4702" spans="1:21" x14ac:dyDescent="0.3">
      <c r="A4702">
        <v>4701</v>
      </c>
      <c r="B4702" t="s">
        <v>20</v>
      </c>
      <c r="C4702" s="1">
        <v>45755</v>
      </c>
      <c r="D4702" t="s">
        <v>573</v>
      </c>
      <c r="E4702" t="s">
        <v>330</v>
      </c>
      <c r="F4702">
        <v>23</v>
      </c>
      <c r="G4702" t="s">
        <v>656</v>
      </c>
      <c r="H4702" t="s">
        <v>668</v>
      </c>
      <c r="I4702" t="s">
        <v>672</v>
      </c>
      <c r="J4702" t="s">
        <v>676</v>
      </c>
      <c r="K4702">
        <v>3</v>
      </c>
      <c r="L4702" t="s">
        <v>678</v>
      </c>
      <c r="M4702" t="s">
        <v>681</v>
      </c>
      <c r="N4702">
        <v>222</v>
      </c>
      <c r="O4702">
        <v>25</v>
      </c>
      <c r="P4702" t="s">
        <v>680</v>
      </c>
      <c r="Q4702" t="s">
        <v>682</v>
      </c>
      <c r="R4702" t="s">
        <v>686</v>
      </c>
      <c r="S4702" t="s">
        <v>680</v>
      </c>
      <c r="T4702" t="s">
        <v>694</v>
      </c>
      <c r="U4702" s="11">
        <f>COUNTIFS(Table2[Call Type], "Inbound", Table2[Call Abandoned], "Yes") / COUNTIFS(L4702:L9701, "Inbound") * 100</f>
        <v>418.75</v>
      </c>
    </row>
    <row r="4703" spans="1:21" x14ac:dyDescent="0.3">
      <c r="A4703">
        <v>4702</v>
      </c>
      <c r="B4703" t="s">
        <v>23</v>
      </c>
      <c r="C4703" s="1">
        <v>45834</v>
      </c>
      <c r="D4703" t="s">
        <v>53</v>
      </c>
      <c r="E4703" t="s">
        <v>612</v>
      </c>
      <c r="F4703">
        <v>11</v>
      </c>
      <c r="G4703" t="s">
        <v>656</v>
      </c>
      <c r="H4703" t="s">
        <v>670</v>
      </c>
      <c r="I4703" t="s">
        <v>671</v>
      </c>
      <c r="J4703" t="s">
        <v>674</v>
      </c>
      <c r="K4703">
        <v>4</v>
      </c>
      <c r="L4703" t="s">
        <v>678</v>
      </c>
      <c r="M4703" t="s">
        <v>680</v>
      </c>
      <c r="N4703">
        <v>200</v>
      </c>
      <c r="O4703">
        <v>36</v>
      </c>
      <c r="P4703" t="s">
        <v>680</v>
      </c>
      <c r="Q4703" t="s">
        <v>685</v>
      </c>
      <c r="R4703" t="s">
        <v>688</v>
      </c>
      <c r="S4703" t="s">
        <v>681</v>
      </c>
      <c r="T4703" t="s">
        <v>695</v>
      </c>
      <c r="U4703" s="11">
        <f>COUNTIFS(Table2[Call Type], "Inbound", Table2[Call Abandoned], "Yes") / COUNTIFS(L4703:L9702, "Inbound") * 100</f>
        <v>420.77294685990341</v>
      </c>
    </row>
    <row r="4704" spans="1:21" x14ac:dyDescent="0.3">
      <c r="A4704">
        <v>4703</v>
      </c>
      <c r="B4704" t="s">
        <v>22</v>
      </c>
      <c r="C4704" s="1">
        <v>45825</v>
      </c>
      <c r="D4704" t="s">
        <v>490</v>
      </c>
      <c r="E4704" t="s">
        <v>460</v>
      </c>
      <c r="F4704">
        <v>15</v>
      </c>
      <c r="G4704" t="s">
        <v>659</v>
      </c>
      <c r="H4704" t="s">
        <v>669</v>
      </c>
      <c r="I4704" t="s">
        <v>671</v>
      </c>
      <c r="J4704" t="s">
        <v>676</v>
      </c>
      <c r="K4704">
        <v>3</v>
      </c>
      <c r="L4704" t="s">
        <v>678</v>
      </c>
      <c r="M4704" t="s">
        <v>681</v>
      </c>
      <c r="N4704">
        <v>106</v>
      </c>
      <c r="O4704">
        <v>12</v>
      </c>
      <c r="P4704" t="s">
        <v>680</v>
      </c>
      <c r="Q4704" t="s">
        <v>682</v>
      </c>
      <c r="R4704" t="s">
        <v>689</v>
      </c>
      <c r="S4704" t="s">
        <v>680</v>
      </c>
      <c r="T4704" t="s">
        <v>693</v>
      </c>
      <c r="U4704" s="11">
        <f>COUNTIFS(Table2[Call Type], "Inbound", Table2[Call Abandoned], "Yes") / COUNTIFS(L4704:L9703, "Inbound") * 100</f>
        <v>422.81553398058253</v>
      </c>
    </row>
    <row r="4705" spans="1:21" x14ac:dyDescent="0.3">
      <c r="A4705">
        <v>4704</v>
      </c>
      <c r="B4705" t="s">
        <v>22</v>
      </c>
      <c r="C4705" s="1">
        <v>45754</v>
      </c>
      <c r="D4705" t="s">
        <v>407</v>
      </c>
      <c r="E4705" t="s">
        <v>498</v>
      </c>
      <c r="F4705">
        <v>5</v>
      </c>
      <c r="G4705" t="s">
        <v>663</v>
      </c>
      <c r="H4705" t="s">
        <v>668</v>
      </c>
      <c r="I4705" t="s">
        <v>673</v>
      </c>
      <c r="J4705" t="s">
        <v>677</v>
      </c>
      <c r="K4705">
        <v>4</v>
      </c>
      <c r="L4705" t="s">
        <v>678</v>
      </c>
      <c r="M4705" t="s">
        <v>680</v>
      </c>
      <c r="N4705">
        <v>249</v>
      </c>
      <c r="O4705">
        <v>92</v>
      </c>
      <c r="P4705" t="s">
        <v>680</v>
      </c>
      <c r="Q4705" t="s">
        <v>683</v>
      </c>
      <c r="R4705" t="s">
        <v>687</v>
      </c>
      <c r="S4705" t="s">
        <v>680</v>
      </c>
      <c r="T4705" t="s">
        <v>696</v>
      </c>
      <c r="U4705" s="11">
        <f>COUNTIFS(Table2[Call Type], "Inbound", Table2[Call Abandoned], "Yes") / COUNTIFS(L4705:L9704, "Inbound") * 100</f>
        <v>424.8780487804878</v>
      </c>
    </row>
    <row r="4706" spans="1:21" x14ac:dyDescent="0.3">
      <c r="A4706">
        <v>4705</v>
      </c>
      <c r="B4706" t="s">
        <v>23</v>
      </c>
      <c r="C4706" s="1">
        <v>45730</v>
      </c>
      <c r="D4706" t="s">
        <v>590</v>
      </c>
      <c r="E4706" t="s">
        <v>537</v>
      </c>
      <c r="F4706">
        <v>15</v>
      </c>
      <c r="G4706" t="s">
        <v>657</v>
      </c>
      <c r="H4706" t="s">
        <v>670</v>
      </c>
      <c r="I4706" t="s">
        <v>673</v>
      </c>
      <c r="J4706" t="s">
        <v>677</v>
      </c>
      <c r="K4706">
        <v>4</v>
      </c>
      <c r="L4706" t="s">
        <v>678</v>
      </c>
      <c r="M4706" t="s">
        <v>680</v>
      </c>
      <c r="N4706">
        <v>88</v>
      </c>
      <c r="O4706">
        <v>24</v>
      </c>
      <c r="P4706" t="s">
        <v>680</v>
      </c>
      <c r="Q4706" t="s">
        <v>682</v>
      </c>
      <c r="R4706" t="s">
        <v>688</v>
      </c>
      <c r="S4706" t="s">
        <v>681</v>
      </c>
      <c r="T4706" t="s">
        <v>690</v>
      </c>
      <c r="U4706" s="11">
        <f>COUNTIFS(Table2[Call Type], "Inbound", Table2[Call Abandoned], "Yes") / COUNTIFS(L4706:L9705, "Inbound") * 100</f>
        <v>426.96078431372547</v>
      </c>
    </row>
    <row r="4707" spans="1:21" x14ac:dyDescent="0.3">
      <c r="A4707">
        <v>4706</v>
      </c>
      <c r="B4707" t="s">
        <v>21</v>
      </c>
      <c r="C4707" s="1">
        <v>45698</v>
      </c>
      <c r="D4707" t="s">
        <v>64</v>
      </c>
      <c r="E4707" t="s">
        <v>514</v>
      </c>
      <c r="F4707">
        <v>18</v>
      </c>
      <c r="G4707" t="s">
        <v>656</v>
      </c>
      <c r="H4707" t="s">
        <v>670</v>
      </c>
      <c r="I4707" t="s">
        <v>672</v>
      </c>
      <c r="J4707" t="s">
        <v>677</v>
      </c>
      <c r="K4707">
        <v>5</v>
      </c>
      <c r="L4707" t="s">
        <v>678</v>
      </c>
      <c r="M4707" t="s">
        <v>680</v>
      </c>
      <c r="N4707">
        <v>124</v>
      </c>
      <c r="O4707">
        <v>140</v>
      </c>
      <c r="P4707" t="s">
        <v>680</v>
      </c>
      <c r="Q4707" t="s">
        <v>683</v>
      </c>
      <c r="R4707" t="s">
        <v>687</v>
      </c>
      <c r="S4707" t="s">
        <v>680</v>
      </c>
      <c r="T4707" t="s">
        <v>693</v>
      </c>
      <c r="U4707" s="11">
        <f>COUNTIFS(Table2[Call Type], "Inbound", Table2[Call Abandoned], "Yes") / COUNTIFS(L4707:L9706, "Inbound") * 100</f>
        <v>429.06403940886702</v>
      </c>
    </row>
    <row r="4708" spans="1:21" x14ac:dyDescent="0.3">
      <c r="A4708">
        <v>4707</v>
      </c>
      <c r="B4708" t="s">
        <v>20</v>
      </c>
      <c r="C4708" s="1">
        <v>45836</v>
      </c>
      <c r="D4708" t="s">
        <v>95</v>
      </c>
      <c r="E4708" t="s">
        <v>652</v>
      </c>
      <c r="F4708">
        <v>19</v>
      </c>
      <c r="G4708" t="s">
        <v>664</v>
      </c>
      <c r="H4708" t="s">
        <v>670</v>
      </c>
      <c r="I4708" t="s">
        <v>671</v>
      </c>
      <c r="J4708" t="s">
        <v>677</v>
      </c>
      <c r="K4708">
        <v>3</v>
      </c>
      <c r="L4708" t="s">
        <v>679</v>
      </c>
      <c r="M4708" t="s">
        <v>680</v>
      </c>
      <c r="N4708">
        <v>112</v>
      </c>
      <c r="O4708">
        <v>19</v>
      </c>
      <c r="P4708" t="s">
        <v>681</v>
      </c>
      <c r="Q4708" t="s">
        <v>683</v>
      </c>
      <c r="R4708" t="s">
        <v>686</v>
      </c>
      <c r="S4708" t="s">
        <v>680</v>
      </c>
      <c r="T4708" t="s">
        <v>691</v>
      </c>
      <c r="U4708" s="11">
        <f>COUNTIFS(Table2[Call Type], "Inbound", Table2[Call Abandoned], "Yes") / COUNTIFS(L4708:L9707, "Inbound") * 100</f>
        <v>431.18811881188117</v>
      </c>
    </row>
    <row r="4709" spans="1:21" x14ac:dyDescent="0.3">
      <c r="A4709">
        <v>4708</v>
      </c>
      <c r="B4709" t="s">
        <v>25</v>
      </c>
      <c r="C4709" s="1">
        <v>45803</v>
      </c>
      <c r="D4709" t="s">
        <v>194</v>
      </c>
      <c r="E4709" t="s">
        <v>404</v>
      </c>
      <c r="F4709">
        <v>20</v>
      </c>
      <c r="G4709" t="s">
        <v>665</v>
      </c>
      <c r="H4709" t="s">
        <v>668</v>
      </c>
      <c r="I4709" t="s">
        <v>672</v>
      </c>
      <c r="J4709" t="s">
        <v>676</v>
      </c>
      <c r="K4709">
        <v>5</v>
      </c>
      <c r="L4709" t="s">
        <v>678</v>
      </c>
      <c r="M4709" t="s">
        <v>681</v>
      </c>
      <c r="N4709">
        <v>136</v>
      </c>
      <c r="O4709">
        <v>71</v>
      </c>
      <c r="P4709" t="s">
        <v>680</v>
      </c>
      <c r="Q4709" t="s">
        <v>682</v>
      </c>
      <c r="R4709" t="s">
        <v>688</v>
      </c>
      <c r="S4709" t="s">
        <v>680</v>
      </c>
      <c r="T4709" t="s">
        <v>694</v>
      </c>
      <c r="U4709" s="11">
        <f>COUNTIFS(Table2[Call Type], "Inbound", Table2[Call Abandoned], "Yes") / COUNTIFS(L4709:L9708, "Inbound") * 100</f>
        <v>431.18811881188117</v>
      </c>
    </row>
    <row r="4710" spans="1:21" x14ac:dyDescent="0.3">
      <c r="A4710">
        <v>4709</v>
      </c>
      <c r="B4710" t="s">
        <v>26</v>
      </c>
      <c r="C4710" s="1">
        <v>45750</v>
      </c>
      <c r="D4710" t="s">
        <v>574</v>
      </c>
      <c r="E4710" t="s">
        <v>83</v>
      </c>
      <c r="F4710">
        <v>24</v>
      </c>
      <c r="G4710" t="s">
        <v>661</v>
      </c>
      <c r="H4710" t="s">
        <v>666</v>
      </c>
      <c r="I4710" t="s">
        <v>674</v>
      </c>
      <c r="J4710" t="s">
        <v>676</v>
      </c>
      <c r="K4710">
        <v>3</v>
      </c>
      <c r="L4710" t="s">
        <v>679</v>
      </c>
      <c r="M4710" t="s">
        <v>680</v>
      </c>
      <c r="N4710">
        <v>246</v>
      </c>
      <c r="O4710">
        <v>148</v>
      </c>
      <c r="P4710" t="s">
        <v>680</v>
      </c>
      <c r="Q4710" t="s">
        <v>682</v>
      </c>
      <c r="R4710" t="s">
        <v>686</v>
      </c>
      <c r="S4710" t="s">
        <v>680</v>
      </c>
      <c r="T4710" t="s">
        <v>692</v>
      </c>
      <c r="U4710" s="11">
        <f>COUNTIFS(Table2[Call Type], "Inbound", Table2[Call Abandoned], "Yes") / COUNTIFS(L4710:L9709, "Inbound") * 100</f>
        <v>433.33333333333331</v>
      </c>
    </row>
    <row r="4711" spans="1:21" x14ac:dyDescent="0.3">
      <c r="A4711">
        <v>4710</v>
      </c>
      <c r="B4711" t="s">
        <v>21</v>
      </c>
      <c r="C4711" s="1">
        <v>45795</v>
      </c>
      <c r="D4711" t="s">
        <v>65</v>
      </c>
      <c r="E4711" t="s">
        <v>515</v>
      </c>
      <c r="F4711">
        <v>21</v>
      </c>
      <c r="G4711" t="s">
        <v>664</v>
      </c>
      <c r="H4711" t="s">
        <v>668</v>
      </c>
      <c r="I4711" t="s">
        <v>674</v>
      </c>
      <c r="J4711" t="s">
        <v>674</v>
      </c>
      <c r="K4711">
        <v>5</v>
      </c>
      <c r="L4711" t="s">
        <v>678</v>
      </c>
      <c r="M4711" t="s">
        <v>680</v>
      </c>
      <c r="N4711">
        <v>165</v>
      </c>
      <c r="O4711">
        <v>114</v>
      </c>
      <c r="P4711" t="s">
        <v>680</v>
      </c>
      <c r="Q4711" t="s">
        <v>683</v>
      </c>
      <c r="R4711" t="s">
        <v>686</v>
      </c>
      <c r="S4711" t="s">
        <v>680</v>
      </c>
      <c r="T4711" t="s">
        <v>691</v>
      </c>
      <c r="U4711" s="11">
        <f>COUNTIFS(Table2[Call Type], "Inbound", Table2[Call Abandoned], "Yes") / COUNTIFS(L4711:L9710, "Inbound") * 100</f>
        <v>433.33333333333331</v>
      </c>
    </row>
    <row r="4712" spans="1:21" x14ac:dyDescent="0.3">
      <c r="A4712">
        <v>4711</v>
      </c>
      <c r="B4712" t="s">
        <v>21</v>
      </c>
      <c r="C4712" s="1">
        <v>45679</v>
      </c>
      <c r="D4712" t="s">
        <v>360</v>
      </c>
      <c r="E4712" t="s">
        <v>326</v>
      </c>
      <c r="F4712">
        <v>26</v>
      </c>
      <c r="G4712" t="s">
        <v>664</v>
      </c>
      <c r="H4712" t="s">
        <v>668</v>
      </c>
      <c r="I4712" t="s">
        <v>674</v>
      </c>
      <c r="J4712" t="s">
        <v>674</v>
      </c>
      <c r="K4712">
        <v>5</v>
      </c>
      <c r="L4712" t="s">
        <v>678</v>
      </c>
      <c r="M4712" t="s">
        <v>680</v>
      </c>
      <c r="N4712">
        <v>149</v>
      </c>
      <c r="O4712">
        <v>126</v>
      </c>
      <c r="P4712" t="s">
        <v>681</v>
      </c>
      <c r="Q4712" t="s">
        <v>684</v>
      </c>
      <c r="R4712" t="s">
        <v>686</v>
      </c>
      <c r="S4712" t="s">
        <v>681</v>
      </c>
      <c r="T4712" t="s">
        <v>691</v>
      </c>
      <c r="U4712" s="11">
        <f>COUNTIFS(Table2[Call Type], "Inbound", Table2[Call Abandoned], "Yes") / COUNTIFS(L4712:L9711, "Inbound") * 100</f>
        <v>435.50000000000006</v>
      </c>
    </row>
    <row r="4713" spans="1:21" x14ac:dyDescent="0.3">
      <c r="A4713">
        <v>4712</v>
      </c>
      <c r="B4713" t="s">
        <v>22</v>
      </c>
      <c r="C4713" s="1">
        <v>45758</v>
      </c>
      <c r="D4713" t="s">
        <v>510</v>
      </c>
      <c r="E4713" t="s">
        <v>563</v>
      </c>
      <c r="F4713">
        <v>14</v>
      </c>
      <c r="G4713" t="s">
        <v>658</v>
      </c>
      <c r="H4713" t="s">
        <v>666</v>
      </c>
      <c r="I4713" t="s">
        <v>672</v>
      </c>
      <c r="J4713" t="s">
        <v>675</v>
      </c>
      <c r="K4713">
        <v>4</v>
      </c>
      <c r="L4713" t="s">
        <v>678</v>
      </c>
      <c r="M4713" t="s">
        <v>680</v>
      </c>
      <c r="N4713">
        <v>67</v>
      </c>
      <c r="O4713">
        <v>25</v>
      </c>
      <c r="P4713" t="s">
        <v>680</v>
      </c>
      <c r="Q4713" t="s">
        <v>682</v>
      </c>
      <c r="R4713" t="s">
        <v>688</v>
      </c>
      <c r="S4713" t="s">
        <v>680</v>
      </c>
      <c r="T4713" t="s">
        <v>691</v>
      </c>
      <c r="U4713" s="11">
        <f>COUNTIFS(Table2[Call Type], "Inbound", Table2[Call Abandoned], "Yes") / COUNTIFS(L4713:L9712, "Inbound") * 100</f>
        <v>437.6884422110553</v>
      </c>
    </row>
    <row r="4714" spans="1:21" x14ac:dyDescent="0.3">
      <c r="A4714">
        <v>4713</v>
      </c>
      <c r="B4714" t="s">
        <v>20</v>
      </c>
      <c r="C4714" s="1">
        <v>45665</v>
      </c>
      <c r="D4714" t="s">
        <v>337</v>
      </c>
      <c r="E4714" t="s">
        <v>401</v>
      </c>
      <c r="F4714">
        <v>7</v>
      </c>
      <c r="G4714" t="s">
        <v>657</v>
      </c>
      <c r="H4714" t="s">
        <v>666</v>
      </c>
      <c r="I4714" t="s">
        <v>673</v>
      </c>
      <c r="J4714" t="s">
        <v>677</v>
      </c>
      <c r="K4714">
        <v>5</v>
      </c>
      <c r="L4714" t="s">
        <v>678</v>
      </c>
      <c r="M4714" t="s">
        <v>680</v>
      </c>
      <c r="N4714">
        <v>220</v>
      </c>
      <c r="O4714">
        <v>53</v>
      </c>
      <c r="P4714" t="s">
        <v>680</v>
      </c>
      <c r="Q4714" t="s">
        <v>685</v>
      </c>
      <c r="R4714" t="s">
        <v>686</v>
      </c>
      <c r="S4714" t="s">
        <v>681</v>
      </c>
      <c r="T4714" t="s">
        <v>696</v>
      </c>
      <c r="U4714" s="11">
        <f>COUNTIFS(Table2[Call Type], "Inbound", Table2[Call Abandoned], "Yes") / COUNTIFS(L4714:L9713, "Inbound") * 100</f>
        <v>439.8989898989899</v>
      </c>
    </row>
    <row r="4715" spans="1:21" x14ac:dyDescent="0.3">
      <c r="A4715">
        <v>4714</v>
      </c>
      <c r="B4715" t="s">
        <v>23</v>
      </c>
      <c r="C4715" s="1">
        <v>45795</v>
      </c>
      <c r="D4715" t="s">
        <v>432</v>
      </c>
      <c r="E4715" t="s">
        <v>259</v>
      </c>
      <c r="F4715">
        <v>15</v>
      </c>
      <c r="G4715" t="s">
        <v>661</v>
      </c>
      <c r="H4715" t="s">
        <v>667</v>
      </c>
      <c r="I4715" t="s">
        <v>673</v>
      </c>
      <c r="J4715" t="s">
        <v>677</v>
      </c>
      <c r="K4715">
        <v>3</v>
      </c>
      <c r="L4715" t="s">
        <v>679</v>
      </c>
      <c r="M4715" t="s">
        <v>680</v>
      </c>
      <c r="N4715">
        <v>270</v>
      </c>
      <c r="O4715">
        <v>169</v>
      </c>
      <c r="P4715" t="s">
        <v>680</v>
      </c>
      <c r="Q4715" t="s">
        <v>683</v>
      </c>
      <c r="R4715" t="s">
        <v>689</v>
      </c>
      <c r="S4715" t="s">
        <v>680</v>
      </c>
      <c r="T4715" t="s">
        <v>696</v>
      </c>
      <c r="U4715" s="11">
        <f>COUNTIFS(Table2[Call Type], "Inbound", Table2[Call Abandoned], "Yes") / COUNTIFS(L4715:L9714, "Inbound") * 100</f>
        <v>442.13197969543148</v>
      </c>
    </row>
    <row r="4716" spans="1:21" x14ac:dyDescent="0.3">
      <c r="A4716">
        <v>4715</v>
      </c>
      <c r="B4716" t="s">
        <v>24</v>
      </c>
      <c r="C4716" s="1">
        <v>45811</v>
      </c>
      <c r="D4716" t="s">
        <v>577</v>
      </c>
      <c r="E4716" t="s">
        <v>183</v>
      </c>
      <c r="F4716">
        <v>29</v>
      </c>
      <c r="G4716" t="s">
        <v>657</v>
      </c>
      <c r="H4716" t="s">
        <v>669</v>
      </c>
      <c r="I4716" t="s">
        <v>673</v>
      </c>
      <c r="J4716" t="s">
        <v>675</v>
      </c>
      <c r="K4716">
        <v>1</v>
      </c>
      <c r="L4716" t="s">
        <v>678</v>
      </c>
      <c r="M4716" t="s">
        <v>680</v>
      </c>
      <c r="N4716">
        <v>19</v>
      </c>
      <c r="O4716">
        <v>138</v>
      </c>
      <c r="P4716" t="s">
        <v>680</v>
      </c>
      <c r="Q4716" t="s">
        <v>684</v>
      </c>
      <c r="R4716" t="s">
        <v>689</v>
      </c>
      <c r="S4716" t="s">
        <v>681</v>
      </c>
      <c r="T4716" t="s">
        <v>693</v>
      </c>
      <c r="U4716" s="11">
        <f>COUNTIFS(Table2[Call Type], "Inbound", Table2[Call Abandoned], "Yes") / COUNTIFS(L4716:L9715, "Inbound") * 100</f>
        <v>442.13197969543148</v>
      </c>
    </row>
    <row r="4717" spans="1:21" x14ac:dyDescent="0.3">
      <c r="A4717">
        <v>4716</v>
      </c>
      <c r="B4717" t="s">
        <v>22</v>
      </c>
      <c r="C4717" s="1">
        <v>45815</v>
      </c>
      <c r="D4717" t="s">
        <v>33</v>
      </c>
      <c r="E4717" t="s">
        <v>100</v>
      </c>
      <c r="F4717">
        <v>18</v>
      </c>
      <c r="G4717" t="s">
        <v>658</v>
      </c>
      <c r="H4717" t="s">
        <v>668</v>
      </c>
      <c r="I4717" t="s">
        <v>672</v>
      </c>
      <c r="J4717" t="s">
        <v>675</v>
      </c>
      <c r="K4717">
        <v>4</v>
      </c>
      <c r="L4717" t="s">
        <v>678</v>
      </c>
      <c r="M4717" t="s">
        <v>680</v>
      </c>
      <c r="N4717">
        <v>288</v>
      </c>
      <c r="O4717">
        <v>164</v>
      </c>
      <c r="P4717" t="s">
        <v>680</v>
      </c>
      <c r="Q4717" t="s">
        <v>682</v>
      </c>
      <c r="R4717" t="s">
        <v>686</v>
      </c>
      <c r="S4717" t="s">
        <v>680</v>
      </c>
      <c r="T4717" t="s">
        <v>694</v>
      </c>
      <c r="U4717" s="11">
        <f>COUNTIFS(Table2[Call Type], "Inbound", Table2[Call Abandoned], "Yes") / COUNTIFS(L4717:L9716, "Inbound") * 100</f>
        <v>444.38775510204084</v>
      </c>
    </row>
    <row r="4718" spans="1:21" x14ac:dyDescent="0.3">
      <c r="A4718">
        <v>4717</v>
      </c>
      <c r="B4718" t="s">
        <v>26</v>
      </c>
      <c r="C4718" s="1">
        <v>45672</v>
      </c>
      <c r="D4718" t="s">
        <v>79</v>
      </c>
      <c r="E4718" t="s">
        <v>448</v>
      </c>
      <c r="F4718">
        <v>26</v>
      </c>
      <c r="G4718" t="s">
        <v>659</v>
      </c>
      <c r="H4718" t="s">
        <v>669</v>
      </c>
      <c r="I4718" t="s">
        <v>672</v>
      </c>
      <c r="J4718" t="s">
        <v>674</v>
      </c>
      <c r="K4718">
        <v>1</v>
      </c>
      <c r="L4718" t="s">
        <v>678</v>
      </c>
      <c r="M4718" t="s">
        <v>680</v>
      </c>
      <c r="N4718">
        <v>99</v>
      </c>
      <c r="O4718">
        <v>124</v>
      </c>
      <c r="P4718" t="s">
        <v>680</v>
      </c>
      <c r="Q4718" t="s">
        <v>682</v>
      </c>
      <c r="R4718" t="s">
        <v>687</v>
      </c>
      <c r="S4718" t="s">
        <v>681</v>
      </c>
      <c r="T4718" t="s">
        <v>695</v>
      </c>
      <c r="U4718" s="11">
        <f>COUNTIFS(Table2[Call Type], "Inbound", Table2[Call Abandoned], "Yes") / COUNTIFS(L4718:L9717, "Inbound") * 100</f>
        <v>446.66666666666669</v>
      </c>
    </row>
    <row r="4719" spans="1:21" x14ac:dyDescent="0.3">
      <c r="A4719">
        <v>4718</v>
      </c>
      <c r="B4719" t="s">
        <v>23</v>
      </c>
      <c r="C4719" s="1">
        <v>45837</v>
      </c>
      <c r="D4719" t="s">
        <v>619</v>
      </c>
      <c r="E4719" t="s">
        <v>186</v>
      </c>
      <c r="F4719">
        <v>6</v>
      </c>
      <c r="G4719" t="s">
        <v>663</v>
      </c>
      <c r="H4719" t="s">
        <v>668</v>
      </c>
      <c r="I4719" t="s">
        <v>672</v>
      </c>
      <c r="J4719" t="s">
        <v>674</v>
      </c>
      <c r="K4719">
        <v>4</v>
      </c>
      <c r="L4719" t="s">
        <v>679</v>
      </c>
      <c r="M4719" t="s">
        <v>680</v>
      </c>
      <c r="N4719">
        <v>251</v>
      </c>
      <c r="O4719">
        <v>10</v>
      </c>
      <c r="P4719" t="s">
        <v>680</v>
      </c>
      <c r="Q4719" t="s">
        <v>684</v>
      </c>
      <c r="R4719" t="s">
        <v>686</v>
      </c>
      <c r="S4719" t="s">
        <v>681</v>
      </c>
      <c r="T4719" t="s">
        <v>694</v>
      </c>
      <c r="U4719" s="11">
        <f>COUNTIFS(Table2[Call Type], "Inbound", Table2[Call Abandoned], "Yes") / COUNTIFS(L4719:L9718, "Inbound") * 100</f>
        <v>448.96907216494844</v>
      </c>
    </row>
    <row r="4720" spans="1:21" x14ac:dyDescent="0.3">
      <c r="A4720">
        <v>4719</v>
      </c>
      <c r="B4720" t="s">
        <v>22</v>
      </c>
      <c r="C4720" s="1">
        <v>45661</v>
      </c>
      <c r="D4720" t="s">
        <v>291</v>
      </c>
      <c r="E4720" t="s">
        <v>394</v>
      </c>
      <c r="F4720">
        <v>23</v>
      </c>
      <c r="G4720" t="s">
        <v>661</v>
      </c>
      <c r="H4720" t="s">
        <v>669</v>
      </c>
      <c r="I4720" t="s">
        <v>674</v>
      </c>
      <c r="J4720" t="s">
        <v>674</v>
      </c>
      <c r="K4720">
        <v>4</v>
      </c>
      <c r="L4720" t="s">
        <v>678</v>
      </c>
      <c r="M4720" t="s">
        <v>680</v>
      </c>
      <c r="N4720">
        <v>76</v>
      </c>
      <c r="O4720">
        <v>26</v>
      </c>
      <c r="P4720" t="s">
        <v>680</v>
      </c>
      <c r="Q4720" t="s">
        <v>685</v>
      </c>
      <c r="R4720" t="s">
        <v>686</v>
      </c>
      <c r="S4720" t="s">
        <v>680</v>
      </c>
      <c r="T4720" t="s">
        <v>692</v>
      </c>
      <c r="U4720" s="11">
        <f>COUNTIFS(Table2[Call Type], "Inbound", Table2[Call Abandoned], "Yes") / COUNTIFS(L4720:L9719, "Inbound") * 100</f>
        <v>448.96907216494844</v>
      </c>
    </row>
    <row r="4721" spans="1:21" x14ac:dyDescent="0.3">
      <c r="A4721">
        <v>4720</v>
      </c>
      <c r="B4721" t="s">
        <v>25</v>
      </c>
      <c r="C4721" s="1">
        <v>45781</v>
      </c>
      <c r="D4721" t="s">
        <v>43</v>
      </c>
      <c r="E4721" t="s">
        <v>447</v>
      </c>
      <c r="F4721">
        <v>10</v>
      </c>
      <c r="G4721" t="s">
        <v>665</v>
      </c>
      <c r="H4721" t="s">
        <v>667</v>
      </c>
      <c r="I4721" t="s">
        <v>672</v>
      </c>
      <c r="J4721" t="s">
        <v>676</v>
      </c>
      <c r="K4721">
        <v>4</v>
      </c>
      <c r="L4721" t="s">
        <v>679</v>
      </c>
      <c r="M4721" t="s">
        <v>680</v>
      </c>
      <c r="N4721">
        <v>134</v>
      </c>
      <c r="O4721">
        <v>93</v>
      </c>
      <c r="P4721" t="s">
        <v>680</v>
      </c>
      <c r="Q4721" t="s">
        <v>683</v>
      </c>
      <c r="R4721" t="s">
        <v>687</v>
      </c>
      <c r="S4721" t="s">
        <v>681</v>
      </c>
      <c r="T4721" t="s">
        <v>693</v>
      </c>
      <c r="U4721" s="11">
        <f>COUNTIFS(Table2[Call Type], "Inbound", Table2[Call Abandoned], "Yes") / COUNTIFS(L4721:L9720, "Inbound") * 100</f>
        <v>451.29533678756479</v>
      </c>
    </row>
    <row r="4722" spans="1:21" x14ac:dyDescent="0.3">
      <c r="A4722">
        <v>4721</v>
      </c>
      <c r="B4722" t="s">
        <v>21</v>
      </c>
      <c r="C4722" s="1">
        <v>45801</v>
      </c>
      <c r="D4722" t="s">
        <v>565</v>
      </c>
      <c r="E4722" t="s">
        <v>323</v>
      </c>
      <c r="F4722">
        <v>20</v>
      </c>
      <c r="G4722" t="s">
        <v>658</v>
      </c>
      <c r="H4722" t="s">
        <v>668</v>
      </c>
      <c r="I4722" t="s">
        <v>674</v>
      </c>
      <c r="J4722" t="s">
        <v>675</v>
      </c>
      <c r="K4722">
        <v>4</v>
      </c>
      <c r="L4722" t="s">
        <v>678</v>
      </c>
      <c r="M4722" t="s">
        <v>680</v>
      </c>
      <c r="N4722">
        <v>172</v>
      </c>
      <c r="O4722">
        <v>82</v>
      </c>
      <c r="P4722" t="s">
        <v>680</v>
      </c>
      <c r="Q4722" t="s">
        <v>682</v>
      </c>
      <c r="R4722" t="s">
        <v>688</v>
      </c>
      <c r="S4722" t="s">
        <v>681</v>
      </c>
      <c r="T4722" t="s">
        <v>691</v>
      </c>
      <c r="U4722" s="11">
        <f>COUNTIFS(Table2[Call Type], "Inbound", Table2[Call Abandoned], "Yes") / COUNTIFS(L4722:L9721, "Inbound") * 100</f>
        <v>451.29533678756479</v>
      </c>
    </row>
    <row r="4723" spans="1:21" x14ac:dyDescent="0.3">
      <c r="A4723">
        <v>4722</v>
      </c>
      <c r="B4723" t="s">
        <v>23</v>
      </c>
      <c r="C4723" s="1">
        <v>45766</v>
      </c>
      <c r="D4723" t="s">
        <v>270</v>
      </c>
      <c r="E4723" t="s">
        <v>288</v>
      </c>
      <c r="F4723">
        <v>21</v>
      </c>
      <c r="G4723" t="s">
        <v>658</v>
      </c>
      <c r="H4723" t="s">
        <v>670</v>
      </c>
      <c r="I4723" t="s">
        <v>673</v>
      </c>
      <c r="J4723" t="s">
        <v>675</v>
      </c>
      <c r="K4723">
        <v>5</v>
      </c>
      <c r="L4723" t="s">
        <v>678</v>
      </c>
      <c r="M4723" t="s">
        <v>680</v>
      </c>
      <c r="N4723">
        <v>200</v>
      </c>
      <c r="O4723">
        <v>33</v>
      </c>
      <c r="P4723" t="s">
        <v>680</v>
      </c>
      <c r="Q4723" t="s">
        <v>685</v>
      </c>
      <c r="R4723" t="s">
        <v>688</v>
      </c>
      <c r="S4723" t="s">
        <v>680</v>
      </c>
      <c r="T4723" t="s">
        <v>693</v>
      </c>
      <c r="U4723" s="11">
        <f>COUNTIFS(Table2[Call Type], "Inbound", Table2[Call Abandoned], "Yes") / COUNTIFS(L4723:L9722, "Inbound") * 100</f>
        <v>453.64583333333331</v>
      </c>
    </row>
    <row r="4724" spans="1:21" x14ac:dyDescent="0.3">
      <c r="A4724">
        <v>4723</v>
      </c>
      <c r="B4724" t="s">
        <v>24</v>
      </c>
      <c r="C4724" s="1">
        <v>45835</v>
      </c>
      <c r="D4724" t="s">
        <v>225</v>
      </c>
      <c r="E4724" t="s">
        <v>254</v>
      </c>
      <c r="F4724">
        <v>16</v>
      </c>
      <c r="G4724" t="s">
        <v>663</v>
      </c>
      <c r="H4724" t="s">
        <v>668</v>
      </c>
      <c r="I4724" t="s">
        <v>673</v>
      </c>
      <c r="J4724" t="s">
        <v>677</v>
      </c>
      <c r="K4724">
        <v>5</v>
      </c>
      <c r="L4724" t="s">
        <v>678</v>
      </c>
      <c r="M4724" t="s">
        <v>680</v>
      </c>
      <c r="N4724">
        <v>216</v>
      </c>
      <c r="O4724">
        <v>37</v>
      </c>
      <c r="P4724" t="s">
        <v>680</v>
      </c>
      <c r="Q4724" t="s">
        <v>683</v>
      </c>
      <c r="R4724" t="s">
        <v>686</v>
      </c>
      <c r="S4724" t="s">
        <v>681</v>
      </c>
      <c r="T4724" t="s">
        <v>694</v>
      </c>
      <c r="U4724" s="11">
        <f>COUNTIFS(Table2[Call Type], "Inbound", Table2[Call Abandoned], "Yes") / COUNTIFS(L4724:L9723, "Inbound") * 100</f>
        <v>456.02094240837692</v>
      </c>
    </row>
    <row r="4725" spans="1:21" x14ac:dyDescent="0.3">
      <c r="A4725">
        <v>4724</v>
      </c>
      <c r="B4725" t="s">
        <v>21</v>
      </c>
      <c r="C4725" s="1">
        <v>45801</v>
      </c>
      <c r="D4725" t="s">
        <v>175</v>
      </c>
      <c r="E4725" t="s">
        <v>644</v>
      </c>
      <c r="F4725">
        <v>14</v>
      </c>
      <c r="G4725" t="s">
        <v>656</v>
      </c>
      <c r="H4725" t="s">
        <v>669</v>
      </c>
      <c r="I4725" t="s">
        <v>672</v>
      </c>
      <c r="J4725" t="s">
        <v>677</v>
      </c>
      <c r="K4725">
        <v>5</v>
      </c>
      <c r="L4725" t="s">
        <v>678</v>
      </c>
      <c r="M4725" t="s">
        <v>680</v>
      </c>
      <c r="N4725">
        <v>207</v>
      </c>
      <c r="O4725">
        <v>86</v>
      </c>
      <c r="P4725" t="s">
        <v>680</v>
      </c>
      <c r="Q4725" t="s">
        <v>685</v>
      </c>
      <c r="R4725" t="s">
        <v>689</v>
      </c>
      <c r="S4725" t="s">
        <v>681</v>
      </c>
      <c r="T4725" t="s">
        <v>690</v>
      </c>
      <c r="U4725" s="11">
        <f>COUNTIFS(Table2[Call Type], "Inbound", Table2[Call Abandoned], "Yes") / COUNTIFS(L4725:L9724, "Inbound") * 100</f>
        <v>458.42105263157896</v>
      </c>
    </row>
    <row r="4726" spans="1:21" x14ac:dyDescent="0.3">
      <c r="A4726">
        <v>4725</v>
      </c>
      <c r="B4726" t="s">
        <v>21</v>
      </c>
      <c r="C4726" s="1">
        <v>45722</v>
      </c>
      <c r="D4726" t="s">
        <v>143</v>
      </c>
      <c r="E4726" t="s">
        <v>154</v>
      </c>
      <c r="F4726">
        <v>25</v>
      </c>
      <c r="G4726" t="s">
        <v>658</v>
      </c>
      <c r="H4726" t="s">
        <v>670</v>
      </c>
      <c r="I4726" t="s">
        <v>671</v>
      </c>
      <c r="J4726" t="s">
        <v>677</v>
      </c>
      <c r="K4726">
        <v>1</v>
      </c>
      <c r="L4726" t="s">
        <v>678</v>
      </c>
      <c r="M4726" t="s">
        <v>680</v>
      </c>
      <c r="N4726">
        <v>73</v>
      </c>
      <c r="O4726">
        <v>64</v>
      </c>
      <c r="P4726" t="s">
        <v>681</v>
      </c>
      <c r="Q4726" t="s">
        <v>683</v>
      </c>
      <c r="R4726" t="s">
        <v>689</v>
      </c>
      <c r="S4726" t="s">
        <v>681</v>
      </c>
      <c r="T4726" t="s">
        <v>693</v>
      </c>
      <c r="U4726" s="11">
        <f>COUNTIFS(Table2[Call Type], "Inbound", Table2[Call Abandoned], "Yes") / COUNTIFS(L4726:L9725, "Inbound") * 100</f>
        <v>460.84656084656086</v>
      </c>
    </row>
    <row r="4727" spans="1:21" x14ac:dyDescent="0.3">
      <c r="A4727">
        <v>4726</v>
      </c>
      <c r="B4727" t="s">
        <v>25</v>
      </c>
      <c r="C4727" s="1">
        <v>45687</v>
      </c>
      <c r="D4727" t="s">
        <v>607</v>
      </c>
      <c r="E4727" t="s">
        <v>413</v>
      </c>
      <c r="F4727">
        <v>12</v>
      </c>
      <c r="G4727" t="s">
        <v>663</v>
      </c>
      <c r="H4727" t="s">
        <v>666</v>
      </c>
      <c r="I4727" t="s">
        <v>672</v>
      </c>
      <c r="J4727" t="s">
        <v>676</v>
      </c>
      <c r="K4727">
        <v>3</v>
      </c>
      <c r="L4727" t="s">
        <v>678</v>
      </c>
      <c r="M4727" t="s">
        <v>681</v>
      </c>
      <c r="N4727">
        <v>10</v>
      </c>
      <c r="O4727">
        <v>130</v>
      </c>
      <c r="P4727" t="s">
        <v>680</v>
      </c>
      <c r="Q4727" t="s">
        <v>683</v>
      </c>
      <c r="R4727" t="s">
        <v>689</v>
      </c>
      <c r="S4727" t="s">
        <v>681</v>
      </c>
      <c r="T4727" t="s">
        <v>694</v>
      </c>
      <c r="U4727" s="11">
        <f>COUNTIFS(Table2[Call Type], "Inbound", Table2[Call Abandoned], "Yes") / COUNTIFS(L4727:L9726, "Inbound") * 100</f>
        <v>463.2978723404255</v>
      </c>
    </row>
    <row r="4728" spans="1:21" x14ac:dyDescent="0.3">
      <c r="A4728">
        <v>4727</v>
      </c>
      <c r="B4728" t="s">
        <v>25</v>
      </c>
      <c r="C4728" s="1">
        <v>45724</v>
      </c>
      <c r="D4728" t="s">
        <v>403</v>
      </c>
      <c r="E4728" t="s">
        <v>553</v>
      </c>
      <c r="F4728">
        <v>7</v>
      </c>
      <c r="G4728" t="s">
        <v>663</v>
      </c>
      <c r="H4728" t="s">
        <v>667</v>
      </c>
      <c r="I4728" t="s">
        <v>673</v>
      </c>
      <c r="J4728" t="s">
        <v>675</v>
      </c>
      <c r="K4728">
        <v>4</v>
      </c>
      <c r="L4728" t="s">
        <v>679</v>
      </c>
      <c r="M4728" t="s">
        <v>680</v>
      </c>
      <c r="N4728">
        <v>286</v>
      </c>
      <c r="O4728">
        <v>155</v>
      </c>
      <c r="P4728" t="s">
        <v>681</v>
      </c>
      <c r="Q4728" t="s">
        <v>685</v>
      </c>
      <c r="R4728" t="s">
        <v>686</v>
      </c>
      <c r="S4728" t="s">
        <v>680</v>
      </c>
      <c r="T4728" t="s">
        <v>693</v>
      </c>
      <c r="U4728" s="11">
        <f>COUNTIFS(Table2[Call Type], "Inbound", Table2[Call Abandoned], "Yes") / COUNTIFS(L4728:L9727, "Inbound") * 100</f>
        <v>465.77540106951875</v>
      </c>
    </row>
    <row r="4729" spans="1:21" x14ac:dyDescent="0.3">
      <c r="A4729">
        <v>4728</v>
      </c>
      <c r="B4729" t="s">
        <v>24</v>
      </c>
      <c r="C4729" s="1">
        <v>45809</v>
      </c>
      <c r="D4729" t="s">
        <v>484</v>
      </c>
      <c r="E4729" t="s">
        <v>602</v>
      </c>
      <c r="F4729">
        <v>7</v>
      </c>
      <c r="G4729" t="s">
        <v>663</v>
      </c>
      <c r="H4729" t="s">
        <v>667</v>
      </c>
      <c r="I4729" t="s">
        <v>673</v>
      </c>
      <c r="J4729" t="s">
        <v>674</v>
      </c>
      <c r="K4729">
        <v>5</v>
      </c>
      <c r="L4729" t="s">
        <v>679</v>
      </c>
      <c r="M4729" t="s">
        <v>680</v>
      </c>
      <c r="N4729">
        <v>255</v>
      </c>
      <c r="O4729">
        <v>141</v>
      </c>
      <c r="P4729" t="s">
        <v>681</v>
      </c>
      <c r="Q4729" t="s">
        <v>683</v>
      </c>
      <c r="R4729" t="s">
        <v>689</v>
      </c>
      <c r="S4729" t="s">
        <v>680</v>
      </c>
      <c r="T4729" t="s">
        <v>694</v>
      </c>
      <c r="U4729" s="11">
        <f>COUNTIFS(Table2[Call Type], "Inbound", Table2[Call Abandoned], "Yes") / COUNTIFS(L4729:L9728, "Inbound") * 100</f>
        <v>465.77540106951875</v>
      </c>
    </row>
    <row r="4730" spans="1:21" x14ac:dyDescent="0.3">
      <c r="A4730">
        <v>4729</v>
      </c>
      <c r="B4730" t="s">
        <v>25</v>
      </c>
      <c r="C4730" s="1">
        <v>45800</v>
      </c>
      <c r="D4730" t="s">
        <v>507</v>
      </c>
      <c r="E4730" t="s">
        <v>126</v>
      </c>
      <c r="F4730">
        <v>23</v>
      </c>
      <c r="G4730" t="s">
        <v>660</v>
      </c>
      <c r="H4730" t="s">
        <v>669</v>
      </c>
      <c r="I4730" t="s">
        <v>673</v>
      </c>
      <c r="J4730" t="s">
        <v>676</v>
      </c>
      <c r="K4730">
        <v>4</v>
      </c>
      <c r="L4730" t="s">
        <v>679</v>
      </c>
      <c r="M4730" t="s">
        <v>680</v>
      </c>
      <c r="N4730">
        <v>11</v>
      </c>
      <c r="O4730">
        <v>51</v>
      </c>
      <c r="P4730" t="s">
        <v>681</v>
      </c>
      <c r="Q4730" t="s">
        <v>682</v>
      </c>
      <c r="R4730" t="s">
        <v>689</v>
      </c>
      <c r="S4730" t="s">
        <v>680</v>
      </c>
      <c r="T4730" t="s">
        <v>691</v>
      </c>
      <c r="U4730" s="11">
        <f>COUNTIFS(Table2[Call Type], "Inbound", Table2[Call Abandoned], "Yes") / COUNTIFS(L4730:L9729, "Inbound") * 100</f>
        <v>465.77540106951875</v>
      </c>
    </row>
    <row r="4731" spans="1:21" x14ac:dyDescent="0.3">
      <c r="A4731">
        <v>4730</v>
      </c>
      <c r="B4731" t="s">
        <v>23</v>
      </c>
      <c r="C4731" s="1">
        <v>45679</v>
      </c>
      <c r="D4731" t="s">
        <v>338</v>
      </c>
      <c r="E4731" t="s">
        <v>632</v>
      </c>
      <c r="F4731">
        <v>18</v>
      </c>
      <c r="G4731" t="s">
        <v>658</v>
      </c>
      <c r="H4731" t="s">
        <v>666</v>
      </c>
      <c r="I4731" t="s">
        <v>673</v>
      </c>
      <c r="J4731" t="s">
        <v>675</v>
      </c>
      <c r="K4731">
        <v>5</v>
      </c>
      <c r="L4731" t="s">
        <v>678</v>
      </c>
      <c r="M4731" t="s">
        <v>680</v>
      </c>
      <c r="N4731">
        <v>77</v>
      </c>
      <c r="O4731">
        <v>29</v>
      </c>
      <c r="P4731" t="s">
        <v>681</v>
      </c>
      <c r="Q4731" t="s">
        <v>682</v>
      </c>
      <c r="R4731" t="s">
        <v>688</v>
      </c>
      <c r="S4731" t="s">
        <v>681</v>
      </c>
      <c r="T4731" t="s">
        <v>693</v>
      </c>
      <c r="U4731" s="11">
        <f>COUNTIFS(Table2[Call Type], "Inbound", Table2[Call Abandoned], "Yes") / COUNTIFS(L4731:L9730, "Inbound") * 100</f>
        <v>465.77540106951875</v>
      </c>
    </row>
    <row r="4732" spans="1:21" x14ac:dyDescent="0.3">
      <c r="A4732">
        <v>4731</v>
      </c>
      <c r="B4732" t="s">
        <v>22</v>
      </c>
      <c r="C4732" s="1">
        <v>45724</v>
      </c>
      <c r="D4732" t="s">
        <v>573</v>
      </c>
      <c r="E4732" t="s">
        <v>104</v>
      </c>
      <c r="F4732">
        <v>17</v>
      </c>
      <c r="G4732" t="s">
        <v>665</v>
      </c>
      <c r="H4732" t="s">
        <v>666</v>
      </c>
      <c r="I4732" t="s">
        <v>674</v>
      </c>
      <c r="J4732" t="s">
        <v>675</v>
      </c>
      <c r="K4732">
        <v>4</v>
      </c>
      <c r="L4732" t="s">
        <v>678</v>
      </c>
      <c r="M4732" t="s">
        <v>680</v>
      </c>
      <c r="N4732">
        <v>171</v>
      </c>
      <c r="O4732">
        <v>112</v>
      </c>
      <c r="P4732" t="s">
        <v>680</v>
      </c>
      <c r="Q4732" t="s">
        <v>685</v>
      </c>
      <c r="R4732" t="s">
        <v>686</v>
      </c>
      <c r="S4732" t="s">
        <v>680</v>
      </c>
      <c r="T4732" t="s">
        <v>692</v>
      </c>
      <c r="U4732" s="11">
        <f>COUNTIFS(Table2[Call Type], "Inbound", Table2[Call Abandoned], "Yes") / COUNTIFS(L4732:L9731, "Inbound") * 100</f>
        <v>468.27956989247309</v>
      </c>
    </row>
    <row r="4733" spans="1:21" x14ac:dyDescent="0.3">
      <c r="A4733">
        <v>4732</v>
      </c>
      <c r="B4733" t="s">
        <v>23</v>
      </c>
      <c r="C4733" s="1">
        <v>45766</v>
      </c>
      <c r="D4733" t="s">
        <v>407</v>
      </c>
      <c r="E4733" t="s">
        <v>405</v>
      </c>
      <c r="F4733">
        <v>9</v>
      </c>
      <c r="G4733" t="s">
        <v>665</v>
      </c>
      <c r="H4733" t="s">
        <v>669</v>
      </c>
      <c r="I4733" t="s">
        <v>674</v>
      </c>
      <c r="J4733" t="s">
        <v>677</v>
      </c>
      <c r="K4733">
        <v>3</v>
      </c>
      <c r="L4733" t="s">
        <v>678</v>
      </c>
      <c r="M4733" t="s">
        <v>680</v>
      </c>
      <c r="N4733">
        <v>95</v>
      </c>
      <c r="O4733">
        <v>142</v>
      </c>
      <c r="P4733" t="s">
        <v>680</v>
      </c>
      <c r="Q4733" t="s">
        <v>685</v>
      </c>
      <c r="R4733" t="s">
        <v>688</v>
      </c>
      <c r="S4733" t="s">
        <v>680</v>
      </c>
      <c r="T4733" t="s">
        <v>691</v>
      </c>
      <c r="U4733" s="11">
        <f>COUNTIFS(Table2[Call Type], "Inbound", Table2[Call Abandoned], "Yes") / COUNTIFS(L4733:L9732, "Inbound") * 100</f>
        <v>470.81081081081084</v>
      </c>
    </row>
    <row r="4734" spans="1:21" x14ac:dyDescent="0.3">
      <c r="A4734">
        <v>4733</v>
      </c>
      <c r="B4734" t="s">
        <v>20</v>
      </c>
      <c r="C4734" s="1">
        <v>45808</v>
      </c>
      <c r="D4734" t="s">
        <v>558</v>
      </c>
      <c r="E4734" t="s">
        <v>615</v>
      </c>
      <c r="F4734">
        <v>8</v>
      </c>
      <c r="G4734" t="s">
        <v>661</v>
      </c>
      <c r="H4734" t="s">
        <v>667</v>
      </c>
      <c r="I4734" t="s">
        <v>671</v>
      </c>
      <c r="J4734" t="s">
        <v>677</v>
      </c>
      <c r="K4734">
        <v>4</v>
      </c>
      <c r="L4734" t="s">
        <v>679</v>
      </c>
      <c r="M4734" t="s">
        <v>680</v>
      </c>
      <c r="N4734">
        <v>272</v>
      </c>
      <c r="O4734">
        <v>165</v>
      </c>
      <c r="P4734" t="s">
        <v>680</v>
      </c>
      <c r="Q4734" t="s">
        <v>683</v>
      </c>
      <c r="R4734" t="s">
        <v>687</v>
      </c>
      <c r="S4734" t="s">
        <v>680</v>
      </c>
      <c r="T4734" t="s">
        <v>696</v>
      </c>
      <c r="U4734" s="11">
        <f>COUNTIFS(Table2[Call Type], "Inbound", Table2[Call Abandoned], "Yes") / COUNTIFS(L4734:L9733, "Inbound") * 100</f>
        <v>473.36956521739131</v>
      </c>
    </row>
    <row r="4735" spans="1:21" x14ac:dyDescent="0.3">
      <c r="A4735">
        <v>4734</v>
      </c>
      <c r="B4735" t="s">
        <v>22</v>
      </c>
      <c r="C4735" s="1">
        <v>45720</v>
      </c>
      <c r="D4735" t="s">
        <v>367</v>
      </c>
      <c r="E4735" t="s">
        <v>111</v>
      </c>
      <c r="F4735">
        <v>26</v>
      </c>
      <c r="G4735" t="s">
        <v>660</v>
      </c>
      <c r="H4735" t="s">
        <v>670</v>
      </c>
      <c r="I4735" t="s">
        <v>674</v>
      </c>
      <c r="J4735" t="s">
        <v>676</v>
      </c>
      <c r="K4735">
        <v>4</v>
      </c>
      <c r="L4735" t="s">
        <v>679</v>
      </c>
      <c r="M4735" t="s">
        <v>680</v>
      </c>
      <c r="N4735">
        <v>178</v>
      </c>
      <c r="O4735">
        <v>141</v>
      </c>
      <c r="P4735" t="s">
        <v>680</v>
      </c>
      <c r="Q4735" t="s">
        <v>683</v>
      </c>
      <c r="R4735" t="s">
        <v>688</v>
      </c>
      <c r="S4735" t="s">
        <v>680</v>
      </c>
      <c r="T4735" t="s">
        <v>696</v>
      </c>
      <c r="U4735" s="11">
        <f>COUNTIFS(Table2[Call Type], "Inbound", Table2[Call Abandoned], "Yes") / COUNTIFS(L4735:L9734, "Inbound") * 100</f>
        <v>473.36956521739131</v>
      </c>
    </row>
    <row r="4736" spans="1:21" x14ac:dyDescent="0.3">
      <c r="A4736">
        <v>4735</v>
      </c>
      <c r="B4736" t="s">
        <v>20</v>
      </c>
      <c r="C4736" s="1">
        <v>45757</v>
      </c>
      <c r="D4736" t="s">
        <v>348</v>
      </c>
      <c r="E4736" t="s">
        <v>425</v>
      </c>
      <c r="F4736">
        <v>18</v>
      </c>
      <c r="G4736" t="s">
        <v>656</v>
      </c>
      <c r="H4736" t="s">
        <v>668</v>
      </c>
      <c r="I4736" t="s">
        <v>673</v>
      </c>
      <c r="J4736" t="s">
        <v>676</v>
      </c>
      <c r="K4736">
        <v>5</v>
      </c>
      <c r="L4736" t="s">
        <v>678</v>
      </c>
      <c r="M4736" t="s">
        <v>681</v>
      </c>
      <c r="N4736">
        <v>63</v>
      </c>
      <c r="O4736">
        <v>7</v>
      </c>
      <c r="P4736" t="s">
        <v>680</v>
      </c>
      <c r="Q4736" t="s">
        <v>685</v>
      </c>
      <c r="R4736" t="s">
        <v>686</v>
      </c>
      <c r="S4736" t="s">
        <v>681</v>
      </c>
      <c r="T4736" t="s">
        <v>693</v>
      </c>
      <c r="U4736" s="11">
        <f>COUNTIFS(Table2[Call Type], "Inbound", Table2[Call Abandoned], "Yes") / COUNTIFS(L4736:L9735, "Inbound") * 100</f>
        <v>473.36956521739131</v>
      </c>
    </row>
    <row r="4737" spans="1:21" x14ac:dyDescent="0.3">
      <c r="A4737">
        <v>4736</v>
      </c>
      <c r="B4737" t="s">
        <v>24</v>
      </c>
      <c r="C4737" s="1">
        <v>45747</v>
      </c>
      <c r="D4737" t="s">
        <v>543</v>
      </c>
      <c r="E4737" t="s">
        <v>508</v>
      </c>
      <c r="F4737">
        <v>20</v>
      </c>
      <c r="G4737" t="s">
        <v>658</v>
      </c>
      <c r="H4737" t="s">
        <v>669</v>
      </c>
      <c r="I4737" t="s">
        <v>673</v>
      </c>
      <c r="J4737" t="s">
        <v>674</v>
      </c>
      <c r="K4737">
        <v>3</v>
      </c>
      <c r="L4737" t="s">
        <v>678</v>
      </c>
      <c r="M4737" t="s">
        <v>680</v>
      </c>
      <c r="N4737">
        <v>131</v>
      </c>
      <c r="O4737">
        <v>71</v>
      </c>
      <c r="P4737" t="s">
        <v>680</v>
      </c>
      <c r="Q4737" t="s">
        <v>684</v>
      </c>
      <c r="R4737" t="s">
        <v>689</v>
      </c>
      <c r="S4737" t="s">
        <v>681</v>
      </c>
      <c r="T4737" t="s">
        <v>693</v>
      </c>
      <c r="U4737" s="11">
        <f>COUNTIFS(Table2[Call Type], "Inbound", Table2[Call Abandoned], "Yes") / COUNTIFS(L4737:L9736, "Inbound") * 100</f>
        <v>475.95628415300541</v>
      </c>
    </row>
    <row r="4738" spans="1:21" x14ac:dyDescent="0.3">
      <c r="A4738">
        <v>4737</v>
      </c>
      <c r="B4738" t="s">
        <v>21</v>
      </c>
      <c r="C4738" s="1">
        <v>45758</v>
      </c>
      <c r="D4738" t="s">
        <v>479</v>
      </c>
      <c r="E4738" t="s">
        <v>219</v>
      </c>
      <c r="F4738">
        <v>10</v>
      </c>
      <c r="G4738" t="s">
        <v>657</v>
      </c>
      <c r="H4738" t="s">
        <v>668</v>
      </c>
      <c r="I4738" t="s">
        <v>671</v>
      </c>
      <c r="J4738" t="s">
        <v>674</v>
      </c>
      <c r="K4738">
        <v>5</v>
      </c>
      <c r="L4738" t="s">
        <v>678</v>
      </c>
      <c r="M4738" t="s">
        <v>680</v>
      </c>
      <c r="N4738">
        <v>271</v>
      </c>
      <c r="O4738">
        <v>146</v>
      </c>
      <c r="P4738" t="s">
        <v>680</v>
      </c>
      <c r="Q4738" t="s">
        <v>685</v>
      </c>
      <c r="R4738" t="s">
        <v>686</v>
      </c>
      <c r="S4738" t="s">
        <v>680</v>
      </c>
      <c r="T4738" t="s">
        <v>692</v>
      </c>
      <c r="U4738" s="11">
        <f>COUNTIFS(Table2[Call Type], "Inbound", Table2[Call Abandoned], "Yes") / COUNTIFS(L4738:L9737, "Inbound") * 100</f>
        <v>478.57142857142856</v>
      </c>
    </row>
    <row r="4739" spans="1:21" x14ac:dyDescent="0.3">
      <c r="A4739">
        <v>4738</v>
      </c>
      <c r="B4739" t="s">
        <v>20</v>
      </c>
      <c r="C4739" s="1">
        <v>45660</v>
      </c>
      <c r="D4739" t="s">
        <v>129</v>
      </c>
      <c r="E4739" t="s">
        <v>551</v>
      </c>
      <c r="F4739">
        <v>11</v>
      </c>
      <c r="G4739" t="s">
        <v>662</v>
      </c>
      <c r="H4739" t="s">
        <v>666</v>
      </c>
      <c r="I4739" t="s">
        <v>671</v>
      </c>
      <c r="J4739" t="s">
        <v>676</v>
      </c>
      <c r="K4739">
        <v>5</v>
      </c>
      <c r="L4739" t="s">
        <v>678</v>
      </c>
      <c r="M4739" t="s">
        <v>681</v>
      </c>
      <c r="N4739">
        <v>108</v>
      </c>
      <c r="O4739">
        <v>31</v>
      </c>
      <c r="P4739" t="s">
        <v>680</v>
      </c>
      <c r="Q4739" t="s">
        <v>684</v>
      </c>
      <c r="R4739" t="s">
        <v>688</v>
      </c>
      <c r="S4739" t="s">
        <v>681</v>
      </c>
      <c r="T4739" t="s">
        <v>694</v>
      </c>
      <c r="U4739" s="11">
        <f>COUNTIFS(Table2[Call Type], "Inbound", Table2[Call Abandoned], "Yes") / COUNTIFS(L4739:L9738, "Inbound") * 100</f>
        <v>481.21546961325964</v>
      </c>
    </row>
    <row r="4740" spans="1:21" x14ac:dyDescent="0.3">
      <c r="A4740">
        <v>4739</v>
      </c>
      <c r="B4740" t="s">
        <v>24</v>
      </c>
      <c r="C4740" s="1">
        <v>45690</v>
      </c>
      <c r="D4740" t="s">
        <v>312</v>
      </c>
      <c r="E4740" t="s">
        <v>493</v>
      </c>
      <c r="F4740">
        <v>29</v>
      </c>
      <c r="G4740" t="s">
        <v>662</v>
      </c>
      <c r="H4740" t="s">
        <v>670</v>
      </c>
      <c r="I4740" t="s">
        <v>673</v>
      </c>
      <c r="J4740" t="s">
        <v>676</v>
      </c>
      <c r="K4740">
        <v>4</v>
      </c>
      <c r="L4740" t="s">
        <v>678</v>
      </c>
      <c r="M4740" t="s">
        <v>681</v>
      </c>
      <c r="N4740">
        <v>272</v>
      </c>
      <c r="O4740">
        <v>94</v>
      </c>
      <c r="P4740" t="s">
        <v>680</v>
      </c>
      <c r="Q4740" t="s">
        <v>684</v>
      </c>
      <c r="R4740" t="s">
        <v>686</v>
      </c>
      <c r="S4740" t="s">
        <v>680</v>
      </c>
      <c r="T4740" t="s">
        <v>694</v>
      </c>
      <c r="U4740" s="11">
        <f>COUNTIFS(Table2[Call Type], "Inbound", Table2[Call Abandoned], "Yes") / COUNTIFS(L4740:L9739, "Inbound") * 100</f>
        <v>483.88888888888886</v>
      </c>
    </row>
    <row r="4741" spans="1:21" x14ac:dyDescent="0.3">
      <c r="A4741">
        <v>4740</v>
      </c>
      <c r="B4741" t="s">
        <v>22</v>
      </c>
      <c r="C4741" s="1">
        <v>45741</v>
      </c>
      <c r="D4741" t="s">
        <v>516</v>
      </c>
      <c r="E4741" t="s">
        <v>204</v>
      </c>
      <c r="F4741">
        <v>26</v>
      </c>
      <c r="G4741" t="s">
        <v>658</v>
      </c>
      <c r="H4741" t="s">
        <v>669</v>
      </c>
      <c r="I4741" t="s">
        <v>671</v>
      </c>
      <c r="J4741" t="s">
        <v>675</v>
      </c>
      <c r="K4741">
        <v>5</v>
      </c>
      <c r="L4741" t="s">
        <v>678</v>
      </c>
      <c r="M4741" t="s">
        <v>680</v>
      </c>
      <c r="N4741">
        <v>167</v>
      </c>
      <c r="O4741">
        <v>156</v>
      </c>
      <c r="P4741" t="s">
        <v>681</v>
      </c>
      <c r="Q4741" t="s">
        <v>685</v>
      </c>
      <c r="R4741" t="s">
        <v>686</v>
      </c>
      <c r="S4741" t="s">
        <v>680</v>
      </c>
      <c r="T4741" t="s">
        <v>695</v>
      </c>
      <c r="U4741" s="11">
        <f>COUNTIFS(Table2[Call Type], "Inbound", Table2[Call Abandoned], "Yes") / COUNTIFS(L4741:L9740, "Inbound") * 100</f>
        <v>486.59217877094972</v>
      </c>
    </row>
    <row r="4742" spans="1:21" x14ac:dyDescent="0.3">
      <c r="A4742">
        <v>4741</v>
      </c>
      <c r="B4742" t="s">
        <v>23</v>
      </c>
      <c r="C4742" s="1">
        <v>45800</v>
      </c>
      <c r="D4742" t="s">
        <v>234</v>
      </c>
      <c r="E4742" t="s">
        <v>478</v>
      </c>
      <c r="F4742">
        <v>27</v>
      </c>
      <c r="G4742" t="s">
        <v>656</v>
      </c>
      <c r="H4742" t="s">
        <v>667</v>
      </c>
      <c r="I4742" t="s">
        <v>671</v>
      </c>
      <c r="J4742" t="s">
        <v>677</v>
      </c>
      <c r="K4742">
        <v>5</v>
      </c>
      <c r="L4742" t="s">
        <v>679</v>
      </c>
      <c r="M4742" t="s">
        <v>680</v>
      </c>
      <c r="N4742">
        <v>179</v>
      </c>
      <c r="O4742">
        <v>40</v>
      </c>
      <c r="P4742" t="s">
        <v>680</v>
      </c>
      <c r="Q4742" t="s">
        <v>685</v>
      </c>
      <c r="R4742" t="s">
        <v>688</v>
      </c>
      <c r="S4742" t="s">
        <v>680</v>
      </c>
      <c r="T4742" t="s">
        <v>691</v>
      </c>
      <c r="U4742" s="11">
        <f>COUNTIFS(Table2[Call Type], "Inbound", Table2[Call Abandoned], "Yes") / COUNTIFS(L4742:L9741, "Inbound") * 100</f>
        <v>489.32584269662919</v>
      </c>
    </row>
    <row r="4743" spans="1:21" x14ac:dyDescent="0.3">
      <c r="A4743">
        <v>4742</v>
      </c>
      <c r="B4743" t="s">
        <v>26</v>
      </c>
      <c r="C4743" s="1">
        <v>45830</v>
      </c>
      <c r="D4743" t="s">
        <v>175</v>
      </c>
      <c r="E4743" t="s">
        <v>652</v>
      </c>
      <c r="F4743">
        <v>15</v>
      </c>
      <c r="G4743" t="s">
        <v>665</v>
      </c>
      <c r="H4743" t="s">
        <v>668</v>
      </c>
      <c r="I4743" t="s">
        <v>674</v>
      </c>
      <c r="J4743" t="s">
        <v>676</v>
      </c>
      <c r="K4743">
        <v>4</v>
      </c>
      <c r="L4743" t="s">
        <v>678</v>
      </c>
      <c r="M4743" t="s">
        <v>681</v>
      </c>
      <c r="N4743">
        <v>57</v>
      </c>
      <c r="O4743">
        <v>74</v>
      </c>
      <c r="P4743" t="s">
        <v>680</v>
      </c>
      <c r="Q4743" t="s">
        <v>685</v>
      </c>
      <c r="R4743" t="s">
        <v>688</v>
      </c>
      <c r="S4743" t="s">
        <v>680</v>
      </c>
      <c r="T4743" t="s">
        <v>692</v>
      </c>
      <c r="U4743" s="11">
        <f>COUNTIFS(Table2[Call Type], "Inbound", Table2[Call Abandoned], "Yes") / COUNTIFS(L4743:L9742, "Inbound") * 100</f>
        <v>489.32584269662919</v>
      </c>
    </row>
    <row r="4744" spans="1:21" x14ac:dyDescent="0.3">
      <c r="A4744">
        <v>4743</v>
      </c>
      <c r="B4744" t="s">
        <v>24</v>
      </c>
      <c r="C4744" s="1">
        <v>45824</v>
      </c>
      <c r="D4744" t="s">
        <v>47</v>
      </c>
      <c r="E4744" t="s">
        <v>171</v>
      </c>
      <c r="F4744">
        <v>27</v>
      </c>
      <c r="G4744" t="s">
        <v>665</v>
      </c>
      <c r="H4744" t="s">
        <v>667</v>
      </c>
      <c r="I4744" t="s">
        <v>671</v>
      </c>
      <c r="J4744" t="s">
        <v>677</v>
      </c>
      <c r="K4744">
        <v>2</v>
      </c>
      <c r="L4744" t="s">
        <v>678</v>
      </c>
      <c r="M4744" t="s">
        <v>680</v>
      </c>
      <c r="N4744">
        <v>78</v>
      </c>
      <c r="O4744">
        <v>44</v>
      </c>
      <c r="P4744" t="s">
        <v>680</v>
      </c>
      <c r="Q4744" t="s">
        <v>684</v>
      </c>
      <c r="R4744" t="s">
        <v>687</v>
      </c>
      <c r="S4744" t="s">
        <v>680</v>
      </c>
      <c r="T4744" t="s">
        <v>693</v>
      </c>
      <c r="U4744" s="11">
        <f>COUNTIFS(Table2[Call Type], "Inbound", Table2[Call Abandoned], "Yes") / COUNTIFS(L4744:L9743, "Inbound") * 100</f>
        <v>492.09039548022594</v>
      </c>
    </row>
    <row r="4745" spans="1:21" x14ac:dyDescent="0.3">
      <c r="A4745">
        <v>4744</v>
      </c>
      <c r="B4745" t="s">
        <v>24</v>
      </c>
      <c r="C4745" s="1">
        <v>45782</v>
      </c>
      <c r="D4745" t="s">
        <v>302</v>
      </c>
      <c r="E4745" t="s">
        <v>48</v>
      </c>
      <c r="F4745">
        <v>30</v>
      </c>
      <c r="G4745" t="s">
        <v>663</v>
      </c>
      <c r="H4745" t="s">
        <v>669</v>
      </c>
      <c r="I4745" t="s">
        <v>673</v>
      </c>
      <c r="J4745" t="s">
        <v>677</v>
      </c>
      <c r="K4745">
        <v>5</v>
      </c>
      <c r="L4745" t="s">
        <v>679</v>
      </c>
      <c r="M4745" t="s">
        <v>680</v>
      </c>
      <c r="N4745">
        <v>60</v>
      </c>
      <c r="O4745">
        <v>12</v>
      </c>
      <c r="P4745" t="s">
        <v>680</v>
      </c>
      <c r="Q4745" t="s">
        <v>682</v>
      </c>
      <c r="R4745" t="s">
        <v>687</v>
      </c>
      <c r="S4745" t="s">
        <v>680</v>
      </c>
      <c r="T4745" t="s">
        <v>693</v>
      </c>
      <c r="U4745" s="11">
        <f>COUNTIFS(Table2[Call Type], "Inbound", Table2[Call Abandoned], "Yes") / COUNTIFS(L4745:L9744, "Inbound") * 100</f>
        <v>494.88636363636368</v>
      </c>
    </row>
    <row r="4746" spans="1:21" x14ac:dyDescent="0.3">
      <c r="A4746">
        <v>4745</v>
      </c>
      <c r="B4746" t="s">
        <v>21</v>
      </c>
      <c r="C4746" s="1">
        <v>45716</v>
      </c>
      <c r="D4746" t="s">
        <v>278</v>
      </c>
      <c r="E4746" t="s">
        <v>572</v>
      </c>
      <c r="F4746">
        <v>25</v>
      </c>
      <c r="G4746" t="s">
        <v>657</v>
      </c>
      <c r="H4746" t="s">
        <v>669</v>
      </c>
      <c r="I4746" t="s">
        <v>672</v>
      </c>
      <c r="J4746" t="s">
        <v>675</v>
      </c>
      <c r="K4746">
        <v>5</v>
      </c>
      <c r="L4746" t="s">
        <v>678</v>
      </c>
      <c r="M4746" t="s">
        <v>680</v>
      </c>
      <c r="N4746">
        <v>120</v>
      </c>
      <c r="O4746">
        <v>154</v>
      </c>
      <c r="P4746" t="s">
        <v>681</v>
      </c>
      <c r="Q4746" t="s">
        <v>682</v>
      </c>
      <c r="R4746" t="s">
        <v>688</v>
      </c>
      <c r="S4746" t="s">
        <v>681</v>
      </c>
      <c r="T4746" t="s">
        <v>693</v>
      </c>
      <c r="U4746" s="11">
        <f>COUNTIFS(Table2[Call Type], "Inbound", Table2[Call Abandoned], "Yes") / COUNTIFS(L4746:L9745, "Inbound") * 100</f>
        <v>494.88636363636368</v>
      </c>
    </row>
    <row r="4747" spans="1:21" x14ac:dyDescent="0.3">
      <c r="A4747">
        <v>4746</v>
      </c>
      <c r="B4747" t="s">
        <v>22</v>
      </c>
      <c r="C4747" s="1">
        <v>45824</v>
      </c>
      <c r="D4747" t="s">
        <v>496</v>
      </c>
      <c r="E4747" t="s">
        <v>94</v>
      </c>
      <c r="F4747">
        <v>10</v>
      </c>
      <c r="G4747" t="s">
        <v>658</v>
      </c>
      <c r="H4747" t="s">
        <v>667</v>
      </c>
      <c r="I4747" t="s">
        <v>674</v>
      </c>
      <c r="J4747" t="s">
        <v>674</v>
      </c>
      <c r="K4747">
        <v>4</v>
      </c>
      <c r="L4747" t="s">
        <v>678</v>
      </c>
      <c r="M4747" t="s">
        <v>680</v>
      </c>
      <c r="N4747">
        <v>206</v>
      </c>
      <c r="O4747">
        <v>18</v>
      </c>
      <c r="P4747" t="s">
        <v>681</v>
      </c>
      <c r="Q4747" t="s">
        <v>685</v>
      </c>
      <c r="R4747" t="s">
        <v>686</v>
      </c>
      <c r="S4747" t="s">
        <v>680</v>
      </c>
      <c r="T4747" t="s">
        <v>693</v>
      </c>
      <c r="U4747" s="11">
        <f>COUNTIFS(Table2[Call Type], "Inbound", Table2[Call Abandoned], "Yes") / COUNTIFS(L4747:L9746, "Inbound") * 100</f>
        <v>497.71428571428567</v>
      </c>
    </row>
    <row r="4748" spans="1:21" x14ac:dyDescent="0.3">
      <c r="A4748">
        <v>4747</v>
      </c>
      <c r="B4748" t="s">
        <v>26</v>
      </c>
      <c r="C4748" s="1">
        <v>45660</v>
      </c>
      <c r="D4748" t="s">
        <v>106</v>
      </c>
      <c r="E4748" t="s">
        <v>224</v>
      </c>
      <c r="F4748">
        <v>11</v>
      </c>
      <c r="G4748" t="s">
        <v>664</v>
      </c>
      <c r="H4748" t="s">
        <v>668</v>
      </c>
      <c r="I4748" t="s">
        <v>672</v>
      </c>
      <c r="J4748" t="s">
        <v>674</v>
      </c>
      <c r="K4748">
        <v>5</v>
      </c>
      <c r="L4748" t="s">
        <v>678</v>
      </c>
      <c r="M4748" t="s">
        <v>680</v>
      </c>
      <c r="N4748">
        <v>33</v>
      </c>
      <c r="O4748">
        <v>153</v>
      </c>
      <c r="P4748" t="s">
        <v>680</v>
      </c>
      <c r="Q4748" t="s">
        <v>685</v>
      </c>
      <c r="R4748" t="s">
        <v>688</v>
      </c>
      <c r="S4748" t="s">
        <v>680</v>
      </c>
      <c r="T4748" t="s">
        <v>690</v>
      </c>
      <c r="U4748" s="11">
        <f>COUNTIFS(Table2[Call Type], "Inbound", Table2[Call Abandoned], "Yes") / COUNTIFS(L4748:L9747, "Inbound") * 100</f>
        <v>500.57471264367814</v>
      </c>
    </row>
    <row r="4749" spans="1:21" x14ac:dyDescent="0.3">
      <c r="A4749">
        <v>4748</v>
      </c>
      <c r="B4749" t="s">
        <v>25</v>
      </c>
      <c r="C4749" s="1">
        <v>45665</v>
      </c>
      <c r="D4749" t="s">
        <v>283</v>
      </c>
      <c r="E4749" t="s">
        <v>300</v>
      </c>
      <c r="F4749">
        <v>20</v>
      </c>
      <c r="G4749" t="s">
        <v>656</v>
      </c>
      <c r="H4749" t="s">
        <v>668</v>
      </c>
      <c r="I4749" t="s">
        <v>672</v>
      </c>
      <c r="J4749" t="s">
        <v>676</v>
      </c>
      <c r="K4749">
        <v>3</v>
      </c>
      <c r="L4749" t="s">
        <v>678</v>
      </c>
      <c r="M4749" t="s">
        <v>681</v>
      </c>
      <c r="N4749">
        <v>69</v>
      </c>
      <c r="O4749">
        <v>52</v>
      </c>
      <c r="P4749" t="s">
        <v>680</v>
      </c>
      <c r="Q4749" t="s">
        <v>683</v>
      </c>
      <c r="R4749" t="s">
        <v>689</v>
      </c>
      <c r="S4749" t="s">
        <v>680</v>
      </c>
      <c r="T4749" t="s">
        <v>693</v>
      </c>
      <c r="U4749" s="11">
        <f>COUNTIFS(Table2[Call Type], "Inbound", Table2[Call Abandoned], "Yes") / COUNTIFS(L4749:L9748, "Inbound") * 100</f>
        <v>503.46820809248555</v>
      </c>
    </row>
    <row r="4750" spans="1:21" x14ac:dyDescent="0.3">
      <c r="A4750">
        <v>4749</v>
      </c>
      <c r="B4750" t="s">
        <v>26</v>
      </c>
      <c r="C4750" s="1">
        <v>45722</v>
      </c>
      <c r="D4750" t="s">
        <v>544</v>
      </c>
      <c r="E4750" t="s">
        <v>135</v>
      </c>
      <c r="F4750">
        <v>9</v>
      </c>
      <c r="G4750" t="s">
        <v>658</v>
      </c>
      <c r="H4750" t="s">
        <v>669</v>
      </c>
      <c r="I4750" t="s">
        <v>673</v>
      </c>
      <c r="J4750" t="s">
        <v>675</v>
      </c>
      <c r="K4750">
        <v>5</v>
      </c>
      <c r="L4750" t="s">
        <v>678</v>
      </c>
      <c r="M4750" t="s">
        <v>680</v>
      </c>
      <c r="N4750">
        <v>16</v>
      </c>
      <c r="O4750">
        <v>178</v>
      </c>
      <c r="P4750" t="s">
        <v>680</v>
      </c>
      <c r="Q4750" t="s">
        <v>683</v>
      </c>
      <c r="R4750" t="s">
        <v>687</v>
      </c>
      <c r="S4750" t="s">
        <v>680</v>
      </c>
      <c r="T4750" t="s">
        <v>693</v>
      </c>
      <c r="U4750" s="11">
        <f>COUNTIFS(Table2[Call Type], "Inbound", Table2[Call Abandoned], "Yes") / COUNTIFS(L4750:L9749, "Inbound") * 100</f>
        <v>506.39534883720927</v>
      </c>
    </row>
    <row r="4751" spans="1:21" x14ac:dyDescent="0.3">
      <c r="A4751">
        <v>4750</v>
      </c>
      <c r="B4751" t="s">
        <v>22</v>
      </c>
      <c r="C4751" s="1">
        <v>45807</v>
      </c>
      <c r="D4751" t="s">
        <v>389</v>
      </c>
      <c r="E4751" t="s">
        <v>286</v>
      </c>
      <c r="F4751">
        <v>6</v>
      </c>
      <c r="G4751" t="s">
        <v>656</v>
      </c>
      <c r="H4751" t="s">
        <v>668</v>
      </c>
      <c r="I4751" t="s">
        <v>674</v>
      </c>
      <c r="J4751" t="s">
        <v>677</v>
      </c>
      <c r="K4751">
        <v>5</v>
      </c>
      <c r="L4751" t="s">
        <v>679</v>
      </c>
      <c r="M4751" t="s">
        <v>680</v>
      </c>
      <c r="N4751">
        <v>19</v>
      </c>
      <c r="O4751">
        <v>164</v>
      </c>
      <c r="P4751" t="s">
        <v>680</v>
      </c>
      <c r="Q4751" t="s">
        <v>683</v>
      </c>
      <c r="R4751" t="s">
        <v>689</v>
      </c>
      <c r="S4751" t="s">
        <v>681</v>
      </c>
      <c r="T4751" t="s">
        <v>690</v>
      </c>
      <c r="U4751" s="11">
        <f>COUNTIFS(Table2[Call Type], "Inbound", Table2[Call Abandoned], "Yes") / COUNTIFS(L4751:L9750, "Inbound") * 100</f>
        <v>509.35672514619881</v>
      </c>
    </row>
    <row r="4752" spans="1:21" x14ac:dyDescent="0.3">
      <c r="A4752">
        <v>4751</v>
      </c>
      <c r="B4752" t="s">
        <v>22</v>
      </c>
      <c r="C4752" s="1">
        <v>45786</v>
      </c>
      <c r="D4752" t="s">
        <v>474</v>
      </c>
      <c r="E4752" t="s">
        <v>230</v>
      </c>
      <c r="F4752">
        <v>22</v>
      </c>
      <c r="G4752" t="s">
        <v>661</v>
      </c>
      <c r="H4752" t="s">
        <v>666</v>
      </c>
      <c r="I4752" t="s">
        <v>673</v>
      </c>
      <c r="J4752" t="s">
        <v>674</v>
      </c>
      <c r="K4752">
        <v>1</v>
      </c>
      <c r="L4752" t="s">
        <v>678</v>
      </c>
      <c r="M4752" t="s">
        <v>680</v>
      </c>
      <c r="N4752">
        <v>68</v>
      </c>
      <c r="O4752">
        <v>136</v>
      </c>
      <c r="P4752" t="s">
        <v>680</v>
      </c>
      <c r="Q4752" t="s">
        <v>685</v>
      </c>
      <c r="R4752" t="s">
        <v>686</v>
      </c>
      <c r="S4752" t="s">
        <v>681</v>
      </c>
      <c r="T4752" t="s">
        <v>695</v>
      </c>
      <c r="U4752" s="11">
        <f>COUNTIFS(Table2[Call Type], "Inbound", Table2[Call Abandoned], "Yes") / COUNTIFS(L4752:L9751, "Inbound") * 100</f>
        <v>509.35672514619881</v>
      </c>
    </row>
    <row r="4753" spans="1:21" x14ac:dyDescent="0.3">
      <c r="A4753">
        <v>4752</v>
      </c>
      <c r="B4753" t="s">
        <v>21</v>
      </c>
      <c r="C4753" s="1">
        <v>45696</v>
      </c>
      <c r="D4753" t="s">
        <v>161</v>
      </c>
      <c r="E4753" t="s">
        <v>563</v>
      </c>
      <c r="F4753">
        <v>24</v>
      </c>
      <c r="G4753" t="s">
        <v>664</v>
      </c>
      <c r="H4753" t="s">
        <v>668</v>
      </c>
      <c r="I4753" t="s">
        <v>674</v>
      </c>
      <c r="J4753" t="s">
        <v>676</v>
      </c>
      <c r="K4753">
        <v>3</v>
      </c>
      <c r="L4753" t="s">
        <v>678</v>
      </c>
      <c r="M4753" t="s">
        <v>681</v>
      </c>
      <c r="N4753">
        <v>214</v>
      </c>
      <c r="O4753">
        <v>179</v>
      </c>
      <c r="P4753" t="s">
        <v>680</v>
      </c>
      <c r="Q4753" t="s">
        <v>682</v>
      </c>
      <c r="R4753" t="s">
        <v>689</v>
      </c>
      <c r="S4753" t="s">
        <v>680</v>
      </c>
      <c r="T4753" t="s">
        <v>694</v>
      </c>
      <c r="U4753" s="11">
        <f>COUNTIFS(Table2[Call Type], "Inbound", Table2[Call Abandoned], "Yes") / COUNTIFS(L4753:L9752, "Inbound") * 100</f>
        <v>512.35294117647049</v>
      </c>
    </row>
    <row r="4754" spans="1:21" x14ac:dyDescent="0.3">
      <c r="A4754">
        <v>4753</v>
      </c>
      <c r="B4754" t="s">
        <v>20</v>
      </c>
      <c r="C4754" s="1">
        <v>45811</v>
      </c>
      <c r="D4754" t="s">
        <v>152</v>
      </c>
      <c r="E4754" t="s">
        <v>301</v>
      </c>
      <c r="F4754">
        <v>12</v>
      </c>
      <c r="G4754" t="s">
        <v>659</v>
      </c>
      <c r="H4754" t="s">
        <v>668</v>
      </c>
      <c r="I4754" t="s">
        <v>674</v>
      </c>
      <c r="J4754" t="s">
        <v>675</v>
      </c>
      <c r="K4754">
        <v>4</v>
      </c>
      <c r="L4754" t="s">
        <v>678</v>
      </c>
      <c r="M4754" t="s">
        <v>680</v>
      </c>
      <c r="N4754">
        <v>160</v>
      </c>
      <c r="O4754">
        <v>2</v>
      </c>
      <c r="P4754" t="s">
        <v>680</v>
      </c>
      <c r="Q4754" t="s">
        <v>682</v>
      </c>
      <c r="R4754" t="s">
        <v>688</v>
      </c>
      <c r="S4754" t="s">
        <v>680</v>
      </c>
      <c r="T4754" t="s">
        <v>696</v>
      </c>
      <c r="U4754" s="11">
        <f>COUNTIFS(Table2[Call Type], "Inbound", Table2[Call Abandoned], "Yes") / COUNTIFS(L4754:L9753, "Inbound") * 100</f>
        <v>515.38461538461547</v>
      </c>
    </row>
    <row r="4755" spans="1:21" x14ac:dyDescent="0.3">
      <c r="A4755">
        <v>4754</v>
      </c>
      <c r="B4755" t="s">
        <v>25</v>
      </c>
      <c r="C4755" s="1">
        <v>45728</v>
      </c>
      <c r="D4755" t="s">
        <v>586</v>
      </c>
      <c r="E4755" t="s">
        <v>49</v>
      </c>
      <c r="F4755">
        <v>19</v>
      </c>
      <c r="G4755" t="s">
        <v>664</v>
      </c>
      <c r="H4755" t="s">
        <v>668</v>
      </c>
      <c r="I4755" t="s">
        <v>672</v>
      </c>
      <c r="J4755" t="s">
        <v>677</v>
      </c>
      <c r="K4755">
        <v>4</v>
      </c>
      <c r="L4755" t="s">
        <v>678</v>
      </c>
      <c r="M4755" t="s">
        <v>680</v>
      </c>
      <c r="N4755">
        <v>101</v>
      </c>
      <c r="O4755">
        <v>95</v>
      </c>
      <c r="P4755" t="s">
        <v>681</v>
      </c>
      <c r="Q4755" t="s">
        <v>685</v>
      </c>
      <c r="R4755" t="s">
        <v>688</v>
      </c>
      <c r="S4755" t="s">
        <v>681</v>
      </c>
      <c r="T4755" t="s">
        <v>693</v>
      </c>
      <c r="U4755" s="11">
        <f>COUNTIFS(Table2[Call Type], "Inbound", Table2[Call Abandoned], "Yes") / COUNTIFS(L4755:L9754, "Inbound") * 100</f>
        <v>518.45238095238096</v>
      </c>
    </row>
    <row r="4756" spans="1:21" x14ac:dyDescent="0.3">
      <c r="A4756">
        <v>4755</v>
      </c>
      <c r="B4756" t="s">
        <v>22</v>
      </c>
      <c r="C4756" s="1">
        <v>45679</v>
      </c>
      <c r="D4756" t="s">
        <v>114</v>
      </c>
      <c r="E4756" t="s">
        <v>458</v>
      </c>
      <c r="F4756">
        <v>16</v>
      </c>
      <c r="G4756" t="s">
        <v>658</v>
      </c>
      <c r="H4756" t="s">
        <v>666</v>
      </c>
      <c r="I4756" t="s">
        <v>672</v>
      </c>
      <c r="J4756" t="s">
        <v>676</v>
      </c>
      <c r="K4756">
        <v>4</v>
      </c>
      <c r="L4756" t="s">
        <v>679</v>
      </c>
      <c r="M4756" t="s">
        <v>680</v>
      </c>
      <c r="N4756">
        <v>205</v>
      </c>
      <c r="O4756">
        <v>135</v>
      </c>
      <c r="P4756" t="s">
        <v>681</v>
      </c>
      <c r="Q4756" t="s">
        <v>685</v>
      </c>
      <c r="R4756" t="s">
        <v>688</v>
      </c>
      <c r="S4756" t="s">
        <v>680</v>
      </c>
      <c r="T4756" t="s">
        <v>694</v>
      </c>
      <c r="U4756" s="11">
        <f>COUNTIFS(Table2[Call Type], "Inbound", Table2[Call Abandoned], "Yes") / COUNTIFS(L4756:L9755, "Inbound") * 100</f>
        <v>521.55688622754496</v>
      </c>
    </row>
    <row r="4757" spans="1:21" x14ac:dyDescent="0.3">
      <c r="A4757">
        <v>4756</v>
      </c>
      <c r="B4757" t="s">
        <v>24</v>
      </c>
      <c r="C4757" s="1">
        <v>45838</v>
      </c>
      <c r="D4757" t="s">
        <v>364</v>
      </c>
      <c r="E4757" t="s">
        <v>431</v>
      </c>
      <c r="F4757">
        <v>8</v>
      </c>
      <c r="G4757" t="s">
        <v>658</v>
      </c>
      <c r="H4757" t="s">
        <v>670</v>
      </c>
      <c r="I4757" t="s">
        <v>671</v>
      </c>
      <c r="J4757" t="s">
        <v>676</v>
      </c>
      <c r="K4757">
        <v>5</v>
      </c>
      <c r="L4757" t="s">
        <v>679</v>
      </c>
      <c r="M4757" t="s">
        <v>680</v>
      </c>
      <c r="N4757">
        <v>144</v>
      </c>
      <c r="O4757">
        <v>13</v>
      </c>
      <c r="P4757" t="s">
        <v>680</v>
      </c>
      <c r="Q4757" t="s">
        <v>684</v>
      </c>
      <c r="R4757" t="s">
        <v>689</v>
      </c>
      <c r="S4757" t="s">
        <v>680</v>
      </c>
      <c r="T4757" t="s">
        <v>693</v>
      </c>
      <c r="U4757" s="11">
        <f>COUNTIFS(Table2[Call Type], "Inbound", Table2[Call Abandoned], "Yes") / COUNTIFS(L4757:L9756, "Inbound") * 100</f>
        <v>521.55688622754496</v>
      </c>
    </row>
    <row r="4758" spans="1:21" x14ac:dyDescent="0.3">
      <c r="A4758">
        <v>4757</v>
      </c>
      <c r="B4758" t="s">
        <v>21</v>
      </c>
      <c r="C4758" s="1">
        <v>45802</v>
      </c>
      <c r="D4758" t="s">
        <v>70</v>
      </c>
      <c r="E4758" t="s">
        <v>546</v>
      </c>
      <c r="F4758">
        <v>22</v>
      </c>
      <c r="G4758" t="s">
        <v>657</v>
      </c>
      <c r="H4758" t="s">
        <v>666</v>
      </c>
      <c r="I4758" t="s">
        <v>674</v>
      </c>
      <c r="J4758" t="s">
        <v>674</v>
      </c>
      <c r="K4758">
        <v>5</v>
      </c>
      <c r="L4758" t="s">
        <v>678</v>
      </c>
      <c r="M4758" t="s">
        <v>680</v>
      </c>
      <c r="N4758">
        <v>56</v>
      </c>
      <c r="O4758">
        <v>119</v>
      </c>
      <c r="P4758" t="s">
        <v>680</v>
      </c>
      <c r="Q4758" t="s">
        <v>684</v>
      </c>
      <c r="R4758" t="s">
        <v>689</v>
      </c>
      <c r="S4758" t="s">
        <v>680</v>
      </c>
      <c r="T4758" t="s">
        <v>692</v>
      </c>
      <c r="U4758" s="11">
        <f>COUNTIFS(Table2[Call Type], "Inbound", Table2[Call Abandoned], "Yes") / COUNTIFS(L4758:L9757, "Inbound") * 100</f>
        <v>521.55688622754496</v>
      </c>
    </row>
    <row r="4759" spans="1:21" x14ac:dyDescent="0.3">
      <c r="A4759">
        <v>4758</v>
      </c>
      <c r="B4759" t="s">
        <v>22</v>
      </c>
      <c r="C4759" s="1">
        <v>45775</v>
      </c>
      <c r="D4759" t="s">
        <v>222</v>
      </c>
      <c r="E4759" t="s">
        <v>217</v>
      </c>
      <c r="F4759">
        <v>30</v>
      </c>
      <c r="G4759" t="s">
        <v>663</v>
      </c>
      <c r="H4759" t="s">
        <v>668</v>
      </c>
      <c r="I4759" t="s">
        <v>672</v>
      </c>
      <c r="J4759" t="s">
        <v>677</v>
      </c>
      <c r="K4759">
        <v>5</v>
      </c>
      <c r="L4759" t="s">
        <v>679</v>
      </c>
      <c r="M4759" t="s">
        <v>680</v>
      </c>
      <c r="N4759">
        <v>82</v>
      </c>
      <c r="O4759">
        <v>130</v>
      </c>
      <c r="P4759" t="s">
        <v>681</v>
      </c>
      <c r="Q4759" t="s">
        <v>682</v>
      </c>
      <c r="R4759" t="s">
        <v>689</v>
      </c>
      <c r="S4759" t="s">
        <v>681</v>
      </c>
      <c r="T4759" t="s">
        <v>691</v>
      </c>
      <c r="U4759" s="11">
        <f>COUNTIFS(Table2[Call Type], "Inbound", Table2[Call Abandoned], "Yes") / COUNTIFS(L4759:L9758, "Inbound") * 100</f>
        <v>524.69879518072298</v>
      </c>
    </row>
    <row r="4760" spans="1:21" x14ac:dyDescent="0.3">
      <c r="A4760">
        <v>4759</v>
      </c>
      <c r="B4760" t="s">
        <v>23</v>
      </c>
      <c r="C4760" s="1">
        <v>45745</v>
      </c>
      <c r="D4760" t="s">
        <v>254</v>
      </c>
      <c r="E4760" t="s">
        <v>132</v>
      </c>
      <c r="F4760">
        <v>5</v>
      </c>
      <c r="G4760" t="s">
        <v>664</v>
      </c>
      <c r="H4760" t="s">
        <v>668</v>
      </c>
      <c r="I4760" t="s">
        <v>674</v>
      </c>
      <c r="J4760" t="s">
        <v>674</v>
      </c>
      <c r="K4760">
        <v>5</v>
      </c>
      <c r="L4760" t="s">
        <v>678</v>
      </c>
      <c r="M4760" t="s">
        <v>680</v>
      </c>
      <c r="N4760">
        <v>268</v>
      </c>
      <c r="O4760">
        <v>151</v>
      </c>
      <c r="P4760" t="s">
        <v>680</v>
      </c>
      <c r="Q4760" t="s">
        <v>683</v>
      </c>
      <c r="R4760" t="s">
        <v>688</v>
      </c>
      <c r="S4760" t="s">
        <v>680</v>
      </c>
      <c r="T4760" t="s">
        <v>692</v>
      </c>
      <c r="U4760" s="11">
        <f>COUNTIFS(Table2[Call Type], "Inbound", Table2[Call Abandoned], "Yes") / COUNTIFS(L4760:L9759, "Inbound") * 100</f>
        <v>524.69879518072298</v>
      </c>
    </row>
    <row r="4761" spans="1:21" x14ac:dyDescent="0.3">
      <c r="A4761">
        <v>4760</v>
      </c>
      <c r="B4761" t="s">
        <v>20</v>
      </c>
      <c r="C4761" s="1">
        <v>45760</v>
      </c>
      <c r="D4761" t="s">
        <v>282</v>
      </c>
      <c r="E4761" t="s">
        <v>140</v>
      </c>
      <c r="F4761">
        <v>21</v>
      </c>
      <c r="G4761" t="s">
        <v>664</v>
      </c>
      <c r="H4761" t="s">
        <v>670</v>
      </c>
      <c r="I4761" t="s">
        <v>672</v>
      </c>
      <c r="J4761" t="s">
        <v>677</v>
      </c>
      <c r="K4761">
        <v>2</v>
      </c>
      <c r="L4761" t="s">
        <v>679</v>
      </c>
      <c r="M4761" t="s">
        <v>680</v>
      </c>
      <c r="N4761">
        <v>186</v>
      </c>
      <c r="O4761">
        <v>12</v>
      </c>
      <c r="P4761" t="s">
        <v>680</v>
      </c>
      <c r="Q4761" t="s">
        <v>682</v>
      </c>
      <c r="R4761" t="s">
        <v>688</v>
      </c>
      <c r="S4761" t="s">
        <v>680</v>
      </c>
      <c r="T4761" t="s">
        <v>693</v>
      </c>
      <c r="U4761" s="11">
        <f>COUNTIFS(Table2[Call Type], "Inbound", Table2[Call Abandoned], "Yes") / COUNTIFS(L4761:L9760, "Inbound") * 100</f>
        <v>527.87878787878788</v>
      </c>
    </row>
    <row r="4762" spans="1:21" x14ac:dyDescent="0.3">
      <c r="A4762">
        <v>4761</v>
      </c>
      <c r="B4762" t="s">
        <v>23</v>
      </c>
      <c r="C4762" s="1">
        <v>45661</v>
      </c>
      <c r="D4762" t="s">
        <v>450</v>
      </c>
      <c r="E4762" t="s">
        <v>200</v>
      </c>
      <c r="F4762">
        <v>23</v>
      </c>
      <c r="G4762" t="s">
        <v>665</v>
      </c>
      <c r="H4762" t="s">
        <v>669</v>
      </c>
      <c r="I4762" t="s">
        <v>671</v>
      </c>
      <c r="J4762" t="s">
        <v>677</v>
      </c>
      <c r="K4762">
        <v>5</v>
      </c>
      <c r="L4762" t="s">
        <v>678</v>
      </c>
      <c r="M4762" t="s">
        <v>680</v>
      </c>
      <c r="N4762">
        <v>5</v>
      </c>
      <c r="O4762">
        <v>170</v>
      </c>
      <c r="P4762" t="s">
        <v>680</v>
      </c>
      <c r="Q4762" t="s">
        <v>684</v>
      </c>
      <c r="R4762" t="s">
        <v>688</v>
      </c>
      <c r="S4762" t="s">
        <v>680</v>
      </c>
      <c r="T4762" t="s">
        <v>695</v>
      </c>
      <c r="U4762" s="11">
        <f>COUNTIFS(Table2[Call Type], "Inbound", Table2[Call Abandoned], "Yes") / COUNTIFS(L4762:L9761, "Inbound") * 100</f>
        <v>527.87878787878788</v>
      </c>
    </row>
    <row r="4763" spans="1:21" x14ac:dyDescent="0.3">
      <c r="A4763">
        <v>4762</v>
      </c>
      <c r="B4763" t="s">
        <v>24</v>
      </c>
      <c r="C4763" s="1">
        <v>45756</v>
      </c>
      <c r="D4763" t="s">
        <v>590</v>
      </c>
      <c r="E4763" t="s">
        <v>516</v>
      </c>
      <c r="F4763">
        <v>22</v>
      </c>
      <c r="G4763" t="s">
        <v>656</v>
      </c>
      <c r="H4763" t="s">
        <v>669</v>
      </c>
      <c r="I4763" t="s">
        <v>671</v>
      </c>
      <c r="J4763" t="s">
        <v>677</v>
      </c>
      <c r="K4763">
        <v>5</v>
      </c>
      <c r="L4763" t="s">
        <v>679</v>
      </c>
      <c r="M4763" t="s">
        <v>680</v>
      </c>
      <c r="N4763">
        <v>109</v>
      </c>
      <c r="O4763">
        <v>156</v>
      </c>
      <c r="P4763" t="s">
        <v>681</v>
      </c>
      <c r="Q4763" t="s">
        <v>682</v>
      </c>
      <c r="R4763" t="s">
        <v>689</v>
      </c>
      <c r="S4763" t="s">
        <v>680</v>
      </c>
      <c r="T4763" t="s">
        <v>692</v>
      </c>
      <c r="U4763" s="11">
        <f>COUNTIFS(Table2[Call Type], "Inbound", Table2[Call Abandoned], "Yes") / COUNTIFS(L4763:L9762, "Inbound") * 100</f>
        <v>531.09756097560967</v>
      </c>
    </row>
    <row r="4764" spans="1:21" x14ac:dyDescent="0.3">
      <c r="A4764">
        <v>4763</v>
      </c>
      <c r="B4764" t="s">
        <v>24</v>
      </c>
      <c r="C4764" s="1">
        <v>45794</v>
      </c>
      <c r="D4764" t="s">
        <v>428</v>
      </c>
      <c r="E4764" t="s">
        <v>591</v>
      </c>
      <c r="F4764">
        <v>19</v>
      </c>
      <c r="G4764" t="s">
        <v>665</v>
      </c>
      <c r="H4764" t="s">
        <v>668</v>
      </c>
      <c r="I4764" t="s">
        <v>672</v>
      </c>
      <c r="J4764" t="s">
        <v>676</v>
      </c>
      <c r="K4764">
        <v>2</v>
      </c>
      <c r="L4764" t="s">
        <v>679</v>
      </c>
      <c r="M4764" t="s">
        <v>680</v>
      </c>
      <c r="N4764">
        <v>137</v>
      </c>
      <c r="O4764">
        <v>71</v>
      </c>
      <c r="P4764" t="s">
        <v>680</v>
      </c>
      <c r="Q4764" t="s">
        <v>684</v>
      </c>
      <c r="R4764" t="s">
        <v>689</v>
      </c>
      <c r="S4764" t="s">
        <v>680</v>
      </c>
      <c r="T4764" t="s">
        <v>695</v>
      </c>
      <c r="U4764" s="11">
        <f>COUNTIFS(Table2[Call Type], "Inbound", Table2[Call Abandoned], "Yes") / COUNTIFS(L4764:L9763, "Inbound") * 100</f>
        <v>531.09756097560967</v>
      </c>
    </row>
    <row r="4765" spans="1:21" x14ac:dyDescent="0.3">
      <c r="A4765">
        <v>4764</v>
      </c>
      <c r="B4765" t="s">
        <v>20</v>
      </c>
      <c r="C4765" s="1">
        <v>45798</v>
      </c>
      <c r="D4765" t="s">
        <v>122</v>
      </c>
      <c r="E4765" t="s">
        <v>505</v>
      </c>
      <c r="F4765">
        <v>8</v>
      </c>
      <c r="G4765" t="s">
        <v>659</v>
      </c>
      <c r="H4765" t="s">
        <v>667</v>
      </c>
      <c r="I4765" t="s">
        <v>673</v>
      </c>
      <c r="J4765" t="s">
        <v>677</v>
      </c>
      <c r="K4765">
        <v>5</v>
      </c>
      <c r="L4765" t="s">
        <v>678</v>
      </c>
      <c r="M4765" t="s">
        <v>680</v>
      </c>
      <c r="N4765">
        <v>50</v>
      </c>
      <c r="O4765">
        <v>178</v>
      </c>
      <c r="P4765" t="s">
        <v>680</v>
      </c>
      <c r="Q4765" t="s">
        <v>684</v>
      </c>
      <c r="R4765" t="s">
        <v>686</v>
      </c>
      <c r="S4765" t="s">
        <v>680</v>
      </c>
      <c r="T4765" t="s">
        <v>695</v>
      </c>
      <c r="U4765" s="11">
        <f>COUNTIFS(Table2[Call Type], "Inbound", Table2[Call Abandoned], "Yes") / COUNTIFS(L4765:L9764, "Inbound") * 100</f>
        <v>531.09756097560967</v>
      </c>
    </row>
    <row r="4766" spans="1:21" x14ac:dyDescent="0.3">
      <c r="A4766">
        <v>4765</v>
      </c>
      <c r="B4766" t="s">
        <v>23</v>
      </c>
      <c r="C4766" s="1">
        <v>45780</v>
      </c>
      <c r="D4766" t="s">
        <v>97</v>
      </c>
      <c r="E4766" t="s">
        <v>84</v>
      </c>
      <c r="F4766">
        <v>12</v>
      </c>
      <c r="G4766" t="s">
        <v>656</v>
      </c>
      <c r="H4766" t="s">
        <v>669</v>
      </c>
      <c r="I4766" t="s">
        <v>672</v>
      </c>
      <c r="J4766" t="s">
        <v>674</v>
      </c>
      <c r="K4766">
        <v>4</v>
      </c>
      <c r="L4766" t="s">
        <v>678</v>
      </c>
      <c r="M4766" t="s">
        <v>680</v>
      </c>
      <c r="N4766">
        <v>50</v>
      </c>
      <c r="O4766">
        <v>169</v>
      </c>
      <c r="P4766" t="s">
        <v>680</v>
      </c>
      <c r="Q4766" t="s">
        <v>683</v>
      </c>
      <c r="R4766" t="s">
        <v>687</v>
      </c>
      <c r="S4766" t="s">
        <v>680</v>
      </c>
      <c r="T4766" t="s">
        <v>693</v>
      </c>
      <c r="U4766" s="11">
        <f>COUNTIFS(Table2[Call Type], "Inbound", Table2[Call Abandoned], "Yes") / COUNTIFS(L4766:L9765, "Inbound") * 100</f>
        <v>534.35582822085883</v>
      </c>
    </row>
    <row r="4767" spans="1:21" x14ac:dyDescent="0.3">
      <c r="A4767">
        <v>4766</v>
      </c>
      <c r="B4767" t="s">
        <v>26</v>
      </c>
      <c r="C4767" s="1">
        <v>45722</v>
      </c>
      <c r="D4767" t="s">
        <v>349</v>
      </c>
      <c r="E4767" t="s">
        <v>234</v>
      </c>
      <c r="F4767">
        <v>12</v>
      </c>
      <c r="G4767" t="s">
        <v>658</v>
      </c>
      <c r="H4767" t="s">
        <v>669</v>
      </c>
      <c r="I4767" t="s">
        <v>673</v>
      </c>
      <c r="J4767" t="s">
        <v>675</v>
      </c>
      <c r="K4767">
        <v>5</v>
      </c>
      <c r="L4767" t="s">
        <v>679</v>
      </c>
      <c r="M4767" t="s">
        <v>680</v>
      </c>
      <c r="N4767">
        <v>86</v>
      </c>
      <c r="O4767">
        <v>158</v>
      </c>
      <c r="P4767" t="s">
        <v>680</v>
      </c>
      <c r="Q4767" t="s">
        <v>683</v>
      </c>
      <c r="R4767" t="s">
        <v>688</v>
      </c>
      <c r="S4767" t="s">
        <v>681</v>
      </c>
      <c r="T4767" t="s">
        <v>695</v>
      </c>
      <c r="U4767" s="11">
        <f>COUNTIFS(Table2[Call Type], "Inbound", Table2[Call Abandoned], "Yes") / COUNTIFS(L4767:L9766, "Inbound") * 100</f>
        <v>537.65432098765439</v>
      </c>
    </row>
    <row r="4768" spans="1:21" x14ac:dyDescent="0.3">
      <c r="A4768">
        <v>4767</v>
      </c>
      <c r="B4768" t="s">
        <v>23</v>
      </c>
      <c r="C4768" s="1">
        <v>45775</v>
      </c>
      <c r="D4768" t="s">
        <v>334</v>
      </c>
      <c r="E4768" t="s">
        <v>547</v>
      </c>
      <c r="F4768">
        <v>23</v>
      </c>
      <c r="G4768" t="s">
        <v>658</v>
      </c>
      <c r="H4768" t="s">
        <v>669</v>
      </c>
      <c r="I4768" t="s">
        <v>674</v>
      </c>
      <c r="J4768" t="s">
        <v>677</v>
      </c>
      <c r="K4768">
        <v>4</v>
      </c>
      <c r="L4768" t="s">
        <v>679</v>
      </c>
      <c r="M4768" t="s">
        <v>680</v>
      </c>
      <c r="N4768">
        <v>67</v>
      </c>
      <c r="O4768">
        <v>153</v>
      </c>
      <c r="P4768" t="s">
        <v>680</v>
      </c>
      <c r="Q4768" t="s">
        <v>684</v>
      </c>
      <c r="R4768" t="s">
        <v>689</v>
      </c>
      <c r="S4768" t="s">
        <v>681</v>
      </c>
      <c r="T4768" t="s">
        <v>692</v>
      </c>
      <c r="U4768" s="11">
        <f>COUNTIFS(Table2[Call Type], "Inbound", Table2[Call Abandoned], "Yes") / COUNTIFS(L4768:L9767, "Inbound") * 100</f>
        <v>537.65432098765439</v>
      </c>
    </row>
    <row r="4769" spans="1:21" x14ac:dyDescent="0.3">
      <c r="A4769">
        <v>4768</v>
      </c>
      <c r="B4769" t="s">
        <v>26</v>
      </c>
      <c r="C4769" s="1">
        <v>45731</v>
      </c>
      <c r="D4769" t="s">
        <v>446</v>
      </c>
      <c r="E4769" t="s">
        <v>387</v>
      </c>
      <c r="F4769">
        <v>23</v>
      </c>
      <c r="G4769" t="s">
        <v>659</v>
      </c>
      <c r="H4769" t="s">
        <v>670</v>
      </c>
      <c r="I4769" t="s">
        <v>674</v>
      </c>
      <c r="J4769" t="s">
        <v>677</v>
      </c>
      <c r="K4769">
        <v>4</v>
      </c>
      <c r="L4769" t="s">
        <v>678</v>
      </c>
      <c r="M4769" t="s">
        <v>680</v>
      </c>
      <c r="N4769">
        <v>83</v>
      </c>
      <c r="O4769">
        <v>145</v>
      </c>
      <c r="P4769" t="s">
        <v>680</v>
      </c>
      <c r="Q4769" t="s">
        <v>685</v>
      </c>
      <c r="R4769" t="s">
        <v>687</v>
      </c>
      <c r="S4769" t="s">
        <v>681</v>
      </c>
      <c r="T4769" t="s">
        <v>690</v>
      </c>
      <c r="U4769" s="11">
        <f>COUNTIFS(Table2[Call Type], "Inbound", Table2[Call Abandoned], "Yes") / COUNTIFS(L4769:L9768, "Inbound") * 100</f>
        <v>537.65432098765439</v>
      </c>
    </row>
    <row r="4770" spans="1:21" x14ac:dyDescent="0.3">
      <c r="A4770">
        <v>4769</v>
      </c>
      <c r="B4770" t="s">
        <v>26</v>
      </c>
      <c r="C4770" s="1">
        <v>45773</v>
      </c>
      <c r="D4770" t="s">
        <v>321</v>
      </c>
      <c r="E4770" t="s">
        <v>283</v>
      </c>
      <c r="F4770">
        <v>24</v>
      </c>
      <c r="G4770" t="s">
        <v>657</v>
      </c>
      <c r="H4770" t="s">
        <v>667</v>
      </c>
      <c r="I4770" t="s">
        <v>671</v>
      </c>
      <c r="J4770" t="s">
        <v>674</v>
      </c>
      <c r="K4770">
        <v>3</v>
      </c>
      <c r="L4770" t="s">
        <v>679</v>
      </c>
      <c r="M4770" t="s">
        <v>680</v>
      </c>
      <c r="N4770">
        <v>41</v>
      </c>
      <c r="O4770">
        <v>81</v>
      </c>
      <c r="P4770" t="s">
        <v>680</v>
      </c>
      <c r="Q4770" t="s">
        <v>683</v>
      </c>
      <c r="R4770" t="s">
        <v>689</v>
      </c>
      <c r="S4770" t="s">
        <v>680</v>
      </c>
      <c r="T4770" t="s">
        <v>691</v>
      </c>
      <c r="U4770" s="11">
        <f>COUNTIFS(Table2[Call Type], "Inbound", Table2[Call Abandoned], "Yes") / COUNTIFS(L4770:L9769, "Inbound") * 100</f>
        <v>540.9937888198757</v>
      </c>
    </row>
    <row r="4771" spans="1:21" x14ac:dyDescent="0.3">
      <c r="A4771">
        <v>4770</v>
      </c>
      <c r="B4771" t="s">
        <v>26</v>
      </c>
      <c r="C4771" s="1">
        <v>45727</v>
      </c>
      <c r="D4771" t="s">
        <v>485</v>
      </c>
      <c r="E4771" t="s">
        <v>195</v>
      </c>
      <c r="F4771">
        <v>22</v>
      </c>
      <c r="G4771" t="s">
        <v>656</v>
      </c>
      <c r="H4771" t="s">
        <v>668</v>
      </c>
      <c r="I4771" t="s">
        <v>674</v>
      </c>
      <c r="J4771" t="s">
        <v>677</v>
      </c>
      <c r="K4771">
        <v>4</v>
      </c>
      <c r="L4771" t="s">
        <v>678</v>
      </c>
      <c r="M4771" t="s">
        <v>680</v>
      </c>
      <c r="N4771">
        <v>218</v>
      </c>
      <c r="O4771">
        <v>56</v>
      </c>
      <c r="P4771" t="s">
        <v>680</v>
      </c>
      <c r="Q4771" t="s">
        <v>684</v>
      </c>
      <c r="R4771" t="s">
        <v>689</v>
      </c>
      <c r="S4771" t="s">
        <v>680</v>
      </c>
      <c r="T4771" t="s">
        <v>695</v>
      </c>
      <c r="U4771" s="11">
        <f>COUNTIFS(Table2[Call Type], "Inbound", Table2[Call Abandoned], "Yes") / COUNTIFS(L4771:L9770, "Inbound") * 100</f>
        <v>540.9937888198757</v>
      </c>
    </row>
    <row r="4772" spans="1:21" x14ac:dyDescent="0.3">
      <c r="A4772">
        <v>4771</v>
      </c>
      <c r="B4772" t="s">
        <v>25</v>
      </c>
      <c r="C4772" s="1">
        <v>45794</v>
      </c>
      <c r="D4772" t="s">
        <v>514</v>
      </c>
      <c r="E4772" t="s">
        <v>310</v>
      </c>
      <c r="F4772">
        <v>6</v>
      </c>
      <c r="G4772" t="s">
        <v>656</v>
      </c>
      <c r="H4772" t="s">
        <v>668</v>
      </c>
      <c r="I4772" t="s">
        <v>672</v>
      </c>
      <c r="J4772" t="s">
        <v>676</v>
      </c>
      <c r="K4772">
        <v>5</v>
      </c>
      <c r="L4772" t="s">
        <v>678</v>
      </c>
      <c r="M4772" t="s">
        <v>681</v>
      </c>
      <c r="N4772">
        <v>56</v>
      </c>
      <c r="O4772">
        <v>6</v>
      </c>
      <c r="P4772" t="s">
        <v>680</v>
      </c>
      <c r="Q4772" t="s">
        <v>685</v>
      </c>
      <c r="R4772" t="s">
        <v>688</v>
      </c>
      <c r="S4772" t="s">
        <v>681</v>
      </c>
      <c r="T4772" t="s">
        <v>694</v>
      </c>
      <c r="U4772" s="11">
        <f>COUNTIFS(Table2[Call Type], "Inbound", Table2[Call Abandoned], "Yes") / COUNTIFS(L4772:L9771, "Inbound") * 100</f>
        <v>544.375</v>
      </c>
    </row>
    <row r="4773" spans="1:21" x14ac:dyDescent="0.3">
      <c r="A4773">
        <v>4772</v>
      </c>
      <c r="B4773" t="s">
        <v>26</v>
      </c>
      <c r="C4773" s="1">
        <v>45766</v>
      </c>
      <c r="D4773" t="s">
        <v>323</v>
      </c>
      <c r="E4773" t="s">
        <v>97</v>
      </c>
      <c r="F4773">
        <v>9</v>
      </c>
      <c r="G4773" t="s">
        <v>660</v>
      </c>
      <c r="H4773" t="s">
        <v>668</v>
      </c>
      <c r="I4773" t="s">
        <v>671</v>
      </c>
      <c r="J4773" t="s">
        <v>674</v>
      </c>
      <c r="K4773">
        <v>3</v>
      </c>
      <c r="L4773" t="s">
        <v>678</v>
      </c>
      <c r="M4773" t="s">
        <v>680</v>
      </c>
      <c r="N4773">
        <v>225</v>
      </c>
      <c r="O4773">
        <v>111</v>
      </c>
      <c r="P4773" t="s">
        <v>680</v>
      </c>
      <c r="Q4773" t="s">
        <v>685</v>
      </c>
      <c r="R4773" t="s">
        <v>687</v>
      </c>
      <c r="S4773" t="s">
        <v>680</v>
      </c>
      <c r="T4773" t="s">
        <v>693</v>
      </c>
      <c r="U4773" s="11">
        <f>COUNTIFS(Table2[Call Type], "Inbound", Table2[Call Abandoned], "Yes") / COUNTIFS(L4773:L9772, "Inbound") * 100</f>
        <v>547.79874213836479</v>
      </c>
    </row>
    <row r="4774" spans="1:21" x14ac:dyDescent="0.3">
      <c r="A4774">
        <v>4773</v>
      </c>
      <c r="B4774" t="s">
        <v>23</v>
      </c>
      <c r="C4774" s="1">
        <v>45790</v>
      </c>
      <c r="D4774" t="s">
        <v>214</v>
      </c>
      <c r="E4774" t="s">
        <v>314</v>
      </c>
      <c r="F4774">
        <v>14</v>
      </c>
      <c r="G4774" t="s">
        <v>657</v>
      </c>
      <c r="H4774" t="s">
        <v>669</v>
      </c>
      <c r="I4774" t="s">
        <v>671</v>
      </c>
      <c r="J4774" t="s">
        <v>674</v>
      </c>
      <c r="K4774">
        <v>1</v>
      </c>
      <c r="L4774" t="s">
        <v>678</v>
      </c>
      <c r="M4774" t="s">
        <v>680</v>
      </c>
      <c r="N4774">
        <v>195</v>
      </c>
      <c r="O4774">
        <v>47</v>
      </c>
      <c r="P4774" t="s">
        <v>680</v>
      </c>
      <c r="Q4774" t="s">
        <v>682</v>
      </c>
      <c r="R4774" t="s">
        <v>689</v>
      </c>
      <c r="S4774" t="s">
        <v>680</v>
      </c>
      <c r="T4774" t="s">
        <v>696</v>
      </c>
      <c r="U4774" s="11">
        <f>COUNTIFS(Table2[Call Type], "Inbound", Table2[Call Abandoned], "Yes") / COUNTIFS(L4774:L9773, "Inbound") * 100</f>
        <v>551.2658227848101</v>
      </c>
    </row>
    <row r="4775" spans="1:21" x14ac:dyDescent="0.3">
      <c r="A4775">
        <v>4774</v>
      </c>
      <c r="B4775" t="s">
        <v>23</v>
      </c>
      <c r="C4775" s="1">
        <v>45813</v>
      </c>
      <c r="D4775" t="s">
        <v>586</v>
      </c>
      <c r="E4775" t="s">
        <v>120</v>
      </c>
      <c r="F4775">
        <v>29</v>
      </c>
      <c r="G4775" t="s">
        <v>659</v>
      </c>
      <c r="H4775" t="s">
        <v>668</v>
      </c>
      <c r="I4775" t="s">
        <v>671</v>
      </c>
      <c r="J4775" t="s">
        <v>675</v>
      </c>
      <c r="K4775">
        <v>5</v>
      </c>
      <c r="L4775" t="s">
        <v>679</v>
      </c>
      <c r="M4775" t="s">
        <v>680</v>
      </c>
      <c r="N4775">
        <v>247</v>
      </c>
      <c r="O4775">
        <v>79</v>
      </c>
      <c r="P4775" t="s">
        <v>680</v>
      </c>
      <c r="Q4775" t="s">
        <v>682</v>
      </c>
      <c r="R4775" t="s">
        <v>687</v>
      </c>
      <c r="S4775" t="s">
        <v>680</v>
      </c>
      <c r="T4775" t="s">
        <v>695</v>
      </c>
      <c r="U4775" s="11">
        <f>COUNTIFS(Table2[Call Type], "Inbound", Table2[Call Abandoned], "Yes") / COUNTIFS(L4775:L9774, "Inbound") * 100</f>
        <v>554.77707006369428</v>
      </c>
    </row>
    <row r="4776" spans="1:21" x14ac:dyDescent="0.3">
      <c r="A4776">
        <v>4775</v>
      </c>
      <c r="B4776" t="s">
        <v>25</v>
      </c>
      <c r="C4776" s="1">
        <v>45773</v>
      </c>
      <c r="D4776" t="s">
        <v>264</v>
      </c>
      <c r="E4776" t="s">
        <v>587</v>
      </c>
      <c r="F4776">
        <v>21</v>
      </c>
      <c r="G4776" t="s">
        <v>657</v>
      </c>
      <c r="H4776" t="s">
        <v>669</v>
      </c>
      <c r="I4776" t="s">
        <v>673</v>
      </c>
      <c r="J4776" t="s">
        <v>676</v>
      </c>
      <c r="K4776">
        <v>4</v>
      </c>
      <c r="L4776" t="s">
        <v>678</v>
      </c>
      <c r="M4776" t="s">
        <v>681</v>
      </c>
      <c r="N4776">
        <v>165</v>
      </c>
      <c r="O4776">
        <v>118</v>
      </c>
      <c r="P4776" t="s">
        <v>680</v>
      </c>
      <c r="Q4776" t="s">
        <v>683</v>
      </c>
      <c r="R4776" t="s">
        <v>687</v>
      </c>
      <c r="S4776" t="s">
        <v>680</v>
      </c>
      <c r="T4776" t="s">
        <v>694</v>
      </c>
      <c r="U4776" s="11">
        <f>COUNTIFS(Table2[Call Type], "Inbound", Table2[Call Abandoned], "Yes") / COUNTIFS(L4776:L9775, "Inbound") * 100</f>
        <v>554.77707006369428</v>
      </c>
    </row>
    <row r="4777" spans="1:21" x14ac:dyDescent="0.3">
      <c r="A4777">
        <v>4776</v>
      </c>
      <c r="B4777" t="s">
        <v>20</v>
      </c>
      <c r="C4777" s="1">
        <v>45819</v>
      </c>
      <c r="D4777" t="s">
        <v>517</v>
      </c>
      <c r="E4777" t="s">
        <v>493</v>
      </c>
      <c r="F4777">
        <v>28</v>
      </c>
      <c r="G4777" t="s">
        <v>663</v>
      </c>
      <c r="H4777" t="s">
        <v>667</v>
      </c>
      <c r="I4777" t="s">
        <v>672</v>
      </c>
      <c r="J4777" t="s">
        <v>675</v>
      </c>
      <c r="K4777">
        <v>4</v>
      </c>
      <c r="L4777" t="s">
        <v>679</v>
      </c>
      <c r="M4777" t="s">
        <v>680</v>
      </c>
      <c r="N4777">
        <v>61</v>
      </c>
      <c r="O4777">
        <v>119</v>
      </c>
      <c r="P4777" t="s">
        <v>680</v>
      </c>
      <c r="Q4777" t="s">
        <v>685</v>
      </c>
      <c r="R4777" t="s">
        <v>688</v>
      </c>
      <c r="S4777" t="s">
        <v>681</v>
      </c>
      <c r="T4777" t="s">
        <v>692</v>
      </c>
      <c r="U4777" s="11">
        <f>COUNTIFS(Table2[Call Type], "Inbound", Table2[Call Abandoned], "Yes") / COUNTIFS(L4777:L9776, "Inbound") * 100</f>
        <v>558.33333333333326</v>
      </c>
    </row>
    <row r="4778" spans="1:21" x14ac:dyDescent="0.3">
      <c r="A4778">
        <v>4777</v>
      </c>
      <c r="B4778" t="s">
        <v>21</v>
      </c>
      <c r="C4778" s="1">
        <v>45799</v>
      </c>
      <c r="D4778" t="s">
        <v>102</v>
      </c>
      <c r="E4778" t="s">
        <v>161</v>
      </c>
      <c r="F4778">
        <v>8</v>
      </c>
      <c r="G4778" t="s">
        <v>660</v>
      </c>
      <c r="H4778" t="s">
        <v>670</v>
      </c>
      <c r="I4778" t="s">
        <v>673</v>
      </c>
      <c r="J4778" t="s">
        <v>677</v>
      </c>
      <c r="K4778">
        <v>3</v>
      </c>
      <c r="L4778" t="s">
        <v>678</v>
      </c>
      <c r="M4778" t="s">
        <v>680</v>
      </c>
      <c r="N4778">
        <v>262</v>
      </c>
      <c r="O4778">
        <v>59</v>
      </c>
      <c r="P4778" t="s">
        <v>680</v>
      </c>
      <c r="Q4778" t="s">
        <v>683</v>
      </c>
      <c r="R4778" t="s">
        <v>687</v>
      </c>
      <c r="S4778" t="s">
        <v>681</v>
      </c>
      <c r="T4778" t="s">
        <v>695</v>
      </c>
      <c r="U4778" s="11">
        <f>COUNTIFS(Table2[Call Type], "Inbound", Table2[Call Abandoned], "Yes") / COUNTIFS(L4778:L9777, "Inbound") * 100</f>
        <v>558.33333333333326</v>
      </c>
    </row>
    <row r="4779" spans="1:21" x14ac:dyDescent="0.3">
      <c r="A4779">
        <v>4778</v>
      </c>
      <c r="B4779" t="s">
        <v>20</v>
      </c>
      <c r="C4779" s="1">
        <v>45675</v>
      </c>
      <c r="D4779" t="s">
        <v>350</v>
      </c>
      <c r="E4779" t="s">
        <v>399</v>
      </c>
      <c r="F4779">
        <v>12</v>
      </c>
      <c r="G4779" t="s">
        <v>659</v>
      </c>
      <c r="H4779" t="s">
        <v>670</v>
      </c>
      <c r="I4779" t="s">
        <v>674</v>
      </c>
      <c r="J4779" t="s">
        <v>676</v>
      </c>
      <c r="K4779">
        <v>2</v>
      </c>
      <c r="L4779" t="s">
        <v>678</v>
      </c>
      <c r="M4779" t="s">
        <v>681</v>
      </c>
      <c r="N4779">
        <v>111</v>
      </c>
      <c r="O4779">
        <v>32</v>
      </c>
      <c r="P4779" t="s">
        <v>681</v>
      </c>
      <c r="Q4779" t="s">
        <v>684</v>
      </c>
      <c r="R4779" t="s">
        <v>686</v>
      </c>
      <c r="S4779" t="s">
        <v>680</v>
      </c>
      <c r="T4779" t="s">
        <v>696</v>
      </c>
      <c r="U4779" s="11">
        <f>COUNTIFS(Table2[Call Type], "Inbound", Table2[Call Abandoned], "Yes") / COUNTIFS(L4779:L9778, "Inbound") * 100</f>
        <v>561.93548387096769</v>
      </c>
    </row>
    <row r="4780" spans="1:21" x14ac:dyDescent="0.3">
      <c r="A4780">
        <v>4779</v>
      </c>
      <c r="B4780" t="s">
        <v>22</v>
      </c>
      <c r="C4780" s="1">
        <v>45827</v>
      </c>
      <c r="D4780" t="s">
        <v>478</v>
      </c>
      <c r="E4780" t="s">
        <v>158</v>
      </c>
      <c r="F4780">
        <v>25</v>
      </c>
      <c r="G4780" t="s">
        <v>665</v>
      </c>
      <c r="H4780" t="s">
        <v>670</v>
      </c>
      <c r="I4780" t="s">
        <v>671</v>
      </c>
      <c r="J4780" t="s">
        <v>675</v>
      </c>
      <c r="K4780">
        <v>3</v>
      </c>
      <c r="L4780" t="s">
        <v>678</v>
      </c>
      <c r="M4780" t="s">
        <v>680</v>
      </c>
      <c r="N4780">
        <v>252</v>
      </c>
      <c r="O4780">
        <v>114</v>
      </c>
      <c r="P4780" t="s">
        <v>680</v>
      </c>
      <c r="Q4780" t="s">
        <v>683</v>
      </c>
      <c r="R4780" t="s">
        <v>686</v>
      </c>
      <c r="S4780" t="s">
        <v>681</v>
      </c>
      <c r="T4780" t="s">
        <v>694</v>
      </c>
      <c r="U4780" s="11">
        <f>COUNTIFS(Table2[Call Type], "Inbound", Table2[Call Abandoned], "Yes") / COUNTIFS(L4780:L9779, "Inbound") * 100</f>
        <v>565.58441558441552</v>
      </c>
    </row>
    <row r="4781" spans="1:21" x14ac:dyDescent="0.3">
      <c r="A4781">
        <v>4780</v>
      </c>
      <c r="B4781" t="s">
        <v>22</v>
      </c>
      <c r="C4781" s="1">
        <v>45680</v>
      </c>
      <c r="D4781" t="s">
        <v>175</v>
      </c>
      <c r="E4781" t="s">
        <v>635</v>
      </c>
      <c r="F4781">
        <v>25</v>
      </c>
      <c r="G4781" t="s">
        <v>658</v>
      </c>
      <c r="H4781" t="s">
        <v>667</v>
      </c>
      <c r="I4781" t="s">
        <v>674</v>
      </c>
      <c r="J4781" t="s">
        <v>675</v>
      </c>
      <c r="K4781">
        <v>1</v>
      </c>
      <c r="L4781" t="s">
        <v>678</v>
      </c>
      <c r="M4781" t="s">
        <v>680</v>
      </c>
      <c r="N4781">
        <v>198</v>
      </c>
      <c r="O4781">
        <v>127</v>
      </c>
      <c r="P4781" t="s">
        <v>681</v>
      </c>
      <c r="Q4781" t="s">
        <v>685</v>
      </c>
      <c r="R4781" t="s">
        <v>688</v>
      </c>
      <c r="S4781" t="s">
        <v>680</v>
      </c>
      <c r="T4781" t="s">
        <v>690</v>
      </c>
      <c r="U4781" s="11">
        <f>COUNTIFS(Table2[Call Type], "Inbound", Table2[Call Abandoned], "Yes") / COUNTIFS(L4781:L9780, "Inbound") * 100</f>
        <v>569.281045751634</v>
      </c>
    </row>
    <row r="4782" spans="1:21" x14ac:dyDescent="0.3">
      <c r="A4782">
        <v>4781</v>
      </c>
      <c r="B4782" t="s">
        <v>25</v>
      </c>
      <c r="C4782" s="1">
        <v>45805</v>
      </c>
      <c r="D4782" t="s">
        <v>510</v>
      </c>
      <c r="E4782" t="s">
        <v>265</v>
      </c>
      <c r="F4782">
        <v>10</v>
      </c>
      <c r="G4782" t="s">
        <v>661</v>
      </c>
      <c r="H4782" t="s">
        <v>666</v>
      </c>
      <c r="I4782" t="s">
        <v>674</v>
      </c>
      <c r="J4782" t="s">
        <v>677</v>
      </c>
      <c r="K4782">
        <v>4</v>
      </c>
      <c r="L4782" t="s">
        <v>678</v>
      </c>
      <c r="M4782" t="s">
        <v>680</v>
      </c>
      <c r="N4782">
        <v>177</v>
      </c>
      <c r="O4782">
        <v>2</v>
      </c>
      <c r="P4782" t="s">
        <v>680</v>
      </c>
      <c r="Q4782" t="s">
        <v>682</v>
      </c>
      <c r="R4782" t="s">
        <v>688</v>
      </c>
      <c r="S4782" t="s">
        <v>680</v>
      </c>
      <c r="T4782" t="s">
        <v>692</v>
      </c>
      <c r="U4782" s="11">
        <f>COUNTIFS(Table2[Call Type], "Inbound", Table2[Call Abandoned], "Yes") / COUNTIFS(L4782:L9781, "Inbound") * 100</f>
        <v>573.02631578947376</v>
      </c>
    </row>
    <row r="4783" spans="1:21" x14ac:dyDescent="0.3">
      <c r="A4783">
        <v>4782</v>
      </c>
      <c r="B4783" t="s">
        <v>22</v>
      </c>
      <c r="C4783" s="1">
        <v>45817</v>
      </c>
      <c r="D4783" t="s">
        <v>470</v>
      </c>
      <c r="E4783" t="s">
        <v>47</v>
      </c>
      <c r="F4783">
        <v>28</v>
      </c>
      <c r="G4783" t="s">
        <v>665</v>
      </c>
      <c r="H4783" t="s">
        <v>666</v>
      </c>
      <c r="I4783" t="s">
        <v>673</v>
      </c>
      <c r="J4783" t="s">
        <v>677</v>
      </c>
      <c r="K4783">
        <v>4</v>
      </c>
      <c r="L4783" t="s">
        <v>678</v>
      </c>
      <c r="M4783" t="s">
        <v>680</v>
      </c>
      <c r="N4783">
        <v>25</v>
      </c>
      <c r="O4783">
        <v>3</v>
      </c>
      <c r="P4783" t="s">
        <v>680</v>
      </c>
      <c r="Q4783" t="s">
        <v>683</v>
      </c>
      <c r="R4783" t="s">
        <v>686</v>
      </c>
      <c r="S4783" t="s">
        <v>680</v>
      </c>
      <c r="T4783" t="s">
        <v>692</v>
      </c>
      <c r="U4783" s="11">
        <f>COUNTIFS(Table2[Call Type], "Inbound", Table2[Call Abandoned], "Yes") / COUNTIFS(L4783:L9782, "Inbound") * 100</f>
        <v>576.82119205298022</v>
      </c>
    </row>
    <row r="4784" spans="1:21" x14ac:dyDescent="0.3">
      <c r="A4784">
        <v>4783</v>
      </c>
      <c r="B4784" t="s">
        <v>24</v>
      </c>
      <c r="C4784" s="1">
        <v>45777</v>
      </c>
      <c r="D4784" t="s">
        <v>589</v>
      </c>
      <c r="E4784" t="s">
        <v>50</v>
      </c>
      <c r="F4784">
        <v>18</v>
      </c>
      <c r="G4784" t="s">
        <v>663</v>
      </c>
      <c r="H4784" t="s">
        <v>666</v>
      </c>
      <c r="I4784" t="s">
        <v>674</v>
      </c>
      <c r="J4784" t="s">
        <v>675</v>
      </c>
      <c r="K4784">
        <v>1</v>
      </c>
      <c r="L4784" t="s">
        <v>678</v>
      </c>
      <c r="M4784" t="s">
        <v>680</v>
      </c>
      <c r="N4784">
        <v>245</v>
      </c>
      <c r="O4784">
        <v>99</v>
      </c>
      <c r="P4784" t="s">
        <v>681</v>
      </c>
      <c r="Q4784" t="s">
        <v>682</v>
      </c>
      <c r="R4784" t="s">
        <v>688</v>
      </c>
      <c r="S4784" t="s">
        <v>680</v>
      </c>
      <c r="T4784" t="s">
        <v>693</v>
      </c>
      <c r="U4784" s="11">
        <f>COUNTIFS(Table2[Call Type], "Inbound", Table2[Call Abandoned], "Yes") / COUNTIFS(L4784:L9783, "Inbound") * 100</f>
        <v>580.66666666666663</v>
      </c>
    </row>
    <row r="4785" spans="1:21" x14ac:dyDescent="0.3">
      <c r="A4785">
        <v>4784</v>
      </c>
      <c r="B4785" t="s">
        <v>21</v>
      </c>
      <c r="C4785" s="1">
        <v>45709</v>
      </c>
      <c r="D4785" t="s">
        <v>79</v>
      </c>
      <c r="E4785" t="s">
        <v>297</v>
      </c>
      <c r="F4785">
        <v>5</v>
      </c>
      <c r="G4785" t="s">
        <v>664</v>
      </c>
      <c r="H4785" t="s">
        <v>669</v>
      </c>
      <c r="I4785" t="s">
        <v>672</v>
      </c>
      <c r="J4785" t="s">
        <v>677</v>
      </c>
      <c r="K4785">
        <v>4</v>
      </c>
      <c r="L4785" t="s">
        <v>678</v>
      </c>
      <c r="M4785" t="s">
        <v>680</v>
      </c>
      <c r="N4785">
        <v>18</v>
      </c>
      <c r="O4785">
        <v>3</v>
      </c>
      <c r="P4785" t="s">
        <v>680</v>
      </c>
      <c r="Q4785" t="s">
        <v>683</v>
      </c>
      <c r="R4785" t="s">
        <v>687</v>
      </c>
      <c r="S4785" t="s">
        <v>680</v>
      </c>
      <c r="T4785" t="s">
        <v>692</v>
      </c>
      <c r="U4785" s="11">
        <f>COUNTIFS(Table2[Call Type], "Inbound", Table2[Call Abandoned], "Yes") / COUNTIFS(L4785:L9784, "Inbound") * 100</f>
        <v>584.56375838926181</v>
      </c>
    </row>
    <row r="4786" spans="1:21" x14ac:dyDescent="0.3">
      <c r="A4786">
        <v>4785</v>
      </c>
      <c r="B4786" t="s">
        <v>20</v>
      </c>
      <c r="C4786" s="1">
        <v>45731</v>
      </c>
      <c r="D4786" t="s">
        <v>381</v>
      </c>
      <c r="E4786" t="s">
        <v>464</v>
      </c>
      <c r="F4786">
        <v>26</v>
      </c>
      <c r="G4786" t="s">
        <v>659</v>
      </c>
      <c r="H4786" t="s">
        <v>667</v>
      </c>
      <c r="I4786" t="s">
        <v>671</v>
      </c>
      <c r="J4786" t="s">
        <v>676</v>
      </c>
      <c r="K4786">
        <v>4</v>
      </c>
      <c r="L4786" t="s">
        <v>678</v>
      </c>
      <c r="M4786" t="s">
        <v>681</v>
      </c>
      <c r="N4786">
        <v>264</v>
      </c>
      <c r="O4786">
        <v>41</v>
      </c>
      <c r="P4786" t="s">
        <v>680</v>
      </c>
      <c r="Q4786" t="s">
        <v>684</v>
      </c>
      <c r="R4786" t="s">
        <v>689</v>
      </c>
      <c r="S4786" t="s">
        <v>680</v>
      </c>
      <c r="T4786" t="s">
        <v>696</v>
      </c>
      <c r="U4786" s="11">
        <f>COUNTIFS(Table2[Call Type], "Inbound", Table2[Call Abandoned], "Yes") / COUNTIFS(L4786:L9785, "Inbound") * 100</f>
        <v>588.51351351351354</v>
      </c>
    </row>
    <row r="4787" spans="1:21" x14ac:dyDescent="0.3">
      <c r="A4787">
        <v>4786</v>
      </c>
      <c r="B4787" t="s">
        <v>21</v>
      </c>
      <c r="C4787" s="1">
        <v>45762</v>
      </c>
      <c r="D4787" t="s">
        <v>382</v>
      </c>
      <c r="E4787" t="s">
        <v>52</v>
      </c>
      <c r="F4787">
        <v>10</v>
      </c>
      <c r="G4787" t="s">
        <v>656</v>
      </c>
      <c r="H4787" t="s">
        <v>667</v>
      </c>
      <c r="I4787" t="s">
        <v>673</v>
      </c>
      <c r="J4787" t="s">
        <v>675</v>
      </c>
      <c r="K4787">
        <v>4</v>
      </c>
      <c r="L4787" t="s">
        <v>678</v>
      </c>
      <c r="M4787" t="s">
        <v>680</v>
      </c>
      <c r="N4787">
        <v>19</v>
      </c>
      <c r="O4787">
        <v>8</v>
      </c>
      <c r="P4787" t="s">
        <v>680</v>
      </c>
      <c r="Q4787" t="s">
        <v>685</v>
      </c>
      <c r="R4787" t="s">
        <v>688</v>
      </c>
      <c r="S4787" t="s">
        <v>680</v>
      </c>
      <c r="T4787" t="s">
        <v>694</v>
      </c>
      <c r="U4787" s="11">
        <f>COUNTIFS(Table2[Call Type], "Inbound", Table2[Call Abandoned], "Yes") / COUNTIFS(L4787:L9786, "Inbound") * 100</f>
        <v>592.51700680272108</v>
      </c>
    </row>
    <row r="4788" spans="1:21" x14ac:dyDescent="0.3">
      <c r="A4788">
        <v>4787</v>
      </c>
      <c r="B4788" t="s">
        <v>21</v>
      </c>
      <c r="C4788" s="1">
        <v>45704</v>
      </c>
      <c r="D4788" t="s">
        <v>585</v>
      </c>
      <c r="E4788" t="s">
        <v>229</v>
      </c>
      <c r="F4788">
        <v>29</v>
      </c>
      <c r="G4788" t="s">
        <v>665</v>
      </c>
      <c r="H4788" t="s">
        <v>668</v>
      </c>
      <c r="I4788" t="s">
        <v>673</v>
      </c>
      <c r="J4788" t="s">
        <v>675</v>
      </c>
      <c r="K4788">
        <v>3</v>
      </c>
      <c r="L4788" t="s">
        <v>679</v>
      </c>
      <c r="M4788" t="s">
        <v>680</v>
      </c>
      <c r="N4788">
        <v>105</v>
      </c>
      <c r="O4788">
        <v>50</v>
      </c>
      <c r="P4788" t="s">
        <v>680</v>
      </c>
      <c r="Q4788" t="s">
        <v>683</v>
      </c>
      <c r="R4788" t="s">
        <v>686</v>
      </c>
      <c r="S4788" t="s">
        <v>680</v>
      </c>
      <c r="T4788" t="s">
        <v>692</v>
      </c>
      <c r="U4788" s="11">
        <f>COUNTIFS(Table2[Call Type], "Inbound", Table2[Call Abandoned], "Yes") / COUNTIFS(L4788:L9787, "Inbound") * 100</f>
        <v>596.57534246575347</v>
      </c>
    </row>
    <row r="4789" spans="1:21" x14ac:dyDescent="0.3">
      <c r="A4789">
        <v>4788</v>
      </c>
      <c r="B4789" t="s">
        <v>25</v>
      </c>
      <c r="C4789" s="1">
        <v>45747</v>
      </c>
      <c r="D4789" t="s">
        <v>517</v>
      </c>
      <c r="E4789" t="s">
        <v>74</v>
      </c>
      <c r="F4789">
        <v>22</v>
      </c>
      <c r="G4789" t="s">
        <v>661</v>
      </c>
      <c r="H4789" t="s">
        <v>666</v>
      </c>
      <c r="I4789" t="s">
        <v>672</v>
      </c>
      <c r="J4789" t="s">
        <v>675</v>
      </c>
      <c r="K4789">
        <v>1</v>
      </c>
      <c r="L4789" t="s">
        <v>679</v>
      </c>
      <c r="M4789" t="s">
        <v>680</v>
      </c>
      <c r="N4789">
        <v>236</v>
      </c>
      <c r="O4789">
        <v>144</v>
      </c>
      <c r="P4789" t="s">
        <v>680</v>
      </c>
      <c r="Q4789" t="s">
        <v>684</v>
      </c>
      <c r="R4789" t="s">
        <v>689</v>
      </c>
      <c r="S4789" t="s">
        <v>681</v>
      </c>
      <c r="T4789" t="s">
        <v>690</v>
      </c>
      <c r="U4789" s="11">
        <f>COUNTIFS(Table2[Call Type], "Inbound", Table2[Call Abandoned], "Yes") / COUNTIFS(L4789:L9788, "Inbound") * 100</f>
        <v>596.57534246575347</v>
      </c>
    </row>
    <row r="4790" spans="1:21" x14ac:dyDescent="0.3">
      <c r="A4790">
        <v>4789</v>
      </c>
      <c r="B4790" t="s">
        <v>25</v>
      </c>
      <c r="C4790" s="1">
        <v>45677</v>
      </c>
      <c r="D4790" t="s">
        <v>119</v>
      </c>
      <c r="E4790" t="s">
        <v>255</v>
      </c>
      <c r="F4790">
        <v>21</v>
      </c>
      <c r="G4790" t="s">
        <v>662</v>
      </c>
      <c r="H4790" t="s">
        <v>669</v>
      </c>
      <c r="I4790" t="s">
        <v>673</v>
      </c>
      <c r="J4790" t="s">
        <v>677</v>
      </c>
      <c r="K4790">
        <v>4</v>
      </c>
      <c r="L4790" t="s">
        <v>678</v>
      </c>
      <c r="M4790" t="s">
        <v>680</v>
      </c>
      <c r="N4790">
        <v>245</v>
      </c>
      <c r="O4790">
        <v>144</v>
      </c>
      <c r="P4790" t="s">
        <v>680</v>
      </c>
      <c r="Q4790" t="s">
        <v>684</v>
      </c>
      <c r="R4790" t="s">
        <v>687</v>
      </c>
      <c r="S4790" t="s">
        <v>680</v>
      </c>
      <c r="T4790" t="s">
        <v>691</v>
      </c>
      <c r="U4790" s="11">
        <f>COUNTIFS(Table2[Call Type], "Inbound", Table2[Call Abandoned], "Yes") / COUNTIFS(L4790:L9789, "Inbound") * 100</f>
        <v>596.57534246575347</v>
      </c>
    </row>
    <row r="4791" spans="1:21" x14ac:dyDescent="0.3">
      <c r="A4791">
        <v>4790</v>
      </c>
      <c r="B4791" t="s">
        <v>24</v>
      </c>
      <c r="C4791" s="1">
        <v>45784</v>
      </c>
      <c r="D4791" t="s">
        <v>607</v>
      </c>
      <c r="E4791" t="s">
        <v>550</v>
      </c>
      <c r="F4791">
        <v>23</v>
      </c>
      <c r="G4791" t="s">
        <v>660</v>
      </c>
      <c r="H4791" t="s">
        <v>667</v>
      </c>
      <c r="I4791" t="s">
        <v>672</v>
      </c>
      <c r="J4791" t="s">
        <v>675</v>
      </c>
      <c r="K4791">
        <v>2</v>
      </c>
      <c r="L4791" t="s">
        <v>678</v>
      </c>
      <c r="M4791" t="s">
        <v>680</v>
      </c>
      <c r="N4791">
        <v>80</v>
      </c>
      <c r="O4791">
        <v>96</v>
      </c>
      <c r="P4791" t="s">
        <v>680</v>
      </c>
      <c r="Q4791" t="s">
        <v>684</v>
      </c>
      <c r="R4791" t="s">
        <v>689</v>
      </c>
      <c r="S4791" t="s">
        <v>680</v>
      </c>
      <c r="T4791" t="s">
        <v>691</v>
      </c>
      <c r="U4791" s="11">
        <f>COUNTIFS(Table2[Call Type], "Inbound", Table2[Call Abandoned], "Yes") / COUNTIFS(L4791:L9790, "Inbound") * 100</f>
        <v>600.68965517241372</v>
      </c>
    </row>
    <row r="4792" spans="1:21" x14ac:dyDescent="0.3">
      <c r="A4792">
        <v>4791</v>
      </c>
      <c r="B4792" t="s">
        <v>26</v>
      </c>
      <c r="C4792" s="1">
        <v>45716</v>
      </c>
      <c r="D4792" t="s">
        <v>48</v>
      </c>
      <c r="E4792" t="s">
        <v>368</v>
      </c>
      <c r="F4792">
        <v>9</v>
      </c>
      <c r="G4792" t="s">
        <v>658</v>
      </c>
      <c r="H4792" t="s">
        <v>669</v>
      </c>
      <c r="I4792" t="s">
        <v>674</v>
      </c>
      <c r="J4792" t="s">
        <v>675</v>
      </c>
      <c r="K4792">
        <v>4</v>
      </c>
      <c r="L4792" t="s">
        <v>678</v>
      </c>
      <c r="M4792" t="s">
        <v>680</v>
      </c>
      <c r="N4792">
        <v>149</v>
      </c>
      <c r="O4792">
        <v>19</v>
      </c>
      <c r="P4792" t="s">
        <v>681</v>
      </c>
      <c r="Q4792" t="s">
        <v>682</v>
      </c>
      <c r="R4792" t="s">
        <v>686</v>
      </c>
      <c r="S4792" t="s">
        <v>681</v>
      </c>
      <c r="T4792" t="s">
        <v>695</v>
      </c>
      <c r="U4792" s="11">
        <f>COUNTIFS(Table2[Call Type], "Inbound", Table2[Call Abandoned], "Yes") / COUNTIFS(L4792:L9791, "Inbound") * 100</f>
        <v>604.86111111111109</v>
      </c>
    </row>
    <row r="4793" spans="1:21" x14ac:dyDescent="0.3">
      <c r="A4793">
        <v>4792</v>
      </c>
      <c r="B4793" t="s">
        <v>20</v>
      </c>
      <c r="C4793" s="1">
        <v>45749</v>
      </c>
      <c r="D4793" t="s">
        <v>349</v>
      </c>
      <c r="E4793" t="s">
        <v>435</v>
      </c>
      <c r="F4793">
        <v>24</v>
      </c>
      <c r="G4793" t="s">
        <v>656</v>
      </c>
      <c r="H4793" t="s">
        <v>668</v>
      </c>
      <c r="I4793" t="s">
        <v>672</v>
      </c>
      <c r="J4793" t="s">
        <v>677</v>
      </c>
      <c r="K4793">
        <v>5</v>
      </c>
      <c r="L4793" t="s">
        <v>679</v>
      </c>
      <c r="M4793" t="s">
        <v>680</v>
      </c>
      <c r="N4793">
        <v>9</v>
      </c>
      <c r="O4793">
        <v>141</v>
      </c>
      <c r="P4793" t="s">
        <v>680</v>
      </c>
      <c r="Q4793" t="s">
        <v>682</v>
      </c>
      <c r="R4793" t="s">
        <v>689</v>
      </c>
      <c r="S4793" t="s">
        <v>680</v>
      </c>
      <c r="T4793" t="s">
        <v>691</v>
      </c>
      <c r="U4793" s="11">
        <f>COUNTIFS(Table2[Call Type], "Inbound", Table2[Call Abandoned], "Yes") / COUNTIFS(L4793:L9792, "Inbound") * 100</f>
        <v>609.09090909090912</v>
      </c>
    </row>
    <row r="4794" spans="1:21" x14ac:dyDescent="0.3">
      <c r="A4794">
        <v>4793</v>
      </c>
      <c r="B4794" t="s">
        <v>26</v>
      </c>
      <c r="C4794" s="1">
        <v>45661</v>
      </c>
      <c r="D4794" t="s">
        <v>553</v>
      </c>
      <c r="E4794" t="s">
        <v>164</v>
      </c>
      <c r="F4794">
        <v>19</v>
      </c>
      <c r="G4794" t="s">
        <v>661</v>
      </c>
      <c r="H4794" t="s">
        <v>667</v>
      </c>
      <c r="I4794" t="s">
        <v>672</v>
      </c>
      <c r="J4794" t="s">
        <v>674</v>
      </c>
      <c r="K4794">
        <v>4</v>
      </c>
      <c r="L4794" t="s">
        <v>678</v>
      </c>
      <c r="M4794" t="s">
        <v>680</v>
      </c>
      <c r="N4794">
        <v>223</v>
      </c>
      <c r="O4794">
        <v>21</v>
      </c>
      <c r="P4794" t="s">
        <v>681</v>
      </c>
      <c r="Q4794" t="s">
        <v>684</v>
      </c>
      <c r="R4794" t="s">
        <v>686</v>
      </c>
      <c r="S4794" t="s">
        <v>680</v>
      </c>
      <c r="T4794" t="s">
        <v>696</v>
      </c>
      <c r="U4794" s="11">
        <f>COUNTIFS(Table2[Call Type], "Inbound", Table2[Call Abandoned], "Yes") / COUNTIFS(L4794:L9793, "Inbound") * 100</f>
        <v>609.09090909090912</v>
      </c>
    </row>
    <row r="4795" spans="1:21" x14ac:dyDescent="0.3">
      <c r="A4795">
        <v>4794</v>
      </c>
      <c r="B4795" t="s">
        <v>26</v>
      </c>
      <c r="C4795" s="1">
        <v>45810</v>
      </c>
      <c r="D4795" t="s">
        <v>184</v>
      </c>
      <c r="E4795" t="s">
        <v>211</v>
      </c>
      <c r="F4795">
        <v>26</v>
      </c>
      <c r="G4795" t="s">
        <v>658</v>
      </c>
      <c r="H4795" t="s">
        <v>670</v>
      </c>
      <c r="I4795" t="s">
        <v>673</v>
      </c>
      <c r="J4795" t="s">
        <v>675</v>
      </c>
      <c r="K4795">
        <v>5</v>
      </c>
      <c r="L4795" t="s">
        <v>678</v>
      </c>
      <c r="M4795" t="s">
        <v>680</v>
      </c>
      <c r="N4795">
        <v>263</v>
      </c>
      <c r="O4795">
        <v>179</v>
      </c>
      <c r="P4795" t="s">
        <v>680</v>
      </c>
      <c r="Q4795" t="s">
        <v>684</v>
      </c>
      <c r="R4795" t="s">
        <v>688</v>
      </c>
      <c r="S4795" t="s">
        <v>680</v>
      </c>
      <c r="T4795" t="s">
        <v>691</v>
      </c>
      <c r="U4795" s="11">
        <f>COUNTIFS(Table2[Call Type], "Inbound", Table2[Call Abandoned], "Yes") / COUNTIFS(L4795:L9794, "Inbound") * 100</f>
        <v>613.38028169014081</v>
      </c>
    </row>
    <row r="4796" spans="1:21" x14ac:dyDescent="0.3">
      <c r="A4796">
        <v>4795</v>
      </c>
      <c r="B4796" t="s">
        <v>26</v>
      </c>
      <c r="C4796" s="1">
        <v>45706</v>
      </c>
      <c r="D4796" t="s">
        <v>165</v>
      </c>
      <c r="E4796" t="s">
        <v>561</v>
      </c>
      <c r="F4796">
        <v>14</v>
      </c>
      <c r="G4796" t="s">
        <v>662</v>
      </c>
      <c r="H4796" t="s">
        <v>670</v>
      </c>
      <c r="I4796" t="s">
        <v>674</v>
      </c>
      <c r="J4796" t="s">
        <v>675</v>
      </c>
      <c r="K4796">
        <v>4</v>
      </c>
      <c r="L4796" t="s">
        <v>678</v>
      </c>
      <c r="M4796" t="s">
        <v>680</v>
      </c>
      <c r="N4796">
        <v>148</v>
      </c>
      <c r="O4796">
        <v>26</v>
      </c>
      <c r="P4796" t="s">
        <v>680</v>
      </c>
      <c r="Q4796" t="s">
        <v>683</v>
      </c>
      <c r="R4796" t="s">
        <v>688</v>
      </c>
      <c r="S4796" t="s">
        <v>680</v>
      </c>
      <c r="T4796" t="s">
        <v>696</v>
      </c>
      <c r="U4796" s="11">
        <f>COUNTIFS(Table2[Call Type], "Inbound", Table2[Call Abandoned], "Yes") / COUNTIFS(L4796:L9795, "Inbound") * 100</f>
        <v>617.73049645390074</v>
      </c>
    </row>
    <row r="4797" spans="1:21" x14ac:dyDescent="0.3">
      <c r="A4797">
        <v>4796</v>
      </c>
      <c r="B4797" t="s">
        <v>25</v>
      </c>
      <c r="C4797" s="1">
        <v>45835</v>
      </c>
      <c r="D4797" t="s">
        <v>517</v>
      </c>
      <c r="E4797" t="s">
        <v>43</v>
      </c>
      <c r="F4797">
        <v>15</v>
      </c>
      <c r="G4797" t="s">
        <v>665</v>
      </c>
      <c r="H4797" t="s">
        <v>670</v>
      </c>
      <c r="I4797" t="s">
        <v>673</v>
      </c>
      <c r="J4797" t="s">
        <v>674</v>
      </c>
      <c r="K4797">
        <v>3</v>
      </c>
      <c r="L4797" t="s">
        <v>678</v>
      </c>
      <c r="M4797" t="s">
        <v>680</v>
      </c>
      <c r="N4797">
        <v>277</v>
      </c>
      <c r="O4797">
        <v>42</v>
      </c>
      <c r="P4797" t="s">
        <v>680</v>
      </c>
      <c r="Q4797" t="s">
        <v>683</v>
      </c>
      <c r="R4797" t="s">
        <v>686</v>
      </c>
      <c r="S4797" t="s">
        <v>680</v>
      </c>
      <c r="T4797" t="s">
        <v>696</v>
      </c>
      <c r="U4797" s="11">
        <f>COUNTIFS(Table2[Call Type], "Inbound", Table2[Call Abandoned], "Yes") / COUNTIFS(L4797:L9796, "Inbound") * 100</f>
        <v>622.14285714285711</v>
      </c>
    </row>
    <row r="4798" spans="1:21" x14ac:dyDescent="0.3">
      <c r="A4798">
        <v>4797</v>
      </c>
      <c r="B4798" t="s">
        <v>22</v>
      </c>
      <c r="C4798" s="1">
        <v>45734</v>
      </c>
      <c r="D4798" t="s">
        <v>82</v>
      </c>
      <c r="E4798" t="s">
        <v>92</v>
      </c>
      <c r="F4798">
        <v>22</v>
      </c>
      <c r="G4798" t="s">
        <v>658</v>
      </c>
      <c r="H4798" t="s">
        <v>666</v>
      </c>
      <c r="I4798" t="s">
        <v>673</v>
      </c>
      <c r="J4798" t="s">
        <v>675</v>
      </c>
      <c r="K4798">
        <v>2</v>
      </c>
      <c r="L4798" t="s">
        <v>678</v>
      </c>
      <c r="M4798" t="s">
        <v>680</v>
      </c>
      <c r="N4798">
        <v>273</v>
      </c>
      <c r="O4798">
        <v>130</v>
      </c>
      <c r="P4798" t="s">
        <v>680</v>
      </c>
      <c r="Q4798" t="s">
        <v>685</v>
      </c>
      <c r="R4798" t="s">
        <v>688</v>
      </c>
      <c r="S4798" t="s">
        <v>680</v>
      </c>
      <c r="T4798" t="s">
        <v>695</v>
      </c>
      <c r="U4798" s="11">
        <f>COUNTIFS(Table2[Call Type], "Inbound", Table2[Call Abandoned], "Yes") / COUNTIFS(L4798:L9797, "Inbound") * 100</f>
        <v>626.61870503597129</v>
      </c>
    </row>
    <row r="4799" spans="1:21" x14ac:dyDescent="0.3">
      <c r="A4799">
        <v>4798</v>
      </c>
      <c r="B4799" t="s">
        <v>22</v>
      </c>
      <c r="C4799" s="1">
        <v>45686</v>
      </c>
      <c r="D4799" t="s">
        <v>151</v>
      </c>
      <c r="E4799" t="s">
        <v>267</v>
      </c>
      <c r="F4799">
        <v>16</v>
      </c>
      <c r="G4799" t="s">
        <v>661</v>
      </c>
      <c r="H4799" t="s">
        <v>668</v>
      </c>
      <c r="I4799" t="s">
        <v>674</v>
      </c>
      <c r="J4799" t="s">
        <v>677</v>
      </c>
      <c r="K4799">
        <v>5</v>
      </c>
      <c r="L4799" t="s">
        <v>679</v>
      </c>
      <c r="M4799" t="s">
        <v>680</v>
      </c>
      <c r="N4799">
        <v>193</v>
      </c>
      <c r="O4799">
        <v>93</v>
      </c>
      <c r="P4799" t="s">
        <v>680</v>
      </c>
      <c r="Q4799" t="s">
        <v>683</v>
      </c>
      <c r="R4799" t="s">
        <v>687</v>
      </c>
      <c r="S4799" t="s">
        <v>680</v>
      </c>
      <c r="T4799" t="s">
        <v>691</v>
      </c>
      <c r="U4799" s="11">
        <f>COUNTIFS(Table2[Call Type], "Inbound", Table2[Call Abandoned], "Yes") / COUNTIFS(L4799:L9798, "Inbound") * 100</f>
        <v>631.15942028985512</v>
      </c>
    </row>
    <row r="4800" spans="1:21" x14ac:dyDescent="0.3">
      <c r="A4800">
        <v>4799</v>
      </c>
      <c r="B4800" t="s">
        <v>22</v>
      </c>
      <c r="C4800" s="1">
        <v>45779</v>
      </c>
      <c r="D4800" t="s">
        <v>53</v>
      </c>
      <c r="E4800" t="s">
        <v>227</v>
      </c>
      <c r="F4800">
        <v>30</v>
      </c>
      <c r="G4800" t="s">
        <v>658</v>
      </c>
      <c r="H4800" t="s">
        <v>668</v>
      </c>
      <c r="I4800" t="s">
        <v>674</v>
      </c>
      <c r="J4800" t="s">
        <v>677</v>
      </c>
      <c r="K4800">
        <v>3</v>
      </c>
      <c r="L4800" t="s">
        <v>678</v>
      </c>
      <c r="M4800" t="s">
        <v>680</v>
      </c>
      <c r="N4800">
        <v>171</v>
      </c>
      <c r="O4800">
        <v>7</v>
      </c>
      <c r="P4800" t="s">
        <v>680</v>
      </c>
      <c r="Q4800" t="s">
        <v>685</v>
      </c>
      <c r="R4800" t="s">
        <v>689</v>
      </c>
      <c r="S4800" t="s">
        <v>680</v>
      </c>
      <c r="T4800" t="s">
        <v>695</v>
      </c>
      <c r="U4800" s="11">
        <f>COUNTIFS(Table2[Call Type], "Inbound", Table2[Call Abandoned], "Yes") / COUNTIFS(L4800:L9799, "Inbound") * 100</f>
        <v>631.15942028985512</v>
      </c>
    </row>
    <row r="4801" spans="1:21" x14ac:dyDescent="0.3">
      <c r="A4801">
        <v>4800</v>
      </c>
      <c r="B4801" t="s">
        <v>23</v>
      </c>
      <c r="C4801" s="1">
        <v>45767</v>
      </c>
      <c r="D4801" t="s">
        <v>299</v>
      </c>
      <c r="E4801" t="s">
        <v>60</v>
      </c>
      <c r="F4801">
        <v>28</v>
      </c>
      <c r="G4801" t="s">
        <v>658</v>
      </c>
      <c r="H4801" t="s">
        <v>668</v>
      </c>
      <c r="I4801" t="s">
        <v>673</v>
      </c>
      <c r="J4801" t="s">
        <v>675</v>
      </c>
      <c r="K4801">
        <v>4</v>
      </c>
      <c r="L4801" t="s">
        <v>678</v>
      </c>
      <c r="M4801" t="s">
        <v>680</v>
      </c>
      <c r="N4801">
        <v>264</v>
      </c>
      <c r="O4801">
        <v>85</v>
      </c>
      <c r="P4801" t="s">
        <v>680</v>
      </c>
      <c r="Q4801" t="s">
        <v>685</v>
      </c>
      <c r="R4801" t="s">
        <v>686</v>
      </c>
      <c r="S4801" t="s">
        <v>681</v>
      </c>
      <c r="T4801" t="s">
        <v>692</v>
      </c>
      <c r="U4801" s="11">
        <f>COUNTIFS(Table2[Call Type], "Inbound", Table2[Call Abandoned], "Yes") / COUNTIFS(L4801:L9800, "Inbound") * 100</f>
        <v>635.76642335766428</v>
      </c>
    </row>
    <row r="4802" spans="1:21" x14ac:dyDescent="0.3">
      <c r="A4802">
        <v>4801</v>
      </c>
      <c r="B4802" t="s">
        <v>20</v>
      </c>
      <c r="C4802" s="1">
        <v>45813</v>
      </c>
      <c r="D4802" t="s">
        <v>116</v>
      </c>
      <c r="E4802" t="s">
        <v>257</v>
      </c>
      <c r="F4802">
        <v>11</v>
      </c>
      <c r="G4802" t="s">
        <v>661</v>
      </c>
      <c r="H4802" t="s">
        <v>667</v>
      </c>
      <c r="I4802" t="s">
        <v>672</v>
      </c>
      <c r="J4802" t="s">
        <v>674</v>
      </c>
      <c r="K4802">
        <v>4</v>
      </c>
      <c r="L4802" t="s">
        <v>678</v>
      </c>
      <c r="M4802" t="s">
        <v>680</v>
      </c>
      <c r="N4802">
        <v>25</v>
      </c>
      <c r="O4802">
        <v>88</v>
      </c>
      <c r="P4802" t="s">
        <v>681</v>
      </c>
      <c r="Q4802" t="s">
        <v>685</v>
      </c>
      <c r="R4802" t="s">
        <v>686</v>
      </c>
      <c r="S4802" t="s">
        <v>681</v>
      </c>
      <c r="T4802" t="s">
        <v>690</v>
      </c>
      <c r="U4802" s="11">
        <f>COUNTIFS(Table2[Call Type], "Inbound", Table2[Call Abandoned], "Yes") / COUNTIFS(L4802:L9801, "Inbound") * 100</f>
        <v>640.44117647058818</v>
      </c>
    </row>
    <row r="4803" spans="1:21" x14ac:dyDescent="0.3">
      <c r="A4803">
        <v>4802</v>
      </c>
      <c r="B4803" t="s">
        <v>22</v>
      </c>
      <c r="C4803" s="1">
        <v>45769</v>
      </c>
      <c r="D4803" t="s">
        <v>43</v>
      </c>
      <c r="E4803" t="s">
        <v>453</v>
      </c>
      <c r="F4803">
        <v>27</v>
      </c>
      <c r="G4803" t="s">
        <v>662</v>
      </c>
      <c r="H4803" t="s">
        <v>670</v>
      </c>
      <c r="I4803" t="s">
        <v>673</v>
      </c>
      <c r="J4803" t="s">
        <v>675</v>
      </c>
      <c r="K4803">
        <v>1</v>
      </c>
      <c r="L4803" t="s">
        <v>678</v>
      </c>
      <c r="M4803" t="s">
        <v>680</v>
      </c>
      <c r="N4803">
        <v>25</v>
      </c>
      <c r="O4803">
        <v>137</v>
      </c>
      <c r="P4803" t="s">
        <v>680</v>
      </c>
      <c r="Q4803" t="s">
        <v>682</v>
      </c>
      <c r="R4803" t="s">
        <v>686</v>
      </c>
      <c r="S4803" t="s">
        <v>680</v>
      </c>
      <c r="T4803" t="s">
        <v>694</v>
      </c>
      <c r="U4803" s="11">
        <f>COUNTIFS(Table2[Call Type], "Inbound", Table2[Call Abandoned], "Yes") / COUNTIFS(L4803:L9802, "Inbound") * 100</f>
        <v>645.18518518518522</v>
      </c>
    </row>
    <row r="4804" spans="1:21" x14ac:dyDescent="0.3">
      <c r="A4804">
        <v>4803</v>
      </c>
      <c r="B4804" t="s">
        <v>25</v>
      </c>
      <c r="C4804" s="1">
        <v>45721</v>
      </c>
      <c r="D4804" t="s">
        <v>219</v>
      </c>
      <c r="E4804" t="s">
        <v>546</v>
      </c>
      <c r="F4804">
        <v>28</v>
      </c>
      <c r="G4804" t="s">
        <v>663</v>
      </c>
      <c r="H4804" t="s">
        <v>666</v>
      </c>
      <c r="I4804" t="s">
        <v>672</v>
      </c>
      <c r="J4804" t="s">
        <v>676</v>
      </c>
      <c r="K4804">
        <v>5</v>
      </c>
      <c r="L4804" t="s">
        <v>679</v>
      </c>
      <c r="M4804" t="s">
        <v>680</v>
      </c>
      <c r="N4804">
        <v>33</v>
      </c>
      <c r="O4804">
        <v>112</v>
      </c>
      <c r="P4804" t="s">
        <v>681</v>
      </c>
      <c r="Q4804" t="s">
        <v>683</v>
      </c>
      <c r="R4804" t="s">
        <v>687</v>
      </c>
      <c r="S4804" t="s">
        <v>680</v>
      </c>
      <c r="T4804" t="s">
        <v>691</v>
      </c>
      <c r="U4804" s="11">
        <f>COUNTIFS(Table2[Call Type], "Inbound", Table2[Call Abandoned], "Yes") / COUNTIFS(L4804:L9803, "Inbound") * 100</f>
        <v>650</v>
      </c>
    </row>
    <row r="4805" spans="1:21" x14ac:dyDescent="0.3">
      <c r="A4805">
        <v>4804</v>
      </c>
      <c r="B4805" t="s">
        <v>21</v>
      </c>
      <c r="C4805" s="1">
        <v>45796</v>
      </c>
      <c r="D4805" t="s">
        <v>210</v>
      </c>
      <c r="E4805" t="s">
        <v>228</v>
      </c>
      <c r="F4805">
        <v>9</v>
      </c>
      <c r="G4805" t="s">
        <v>658</v>
      </c>
      <c r="H4805" t="s">
        <v>666</v>
      </c>
      <c r="I4805" t="s">
        <v>674</v>
      </c>
      <c r="J4805" t="s">
        <v>674</v>
      </c>
      <c r="K4805">
        <v>3</v>
      </c>
      <c r="L4805" t="s">
        <v>678</v>
      </c>
      <c r="M4805" t="s">
        <v>680</v>
      </c>
      <c r="N4805">
        <v>263</v>
      </c>
      <c r="O4805">
        <v>156</v>
      </c>
      <c r="P4805" t="s">
        <v>680</v>
      </c>
      <c r="Q4805" t="s">
        <v>684</v>
      </c>
      <c r="R4805" t="s">
        <v>687</v>
      </c>
      <c r="S4805" t="s">
        <v>681</v>
      </c>
      <c r="T4805" t="s">
        <v>692</v>
      </c>
      <c r="U4805" s="11">
        <f>COUNTIFS(Table2[Call Type], "Inbound", Table2[Call Abandoned], "Yes") / COUNTIFS(L4805:L9804, "Inbound") * 100</f>
        <v>650</v>
      </c>
    </row>
    <row r="4806" spans="1:21" x14ac:dyDescent="0.3">
      <c r="A4806">
        <v>4805</v>
      </c>
      <c r="B4806" t="s">
        <v>22</v>
      </c>
      <c r="C4806" s="1">
        <v>45773</v>
      </c>
      <c r="D4806" t="s">
        <v>601</v>
      </c>
      <c r="E4806" t="s">
        <v>368</v>
      </c>
      <c r="F4806">
        <v>15</v>
      </c>
      <c r="G4806" t="s">
        <v>658</v>
      </c>
      <c r="H4806" t="s">
        <v>669</v>
      </c>
      <c r="I4806" t="s">
        <v>672</v>
      </c>
      <c r="J4806" t="s">
        <v>677</v>
      </c>
      <c r="K4806">
        <v>1</v>
      </c>
      <c r="L4806" t="s">
        <v>679</v>
      </c>
      <c r="M4806" t="s">
        <v>680</v>
      </c>
      <c r="N4806">
        <v>137</v>
      </c>
      <c r="O4806">
        <v>167</v>
      </c>
      <c r="P4806" t="s">
        <v>680</v>
      </c>
      <c r="Q4806" t="s">
        <v>685</v>
      </c>
      <c r="R4806" t="s">
        <v>687</v>
      </c>
      <c r="S4806" t="s">
        <v>680</v>
      </c>
      <c r="T4806" t="s">
        <v>693</v>
      </c>
      <c r="U4806" s="11">
        <f>COUNTIFS(Table2[Call Type], "Inbound", Table2[Call Abandoned], "Yes") / COUNTIFS(L4806:L9805, "Inbound") * 100</f>
        <v>654.88721804511283</v>
      </c>
    </row>
    <row r="4807" spans="1:21" x14ac:dyDescent="0.3">
      <c r="A4807">
        <v>4806</v>
      </c>
      <c r="B4807" t="s">
        <v>24</v>
      </c>
      <c r="C4807" s="1">
        <v>45707</v>
      </c>
      <c r="D4807" t="s">
        <v>399</v>
      </c>
      <c r="E4807" t="s">
        <v>505</v>
      </c>
      <c r="F4807">
        <v>22</v>
      </c>
      <c r="G4807" t="s">
        <v>656</v>
      </c>
      <c r="H4807" t="s">
        <v>666</v>
      </c>
      <c r="I4807" t="s">
        <v>674</v>
      </c>
      <c r="J4807" t="s">
        <v>676</v>
      </c>
      <c r="K4807">
        <v>1</v>
      </c>
      <c r="L4807" t="s">
        <v>678</v>
      </c>
      <c r="M4807" t="s">
        <v>681</v>
      </c>
      <c r="N4807">
        <v>182</v>
      </c>
      <c r="O4807">
        <v>20</v>
      </c>
      <c r="P4807" t="s">
        <v>680</v>
      </c>
      <c r="Q4807" t="s">
        <v>684</v>
      </c>
      <c r="R4807" t="s">
        <v>686</v>
      </c>
      <c r="S4807" t="s">
        <v>680</v>
      </c>
      <c r="T4807" t="s">
        <v>694</v>
      </c>
      <c r="U4807" s="11">
        <f>COUNTIFS(Table2[Call Type], "Inbound", Table2[Call Abandoned], "Yes") / COUNTIFS(L4807:L9806, "Inbound") * 100</f>
        <v>654.88721804511283</v>
      </c>
    </row>
    <row r="4808" spans="1:21" x14ac:dyDescent="0.3">
      <c r="A4808">
        <v>4807</v>
      </c>
      <c r="B4808" t="s">
        <v>21</v>
      </c>
      <c r="C4808" s="1">
        <v>45776</v>
      </c>
      <c r="D4808" t="s">
        <v>459</v>
      </c>
      <c r="E4808" t="s">
        <v>271</v>
      </c>
      <c r="F4808">
        <v>17</v>
      </c>
      <c r="G4808" t="s">
        <v>663</v>
      </c>
      <c r="H4808" t="s">
        <v>666</v>
      </c>
      <c r="I4808" t="s">
        <v>673</v>
      </c>
      <c r="J4808" t="s">
        <v>677</v>
      </c>
      <c r="K4808">
        <v>2</v>
      </c>
      <c r="L4808" t="s">
        <v>678</v>
      </c>
      <c r="M4808" t="s">
        <v>680</v>
      </c>
      <c r="N4808">
        <v>241</v>
      </c>
      <c r="O4808">
        <v>151</v>
      </c>
      <c r="P4808" t="s">
        <v>680</v>
      </c>
      <c r="Q4808" t="s">
        <v>685</v>
      </c>
      <c r="R4808" t="s">
        <v>687</v>
      </c>
      <c r="S4808" t="s">
        <v>681</v>
      </c>
      <c r="T4808" t="s">
        <v>694</v>
      </c>
      <c r="U4808" s="11">
        <f>COUNTIFS(Table2[Call Type], "Inbound", Table2[Call Abandoned], "Yes") / COUNTIFS(L4808:L9807, "Inbound") * 100</f>
        <v>659.84848484848487</v>
      </c>
    </row>
    <row r="4809" spans="1:21" x14ac:dyDescent="0.3">
      <c r="A4809">
        <v>4808</v>
      </c>
      <c r="B4809" t="s">
        <v>20</v>
      </c>
      <c r="C4809" s="1">
        <v>45722</v>
      </c>
      <c r="D4809" t="s">
        <v>353</v>
      </c>
      <c r="E4809" t="s">
        <v>406</v>
      </c>
      <c r="F4809">
        <v>18</v>
      </c>
      <c r="G4809" t="s">
        <v>656</v>
      </c>
      <c r="H4809" t="s">
        <v>669</v>
      </c>
      <c r="I4809" t="s">
        <v>671</v>
      </c>
      <c r="J4809" t="s">
        <v>676</v>
      </c>
      <c r="K4809">
        <v>5</v>
      </c>
      <c r="L4809" t="s">
        <v>679</v>
      </c>
      <c r="M4809" t="s">
        <v>680</v>
      </c>
      <c r="N4809">
        <v>53</v>
      </c>
      <c r="O4809">
        <v>153</v>
      </c>
      <c r="P4809" t="s">
        <v>681</v>
      </c>
      <c r="Q4809" t="s">
        <v>683</v>
      </c>
      <c r="R4809" t="s">
        <v>688</v>
      </c>
      <c r="S4809" t="s">
        <v>680</v>
      </c>
      <c r="T4809" t="s">
        <v>694</v>
      </c>
      <c r="U4809" s="11">
        <f>COUNTIFS(Table2[Call Type], "Inbound", Table2[Call Abandoned], "Yes") / COUNTIFS(L4809:L9808, "Inbound") * 100</f>
        <v>664.8854961832061</v>
      </c>
    </row>
    <row r="4810" spans="1:21" x14ac:dyDescent="0.3">
      <c r="A4810">
        <v>4809</v>
      </c>
      <c r="B4810" t="s">
        <v>25</v>
      </c>
      <c r="C4810" s="1">
        <v>45833</v>
      </c>
      <c r="D4810" t="s">
        <v>524</v>
      </c>
      <c r="E4810" t="s">
        <v>338</v>
      </c>
      <c r="F4810">
        <v>16</v>
      </c>
      <c r="G4810" t="s">
        <v>662</v>
      </c>
      <c r="H4810" t="s">
        <v>667</v>
      </c>
      <c r="I4810" t="s">
        <v>673</v>
      </c>
      <c r="J4810" t="s">
        <v>676</v>
      </c>
      <c r="K4810">
        <v>4</v>
      </c>
      <c r="L4810" t="s">
        <v>678</v>
      </c>
      <c r="M4810" t="s">
        <v>681</v>
      </c>
      <c r="N4810">
        <v>167</v>
      </c>
      <c r="O4810">
        <v>8</v>
      </c>
      <c r="P4810" t="s">
        <v>680</v>
      </c>
      <c r="Q4810" t="s">
        <v>685</v>
      </c>
      <c r="R4810" t="s">
        <v>689</v>
      </c>
      <c r="S4810" t="s">
        <v>681</v>
      </c>
      <c r="T4810" t="s">
        <v>692</v>
      </c>
      <c r="U4810" s="11">
        <f>COUNTIFS(Table2[Call Type], "Inbound", Table2[Call Abandoned], "Yes") / COUNTIFS(L4810:L9809, "Inbound") * 100</f>
        <v>664.8854961832061</v>
      </c>
    </row>
    <row r="4811" spans="1:21" x14ac:dyDescent="0.3">
      <c r="A4811">
        <v>4810</v>
      </c>
      <c r="B4811" t="s">
        <v>22</v>
      </c>
      <c r="C4811" s="1">
        <v>45763</v>
      </c>
      <c r="D4811" t="s">
        <v>435</v>
      </c>
      <c r="E4811" t="s">
        <v>460</v>
      </c>
      <c r="F4811">
        <v>8</v>
      </c>
      <c r="G4811" t="s">
        <v>656</v>
      </c>
      <c r="H4811" t="s">
        <v>668</v>
      </c>
      <c r="I4811" t="s">
        <v>672</v>
      </c>
      <c r="J4811" t="s">
        <v>676</v>
      </c>
      <c r="K4811">
        <v>4</v>
      </c>
      <c r="L4811" t="s">
        <v>679</v>
      </c>
      <c r="M4811" t="s">
        <v>680</v>
      </c>
      <c r="N4811">
        <v>118</v>
      </c>
      <c r="O4811">
        <v>147</v>
      </c>
      <c r="P4811" t="s">
        <v>681</v>
      </c>
      <c r="Q4811" t="s">
        <v>683</v>
      </c>
      <c r="R4811" t="s">
        <v>688</v>
      </c>
      <c r="S4811" t="s">
        <v>680</v>
      </c>
      <c r="T4811" t="s">
        <v>695</v>
      </c>
      <c r="U4811" s="11">
        <f>COUNTIFS(Table2[Call Type], "Inbound", Table2[Call Abandoned], "Yes") / COUNTIFS(L4811:L9810, "Inbound") * 100</f>
        <v>670</v>
      </c>
    </row>
    <row r="4812" spans="1:21" x14ac:dyDescent="0.3">
      <c r="A4812">
        <v>4811</v>
      </c>
      <c r="B4812" t="s">
        <v>24</v>
      </c>
      <c r="C4812" s="1">
        <v>45804</v>
      </c>
      <c r="D4812" t="s">
        <v>263</v>
      </c>
      <c r="E4812" t="s">
        <v>445</v>
      </c>
      <c r="F4812">
        <v>7</v>
      </c>
      <c r="G4812" t="s">
        <v>665</v>
      </c>
      <c r="H4812" t="s">
        <v>666</v>
      </c>
      <c r="I4812" t="s">
        <v>672</v>
      </c>
      <c r="J4812" t="s">
        <v>675</v>
      </c>
      <c r="K4812">
        <v>5</v>
      </c>
      <c r="L4812" t="s">
        <v>678</v>
      </c>
      <c r="M4812" t="s">
        <v>680</v>
      </c>
      <c r="N4812">
        <v>142</v>
      </c>
      <c r="O4812">
        <v>35</v>
      </c>
      <c r="P4812" t="s">
        <v>681</v>
      </c>
      <c r="Q4812" t="s">
        <v>684</v>
      </c>
      <c r="R4812" t="s">
        <v>688</v>
      </c>
      <c r="S4812" t="s">
        <v>680</v>
      </c>
      <c r="T4812" t="s">
        <v>695</v>
      </c>
      <c r="U4812" s="11">
        <f>COUNTIFS(Table2[Call Type], "Inbound", Table2[Call Abandoned], "Yes") / COUNTIFS(L4812:L9811, "Inbound") * 100</f>
        <v>670</v>
      </c>
    </row>
    <row r="4813" spans="1:21" x14ac:dyDescent="0.3">
      <c r="A4813">
        <v>4812</v>
      </c>
      <c r="B4813" t="s">
        <v>21</v>
      </c>
      <c r="C4813" s="1">
        <v>45758</v>
      </c>
      <c r="D4813" t="s">
        <v>444</v>
      </c>
      <c r="E4813" t="s">
        <v>307</v>
      </c>
      <c r="F4813">
        <v>16</v>
      </c>
      <c r="G4813" t="s">
        <v>657</v>
      </c>
      <c r="H4813" t="s">
        <v>668</v>
      </c>
      <c r="I4813" t="s">
        <v>674</v>
      </c>
      <c r="J4813" t="s">
        <v>674</v>
      </c>
      <c r="K4813">
        <v>3</v>
      </c>
      <c r="L4813" t="s">
        <v>679</v>
      </c>
      <c r="M4813" t="s">
        <v>680</v>
      </c>
      <c r="N4813">
        <v>80</v>
      </c>
      <c r="O4813">
        <v>35</v>
      </c>
      <c r="P4813" t="s">
        <v>680</v>
      </c>
      <c r="Q4813" t="s">
        <v>683</v>
      </c>
      <c r="R4813" t="s">
        <v>687</v>
      </c>
      <c r="S4813" t="s">
        <v>680</v>
      </c>
      <c r="T4813" t="s">
        <v>694</v>
      </c>
      <c r="U4813" s="11">
        <f>COUNTIFS(Table2[Call Type], "Inbound", Table2[Call Abandoned], "Yes") / COUNTIFS(L4813:L9812, "Inbound") * 100</f>
        <v>675.19379844961236</v>
      </c>
    </row>
    <row r="4814" spans="1:21" x14ac:dyDescent="0.3">
      <c r="A4814">
        <v>4813</v>
      </c>
      <c r="B4814" t="s">
        <v>21</v>
      </c>
      <c r="C4814" s="1">
        <v>45745</v>
      </c>
      <c r="D4814" t="s">
        <v>156</v>
      </c>
      <c r="E4814" t="s">
        <v>259</v>
      </c>
      <c r="F4814">
        <v>13</v>
      </c>
      <c r="G4814" t="s">
        <v>664</v>
      </c>
      <c r="H4814" t="s">
        <v>666</v>
      </c>
      <c r="I4814" t="s">
        <v>674</v>
      </c>
      <c r="J4814" t="s">
        <v>676</v>
      </c>
      <c r="K4814">
        <v>1</v>
      </c>
      <c r="L4814" t="s">
        <v>678</v>
      </c>
      <c r="M4814" t="s">
        <v>681</v>
      </c>
      <c r="N4814">
        <v>244</v>
      </c>
      <c r="O4814">
        <v>72</v>
      </c>
      <c r="P4814" t="s">
        <v>681</v>
      </c>
      <c r="Q4814" t="s">
        <v>684</v>
      </c>
      <c r="R4814" t="s">
        <v>686</v>
      </c>
      <c r="S4814" t="s">
        <v>680</v>
      </c>
      <c r="T4814" t="s">
        <v>694</v>
      </c>
      <c r="U4814" s="11">
        <f>COUNTIFS(Table2[Call Type], "Inbound", Table2[Call Abandoned], "Yes") / COUNTIFS(L4814:L9813, "Inbound") * 100</f>
        <v>675.19379844961236</v>
      </c>
    </row>
    <row r="4815" spans="1:21" x14ac:dyDescent="0.3">
      <c r="A4815">
        <v>4814</v>
      </c>
      <c r="B4815" t="s">
        <v>20</v>
      </c>
      <c r="C4815" s="1">
        <v>45679</v>
      </c>
      <c r="D4815" t="s">
        <v>72</v>
      </c>
      <c r="E4815" t="s">
        <v>479</v>
      </c>
      <c r="F4815">
        <v>29</v>
      </c>
      <c r="G4815" t="s">
        <v>658</v>
      </c>
      <c r="H4815" t="s">
        <v>669</v>
      </c>
      <c r="I4815" t="s">
        <v>672</v>
      </c>
      <c r="J4815" t="s">
        <v>675</v>
      </c>
      <c r="K4815">
        <v>1</v>
      </c>
      <c r="L4815" t="s">
        <v>678</v>
      </c>
      <c r="M4815" t="s">
        <v>680</v>
      </c>
      <c r="N4815">
        <v>61</v>
      </c>
      <c r="O4815">
        <v>149</v>
      </c>
      <c r="P4815" t="s">
        <v>680</v>
      </c>
      <c r="Q4815" t="s">
        <v>683</v>
      </c>
      <c r="R4815" t="s">
        <v>688</v>
      </c>
      <c r="S4815" t="s">
        <v>680</v>
      </c>
      <c r="T4815" t="s">
        <v>690</v>
      </c>
      <c r="U4815" s="11">
        <f>COUNTIFS(Table2[Call Type], "Inbound", Table2[Call Abandoned], "Yes") / COUNTIFS(L4815:L9814, "Inbound") * 100</f>
        <v>680.46875</v>
      </c>
    </row>
    <row r="4816" spans="1:21" x14ac:dyDescent="0.3">
      <c r="A4816">
        <v>4815</v>
      </c>
      <c r="B4816" t="s">
        <v>26</v>
      </c>
      <c r="C4816" s="1">
        <v>45709</v>
      </c>
      <c r="D4816" t="s">
        <v>336</v>
      </c>
      <c r="E4816" t="s">
        <v>383</v>
      </c>
      <c r="F4816">
        <v>21</v>
      </c>
      <c r="G4816" t="s">
        <v>656</v>
      </c>
      <c r="H4816" t="s">
        <v>670</v>
      </c>
      <c r="I4816" t="s">
        <v>674</v>
      </c>
      <c r="J4816" t="s">
        <v>675</v>
      </c>
      <c r="K4816">
        <v>2</v>
      </c>
      <c r="L4816" t="s">
        <v>679</v>
      </c>
      <c r="M4816" t="s">
        <v>680</v>
      </c>
      <c r="N4816">
        <v>45</v>
      </c>
      <c r="O4816">
        <v>0</v>
      </c>
      <c r="P4816" t="s">
        <v>680</v>
      </c>
      <c r="Q4816" t="s">
        <v>685</v>
      </c>
      <c r="R4816" t="s">
        <v>689</v>
      </c>
      <c r="S4816" t="s">
        <v>680</v>
      </c>
      <c r="T4816" t="s">
        <v>690</v>
      </c>
      <c r="U4816" s="11">
        <f>COUNTIFS(Table2[Call Type], "Inbound", Table2[Call Abandoned], "Yes") / COUNTIFS(L4816:L9815, "Inbound") * 100</f>
        <v>685.82677165354335</v>
      </c>
    </row>
    <row r="4817" spans="1:21" x14ac:dyDescent="0.3">
      <c r="A4817">
        <v>4816</v>
      </c>
      <c r="B4817" t="s">
        <v>21</v>
      </c>
      <c r="C4817" s="1">
        <v>45736</v>
      </c>
      <c r="D4817" t="s">
        <v>195</v>
      </c>
      <c r="E4817" t="s">
        <v>384</v>
      </c>
      <c r="F4817">
        <v>23</v>
      </c>
      <c r="G4817" t="s">
        <v>663</v>
      </c>
      <c r="H4817" t="s">
        <v>670</v>
      </c>
      <c r="I4817" t="s">
        <v>673</v>
      </c>
      <c r="J4817" t="s">
        <v>675</v>
      </c>
      <c r="K4817">
        <v>5</v>
      </c>
      <c r="L4817" t="s">
        <v>679</v>
      </c>
      <c r="M4817" t="s">
        <v>680</v>
      </c>
      <c r="N4817">
        <v>86</v>
      </c>
      <c r="O4817">
        <v>68</v>
      </c>
      <c r="P4817" t="s">
        <v>680</v>
      </c>
      <c r="Q4817" t="s">
        <v>685</v>
      </c>
      <c r="R4817" t="s">
        <v>687</v>
      </c>
      <c r="S4817" t="s">
        <v>681</v>
      </c>
      <c r="T4817" t="s">
        <v>694</v>
      </c>
      <c r="U4817" s="11">
        <f>COUNTIFS(Table2[Call Type], "Inbound", Table2[Call Abandoned], "Yes") / COUNTIFS(L4817:L9816, "Inbound") * 100</f>
        <v>685.82677165354335</v>
      </c>
    </row>
    <row r="4818" spans="1:21" x14ac:dyDescent="0.3">
      <c r="A4818">
        <v>4817</v>
      </c>
      <c r="B4818" t="s">
        <v>24</v>
      </c>
      <c r="C4818" s="1">
        <v>45767</v>
      </c>
      <c r="D4818" t="s">
        <v>349</v>
      </c>
      <c r="E4818" t="s">
        <v>624</v>
      </c>
      <c r="F4818">
        <v>23</v>
      </c>
      <c r="G4818" t="s">
        <v>665</v>
      </c>
      <c r="H4818" t="s">
        <v>668</v>
      </c>
      <c r="I4818" t="s">
        <v>672</v>
      </c>
      <c r="J4818" t="s">
        <v>676</v>
      </c>
      <c r="K4818">
        <v>5</v>
      </c>
      <c r="L4818" t="s">
        <v>679</v>
      </c>
      <c r="M4818" t="s">
        <v>680</v>
      </c>
      <c r="N4818">
        <v>98</v>
      </c>
      <c r="O4818">
        <v>36</v>
      </c>
      <c r="P4818" t="s">
        <v>680</v>
      </c>
      <c r="Q4818" t="s">
        <v>683</v>
      </c>
      <c r="R4818" t="s">
        <v>688</v>
      </c>
      <c r="S4818" t="s">
        <v>681</v>
      </c>
      <c r="T4818" t="s">
        <v>690</v>
      </c>
      <c r="U4818" s="11">
        <f>COUNTIFS(Table2[Call Type], "Inbound", Table2[Call Abandoned], "Yes") / COUNTIFS(L4818:L9817, "Inbound") * 100</f>
        <v>685.82677165354335</v>
      </c>
    </row>
    <row r="4819" spans="1:21" x14ac:dyDescent="0.3">
      <c r="A4819">
        <v>4818</v>
      </c>
      <c r="B4819" t="s">
        <v>22</v>
      </c>
      <c r="C4819" s="1">
        <v>45751</v>
      </c>
      <c r="D4819" t="s">
        <v>591</v>
      </c>
      <c r="E4819" t="s">
        <v>117</v>
      </c>
      <c r="F4819">
        <v>21</v>
      </c>
      <c r="G4819" t="s">
        <v>660</v>
      </c>
      <c r="H4819" t="s">
        <v>669</v>
      </c>
      <c r="I4819" t="s">
        <v>674</v>
      </c>
      <c r="J4819" t="s">
        <v>677</v>
      </c>
      <c r="K4819">
        <v>4</v>
      </c>
      <c r="L4819" t="s">
        <v>679</v>
      </c>
      <c r="M4819" t="s">
        <v>680</v>
      </c>
      <c r="N4819">
        <v>294</v>
      </c>
      <c r="O4819">
        <v>71</v>
      </c>
      <c r="P4819" t="s">
        <v>680</v>
      </c>
      <c r="Q4819" t="s">
        <v>684</v>
      </c>
      <c r="R4819" t="s">
        <v>687</v>
      </c>
      <c r="S4819" t="s">
        <v>680</v>
      </c>
      <c r="T4819" t="s">
        <v>694</v>
      </c>
      <c r="U4819" s="11">
        <f>COUNTIFS(Table2[Call Type], "Inbound", Table2[Call Abandoned], "Yes") / COUNTIFS(L4819:L9818, "Inbound") * 100</f>
        <v>685.82677165354335</v>
      </c>
    </row>
    <row r="4820" spans="1:21" x14ac:dyDescent="0.3">
      <c r="A4820">
        <v>4819</v>
      </c>
      <c r="B4820" t="s">
        <v>23</v>
      </c>
      <c r="C4820" s="1">
        <v>45732</v>
      </c>
      <c r="D4820" t="s">
        <v>522</v>
      </c>
      <c r="E4820" t="s">
        <v>504</v>
      </c>
      <c r="F4820">
        <v>14</v>
      </c>
      <c r="G4820" t="s">
        <v>660</v>
      </c>
      <c r="H4820" t="s">
        <v>667</v>
      </c>
      <c r="I4820" t="s">
        <v>672</v>
      </c>
      <c r="J4820" t="s">
        <v>676</v>
      </c>
      <c r="K4820">
        <v>4</v>
      </c>
      <c r="L4820" t="s">
        <v>679</v>
      </c>
      <c r="M4820" t="s">
        <v>680</v>
      </c>
      <c r="N4820">
        <v>52</v>
      </c>
      <c r="O4820">
        <v>106</v>
      </c>
      <c r="P4820" t="s">
        <v>680</v>
      </c>
      <c r="Q4820" t="s">
        <v>684</v>
      </c>
      <c r="R4820" t="s">
        <v>689</v>
      </c>
      <c r="S4820" t="s">
        <v>681</v>
      </c>
      <c r="T4820" t="s">
        <v>690</v>
      </c>
      <c r="U4820" s="11">
        <f>COUNTIFS(Table2[Call Type], "Inbound", Table2[Call Abandoned], "Yes") / COUNTIFS(L4820:L9819, "Inbound") * 100</f>
        <v>685.82677165354335</v>
      </c>
    </row>
    <row r="4821" spans="1:21" x14ac:dyDescent="0.3">
      <c r="A4821">
        <v>4820</v>
      </c>
      <c r="B4821" t="s">
        <v>21</v>
      </c>
      <c r="C4821" s="1">
        <v>45663</v>
      </c>
      <c r="D4821" t="s">
        <v>424</v>
      </c>
      <c r="E4821" t="s">
        <v>228</v>
      </c>
      <c r="F4821">
        <v>10</v>
      </c>
      <c r="G4821" t="s">
        <v>662</v>
      </c>
      <c r="H4821" t="s">
        <v>666</v>
      </c>
      <c r="I4821" t="s">
        <v>674</v>
      </c>
      <c r="J4821" t="s">
        <v>677</v>
      </c>
      <c r="K4821">
        <v>5</v>
      </c>
      <c r="L4821" t="s">
        <v>678</v>
      </c>
      <c r="M4821" t="s">
        <v>680</v>
      </c>
      <c r="N4821">
        <v>191</v>
      </c>
      <c r="O4821">
        <v>95</v>
      </c>
      <c r="P4821" t="s">
        <v>680</v>
      </c>
      <c r="Q4821" t="s">
        <v>684</v>
      </c>
      <c r="R4821" t="s">
        <v>687</v>
      </c>
      <c r="S4821" t="s">
        <v>680</v>
      </c>
      <c r="T4821" t="s">
        <v>694</v>
      </c>
      <c r="U4821" s="11">
        <f>COUNTIFS(Table2[Call Type], "Inbound", Table2[Call Abandoned], "Yes") / COUNTIFS(L4821:L9820, "Inbound") * 100</f>
        <v>685.82677165354335</v>
      </c>
    </row>
    <row r="4822" spans="1:21" x14ac:dyDescent="0.3">
      <c r="A4822">
        <v>4821</v>
      </c>
      <c r="B4822" t="s">
        <v>26</v>
      </c>
      <c r="C4822" s="1">
        <v>45777</v>
      </c>
      <c r="D4822" t="s">
        <v>371</v>
      </c>
      <c r="E4822" t="s">
        <v>587</v>
      </c>
      <c r="F4822">
        <v>17</v>
      </c>
      <c r="G4822" t="s">
        <v>656</v>
      </c>
      <c r="H4822" t="s">
        <v>666</v>
      </c>
      <c r="I4822" t="s">
        <v>671</v>
      </c>
      <c r="J4822" t="s">
        <v>674</v>
      </c>
      <c r="K4822">
        <v>3</v>
      </c>
      <c r="L4822" t="s">
        <v>678</v>
      </c>
      <c r="M4822" t="s">
        <v>680</v>
      </c>
      <c r="N4822">
        <v>79</v>
      </c>
      <c r="O4822">
        <v>140</v>
      </c>
      <c r="P4822" t="s">
        <v>680</v>
      </c>
      <c r="Q4822" t="s">
        <v>683</v>
      </c>
      <c r="R4822" t="s">
        <v>686</v>
      </c>
      <c r="S4822" t="s">
        <v>680</v>
      </c>
      <c r="T4822" t="s">
        <v>695</v>
      </c>
      <c r="U4822" s="11">
        <f>COUNTIFS(Table2[Call Type], "Inbound", Table2[Call Abandoned], "Yes") / COUNTIFS(L4822:L9821, "Inbound") * 100</f>
        <v>691.26984126984132</v>
      </c>
    </row>
    <row r="4823" spans="1:21" x14ac:dyDescent="0.3">
      <c r="A4823">
        <v>4822</v>
      </c>
      <c r="B4823" t="s">
        <v>24</v>
      </c>
      <c r="C4823" s="1">
        <v>45757</v>
      </c>
      <c r="D4823" t="s">
        <v>428</v>
      </c>
      <c r="E4823" t="s">
        <v>579</v>
      </c>
      <c r="F4823">
        <v>8</v>
      </c>
      <c r="G4823" t="s">
        <v>663</v>
      </c>
      <c r="H4823" t="s">
        <v>666</v>
      </c>
      <c r="I4823" t="s">
        <v>671</v>
      </c>
      <c r="J4823" t="s">
        <v>676</v>
      </c>
      <c r="K4823">
        <v>4</v>
      </c>
      <c r="L4823" t="s">
        <v>678</v>
      </c>
      <c r="M4823" t="s">
        <v>681</v>
      </c>
      <c r="N4823">
        <v>15</v>
      </c>
      <c r="O4823">
        <v>83</v>
      </c>
      <c r="P4823" t="s">
        <v>680</v>
      </c>
      <c r="Q4823" t="s">
        <v>683</v>
      </c>
      <c r="R4823" t="s">
        <v>688</v>
      </c>
      <c r="S4823" t="s">
        <v>680</v>
      </c>
      <c r="T4823" t="s">
        <v>696</v>
      </c>
      <c r="U4823" s="11">
        <f>COUNTIFS(Table2[Call Type], "Inbound", Table2[Call Abandoned], "Yes") / COUNTIFS(L4823:L9822, "Inbound") * 100</f>
        <v>696.8</v>
      </c>
    </row>
    <row r="4824" spans="1:21" x14ac:dyDescent="0.3">
      <c r="A4824">
        <v>4823</v>
      </c>
      <c r="B4824" t="s">
        <v>21</v>
      </c>
      <c r="C4824" s="1">
        <v>45711</v>
      </c>
      <c r="D4824" t="s">
        <v>165</v>
      </c>
      <c r="E4824" t="s">
        <v>561</v>
      </c>
      <c r="F4824">
        <v>14</v>
      </c>
      <c r="G4824" t="s">
        <v>657</v>
      </c>
      <c r="H4824" t="s">
        <v>669</v>
      </c>
      <c r="I4824" t="s">
        <v>674</v>
      </c>
      <c r="J4824" t="s">
        <v>675</v>
      </c>
      <c r="K4824">
        <v>4</v>
      </c>
      <c r="L4824" t="s">
        <v>678</v>
      </c>
      <c r="M4824" t="s">
        <v>680</v>
      </c>
      <c r="N4824">
        <v>193</v>
      </c>
      <c r="O4824">
        <v>42</v>
      </c>
      <c r="P4824" t="s">
        <v>681</v>
      </c>
      <c r="Q4824" t="s">
        <v>683</v>
      </c>
      <c r="R4824" t="s">
        <v>688</v>
      </c>
      <c r="S4824" t="s">
        <v>680</v>
      </c>
      <c r="T4824" t="s">
        <v>695</v>
      </c>
      <c r="U4824" s="11">
        <f>COUNTIFS(Table2[Call Type], "Inbound", Table2[Call Abandoned], "Yes") / COUNTIFS(L4824:L9823, "Inbound") * 100</f>
        <v>702.41935483870975</v>
      </c>
    </row>
    <row r="4825" spans="1:21" x14ac:dyDescent="0.3">
      <c r="A4825">
        <v>4824</v>
      </c>
      <c r="B4825" t="s">
        <v>20</v>
      </c>
      <c r="C4825" s="1">
        <v>45819</v>
      </c>
      <c r="D4825" t="s">
        <v>171</v>
      </c>
      <c r="E4825" t="s">
        <v>69</v>
      </c>
      <c r="F4825">
        <v>18</v>
      </c>
      <c r="G4825" t="s">
        <v>657</v>
      </c>
      <c r="H4825" t="s">
        <v>666</v>
      </c>
      <c r="I4825" t="s">
        <v>671</v>
      </c>
      <c r="J4825" t="s">
        <v>676</v>
      </c>
      <c r="K4825">
        <v>5</v>
      </c>
      <c r="L4825" t="s">
        <v>678</v>
      </c>
      <c r="M4825" t="s">
        <v>681</v>
      </c>
      <c r="N4825">
        <v>140</v>
      </c>
      <c r="O4825">
        <v>36</v>
      </c>
      <c r="P4825" t="s">
        <v>680</v>
      </c>
      <c r="Q4825" t="s">
        <v>683</v>
      </c>
      <c r="R4825" t="s">
        <v>686</v>
      </c>
      <c r="S4825" t="s">
        <v>680</v>
      </c>
      <c r="T4825" t="s">
        <v>696</v>
      </c>
      <c r="U4825" s="11">
        <f>COUNTIFS(Table2[Call Type], "Inbound", Table2[Call Abandoned], "Yes") / COUNTIFS(L4825:L9824, "Inbound") * 100</f>
        <v>708.130081300813</v>
      </c>
    </row>
    <row r="4826" spans="1:21" x14ac:dyDescent="0.3">
      <c r="A4826">
        <v>4825</v>
      </c>
      <c r="B4826" t="s">
        <v>23</v>
      </c>
      <c r="C4826" s="1">
        <v>45682</v>
      </c>
      <c r="D4826" t="s">
        <v>526</v>
      </c>
      <c r="E4826" t="s">
        <v>332</v>
      </c>
      <c r="F4826">
        <v>27</v>
      </c>
      <c r="G4826" t="s">
        <v>663</v>
      </c>
      <c r="H4826" t="s">
        <v>669</v>
      </c>
      <c r="I4826" t="s">
        <v>672</v>
      </c>
      <c r="J4826" t="s">
        <v>677</v>
      </c>
      <c r="K4826">
        <v>5</v>
      </c>
      <c r="L4826" t="s">
        <v>678</v>
      </c>
      <c r="M4826" t="s">
        <v>680</v>
      </c>
      <c r="N4826">
        <v>107</v>
      </c>
      <c r="O4826">
        <v>24</v>
      </c>
      <c r="P4826" t="s">
        <v>680</v>
      </c>
      <c r="Q4826" t="s">
        <v>684</v>
      </c>
      <c r="R4826" t="s">
        <v>689</v>
      </c>
      <c r="S4826" t="s">
        <v>680</v>
      </c>
      <c r="T4826" t="s">
        <v>695</v>
      </c>
      <c r="U4826" s="11">
        <f>COUNTIFS(Table2[Call Type], "Inbound", Table2[Call Abandoned], "Yes") / COUNTIFS(L4826:L9825, "Inbound") * 100</f>
        <v>713.93442622950818</v>
      </c>
    </row>
    <row r="4827" spans="1:21" x14ac:dyDescent="0.3">
      <c r="A4827">
        <v>4826</v>
      </c>
      <c r="B4827" t="s">
        <v>21</v>
      </c>
      <c r="C4827" s="1">
        <v>45768</v>
      </c>
      <c r="D4827" t="s">
        <v>383</v>
      </c>
      <c r="E4827" t="s">
        <v>481</v>
      </c>
      <c r="F4827">
        <v>29</v>
      </c>
      <c r="G4827" t="s">
        <v>657</v>
      </c>
      <c r="H4827" t="s">
        <v>670</v>
      </c>
      <c r="I4827" t="s">
        <v>674</v>
      </c>
      <c r="J4827" t="s">
        <v>674</v>
      </c>
      <c r="K4827">
        <v>5</v>
      </c>
      <c r="L4827" t="s">
        <v>678</v>
      </c>
      <c r="M4827" t="s">
        <v>680</v>
      </c>
      <c r="N4827">
        <v>264</v>
      </c>
      <c r="O4827">
        <v>148</v>
      </c>
      <c r="P4827" t="s">
        <v>680</v>
      </c>
      <c r="Q4827" t="s">
        <v>684</v>
      </c>
      <c r="R4827" t="s">
        <v>689</v>
      </c>
      <c r="S4827" t="s">
        <v>680</v>
      </c>
      <c r="T4827" t="s">
        <v>693</v>
      </c>
      <c r="U4827" s="11">
        <f>COUNTIFS(Table2[Call Type], "Inbound", Table2[Call Abandoned], "Yes") / COUNTIFS(L4827:L9826, "Inbound") * 100</f>
        <v>719.83471074380168</v>
      </c>
    </row>
    <row r="4828" spans="1:21" x14ac:dyDescent="0.3">
      <c r="A4828">
        <v>4827</v>
      </c>
      <c r="B4828" t="s">
        <v>24</v>
      </c>
      <c r="C4828" s="1">
        <v>45676</v>
      </c>
      <c r="D4828" t="s">
        <v>381</v>
      </c>
      <c r="E4828" t="s">
        <v>241</v>
      </c>
      <c r="F4828">
        <v>29</v>
      </c>
      <c r="G4828" t="s">
        <v>658</v>
      </c>
      <c r="H4828" t="s">
        <v>669</v>
      </c>
      <c r="I4828" t="s">
        <v>673</v>
      </c>
      <c r="J4828" t="s">
        <v>676</v>
      </c>
      <c r="K4828">
        <v>1</v>
      </c>
      <c r="L4828" t="s">
        <v>678</v>
      </c>
      <c r="M4828" t="s">
        <v>681</v>
      </c>
      <c r="N4828">
        <v>289</v>
      </c>
      <c r="O4828">
        <v>168</v>
      </c>
      <c r="P4828" t="s">
        <v>680</v>
      </c>
      <c r="Q4828" t="s">
        <v>682</v>
      </c>
      <c r="R4828" t="s">
        <v>687</v>
      </c>
      <c r="S4828" t="s">
        <v>680</v>
      </c>
      <c r="T4828" t="s">
        <v>695</v>
      </c>
      <c r="U4828" s="11">
        <f>COUNTIFS(Table2[Call Type], "Inbound", Table2[Call Abandoned], "Yes") / COUNTIFS(L4828:L9827, "Inbound") * 100</f>
        <v>725.83333333333337</v>
      </c>
    </row>
    <row r="4829" spans="1:21" x14ac:dyDescent="0.3">
      <c r="A4829">
        <v>4828</v>
      </c>
      <c r="B4829" t="s">
        <v>22</v>
      </c>
      <c r="C4829" s="1">
        <v>45699</v>
      </c>
      <c r="D4829" t="s">
        <v>202</v>
      </c>
      <c r="E4829" t="s">
        <v>643</v>
      </c>
      <c r="F4829">
        <v>16</v>
      </c>
      <c r="G4829" t="s">
        <v>661</v>
      </c>
      <c r="H4829" t="s">
        <v>668</v>
      </c>
      <c r="I4829" t="s">
        <v>674</v>
      </c>
      <c r="J4829" t="s">
        <v>677</v>
      </c>
      <c r="K4829">
        <v>1</v>
      </c>
      <c r="L4829" t="s">
        <v>678</v>
      </c>
      <c r="M4829" t="s">
        <v>680</v>
      </c>
      <c r="N4829">
        <v>208</v>
      </c>
      <c r="O4829">
        <v>72</v>
      </c>
      <c r="P4829" t="s">
        <v>680</v>
      </c>
      <c r="Q4829" t="s">
        <v>683</v>
      </c>
      <c r="R4829" t="s">
        <v>688</v>
      </c>
      <c r="S4829" t="s">
        <v>680</v>
      </c>
      <c r="T4829" t="s">
        <v>690</v>
      </c>
      <c r="U4829" s="11">
        <f>COUNTIFS(Table2[Call Type], "Inbound", Table2[Call Abandoned], "Yes") / COUNTIFS(L4829:L9828, "Inbound") * 100</f>
        <v>731.93277310924373</v>
      </c>
    </row>
    <row r="4830" spans="1:21" x14ac:dyDescent="0.3">
      <c r="A4830">
        <v>4829</v>
      </c>
      <c r="B4830" t="s">
        <v>22</v>
      </c>
      <c r="C4830" s="1">
        <v>45678</v>
      </c>
      <c r="D4830" t="s">
        <v>470</v>
      </c>
      <c r="E4830" t="s">
        <v>601</v>
      </c>
      <c r="F4830">
        <v>17</v>
      </c>
      <c r="G4830" t="s">
        <v>663</v>
      </c>
      <c r="H4830" t="s">
        <v>668</v>
      </c>
      <c r="I4830" t="s">
        <v>671</v>
      </c>
      <c r="J4830" t="s">
        <v>676</v>
      </c>
      <c r="K4830">
        <v>5</v>
      </c>
      <c r="L4830" t="s">
        <v>678</v>
      </c>
      <c r="M4830" t="s">
        <v>681</v>
      </c>
      <c r="N4830">
        <v>164</v>
      </c>
      <c r="O4830">
        <v>169</v>
      </c>
      <c r="P4830" t="s">
        <v>680</v>
      </c>
      <c r="Q4830" t="s">
        <v>682</v>
      </c>
      <c r="R4830" t="s">
        <v>689</v>
      </c>
      <c r="S4830" t="s">
        <v>680</v>
      </c>
      <c r="T4830" t="s">
        <v>696</v>
      </c>
      <c r="U4830" s="11">
        <f>COUNTIFS(Table2[Call Type], "Inbound", Table2[Call Abandoned], "Yes") / COUNTIFS(L4830:L9829, "Inbound") * 100</f>
        <v>738.13559322033905</v>
      </c>
    </row>
    <row r="4831" spans="1:21" x14ac:dyDescent="0.3">
      <c r="A4831">
        <v>4830</v>
      </c>
      <c r="B4831" t="s">
        <v>23</v>
      </c>
      <c r="C4831" s="1">
        <v>45757</v>
      </c>
      <c r="D4831" t="s">
        <v>87</v>
      </c>
      <c r="E4831" t="s">
        <v>324</v>
      </c>
      <c r="F4831">
        <v>14</v>
      </c>
      <c r="G4831" t="s">
        <v>661</v>
      </c>
      <c r="H4831" t="s">
        <v>669</v>
      </c>
      <c r="I4831" t="s">
        <v>674</v>
      </c>
      <c r="J4831" t="s">
        <v>674</v>
      </c>
      <c r="K4831">
        <v>4</v>
      </c>
      <c r="L4831" t="s">
        <v>678</v>
      </c>
      <c r="M4831" t="s">
        <v>680</v>
      </c>
      <c r="N4831">
        <v>151</v>
      </c>
      <c r="O4831">
        <v>41</v>
      </c>
      <c r="P4831" t="s">
        <v>680</v>
      </c>
      <c r="Q4831" t="s">
        <v>683</v>
      </c>
      <c r="R4831" t="s">
        <v>686</v>
      </c>
      <c r="S4831" t="s">
        <v>680</v>
      </c>
      <c r="T4831" t="s">
        <v>692</v>
      </c>
      <c r="U4831" s="11">
        <f>COUNTIFS(Table2[Call Type], "Inbound", Table2[Call Abandoned], "Yes") / COUNTIFS(L4831:L9830, "Inbound") * 100</f>
        <v>744.44444444444446</v>
      </c>
    </row>
    <row r="4832" spans="1:21" x14ac:dyDescent="0.3">
      <c r="A4832">
        <v>4831</v>
      </c>
      <c r="B4832" t="s">
        <v>22</v>
      </c>
      <c r="C4832" s="1">
        <v>45709</v>
      </c>
      <c r="D4832" t="s">
        <v>340</v>
      </c>
      <c r="E4832" t="s">
        <v>399</v>
      </c>
      <c r="F4832">
        <v>25</v>
      </c>
      <c r="G4832" t="s">
        <v>663</v>
      </c>
      <c r="H4832" t="s">
        <v>666</v>
      </c>
      <c r="I4832" t="s">
        <v>674</v>
      </c>
      <c r="J4832" t="s">
        <v>674</v>
      </c>
      <c r="K4832">
        <v>4</v>
      </c>
      <c r="L4832" t="s">
        <v>679</v>
      </c>
      <c r="M4832" t="s">
        <v>680</v>
      </c>
      <c r="N4832">
        <v>289</v>
      </c>
      <c r="O4832">
        <v>1</v>
      </c>
      <c r="P4832" t="s">
        <v>680</v>
      </c>
      <c r="Q4832" t="s">
        <v>682</v>
      </c>
      <c r="R4832" t="s">
        <v>686</v>
      </c>
      <c r="S4832" t="s">
        <v>680</v>
      </c>
      <c r="T4832" t="s">
        <v>693</v>
      </c>
      <c r="U4832" s="11">
        <f>COUNTIFS(Table2[Call Type], "Inbound", Table2[Call Abandoned], "Yes") / COUNTIFS(L4832:L9831, "Inbound") * 100</f>
        <v>750.86206896551721</v>
      </c>
    </row>
    <row r="4833" spans="1:21" x14ac:dyDescent="0.3">
      <c r="A4833">
        <v>4832</v>
      </c>
      <c r="B4833" t="s">
        <v>26</v>
      </c>
      <c r="C4833" s="1">
        <v>45676</v>
      </c>
      <c r="D4833" t="s">
        <v>308</v>
      </c>
      <c r="E4833" t="s">
        <v>428</v>
      </c>
      <c r="F4833">
        <v>18</v>
      </c>
      <c r="G4833" t="s">
        <v>660</v>
      </c>
      <c r="H4833" t="s">
        <v>667</v>
      </c>
      <c r="I4833" t="s">
        <v>674</v>
      </c>
      <c r="J4833" t="s">
        <v>674</v>
      </c>
      <c r="K4833">
        <v>3</v>
      </c>
      <c r="L4833" t="s">
        <v>679</v>
      </c>
      <c r="M4833" t="s">
        <v>680</v>
      </c>
      <c r="N4833">
        <v>267</v>
      </c>
      <c r="O4833">
        <v>135</v>
      </c>
      <c r="P4833" t="s">
        <v>681</v>
      </c>
      <c r="Q4833" t="s">
        <v>684</v>
      </c>
      <c r="R4833" t="s">
        <v>686</v>
      </c>
      <c r="S4833" t="s">
        <v>680</v>
      </c>
      <c r="T4833" t="s">
        <v>692</v>
      </c>
      <c r="U4833" s="11">
        <f>COUNTIFS(Table2[Call Type], "Inbound", Table2[Call Abandoned], "Yes") / COUNTIFS(L4833:L9832, "Inbound") * 100</f>
        <v>750.86206896551721</v>
      </c>
    </row>
    <row r="4834" spans="1:21" x14ac:dyDescent="0.3">
      <c r="A4834">
        <v>4833</v>
      </c>
      <c r="B4834" t="s">
        <v>26</v>
      </c>
      <c r="C4834" s="1">
        <v>45778</v>
      </c>
      <c r="D4834" t="s">
        <v>104</v>
      </c>
      <c r="E4834" t="s">
        <v>587</v>
      </c>
      <c r="F4834">
        <v>9</v>
      </c>
      <c r="G4834" t="s">
        <v>658</v>
      </c>
      <c r="H4834" t="s">
        <v>668</v>
      </c>
      <c r="I4834" t="s">
        <v>672</v>
      </c>
      <c r="J4834" t="s">
        <v>674</v>
      </c>
      <c r="K4834">
        <v>5</v>
      </c>
      <c r="L4834" t="s">
        <v>678</v>
      </c>
      <c r="M4834" t="s">
        <v>680</v>
      </c>
      <c r="N4834">
        <v>150</v>
      </c>
      <c r="O4834">
        <v>95</v>
      </c>
      <c r="P4834" t="s">
        <v>680</v>
      </c>
      <c r="Q4834" t="s">
        <v>684</v>
      </c>
      <c r="R4834" t="s">
        <v>689</v>
      </c>
      <c r="S4834" t="s">
        <v>681</v>
      </c>
      <c r="T4834" t="s">
        <v>693</v>
      </c>
      <c r="U4834" s="11">
        <f>COUNTIFS(Table2[Call Type], "Inbound", Table2[Call Abandoned], "Yes") / COUNTIFS(L4834:L9833, "Inbound") * 100</f>
        <v>750.86206896551721</v>
      </c>
    </row>
    <row r="4835" spans="1:21" x14ac:dyDescent="0.3">
      <c r="A4835">
        <v>4834</v>
      </c>
      <c r="B4835" t="s">
        <v>20</v>
      </c>
      <c r="C4835" s="1">
        <v>45697</v>
      </c>
      <c r="D4835" t="s">
        <v>113</v>
      </c>
      <c r="E4835" t="s">
        <v>416</v>
      </c>
      <c r="F4835">
        <v>29</v>
      </c>
      <c r="G4835" t="s">
        <v>658</v>
      </c>
      <c r="H4835" t="s">
        <v>670</v>
      </c>
      <c r="I4835" t="s">
        <v>674</v>
      </c>
      <c r="J4835" t="s">
        <v>675</v>
      </c>
      <c r="K4835">
        <v>4</v>
      </c>
      <c r="L4835" t="s">
        <v>678</v>
      </c>
      <c r="M4835" t="s">
        <v>680</v>
      </c>
      <c r="N4835">
        <v>206</v>
      </c>
      <c r="O4835">
        <v>60</v>
      </c>
      <c r="P4835" t="s">
        <v>680</v>
      </c>
      <c r="Q4835" t="s">
        <v>682</v>
      </c>
      <c r="R4835" t="s">
        <v>686</v>
      </c>
      <c r="S4835" t="s">
        <v>681</v>
      </c>
      <c r="T4835" t="s">
        <v>692</v>
      </c>
      <c r="U4835" s="11">
        <f>COUNTIFS(Table2[Call Type], "Inbound", Table2[Call Abandoned], "Yes") / COUNTIFS(L4835:L9834, "Inbound") * 100</f>
        <v>757.39130434782612</v>
      </c>
    </row>
    <row r="4836" spans="1:21" x14ac:dyDescent="0.3">
      <c r="A4836">
        <v>4835</v>
      </c>
      <c r="B4836" t="s">
        <v>23</v>
      </c>
      <c r="C4836" s="1">
        <v>45775</v>
      </c>
      <c r="D4836" t="s">
        <v>168</v>
      </c>
      <c r="E4836" t="s">
        <v>590</v>
      </c>
      <c r="F4836">
        <v>30</v>
      </c>
      <c r="G4836" t="s">
        <v>662</v>
      </c>
      <c r="H4836" t="s">
        <v>666</v>
      </c>
      <c r="I4836" t="s">
        <v>674</v>
      </c>
      <c r="J4836" t="s">
        <v>675</v>
      </c>
      <c r="K4836">
        <v>1</v>
      </c>
      <c r="L4836" t="s">
        <v>678</v>
      </c>
      <c r="M4836" t="s">
        <v>680</v>
      </c>
      <c r="N4836">
        <v>254</v>
      </c>
      <c r="O4836">
        <v>13</v>
      </c>
      <c r="P4836" t="s">
        <v>680</v>
      </c>
      <c r="Q4836" t="s">
        <v>685</v>
      </c>
      <c r="R4836" t="s">
        <v>688</v>
      </c>
      <c r="S4836" t="s">
        <v>680</v>
      </c>
      <c r="T4836" t="s">
        <v>690</v>
      </c>
      <c r="U4836" s="11">
        <f>COUNTIFS(Table2[Call Type], "Inbound", Table2[Call Abandoned], "Yes") / COUNTIFS(L4836:L9835, "Inbound") * 100</f>
        <v>764.0350877192983</v>
      </c>
    </row>
    <row r="4837" spans="1:21" x14ac:dyDescent="0.3">
      <c r="A4837">
        <v>4836</v>
      </c>
      <c r="B4837" t="s">
        <v>25</v>
      </c>
      <c r="C4837" s="1">
        <v>45701</v>
      </c>
      <c r="D4837" t="s">
        <v>81</v>
      </c>
      <c r="E4837" t="s">
        <v>400</v>
      </c>
      <c r="F4837">
        <v>26</v>
      </c>
      <c r="G4837" t="s">
        <v>659</v>
      </c>
      <c r="H4837" t="s">
        <v>669</v>
      </c>
      <c r="I4837" t="s">
        <v>673</v>
      </c>
      <c r="J4837" t="s">
        <v>677</v>
      </c>
      <c r="K4837">
        <v>4</v>
      </c>
      <c r="L4837" t="s">
        <v>678</v>
      </c>
      <c r="M4837" t="s">
        <v>680</v>
      </c>
      <c r="N4837">
        <v>140</v>
      </c>
      <c r="O4837">
        <v>112</v>
      </c>
      <c r="P4837" t="s">
        <v>680</v>
      </c>
      <c r="Q4837" t="s">
        <v>683</v>
      </c>
      <c r="R4837" t="s">
        <v>689</v>
      </c>
      <c r="S4837" t="s">
        <v>680</v>
      </c>
      <c r="T4837" t="s">
        <v>692</v>
      </c>
      <c r="U4837" s="11">
        <f>COUNTIFS(Table2[Call Type], "Inbound", Table2[Call Abandoned], "Yes") / COUNTIFS(L4837:L9836, "Inbound") * 100</f>
        <v>770.79646017699122</v>
      </c>
    </row>
    <row r="4838" spans="1:21" x14ac:dyDescent="0.3">
      <c r="A4838">
        <v>4837</v>
      </c>
      <c r="B4838" t="s">
        <v>20</v>
      </c>
      <c r="C4838" s="1">
        <v>45682</v>
      </c>
      <c r="D4838" t="s">
        <v>121</v>
      </c>
      <c r="E4838" t="s">
        <v>441</v>
      </c>
      <c r="F4838">
        <v>22</v>
      </c>
      <c r="G4838" t="s">
        <v>656</v>
      </c>
      <c r="H4838" t="s">
        <v>668</v>
      </c>
      <c r="I4838" t="s">
        <v>673</v>
      </c>
      <c r="J4838" t="s">
        <v>675</v>
      </c>
      <c r="K4838">
        <v>3</v>
      </c>
      <c r="L4838" t="s">
        <v>678</v>
      </c>
      <c r="M4838" t="s">
        <v>680</v>
      </c>
      <c r="N4838">
        <v>95</v>
      </c>
      <c r="O4838">
        <v>76</v>
      </c>
      <c r="P4838" t="s">
        <v>681</v>
      </c>
      <c r="Q4838" t="s">
        <v>682</v>
      </c>
      <c r="R4838" t="s">
        <v>689</v>
      </c>
      <c r="S4838" t="s">
        <v>680</v>
      </c>
      <c r="T4838" t="s">
        <v>694</v>
      </c>
      <c r="U4838" s="11">
        <f>COUNTIFS(Table2[Call Type], "Inbound", Table2[Call Abandoned], "Yes") / COUNTIFS(L4838:L9837, "Inbound") * 100</f>
        <v>777.67857142857144</v>
      </c>
    </row>
    <row r="4839" spans="1:21" x14ac:dyDescent="0.3">
      <c r="A4839">
        <v>4838</v>
      </c>
      <c r="B4839" t="s">
        <v>25</v>
      </c>
      <c r="C4839" s="1">
        <v>45723</v>
      </c>
      <c r="D4839" t="s">
        <v>272</v>
      </c>
      <c r="E4839" t="s">
        <v>575</v>
      </c>
      <c r="F4839">
        <v>23</v>
      </c>
      <c r="G4839" t="s">
        <v>657</v>
      </c>
      <c r="H4839" t="s">
        <v>668</v>
      </c>
      <c r="I4839" t="s">
        <v>672</v>
      </c>
      <c r="J4839" t="s">
        <v>676</v>
      </c>
      <c r="K4839">
        <v>5</v>
      </c>
      <c r="L4839" t="s">
        <v>678</v>
      </c>
      <c r="M4839" t="s">
        <v>681</v>
      </c>
      <c r="N4839">
        <v>226</v>
      </c>
      <c r="O4839">
        <v>20</v>
      </c>
      <c r="P4839" t="s">
        <v>680</v>
      </c>
      <c r="Q4839" t="s">
        <v>682</v>
      </c>
      <c r="R4839" t="s">
        <v>688</v>
      </c>
      <c r="S4839" t="s">
        <v>680</v>
      </c>
      <c r="T4839" t="s">
        <v>695</v>
      </c>
      <c r="U4839" s="11">
        <f>COUNTIFS(Table2[Call Type], "Inbound", Table2[Call Abandoned], "Yes") / COUNTIFS(L4839:L9838, "Inbound") * 100</f>
        <v>784.68468468468473</v>
      </c>
    </row>
    <row r="4840" spans="1:21" x14ac:dyDescent="0.3">
      <c r="A4840">
        <v>4839</v>
      </c>
      <c r="B4840" t="s">
        <v>22</v>
      </c>
      <c r="C4840" s="1">
        <v>45732</v>
      </c>
      <c r="D4840" t="s">
        <v>95</v>
      </c>
      <c r="E4840" t="s">
        <v>636</v>
      </c>
      <c r="F4840">
        <v>10</v>
      </c>
      <c r="G4840" t="s">
        <v>665</v>
      </c>
      <c r="H4840" t="s">
        <v>667</v>
      </c>
      <c r="I4840" t="s">
        <v>671</v>
      </c>
      <c r="J4840" t="s">
        <v>674</v>
      </c>
      <c r="K4840">
        <v>2</v>
      </c>
      <c r="L4840" t="s">
        <v>678</v>
      </c>
      <c r="M4840" t="s">
        <v>680</v>
      </c>
      <c r="N4840">
        <v>192</v>
      </c>
      <c r="O4840">
        <v>151</v>
      </c>
      <c r="P4840" t="s">
        <v>681</v>
      </c>
      <c r="Q4840" t="s">
        <v>685</v>
      </c>
      <c r="R4840" t="s">
        <v>686</v>
      </c>
      <c r="S4840" t="s">
        <v>680</v>
      </c>
      <c r="T4840" t="s">
        <v>690</v>
      </c>
      <c r="U4840" s="11">
        <f>COUNTIFS(Table2[Call Type], "Inbound", Table2[Call Abandoned], "Yes") / COUNTIFS(L4840:L9839, "Inbound") * 100</f>
        <v>791.81818181818176</v>
      </c>
    </row>
    <row r="4841" spans="1:21" x14ac:dyDescent="0.3">
      <c r="A4841">
        <v>4840</v>
      </c>
      <c r="B4841" t="s">
        <v>22</v>
      </c>
      <c r="C4841" s="1">
        <v>45825</v>
      </c>
      <c r="D4841" t="s">
        <v>604</v>
      </c>
      <c r="E4841" t="s">
        <v>192</v>
      </c>
      <c r="F4841">
        <v>6</v>
      </c>
      <c r="G4841" t="s">
        <v>658</v>
      </c>
      <c r="H4841" t="s">
        <v>666</v>
      </c>
      <c r="I4841" t="s">
        <v>671</v>
      </c>
      <c r="J4841" t="s">
        <v>677</v>
      </c>
      <c r="K4841">
        <v>4</v>
      </c>
      <c r="L4841" t="s">
        <v>678</v>
      </c>
      <c r="M4841" t="s">
        <v>680</v>
      </c>
      <c r="N4841">
        <v>117</v>
      </c>
      <c r="O4841">
        <v>177</v>
      </c>
      <c r="P4841" t="s">
        <v>680</v>
      </c>
      <c r="Q4841" t="s">
        <v>684</v>
      </c>
      <c r="R4841" t="s">
        <v>689</v>
      </c>
      <c r="S4841" t="s">
        <v>680</v>
      </c>
      <c r="T4841" t="s">
        <v>694</v>
      </c>
      <c r="U4841" s="11">
        <f>COUNTIFS(Table2[Call Type], "Inbound", Table2[Call Abandoned], "Yes") / COUNTIFS(L4841:L9840, "Inbound") * 100</f>
        <v>799.0825688073395</v>
      </c>
    </row>
    <row r="4842" spans="1:21" x14ac:dyDescent="0.3">
      <c r="A4842">
        <v>4841</v>
      </c>
      <c r="B4842" t="s">
        <v>22</v>
      </c>
      <c r="C4842" s="1">
        <v>45758</v>
      </c>
      <c r="D4842" t="s">
        <v>466</v>
      </c>
      <c r="E4842" t="s">
        <v>32</v>
      </c>
      <c r="F4842">
        <v>5</v>
      </c>
      <c r="G4842" t="s">
        <v>665</v>
      </c>
      <c r="H4842" t="s">
        <v>669</v>
      </c>
      <c r="I4842" t="s">
        <v>673</v>
      </c>
      <c r="J4842" t="s">
        <v>676</v>
      </c>
      <c r="K4842">
        <v>2</v>
      </c>
      <c r="L4842" t="s">
        <v>679</v>
      </c>
      <c r="M4842" t="s">
        <v>680</v>
      </c>
      <c r="N4842">
        <v>4</v>
      </c>
      <c r="O4842">
        <v>172</v>
      </c>
      <c r="P4842" t="s">
        <v>680</v>
      </c>
      <c r="Q4842" t="s">
        <v>682</v>
      </c>
      <c r="R4842" t="s">
        <v>688</v>
      </c>
      <c r="S4842" t="s">
        <v>680</v>
      </c>
      <c r="T4842" t="s">
        <v>692</v>
      </c>
      <c r="U4842" s="11">
        <f>COUNTIFS(Table2[Call Type], "Inbound", Table2[Call Abandoned], "Yes") / COUNTIFS(L4842:L9841, "Inbound") * 100</f>
        <v>806.48148148148152</v>
      </c>
    </row>
    <row r="4843" spans="1:21" x14ac:dyDescent="0.3">
      <c r="A4843">
        <v>4842</v>
      </c>
      <c r="B4843" t="s">
        <v>26</v>
      </c>
      <c r="C4843" s="1">
        <v>45743</v>
      </c>
      <c r="D4843" t="s">
        <v>207</v>
      </c>
      <c r="E4843" t="s">
        <v>591</v>
      </c>
      <c r="F4843">
        <v>15</v>
      </c>
      <c r="G4843" t="s">
        <v>656</v>
      </c>
      <c r="H4843" t="s">
        <v>666</v>
      </c>
      <c r="I4843" t="s">
        <v>674</v>
      </c>
      <c r="J4843" t="s">
        <v>675</v>
      </c>
      <c r="K4843">
        <v>5</v>
      </c>
      <c r="L4843" t="s">
        <v>679</v>
      </c>
      <c r="M4843" t="s">
        <v>680</v>
      </c>
      <c r="N4843">
        <v>242</v>
      </c>
      <c r="O4843">
        <v>63</v>
      </c>
      <c r="P4843" t="s">
        <v>680</v>
      </c>
      <c r="Q4843" t="s">
        <v>684</v>
      </c>
      <c r="R4843" t="s">
        <v>688</v>
      </c>
      <c r="S4843" t="s">
        <v>680</v>
      </c>
      <c r="T4843" t="s">
        <v>690</v>
      </c>
      <c r="U4843" s="11">
        <f>COUNTIFS(Table2[Call Type], "Inbound", Table2[Call Abandoned], "Yes") / COUNTIFS(L4843:L9842, "Inbound") * 100</f>
        <v>806.48148148148152</v>
      </c>
    </row>
    <row r="4844" spans="1:21" x14ac:dyDescent="0.3">
      <c r="A4844">
        <v>4843</v>
      </c>
      <c r="B4844" t="s">
        <v>22</v>
      </c>
      <c r="C4844" s="1">
        <v>45717</v>
      </c>
      <c r="D4844" t="s">
        <v>256</v>
      </c>
      <c r="E4844" t="s">
        <v>563</v>
      </c>
      <c r="F4844">
        <v>12</v>
      </c>
      <c r="G4844" t="s">
        <v>665</v>
      </c>
      <c r="H4844" t="s">
        <v>670</v>
      </c>
      <c r="I4844" t="s">
        <v>671</v>
      </c>
      <c r="J4844" t="s">
        <v>676</v>
      </c>
      <c r="K4844">
        <v>1</v>
      </c>
      <c r="L4844" t="s">
        <v>678</v>
      </c>
      <c r="M4844" t="s">
        <v>681</v>
      </c>
      <c r="N4844">
        <v>20</v>
      </c>
      <c r="O4844">
        <v>153</v>
      </c>
      <c r="P4844" t="s">
        <v>680</v>
      </c>
      <c r="Q4844" t="s">
        <v>683</v>
      </c>
      <c r="R4844" t="s">
        <v>687</v>
      </c>
      <c r="S4844" t="s">
        <v>681</v>
      </c>
      <c r="T4844" t="s">
        <v>695</v>
      </c>
      <c r="U4844" s="11">
        <f>COUNTIFS(Table2[Call Type], "Inbound", Table2[Call Abandoned], "Yes") / COUNTIFS(L4844:L9843, "Inbound") * 100</f>
        <v>806.48148148148152</v>
      </c>
    </row>
    <row r="4845" spans="1:21" x14ac:dyDescent="0.3">
      <c r="A4845">
        <v>4844</v>
      </c>
      <c r="B4845" t="s">
        <v>20</v>
      </c>
      <c r="C4845" s="1">
        <v>45782</v>
      </c>
      <c r="D4845" t="s">
        <v>407</v>
      </c>
      <c r="E4845" t="s">
        <v>441</v>
      </c>
      <c r="F4845">
        <v>24</v>
      </c>
      <c r="G4845" t="s">
        <v>656</v>
      </c>
      <c r="H4845" t="s">
        <v>667</v>
      </c>
      <c r="I4845" t="s">
        <v>672</v>
      </c>
      <c r="J4845" t="s">
        <v>674</v>
      </c>
      <c r="K4845">
        <v>3</v>
      </c>
      <c r="L4845" t="s">
        <v>678</v>
      </c>
      <c r="M4845" t="s">
        <v>680</v>
      </c>
      <c r="N4845">
        <v>151</v>
      </c>
      <c r="O4845">
        <v>159</v>
      </c>
      <c r="P4845" t="s">
        <v>680</v>
      </c>
      <c r="Q4845" t="s">
        <v>685</v>
      </c>
      <c r="R4845" t="s">
        <v>686</v>
      </c>
      <c r="S4845" t="s">
        <v>680</v>
      </c>
      <c r="T4845" t="s">
        <v>690</v>
      </c>
      <c r="U4845" s="11">
        <f>COUNTIFS(Table2[Call Type], "Inbound", Table2[Call Abandoned], "Yes") / COUNTIFS(L4845:L9844, "Inbound") * 100</f>
        <v>814.01869158878503</v>
      </c>
    </row>
    <row r="4846" spans="1:21" x14ac:dyDescent="0.3">
      <c r="A4846">
        <v>4845</v>
      </c>
      <c r="B4846" t="s">
        <v>24</v>
      </c>
      <c r="C4846" s="1">
        <v>45733</v>
      </c>
      <c r="D4846" t="s">
        <v>492</v>
      </c>
      <c r="E4846" t="s">
        <v>597</v>
      </c>
      <c r="F4846">
        <v>29</v>
      </c>
      <c r="G4846" t="s">
        <v>656</v>
      </c>
      <c r="H4846" t="s">
        <v>669</v>
      </c>
      <c r="I4846" t="s">
        <v>673</v>
      </c>
      <c r="J4846" t="s">
        <v>674</v>
      </c>
      <c r="K4846">
        <v>5</v>
      </c>
      <c r="L4846" t="s">
        <v>678</v>
      </c>
      <c r="M4846" t="s">
        <v>680</v>
      </c>
      <c r="N4846">
        <v>127</v>
      </c>
      <c r="O4846">
        <v>56</v>
      </c>
      <c r="P4846" t="s">
        <v>680</v>
      </c>
      <c r="Q4846" t="s">
        <v>684</v>
      </c>
      <c r="R4846" t="s">
        <v>686</v>
      </c>
      <c r="S4846" t="s">
        <v>680</v>
      </c>
      <c r="T4846" t="s">
        <v>692</v>
      </c>
      <c r="U4846" s="11">
        <f>COUNTIFS(Table2[Call Type], "Inbound", Table2[Call Abandoned], "Yes") / COUNTIFS(L4846:L9845, "Inbound") * 100</f>
        <v>821.69811320754707</v>
      </c>
    </row>
    <row r="4847" spans="1:21" x14ac:dyDescent="0.3">
      <c r="A4847">
        <v>4846</v>
      </c>
      <c r="B4847" t="s">
        <v>25</v>
      </c>
      <c r="C4847" s="1">
        <v>45723</v>
      </c>
      <c r="D4847" t="s">
        <v>522</v>
      </c>
      <c r="E4847" t="s">
        <v>139</v>
      </c>
      <c r="F4847">
        <v>24</v>
      </c>
      <c r="G4847" t="s">
        <v>665</v>
      </c>
      <c r="H4847" t="s">
        <v>667</v>
      </c>
      <c r="I4847" t="s">
        <v>674</v>
      </c>
      <c r="J4847" t="s">
        <v>675</v>
      </c>
      <c r="K4847">
        <v>4</v>
      </c>
      <c r="L4847" t="s">
        <v>678</v>
      </c>
      <c r="M4847" t="s">
        <v>680</v>
      </c>
      <c r="N4847">
        <v>123</v>
      </c>
      <c r="O4847">
        <v>118</v>
      </c>
      <c r="P4847" t="s">
        <v>680</v>
      </c>
      <c r="Q4847" t="s">
        <v>682</v>
      </c>
      <c r="R4847" t="s">
        <v>688</v>
      </c>
      <c r="S4847" t="s">
        <v>680</v>
      </c>
      <c r="T4847" t="s">
        <v>690</v>
      </c>
      <c r="U4847" s="11">
        <f>COUNTIFS(Table2[Call Type], "Inbound", Table2[Call Abandoned], "Yes") / COUNTIFS(L4847:L9846, "Inbound") * 100</f>
        <v>829.52380952380963</v>
      </c>
    </row>
    <row r="4848" spans="1:21" x14ac:dyDescent="0.3">
      <c r="A4848">
        <v>4847</v>
      </c>
      <c r="B4848" t="s">
        <v>24</v>
      </c>
      <c r="C4848" s="1">
        <v>45706</v>
      </c>
      <c r="D4848" t="s">
        <v>283</v>
      </c>
      <c r="E4848" t="s">
        <v>587</v>
      </c>
      <c r="F4848">
        <v>5</v>
      </c>
      <c r="G4848" t="s">
        <v>657</v>
      </c>
      <c r="H4848" t="s">
        <v>668</v>
      </c>
      <c r="I4848" t="s">
        <v>674</v>
      </c>
      <c r="J4848" t="s">
        <v>677</v>
      </c>
      <c r="K4848">
        <v>4</v>
      </c>
      <c r="L4848" t="s">
        <v>679</v>
      </c>
      <c r="M4848" t="s">
        <v>680</v>
      </c>
      <c r="N4848">
        <v>145</v>
      </c>
      <c r="O4848">
        <v>160</v>
      </c>
      <c r="P4848" t="s">
        <v>680</v>
      </c>
      <c r="Q4848" t="s">
        <v>685</v>
      </c>
      <c r="R4848" t="s">
        <v>689</v>
      </c>
      <c r="S4848" t="s">
        <v>680</v>
      </c>
      <c r="T4848" t="s">
        <v>693</v>
      </c>
      <c r="U4848" s="11">
        <f>COUNTIFS(Table2[Call Type], "Inbound", Table2[Call Abandoned], "Yes") / COUNTIFS(L4848:L9847, "Inbound") * 100</f>
        <v>837.5</v>
      </c>
    </row>
    <row r="4849" spans="1:21" x14ac:dyDescent="0.3">
      <c r="A4849">
        <v>4848</v>
      </c>
      <c r="B4849" t="s">
        <v>23</v>
      </c>
      <c r="C4849" s="1">
        <v>45825</v>
      </c>
      <c r="D4849" t="s">
        <v>100</v>
      </c>
      <c r="E4849" t="s">
        <v>131</v>
      </c>
      <c r="F4849">
        <v>9</v>
      </c>
      <c r="G4849" t="s">
        <v>660</v>
      </c>
      <c r="H4849" t="s">
        <v>670</v>
      </c>
      <c r="I4849" t="s">
        <v>671</v>
      </c>
      <c r="J4849" t="s">
        <v>674</v>
      </c>
      <c r="K4849">
        <v>4</v>
      </c>
      <c r="L4849" t="s">
        <v>678</v>
      </c>
      <c r="M4849" t="s">
        <v>680</v>
      </c>
      <c r="N4849">
        <v>276</v>
      </c>
      <c r="O4849">
        <v>51</v>
      </c>
      <c r="P4849" t="s">
        <v>680</v>
      </c>
      <c r="Q4849" t="s">
        <v>685</v>
      </c>
      <c r="R4849" t="s">
        <v>687</v>
      </c>
      <c r="S4849" t="s">
        <v>680</v>
      </c>
      <c r="T4849" t="s">
        <v>691</v>
      </c>
      <c r="U4849" s="11">
        <f>COUNTIFS(Table2[Call Type], "Inbound", Table2[Call Abandoned], "Yes") / COUNTIFS(L4849:L9848, "Inbound") * 100</f>
        <v>837.5</v>
      </c>
    </row>
    <row r="4850" spans="1:21" x14ac:dyDescent="0.3">
      <c r="A4850">
        <v>4849</v>
      </c>
      <c r="B4850" t="s">
        <v>26</v>
      </c>
      <c r="C4850" s="1">
        <v>45672</v>
      </c>
      <c r="D4850" t="s">
        <v>311</v>
      </c>
      <c r="E4850" t="s">
        <v>609</v>
      </c>
      <c r="F4850">
        <v>26</v>
      </c>
      <c r="G4850" t="s">
        <v>661</v>
      </c>
      <c r="H4850" t="s">
        <v>670</v>
      </c>
      <c r="I4850" t="s">
        <v>671</v>
      </c>
      <c r="J4850" t="s">
        <v>674</v>
      </c>
      <c r="K4850">
        <v>4</v>
      </c>
      <c r="L4850" t="s">
        <v>679</v>
      </c>
      <c r="M4850" t="s">
        <v>680</v>
      </c>
      <c r="N4850">
        <v>151</v>
      </c>
      <c r="O4850">
        <v>94</v>
      </c>
      <c r="P4850" t="s">
        <v>680</v>
      </c>
      <c r="Q4850" t="s">
        <v>685</v>
      </c>
      <c r="R4850" t="s">
        <v>687</v>
      </c>
      <c r="S4850" t="s">
        <v>680</v>
      </c>
      <c r="T4850" t="s">
        <v>692</v>
      </c>
      <c r="U4850" s="11">
        <f>COUNTIFS(Table2[Call Type], "Inbound", Table2[Call Abandoned], "Yes") / COUNTIFS(L4850:L9849, "Inbound") * 100</f>
        <v>845.63106796116506</v>
      </c>
    </row>
    <row r="4851" spans="1:21" x14ac:dyDescent="0.3">
      <c r="A4851">
        <v>4850</v>
      </c>
      <c r="B4851" t="s">
        <v>26</v>
      </c>
      <c r="C4851" s="1">
        <v>45688</v>
      </c>
      <c r="D4851" t="s">
        <v>505</v>
      </c>
      <c r="E4851" t="s">
        <v>158</v>
      </c>
      <c r="F4851">
        <v>9</v>
      </c>
      <c r="G4851" t="s">
        <v>662</v>
      </c>
      <c r="H4851" t="s">
        <v>666</v>
      </c>
      <c r="I4851" t="s">
        <v>671</v>
      </c>
      <c r="J4851" t="s">
        <v>675</v>
      </c>
      <c r="K4851">
        <v>5</v>
      </c>
      <c r="L4851" t="s">
        <v>678</v>
      </c>
      <c r="M4851" t="s">
        <v>680</v>
      </c>
      <c r="N4851">
        <v>110</v>
      </c>
      <c r="O4851">
        <v>145</v>
      </c>
      <c r="P4851" t="s">
        <v>681</v>
      </c>
      <c r="Q4851" t="s">
        <v>685</v>
      </c>
      <c r="R4851" t="s">
        <v>689</v>
      </c>
      <c r="S4851" t="s">
        <v>680</v>
      </c>
      <c r="T4851" t="s">
        <v>695</v>
      </c>
      <c r="U4851" s="11">
        <f>COUNTIFS(Table2[Call Type], "Inbound", Table2[Call Abandoned], "Yes") / COUNTIFS(L4851:L9850, "Inbound") * 100</f>
        <v>845.63106796116506</v>
      </c>
    </row>
    <row r="4852" spans="1:21" x14ac:dyDescent="0.3">
      <c r="A4852">
        <v>4851</v>
      </c>
      <c r="B4852" t="s">
        <v>25</v>
      </c>
      <c r="C4852" s="1">
        <v>45815</v>
      </c>
      <c r="D4852" t="s">
        <v>181</v>
      </c>
      <c r="E4852" t="s">
        <v>607</v>
      </c>
      <c r="F4852">
        <v>20</v>
      </c>
      <c r="G4852" t="s">
        <v>662</v>
      </c>
      <c r="H4852" t="s">
        <v>667</v>
      </c>
      <c r="I4852" t="s">
        <v>672</v>
      </c>
      <c r="J4852" t="s">
        <v>675</v>
      </c>
      <c r="K4852">
        <v>3</v>
      </c>
      <c r="L4852" t="s">
        <v>679</v>
      </c>
      <c r="M4852" t="s">
        <v>680</v>
      </c>
      <c r="N4852">
        <v>115</v>
      </c>
      <c r="O4852">
        <v>162</v>
      </c>
      <c r="P4852" t="s">
        <v>680</v>
      </c>
      <c r="Q4852" t="s">
        <v>685</v>
      </c>
      <c r="R4852" t="s">
        <v>687</v>
      </c>
      <c r="S4852" t="s">
        <v>680</v>
      </c>
      <c r="T4852" t="s">
        <v>696</v>
      </c>
      <c r="U4852" s="11">
        <f>COUNTIFS(Table2[Call Type], "Inbound", Table2[Call Abandoned], "Yes") / COUNTIFS(L4852:L9851, "Inbound") * 100</f>
        <v>853.92156862745094</v>
      </c>
    </row>
    <row r="4853" spans="1:21" x14ac:dyDescent="0.3">
      <c r="A4853">
        <v>4852</v>
      </c>
      <c r="B4853" t="s">
        <v>25</v>
      </c>
      <c r="C4853" s="1">
        <v>45835</v>
      </c>
      <c r="D4853" t="s">
        <v>607</v>
      </c>
      <c r="E4853" t="s">
        <v>606</v>
      </c>
      <c r="F4853">
        <v>20</v>
      </c>
      <c r="G4853" t="s">
        <v>659</v>
      </c>
      <c r="H4853" t="s">
        <v>668</v>
      </c>
      <c r="I4853" t="s">
        <v>672</v>
      </c>
      <c r="J4853" t="s">
        <v>674</v>
      </c>
      <c r="K4853">
        <v>2</v>
      </c>
      <c r="L4853" t="s">
        <v>678</v>
      </c>
      <c r="M4853" t="s">
        <v>680</v>
      </c>
      <c r="N4853">
        <v>187</v>
      </c>
      <c r="O4853">
        <v>139</v>
      </c>
      <c r="P4853" t="s">
        <v>680</v>
      </c>
      <c r="Q4853" t="s">
        <v>683</v>
      </c>
      <c r="R4853" t="s">
        <v>689</v>
      </c>
      <c r="S4853" t="s">
        <v>680</v>
      </c>
      <c r="T4853" t="s">
        <v>690</v>
      </c>
      <c r="U4853" s="11">
        <f>COUNTIFS(Table2[Call Type], "Inbound", Table2[Call Abandoned], "Yes") / COUNTIFS(L4853:L9852, "Inbound") * 100</f>
        <v>853.92156862745094</v>
      </c>
    </row>
    <row r="4854" spans="1:21" x14ac:dyDescent="0.3">
      <c r="A4854">
        <v>4853</v>
      </c>
      <c r="B4854" t="s">
        <v>21</v>
      </c>
      <c r="C4854" s="1">
        <v>45749</v>
      </c>
      <c r="D4854" t="s">
        <v>216</v>
      </c>
      <c r="E4854" t="s">
        <v>125</v>
      </c>
      <c r="F4854">
        <v>21</v>
      </c>
      <c r="G4854" t="s">
        <v>657</v>
      </c>
      <c r="H4854" t="s">
        <v>667</v>
      </c>
      <c r="I4854" t="s">
        <v>673</v>
      </c>
      <c r="J4854" t="s">
        <v>674</v>
      </c>
      <c r="K4854">
        <v>4</v>
      </c>
      <c r="L4854" t="s">
        <v>679</v>
      </c>
      <c r="M4854" t="s">
        <v>680</v>
      </c>
      <c r="N4854">
        <v>56</v>
      </c>
      <c r="O4854">
        <v>178</v>
      </c>
      <c r="P4854" t="s">
        <v>680</v>
      </c>
      <c r="Q4854" t="s">
        <v>683</v>
      </c>
      <c r="R4854" t="s">
        <v>687</v>
      </c>
      <c r="S4854" t="s">
        <v>680</v>
      </c>
      <c r="T4854" t="s">
        <v>693</v>
      </c>
      <c r="U4854" s="11">
        <f>COUNTIFS(Table2[Call Type], "Inbound", Table2[Call Abandoned], "Yes") / COUNTIFS(L4854:L9853, "Inbound") * 100</f>
        <v>862.37623762376234</v>
      </c>
    </row>
    <row r="4855" spans="1:21" x14ac:dyDescent="0.3">
      <c r="A4855">
        <v>4854</v>
      </c>
      <c r="B4855" t="s">
        <v>25</v>
      </c>
      <c r="C4855" s="1">
        <v>45830</v>
      </c>
      <c r="D4855" t="s">
        <v>280</v>
      </c>
      <c r="E4855" t="s">
        <v>234</v>
      </c>
      <c r="F4855">
        <v>29</v>
      </c>
      <c r="G4855" t="s">
        <v>657</v>
      </c>
      <c r="H4855" t="s">
        <v>667</v>
      </c>
      <c r="I4855" t="s">
        <v>673</v>
      </c>
      <c r="J4855" t="s">
        <v>677</v>
      </c>
      <c r="K4855">
        <v>3</v>
      </c>
      <c r="L4855" t="s">
        <v>678</v>
      </c>
      <c r="M4855" t="s">
        <v>680</v>
      </c>
      <c r="N4855">
        <v>250</v>
      </c>
      <c r="O4855">
        <v>88</v>
      </c>
      <c r="P4855" t="s">
        <v>680</v>
      </c>
      <c r="Q4855" t="s">
        <v>685</v>
      </c>
      <c r="R4855" t="s">
        <v>689</v>
      </c>
      <c r="S4855" t="s">
        <v>680</v>
      </c>
      <c r="T4855" t="s">
        <v>690</v>
      </c>
      <c r="U4855" s="11">
        <f>COUNTIFS(Table2[Call Type], "Inbound", Table2[Call Abandoned], "Yes") / COUNTIFS(L4855:L9854, "Inbound") * 100</f>
        <v>862.37623762376234</v>
      </c>
    </row>
    <row r="4856" spans="1:21" x14ac:dyDescent="0.3">
      <c r="A4856">
        <v>4855</v>
      </c>
      <c r="B4856" t="s">
        <v>26</v>
      </c>
      <c r="C4856" s="1">
        <v>45754</v>
      </c>
      <c r="D4856" t="s">
        <v>391</v>
      </c>
      <c r="E4856" t="s">
        <v>308</v>
      </c>
      <c r="F4856">
        <v>19</v>
      </c>
      <c r="G4856" t="s">
        <v>663</v>
      </c>
      <c r="H4856" t="s">
        <v>668</v>
      </c>
      <c r="I4856" t="s">
        <v>674</v>
      </c>
      <c r="J4856" t="s">
        <v>677</v>
      </c>
      <c r="K4856">
        <v>2</v>
      </c>
      <c r="L4856" t="s">
        <v>678</v>
      </c>
      <c r="M4856" t="s">
        <v>680</v>
      </c>
      <c r="N4856">
        <v>149</v>
      </c>
      <c r="O4856">
        <v>9</v>
      </c>
      <c r="P4856" t="s">
        <v>680</v>
      </c>
      <c r="Q4856" t="s">
        <v>682</v>
      </c>
      <c r="R4856" t="s">
        <v>688</v>
      </c>
      <c r="S4856" t="s">
        <v>680</v>
      </c>
      <c r="T4856" t="s">
        <v>692</v>
      </c>
      <c r="U4856" s="11">
        <f>COUNTIFS(Table2[Call Type], "Inbound", Table2[Call Abandoned], "Yes") / COUNTIFS(L4856:L9855, "Inbound") * 100</f>
        <v>871.00000000000011</v>
      </c>
    </row>
    <row r="4857" spans="1:21" x14ac:dyDescent="0.3">
      <c r="A4857">
        <v>4856</v>
      </c>
      <c r="B4857" t="s">
        <v>23</v>
      </c>
      <c r="C4857" s="1">
        <v>45725</v>
      </c>
      <c r="D4857" t="s">
        <v>155</v>
      </c>
      <c r="E4857" t="s">
        <v>433</v>
      </c>
      <c r="F4857">
        <v>9</v>
      </c>
      <c r="G4857" t="s">
        <v>660</v>
      </c>
      <c r="H4857" t="s">
        <v>668</v>
      </c>
      <c r="I4857" t="s">
        <v>672</v>
      </c>
      <c r="J4857" t="s">
        <v>677</v>
      </c>
      <c r="K4857">
        <v>1</v>
      </c>
      <c r="L4857" t="s">
        <v>678</v>
      </c>
      <c r="M4857" t="s">
        <v>680</v>
      </c>
      <c r="N4857">
        <v>161</v>
      </c>
      <c r="O4857">
        <v>51</v>
      </c>
      <c r="P4857" t="s">
        <v>680</v>
      </c>
      <c r="Q4857" t="s">
        <v>682</v>
      </c>
      <c r="R4857" t="s">
        <v>688</v>
      </c>
      <c r="S4857" t="s">
        <v>680</v>
      </c>
      <c r="T4857" t="s">
        <v>693</v>
      </c>
      <c r="U4857" s="11">
        <f>COUNTIFS(Table2[Call Type], "Inbound", Table2[Call Abandoned], "Yes") / COUNTIFS(L4857:L9856, "Inbound") * 100</f>
        <v>879.79797979797979</v>
      </c>
    </row>
    <row r="4858" spans="1:21" x14ac:dyDescent="0.3">
      <c r="A4858">
        <v>4857</v>
      </c>
      <c r="B4858" t="s">
        <v>25</v>
      </c>
      <c r="C4858" s="1">
        <v>45790</v>
      </c>
      <c r="D4858" t="s">
        <v>522</v>
      </c>
      <c r="E4858" t="s">
        <v>249</v>
      </c>
      <c r="F4858">
        <v>21</v>
      </c>
      <c r="G4858" t="s">
        <v>665</v>
      </c>
      <c r="H4858" t="s">
        <v>667</v>
      </c>
      <c r="I4858" t="s">
        <v>674</v>
      </c>
      <c r="J4858" t="s">
        <v>675</v>
      </c>
      <c r="K4858">
        <v>4</v>
      </c>
      <c r="L4858" t="s">
        <v>678</v>
      </c>
      <c r="M4858" t="s">
        <v>680</v>
      </c>
      <c r="N4858">
        <v>119</v>
      </c>
      <c r="O4858">
        <v>33</v>
      </c>
      <c r="P4858" t="s">
        <v>680</v>
      </c>
      <c r="Q4858" t="s">
        <v>683</v>
      </c>
      <c r="R4858" t="s">
        <v>687</v>
      </c>
      <c r="S4858" t="s">
        <v>680</v>
      </c>
      <c r="T4858" t="s">
        <v>692</v>
      </c>
      <c r="U4858" s="11">
        <f>COUNTIFS(Table2[Call Type], "Inbound", Table2[Call Abandoned], "Yes") / COUNTIFS(L4858:L9857, "Inbound") * 100</f>
        <v>888.77551020408168</v>
      </c>
    </row>
    <row r="4859" spans="1:21" x14ac:dyDescent="0.3">
      <c r="A4859">
        <v>4858</v>
      </c>
      <c r="B4859" t="s">
        <v>25</v>
      </c>
      <c r="C4859" s="1">
        <v>45736</v>
      </c>
      <c r="D4859" t="s">
        <v>387</v>
      </c>
      <c r="E4859" t="s">
        <v>382</v>
      </c>
      <c r="F4859">
        <v>23</v>
      </c>
      <c r="G4859" t="s">
        <v>661</v>
      </c>
      <c r="H4859" t="s">
        <v>669</v>
      </c>
      <c r="I4859" t="s">
        <v>671</v>
      </c>
      <c r="J4859" t="s">
        <v>676</v>
      </c>
      <c r="K4859">
        <v>3</v>
      </c>
      <c r="L4859" t="s">
        <v>679</v>
      </c>
      <c r="M4859" t="s">
        <v>680</v>
      </c>
      <c r="N4859">
        <v>69</v>
      </c>
      <c r="O4859">
        <v>114</v>
      </c>
      <c r="P4859" t="s">
        <v>680</v>
      </c>
      <c r="Q4859" t="s">
        <v>684</v>
      </c>
      <c r="R4859" t="s">
        <v>687</v>
      </c>
      <c r="S4859" t="s">
        <v>680</v>
      </c>
      <c r="T4859" t="s">
        <v>691</v>
      </c>
      <c r="U4859" s="11">
        <f>COUNTIFS(Table2[Call Type], "Inbound", Table2[Call Abandoned], "Yes") / COUNTIFS(L4859:L9858, "Inbound") * 100</f>
        <v>897.93814432989689</v>
      </c>
    </row>
    <row r="4860" spans="1:21" x14ac:dyDescent="0.3">
      <c r="A4860">
        <v>4859</v>
      </c>
      <c r="B4860" t="s">
        <v>25</v>
      </c>
      <c r="C4860" s="1">
        <v>45759</v>
      </c>
      <c r="D4860" t="s">
        <v>528</v>
      </c>
      <c r="E4860" t="s">
        <v>286</v>
      </c>
      <c r="F4860">
        <v>20</v>
      </c>
      <c r="G4860" t="s">
        <v>665</v>
      </c>
      <c r="H4860" t="s">
        <v>669</v>
      </c>
      <c r="I4860" t="s">
        <v>673</v>
      </c>
      <c r="J4860" t="s">
        <v>674</v>
      </c>
      <c r="K4860">
        <v>5</v>
      </c>
      <c r="L4860" t="s">
        <v>679</v>
      </c>
      <c r="M4860" t="s">
        <v>680</v>
      </c>
      <c r="N4860">
        <v>98</v>
      </c>
      <c r="O4860">
        <v>166</v>
      </c>
      <c r="P4860" t="s">
        <v>680</v>
      </c>
      <c r="Q4860" t="s">
        <v>685</v>
      </c>
      <c r="R4860" t="s">
        <v>688</v>
      </c>
      <c r="S4860" t="s">
        <v>680</v>
      </c>
      <c r="T4860" t="s">
        <v>695</v>
      </c>
      <c r="U4860" s="11">
        <f>COUNTIFS(Table2[Call Type], "Inbound", Table2[Call Abandoned], "Yes") / COUNTIFS(L4860:L9859, "Inbound") * 100</f>
        <v>897.93814432989689</v>
      </c>
    </row>
    <row r="4861" spans="1:21" x14ac:dyDescent="0.3">
      <c r="A4861">
        <v>4860</v>
      </c>
      <c r="B4861" t="s">
        <v>23</v>
      </c>
      <c r="C4861" s="1">
        <v>45801</v>
      </c>
      <c r="D4861" t="s">
        <v>214</v>
      </c>
      <c r="E4861" t="s">
        <v>363</v>
      </c>
      <c r="F4861">
        <v>11</v>
      </c>
      <c r="G4861" t="s">
        <v>663</v>
      </c>
      <c r="H4861" t="s">
        <v>666</v>
      </c>
      <c r="I4861" t="s">
        <v>673</v>
      </c>
      <c r="J4861" t="s">
        <v>677</v>
      </c>
      <c r="K4861">
        <v>4</v>
      </c>
      <c r="L4861" t="s">
        <v>679</v>
      </c>
      <c r="M4861" t="s">
        <v>680</v>
      </c>
      <c r="N4861">
        <v>166</v>
      </c>
      <c r="O4861">
        <v>135</v>
      </c>
      <c r="P4861" t="s">
        <v>680</v>
      </c>
      <c r="Q4861" t="s">
        <v>682</v>
      </c>
      <c r="R4861" t="s">
        <v>686</v>
      </c>
      <c r="S4861" t="s">
        <v>681</v>
      </c>
      <c r="T4861" t="s">
        <v>693</v>
      </c>
      <c r="U4861" s="11">
        <f>COUNTIFS(Table2[Call Type], "Inbound", Table2[Call Abandoned], "Yes") / COUNTIFS(L4861:L9860, "Inbound") * 100</f>
        <v>897.93814432989689</v>
      </c>
    </row>
    <row r="4862" spans="1:21" x14ac:dyDescent="0.3">
      <c r="A4862">
        <v>4861</v>
      </c>
      <c r="B4862" t="s">
        <v>25</v>
      </c>
      <c r="C4862" s="1">
        <v>45791</v>
      </c>
      <c r="D4862" t="s">
        <v>71</v>
      </c>
      <c r="E4862" t="s">
        <v>459</v>
      </c>
      <c r="F4862">
        <v>19</v>
      </c>
      <c r="G4862" t="s">
        <v>660</v>
      </c>
      <c r="H4862" t="s">
        <v>668</v>
      </c>
      <c r="I4862" t="s">
        <v>672</v>
      </c>
      <c r="J4862" t="s">
        <v>674</v>
      </c>
      <c r="K4862">
        <v>3</v>
      </c>
      <c r="L4862" t="s">
        <v>678</v>
      </c>
      <c r="M4862" t="s">
        <v>680</v>
      </c>
      <c r="N4862">
        <v>297</v>
      </c>
      <c r="O4862">
        <v>124</v>
      </c>
      <c r="P4862" t="s">
        <v>680</v>
      </c>
      <c r="Q4862" t="s">
        <v>683</v>
      </c>
      <c r="R4862" t="s">
        <v>689</v>
      </c>
      <c r="S4862" t="s">
        <v>680</v>
      </c>
      <c r="T4862" t="s">
        <v>693</v>
      </c>
      <c r="U4862" s="11">
        <f>COUNTIFS(Table2[Call Type], "Inbound", Table2[Call Abandoned], "Yes") / COUNTIFS(L4862:L9861, "Inbound") * 100</f>
        <v>897.93814432989689</v>
      </c>
    </row>
    <row r="4863" spans="1:21" x14ac:dyDescent="0.3">
      <c r="A4863">
        <v>4862</v>
      </c>
      <c r="B4863" t="s">
        <v>20</v>
      </c>
      <c r="C4863" s="1">
        <v>45720</v>
      </c>
      <c r="D4863" t="s">
        <v>291</v>
      </c>
      <c r="E4863" t="s">
        <v>351</v>
      </c>
      <c r="F4863">
        <v>17</v>
      </c>
      <c r="G4863" t="s">
        <v>664</v>
      </c>
      <c r="H4863" t="s">
        <v>667</v>
      </c>
      <c r="I4863" t="s">
        <v>672</v>
      </c>
      <c r="J4863" t="s">
        <v>676</v>
      </c>
      <c r="K4863">
        <v>5</v>
      </c>
      <c r="L4863" t="s">
        <v>679</v>
      </c>
      <c r="M4863" t="s">
        <v>680</v>
      </c>
      <c r="N4863">
        <v>150</v>
      </c>
      <c r="O4863">
        <v>156</v>
      </c>
      <c r="P4863" t="s">
        <v>680</v>
      </c>
      <c r="Q4863" t="s">
        <v>683</v>
      </c>
      <c r="R4863" t="s">
        <v>686</v>
      </c>
      <c r="S4863" t="s">
        <v>681</v>
      </c>
      <c r="T4863" t="s">
        <v>690</v>
      </c>
      <c r="U4863" s="11">
        <f>COUNTIFS(Table2[Call Type], "Inbound", Table2[Call Abandoned], "Yes") / COUNTIFS(L4863:L9862, "Inbound") * 100</f>
        <v>907.29166666666663</v>
      </c>
    </row>
    <row r="4864" spans="1:21" x14ac:dyDescent="0.3">
      <c r="A4864">
        <v>4863</v>
      </c>
      <c r="B4864" t="s">
        <v>25</v>
      </c>
      <c r="C4864" s="1">
        <v>45660</v>
      </c>
      <c r="D4864" t="s">
        <v>264</v>
      </c>
      <c r="E4864" t="s">
        <v>538</v>
      </c>
      <c r="F4864">
        <v>24</v>
      </c>
      <c r="G4864" t="s">
        <v>656</v>
      </c>
      <c r="H4864" t="s">
        <v>667</v>
      </c>
      <c r="I4864" t="s">
        <v>674</v>
      </c>
      <c r="J4864" t="s">
        <v>676</v>
      </c>
      <c r="K4864">
        <v>5</v>
      </c>
      <c r="L4864" t="s">
        <v>678</v>
      </c>
      <c r="M4864" t="s">
        <v>681</v>
      </c>
      <c r="N4864">
        <v>1</v>
      </c>
      <c r="O4864">
        <v>149</v>
      </c>
      <c r="P4864" t="s">
        <v>680</v>
      </c>
      <c r="Q4864" t="s">
        <v>684</v>
      </c>
      <c r="R4864" t="s">
        <v>687</v>
      </c>
      <c r="S4864" t="s">
        <v>680</v>
      </c>
      <c r="T4864" t="s">
        <v>690</v>
      </c>
      <c r="U4864" s="11">
        <f>COUNTIFS(Table2[Call Type], "Inbound", Table2[Call Abandoned], "Yes") / COUNTIFS(L4864:L9863, "Inbound") * 100</f>
        <v>907.29166666666663</v>
      </c>
    </row>
    <row r="4865" spans="1:21" x14ac:dyDescent="0.3">
      <c r="A4865">
        <v>4864</v>
      </c>
      <c r="B4865" t="s">
        <v>21</v>
      </c>
      <c r="C4865" s="1">
        <v>45836</v>
      </c>
      <c r="D4865" t="s">
        <v>164</v>
      </c>
      <c r="E4865" t="s">
        <v>75</v>
      </c>
      <c r="F4865">
        <v>6</v>
      </c>
      <c r="G4865" t="s">
        <v>658</v>
      </c>
      <c r="H4865" t="s">
        <v>666</v>
      </c>
      <c r="I4865" t="s">
        <v>672</v>
      </c>
      <c r="J4865" t="s">
        <v>677</v>
      </c>
      <c r="K4865">
        <v>4</v>
      </c>
      <c r="L4865" t="s">
        <v>678</v>
      </c>
      <c r="M4865" t="s">
        <v>680</v>
      </c>
      <c r="N4865">
        <v>151</v>
      </c>
      <c r="O4865">
        <v>42</v>
      </c>
      <c r="P4865" t="s">
        <v>680</v>
      </c>
      <c r="Q4865" t="s">
        <v>684</v>
      </c>
      <c r="R4865" t="s">
        <v>688</v>
      </c>
      <c r="S4865" t="s">
        <v>680</v>
      </c>
      <c r="T4865" t="s">
        <v>696</v>
      </c>
      <c r="U4865" s="11">
        <f>COUNTIFS(Table2[Call Type], "Inbound", Table2[Call Abandoned], "Yes") / COUNTIFS(L4865:L9864, "Inbound") * 100</f>
        <v>916.84210526315792</v>
      </c>
    </row>
    <row r="4866" spans="1:21" x14ac:dyDescent="0.3">
      <c r="A4866">
        <v>4865</v>
      </c>
      <c r="B4866" t="s">
        <v>23</v>
      </c>
      <c r="C4866" s="1">
        <v>45718</v>
      </c>
      <c r="D4866" t="s">
        <v>381</v>
      </c>
      <c r="E4866" t="s">
        <v>499</v>
      </c>
      <c r="F4866">
        <v>27</v>
      </c>
      <c r="G4866" t="s">
        <v>661</v>
      </c>
      <c r="H4866" t="s">
        <v>670</v>
      </c>
      <c r="I4866" t="s">
        <v>673</v>
      </c>
      <c r="J4866" t="s">
        <v>674</v>
      </c>
      <c r="K4866">
        <v>5</v>
      </c>
      <c r="L4866" t="s">
        <v>678</v>
      </c>
      <c r="M4866" t="s">
        <v>680</v>
      </c>
      <c r="N4866">
        <v>64</v>
      </c>
      <c r="O4866">
        <v>176</v>
      </c>
      <c r="P4866" t="s">
        <v>680</v>
      </c>
      <c r="Q4866" t="s">
        <v>682</v>
      </c>
      <c r="R4866" t="s">
        <v>687</v>
      </c>
      <c r="S4866" t="s">
        <v>680</v>
      </c>
      <c r="T4866" t="s">
        <v>694</v>
      </c>
      <c r="U4866" s="11">
        <f>COUNTIFS(Table2[Call Type], "Inbound", Table2[Call Abandoned], "Yes") / COUNTIFS(L4866:L9865, "Inbound") * 100</f>
        <v>926.595744680851</v>
      </c>
    </row>
    <row r="4867" spans="1:21" x14ac:dyDescent="0.3">
      <c r="A4867">
        <v>4866</v>
      </c>
      <c r="B4867" t="s">
        <v>20</v>
      </c>
      <c r="C4867" s="1">
        <v>45774</v>
      </c>
      <c r="D4867" t="s">
        <v>528</v>
      </c>
      <c r="E4867" t="s">
        <v>491</v>
      </c>
      <c r="F4867">
        <v>13</v>
      </c>
      <c r="G4867" t="s">
        <v>662</v>
      </c>
      <c r="H4867" t="s">
        <v>669</v>
      </c>
      <c r="I4867" t="s">
        <v>671</v>
      </c>
      <c r="J4867" t="s">
        <v>674</v>
      </c>
      <c r="K4867">
        <v>5</v>
      </c>
      <c r="L4867" t="s">
        <v>678</v>
      </c>
      <c r="M4867" t="s">
        <v>680</v>
      </c>
      <c r="N4867">
        <v>68</v>
      </c>
      <c r="O4867">
        <v>28</v>
      </c>
      <c r="P4867" t="s">
        <v>681</v>
      </c>
      <c r="Q4867" t="s">
        <v>684</v>
      </c>
      <c r="R4867" t="s">
        <v>686</v>
      </c>
      <c r="S4867" t="s">
        <v>680</v>
      </c>
      <c r="T4867" t="s">
        <v>693</v>
      </c>
      <c r="U4867" s="11">
        <f>COUNTIFS(Table2[Call Type], "Inbound", Table2[Call Abandoned], "Yes") / COUNTIFS(L4867:L9866, "Inbound") * 100</f>
        <v>936.55913978494618</v>
      </c>
    </row>
    <row r="4868" spans="1:21" x14ac:dyDescent="0.3">
      <c r="A4868">
        <v>4867</v>
      </c>
      <c r="B4868" t="s">
        <v>26</v>
      </c>
      <c r="C4868" s="1">
        <v>45808</v>
      </c>
      <c r="D4868" t="s">
        <v>59</v>
      </c>
      <c r="E4868" t="s">
        <v>363</v>
      </c>
      <c r="F4868">
        <v>23</v>
      </c>
      <c r="G4868" t="s">
        <v>660</v>
      </c>
      <c r="H4868" t="s">
        <v>668</v>
      </c>
      <c r="I4868" t="s">
        <v>674</v>
      </c>
      <c r="J4868" t="s">
        <v>674</v>
      </c>
      <c r="K4868">
        <v>5</v>
      </c>
      <c r="L4868" t="s">
        <v>678</v>
      </c>
      <c r="M4868" t="s">
        <v>680</v>
      </c>
      <c r="N4868">
        <v>120</v>
      </c>
      <c r="O4868">
        <v>105</v>
      </c>
      <c r="P4868" t="s">
        <v>680</v>
      </c>
      <c r="Q4868" t="s">
        <v>684</v>
      </c>
      <c r="R4868" t="s">
        <v>688</v>
      </c>
      <c r="S4868" t="s">
        <v>681</v>
      </c>
      <c r="T4868" t="s">
        <v>690</v>
      </c>
      <c r="U4868" s="11">
        <f>COUNTIFS(Table2[Call Type], "Inbound", Table2[Call Abandoned], "Yes") / COUNTIFS(L4868:L9867, "Inbound") * 100</f>
        <v>946.73913043478262</v>
      </c>
    </row>
    <row r="4869" spans="1:21" x14ac:dyDescent="0.3">
      <c r="A4869">
        <v>4868</v>
      </c>
      <c r="B4869" t="s">
        <v>26</v>
      </c>
      <c r="C4869" s="1">
        <v>45757</v>
      </c>
      <c r="D4869" t="s">
        <v>493</v>
      </c>
      <c r="E4869" t="s">
        <v>31</v>
      </c>
      <c r="F4869">
        <v>23</v>
      </c>
      <c r="G4869" t="s">
        <v>656</v>
      </c>
      <c r="H4869" t="s">
        <v>667</v>
      </c>
      <c r="I4869" t="s">
        <v>673</v>
      </c>
      <c r="J4869" t="s">
        <v>675</v>
      </c>
      <c r="K4869">
        <v>4</v>
      </c>
      <c r="L4869" t="s">
        <v>678</v>
      </c>
      <c r="M4869" t="s">
        <v>680</v>
      </c>
      <c r="N4869">
        <v>108</v>
      </c>
      <c r="O4869">
        <v>119</v>
      </c>
      <c r="P4869" t="s">
        <v>680</v>
      </c>
      <c r="Q4869" t="s">
        <v>685</v>
      </c>
      <c r="R4869" t="s">
        <v>688</v>
      </c>
      <c r="S4869" t="s">
        <v>680</v>
      </c>
      <c r="T4869" t="s">
        <v>690</v>
      </c>
      <c r="U4869" s="11">
        <f>COUNTIFS(Table2[Call Type], "Inbound", Table2[Call Abandoned], "Yes") / COUNTIFS(L4869:L9868, "Inbound") * 100</f>
        <v>957.14285714285711</v>
      </c>
    </row>
    <row r="4870" spans="1:21" x14ac:dyDescent="0.3">
      <c r="A4870">
        <v>4869</v>
      </c>
      <c r="B4870" t="s">
        <v>23</v>
      </c>
      <c r="C4870" s="1">
        <v>45666</v>
      </c>
      <c r="D4870" t="s">
        <v>307</v>
      </c>
      <c r="E4870" t="s">
        <v>118</v>
      </c>
      <c r="F4870">
        <v>29</v>
      </c>
      <c r="G4870" t="s">
        <v>658</v>
      </c>
      <c r="H4870" t="s">
        <v>669</v>
      </c>
      <c r="I4870" t="s">
        <v>672</v>
      </c>
      <c r="J4870" t="s">
        <v>677</v>
      </c>
      <c r="K4870">
        <v>4</v>
      </c>
      <c r="L4870" t="s">
        <v>678</v>
      </c>
      <c r="M4870" t="s">
        <v>680</v>
      </c>
      <c r="N4870">
        <v>246</v>
      </c>
      <c r="O4870">
        <v>80</v>
      </c>
      <c r="P4870" t="s">
        <v>680</v>
      </c>
      <c r="Q4870" t="s">
        <v>683</v>
      </c>
      <c r="R4870" t="s">
        <v>688</v>
      </c>
      <c r="S4870" t="s">
        <v>680</v>
      </c>
      <c r="T4870" t="s">
        <v>694</v>
      </c>
      <c r="U4870" s="11">
        <f>COUNTIFS(Table2[Call Type], "Inbound", Table2[Call Abandoned], "Yes") / COUNTIFS(L4870:L9869, "Inbound") * 100</f>
        <v>967.77777777777771</v>
      </c>
    </row>
    <row r="4871" spans="1:21" x14ac:dyDescent="0.3">
      <c r="A4871">
        <v>4870</v>
      </c>
      <c r="B4871" t="s">
        <v>21</v>
      </c>
      <c r="C4871" s="1">
        <v>45796</v>
      </c>
      <c r="D4871" t="s">
        <v>206</v>
      </c>
      <c r="E4871" t="s">
        <v>636</v>
      </c>
      <c r="F4871">
        <v>8</v>
      </c>
      <c r="G4871" t="s">
        <v>659</v>
      </c>
      <c r="H4871" t="s">
        <v>670</v>
      </c>
      <c r="I4871" t="s">
        <v>671</v>
      </c>
      <c r="J4871" t="s">
        <v>677</v>
      </c>
      <c r="K4871">
        <v>5</v>
      </c>
      <c r="L4871" t="s">
        <v>679</v>
      </c>
      <c r="M4871" t="s">
        <v>680</v>
      </c>
      <c r="N4871">
        <v>92</v>
      </c>
      <c r="O4871">
        <v>30</v>
      </c>
      <c r="P4871" t="s">
        <v>680</v>
      </c>
      <c r="Q4871" t="s">
        <v>683</v>
      </c>
      <c r="R4871" t="s">
        <v>689</v>
      </c>
      <c r="S4871" t="s">
        <v>681</v>
      </c>
      <c r="T4871" t="s">
        <v>691</v>
      </c>
      <c r="U4871" s="11">
        <f>COUNTIFS(Table2[Call Type], "Inbound", Table2[Call Abandoned], "Yes") / COUNTIFS(L4871:L9870, "Inbound") * 100</f>
        <v>978.65168539325839</v>
      </c>
    </row>
    <row r="4872" spans="1:21" x14ac:dyDescent="0.3">
      <c r="A4872">
        <v>4871</v>
      </c>
      <c r="B4872" t="s">
        <v>20</v>
      </c>
      <c r="C4872" s="1">
        <v>45738</v>
      </c>
      <c r="D4872" t="s">
        <v>186</v>
      </c>
      <c r="E4872" t="s">
        <v>273</v>
      </c>
      <c r="F4872">
        <v>24</v>
      </c>
      <c r="G4872" t="s">
        <v>659</v>
      </c>
      <c r="H4872" t="s">
        <v>669</v>
      </c>
      <c r="I4872" t="s">
        <v>672</v>
      </c>
      <c r="J4872" t="s">
        <v>675</v>
      </c>
      <c r="K4872">
        <v>4</v>
      </c>
      <c r="L4872" t="s">
        <v>678</v>
      </c>
      <c r="M4872" t="s">
        <v>680</v>
      </c>
      <c r="N4872">
        <v>267</v>
      </c>
      <c r="O4872">
        <v>161</v>
      </c>
      <c r="P4872" t="s">
        <v>681</v>
      </c>
      <c r="Q4872" t="s">
        <v>684</v>
      </c>
      <c r="R4872" t="s">
        <v>687</v>
      </c>
      <c r="S4872" t="s">
        <v>680</v>
      </c>
      <c r="T4872" t="s">
        <v>696</v>
      </c>
      <c r="U4872" s="11">
        <f>COUNTIFS(Table2[Call Type], "Inbound", Table2[Call Abandoned], "Yes") / COUNTIFS(L4872:L9871, "Inbound") * 100</f>
        <v>978.65168539325839</v>
      </c>
    </row>
    <row r="4873" spans="1:21" x14ac:dyDescent="0.3">
      <c r="A4873">
        <v>4872</v>
      </c>
      <c r="B4873" t="s">
        <v>26</v>
      </c>
      <c r="C4873" s="1">
        <v>45833</v>
      </c>
      <c r="D4873" t="s">
        <v>305</v>
      </c>
      <c r="E4873" t="s">
        <v>519</v>
      </c>
      <c r="F4873">
        <v>26</v>
      </c>
      <c r="G4873" t="s">
        <v>662</v>
      </c>
      <c r="H4873" t="s">
        <v>668</v>
      </c>
      <c r="I4873" t="s">
        <v>673</v>
      </c>
      <c r="J4873" t="s">
        <v>675</v>
      </c>
      <c r="K4873">
        <v>5</v>
      </c>
      <c r="L4873" t="s">
        <v>678</v>
      </c>
      <c r="M4873" t="s">
        <v>680</v>
      </c>
      <c r="N4873">
        <v>102</v>
      </c>
      <c r="O4873">
        <v>127</v>
      </c>
      <c r="P4873" t="s">
        <v>680</v>
      </c>
      <c r="Q4873" t="s">
        <v>683</v>
      </c>
      <c r="R4873" t="s">
        <v>686</v>
      </c>
      <c r="S4873" t="s">
        <v>680</v>
      </c>
      <c r="T4873" t="s">
        <v>694</v>
      </c>
      <c r="U4873" s="11">
        <f>COUNTIFS(Table2[Call Type], "Inbound", Table2[Call Abandoned], "Yes") / COUNTIFS(L4873:L9872, "Inbound") * 100</f>
        <v>989.77272727272737</v>
      </c>
    </row>
    <row r="4874" spans="1:21" x14ac:dyDescent="0.3">
      <c r="A4874">
        <v>4873</v>
      </c>
      <c r="B4874" t="s">
        <v>20</v>
      </c>
      <c r="C4874" s="1">
        <v>45757</v>
      </c>
      <c r="D4874" t="s">
        <v>322</v>
      </c>
      <c r="E4874" t="s">
        <v>254</v>
      </c>
      <c r="F4874">
        <v>21</v>
      </c>
      <c r="G4874" t="s">
        <v>663</v>
      </c>
      <c r="H4874" t="s">
        <v>666</v>
      </c>
      <c r="I4874" t="s">
        <v>674</v>
      </c>
      <c r="J4874" t="s">
        <v>675</v>
      </c>
      <c r="K4874">
        <v>4</v>
      </c>
      <c r="L4874" t="s">
        <v>678</v>
      </c>
      <c r="M4874" t="s">
        <v>680</v>
      </c>
      <c r="N4874">
        <v>111</v>
      </c>
      <c r="O4874">
        <v>37</v>
      </c>
      <c r="P4874" t="s">
        <v>681</v>
      </c>
      <c r="Q4874" t="s">
        <v>683</v>
      </c>
      <c r="R4874" t="s">
        <v>689</v>
      </c>
      <c r="S4874" t="s">
        <v>681</v>
      </c>
      <c r="T4874" t="s">
        <v>690</v>
      </c>
      <c r="U4874" s="11">
        <f>COUNTIFS(Table2[Call Type], "Inbound", Table2[Call Abandoned], "Yes") / COUNTIFS(L4874:L9873, "Inbound") * 100</f>
        <v>1001.1494252873563</v>
      </c>
    </row>
    <row r="4875" spans="1:21" x14ac:dyDescent="0.3">
      <c r="A4875">
        <v>4874</v>
      </c>
      <c r="B4875" t="s">
        <v>25</v>
      </c>
      <c r="C4875" s="1">
        <v>45688</v>
      </c>
      <c r="D4875" t="s">
        <v>36</v>
      </c>
      <c r="E4875" t="s">
        <v>268</v>
      </c>
      <c r="F4875">
        <v>13</v>
      </c>
      <c r="G4875" t="s">
        <v>662</v>
      </c>
      <c r="H4875" t="s">
        <v>667</v>
      </c>
      <c r="I4875" t="s">
        <v>673</v>
      </c>
      <c r="J4875" t="s">
        <v>677</v>
      </c>
      <c r="K4875">
        <v>4</v>
      </c>
      <c r="L4875" t="s">
        <v>678</v>
      </c>
      <c r="M4875" t="s">
        <v>680</v>
      </c>
      <c r="N4875">
        <v>61</v>
      </c>
      <c r="O4875">
        <v>100</v>
      </c>
      <c r="P4875" t="s">
        <v>681</v>
      </c>
      <c r="Q4875" t="s">
        <v>682</v>
      </c>
      <c r="R4875" t="s">
        <v>686</v>
      </c>
      <c r="S4875" t="s">
        <v>680</v>
      </c>
      <c r="T4875" t="s">
        <v>690</v>
      </c>
      <c r="U4875" s="11">
        <f>COUNTIFS(Table2[Call Type], "Inbound", Table2[Call Abandoned], "Yes") / COUNTIFS(L4875:L9874, "Inbound") * 100</f>
        <v>1012.7906976744185</v>
      </c>
    </row>
    <row r="4876" spans="1:21" x14ac:dyDescent="0.3">
      <c r="A4876">
        <v>4875</v>
      </c>
      <c r="B4876" t="s">
        <v>26</v>
      </c>
      <c r="C4876" s="1">
        <v>45686</v>
      </c>
      <c r="D4876" t="s">
        <v>362</v>
      </c>
      <c r="E4876" t="s">
        <v>410</v>
      </c>
      <c r="F4876">
        <v>17</v>
      </c>
      <c r="G4876" t="s">
        <v>665</v>
      </c>
      <c r="H4876" t="s">
        <v>667</v>
      </c>
      <c r="I4876" t="s">
        <v>671</v>
      </c>
      <c r="J4876" t="s">
        <v>676</v>
      </c>
      <c r="K4876">
        <v>3</v>
      </c>
      <c r="L4876" t="s">
        <v>678</v>
      </c>
      <c r="M4876" t="s">
        <v>681</v>
      </c>
      <c r="N4876">
        <v>299</v>
      </c>
      <c r="O4876">
        <v>131</v>
      </c>
      <c r="P4876" t="s">
        <v>680</v>
      </c>
      <c r="Q4876" t="s">
        <v>683</v>
      </c>
      <c r="R4876" t="s">
        <v>689</v>
      </c>
      <c r="S4876" t="s">
        <v>680</v>
      </c>
      <c r="T4876" t="s">
        <v>695</v>
      </c>
      <c r="U4876" s="11">
        <f>COUNTIFS(Table2[Call Type], "Inbound", Table2[Call Abandoned], "Yes") / COUNTIFS(L4876:L9875, "Inbound") * 100</f>
        <v>1024.705882352941</v>
      </c>
    </row>
    <row r="4877" spans="1:21" x14ac:dyDescent="0.3">
      <c r="A4877">
        <v>4876</v>
      </c>
      <c r="B4877" t="s">
        <v>22</v>
      </c>
      <c r="C4877" s="1">
        <v>45808</v>
      </c>
      <c r="D4877" t="s">
        <v>244</v>
      </c>
      <c r="E4877" t="s">
        <v>516</v>
      </c>
      <c r="F4877">
        <v>10</v>
      </c>
      <c r="G4877" t="s">
        <v>660</v>
      </c>
      <c r="H4877" t="s">
        <v>667</v>
      </c>
      <c r="I4877" t="s">
        <v>674</v>
      </c>
      <c r="J4877" t="s">
        <v>676</v>
      </c>
      <c r="K4877">
        <v>5</v>
      </c>
      <c r="L4877" t="s">
        <v>678</v>
      </c>
      <c r="M4877" t="s">
        <v>681</v>
      </c>
      <c r="N4877">
        <v>135</v>
      </c>
      <c r="O4877">
        <v>129</v>
      </c>
      <c r="P4877" t="s">
        <v>680</v>
      </c>
      <c r="Q4877" t="s">
        <v>684</v>
      </c>
      <c r="R4877" t="s">
        <v>688</v>
      </c>
      <c r="S4877" t="s">
        <v>680</v>
      </c>
      <c r="T4877" t="s">
        <v>693</v>
      </c>
      <c r="U4877" s="11">
        <f>COUNTIFS(Table2[Call Type], "Inbound", Table2[Call Abandoned], "Yes") / COUNTIFS(L4877:L9876, "Inbound") * 100</f>
        <v>1036.9047619047619</v>
      </c>
    </row>
    <row r="4878" spans="1:21" x14ac:dyDescent="0.3">
      <c r="A4878">
        <v>4877</v>
      </c>
      <c r="B4878" t="s">
        <v>21</v>
      </c>
      <c r="C4878" s="1">
        <v>45724</v>
      </c>
      <c r="D4878" t="s">
        <v>210</v>
      </c>
      <c r="E4878" t="s">
        <v>628</v>
      </c>
      <c r="F4878">
        <v>26</v>
      </c>
      <c r="G4878" t="s">
        <v>663</v>
      </c>
      <c r="H4878" t="s">
        <v>668</v>
      </c>
      <c r="I4878" t="s">
        <v>674</v>
      </c>
      <c r="J4878" t="s">
        <v>675</v>
      </c>
      <c r="K4878">
        <v>4</v>
      </c>
      <c r="L4878" t="s">
        <v>678</v>
      </c>
      <c r="M4878" t="s">
        <v>680</v>
      </c>
      <c r="N4878">
        <v>54</v>
      </c>
      <c r="O4878">
        <v>11</v>
      </c>
      <c r="P4878" t="s">
        <v>680</v>
      </c>
      <c r="Q4878" t="s">
        <v>682</v>
      </c>
      <c r="R4878" t="s">
        <v>689</v>
      </c>
      <c r="S4878" t="s">
        <v>681</v>
      </c>
      <c r="T4878" t="s">
        <v>690</v>
      </c>
      <c r="U4878" s="11">
        <f>COUNTIFS(Table2[Call Type], "Inbound", Table2[Call Abandoned], "Yes") / COUNTIFS(L4878:L9877, "Inbound") * 100</f>
        <v>1049.397590361446</v>
      </c>
    </row>
    <row r="4879" spans="1:21" x14ac:dyDescent="0.3">
      <c r="A4879">
        <v>4878</v>
      </c>
      <c r="B4879" t="s">
        <v>22</v>
      </c>
      <c r="C4879" s="1">
        <v>45836</v>
      </c>
      <c r="D4879" t="s">
        <v>286</v>
      </c>
      <c r="E4879" t="s">
        <v>374</v>
      </c>
      <c r="F4879">
        <v>26</v>
      </c>
      <c r="G4879" t="s">
        <v>658</v>
      </c>
      <c r="H4879" t="s">
        <v>670</v>
      </c>
      <c r="I4879" t="s">
        <v>672</v>
      </c>
      <c r="J4879" t="s">
        <v>677</v>
      </c>
      <c r="K4879">
        <v>5</v>
      </c>
      <c r="L4879" t="s">
        <v>678</v>
      </c>
      <c r="M4879" t="s">
        <v>680</v>
      </c>
      <c r="N4879">
        <v>107</v>
      </c>
      <c r="O4879">
        <v>34</v>
      </c>
      <c r="P4879" t="s">
        <v>681</v>
      </c>
      <c r="Q4879" t="s">
        <v>683</v>
      </c>
      <c r="R4879" t="s">
        <v>687</v>
      </c>
      <c r="S4879" t="s">
        <v>681</v>
      </c>
      <c r="T4879" t="s">
        <v>691</v>
      </c>
      <c r="U4879" s="11">
        <f>COUNTIFS(Table2[Call Type], "Inbound", Table2[Call Abandoned], "Yes") / COUNTIFS(L4879:L9878, "Inbound") * 100</f>
        <v>1062.1951219512193</v>
      </c>
    </row>
    <row r="4880" spans="1:21" x14ac:dyDescent="0.3">
      <c r="A4880">
        <v>4879</v>
      </c>
      <c r="B4880" t="s">
        <v>20</v>
      </c>
      <c r="C4880" s="1">
        <v>45716</v>
      </c>
      <c r="D4880" t="s">
        <v>363</v>
      </c>
      <c r="E4880" t="s">
        <v>459</v>
      </c>
      <c r="F4880">
        <v>27</v>
      </c>
      <c r="G4880" t="s">
        <v>662</v>
      </c>
      <c r="H4880" t="s">
        <v>669</v>
      </c>
      <c r="I4880" t="s">
        <v>672</v>
      </c>
      <c r="J4880" t="s">
        <v>675</v>
      </c>
      <c r="K4880">
        <v>5</v>
      </c>
      <c r="L4880" t="s">
        <v>678</v>
      </c>
      <c r="M4880" t="s">
        <v>680</v>
      </c>
      <c r="N4880">
        <v>257</v>
      </c>
      <c r="O4880">
        <v>109</v>
      </c>
      <c r="P4880" t="s">
        <v>680</v>
      </c>
      <c r="Q4880" t="s">
        <v>683</v>
      </c>
      <c r="R4880" t="s">
        <v>687</v>
      </c>
      <c r="S4880" t="s">
        <v>681</v>
      </c>
      <c r="T4880" t="s">
        <v>690</v>
      </c>
      <c r="U4880" s="11">
        <f>COUNTIFS(Table2[Call Type], "Inbound", Table2[Call Abandoned], "Yes") / COUNTIFS(L4880:L9879, "Inbound") * 100</f>
        <v>1075.3086419753088</v>
      </c>
    </row>
    <row r="4881" spans="1:21" x14ac:dyDescent="0.3">
      <c r="A4881">
        <v>4880</v>
      </c>
      <c r="B4881" t="s">
        <v>26</v>
      </c>
      <c r="C4881" s="1">
        <v>45793</v>
      </c>
      <c r="D4881" t="s">
        <v>369</v>
      </c>
      <c r="E4881" t="s">
        <v>493</v>
      </c>
      <c r="F4881">
        <v>16</v>
      </c>
      <c r="G4881" t="s">
        <v>659</v>
      </c>
      <c r="H4881" t="s">
        <v>669</v>
      </c>
      <c r="I4881" t="s">
        <v>671</v>
      </c>
      <c r="J4881" t="s">
        <v>677</v>
      </c>
      <c r="K4881">
        <v>4</v>
      </c>
      <c r="L4881" t="s">
        <v>679</v>
      </c>
      <c r="M4881" t="s">
        <v>680</v>
      </c>
      <c r="N4881">
        <v>252</v>
      </c>
      <c r="O4881">
        <v>71</v>
      </c>
      <c r="P4881" t="s">
        <v>680</v>
      </c>
      <c r="Q4881" t="s">
        <v>682</v>
      </c>
      <c r="R4881" t="s">
        <v>686</v>
      </c>
      <c r="S4881" t="s">
        <v>680</v>
      </c>
      <c r="T4881" t="s">
        <v>693</v>
      </c>
      <c r="U4881" s="11">
        <f>COUNTIFS(Table2[Call Type], "Inbound", Table2[Call Abandoned], "Yes") / COUNTIFS(L4881:L9880, "Inbound") * 100</f>
        <v>1088.75</v>
      </c>
    </row>
    <row r="4882" spans="1:21" x14ac:dyDescent="0.3">
      <c r="A4882">
        <v>4881</v>
      </c>
      <c r="B4882" t="s">
        <v>22</v>
      </c>
      <c r="C4882" s="1">
        <v>45817</v>
      </c>
      <c r="D4882" t="s">
        <v>498</v>
      </c>
      <c r="E4882" t="s">
        <v>584</v>
      </c>
      <c r="F4882">
        <v>13</v>
      </c>
      <c r="G4882" t="s">
        <v>661</v>
      </c>
      <c r="H4882" t="s">
        <v>670</v>
      </c>
      <c r="I4882" t="s">
        <v>674</v>
      </c>
      <c r="J4882" t="s">
        <v>675</v>
      </c>
      <c r="K4882">
        <v>4</v>
      </c>
      <c r="L4882" t="s">
        <v>678</v>
      </c>
      <c r="M4882" t="s">
        <v>680</v>
      </c>
      <c r="N4882">
        <v>221</v>
      </c>
      <c r="O4882">
        <v>148</v>
      </c>
      <c r="P4882" t="s">
        <v>681</v>
      </c>
      <c r="Q4882" t="s">
        <v>682</v>
      </c>
      <c r="R4882" t="s">
        <v>688</v>
      </c>
      <c r="S4882" t="s">
        <v>680</v>
      </c>
      <c r="T4882" t="s">
        <v>690</v>
      </c>
      <c r="U4882" s="11">
        <f>COUNTIFS(Table2[Call Type], "Inbound", Table2[Call Abandoned], "Yes") / COUNTIFS(L4882:L9881, "Inbound") * 100</f>
        <v>1088.75</v>
      </c>
    </row>
    <row r="4883" spans="1:21" x14ac:dyDescent="0.3">
      <c r="A4883">
        <v>4882</v>
      </c>
      <c r="B4883" t="s">
        <v>23</v>
      </c>
      <c r="C4883" s="1">
        <v>45659</v>
      </c>
      <c r="D4883" t="s">
        <v>48</v>
      </c>
      <c r="E4883" t="s">
        <v>373</v>
      </c>
      <c r="F4883">
        <v>28</v>
      </c>
      <c r="G4883" t="s">
        <v>662</v>
      </c>
      <c r="H4883" t="s">
        <v>670</v>
      </c>
      <c r="I4883" t="s">
        <v>673</v>
      </c>
      <c r="J4883" t="s">
        <v>675</v>
      </c>
      <c r="K4883">
        <v>5</v>
      </c>
      <c r="L4883" t="s">
        <v>678</v>
      </c>
      <c r="M4883" t="s">
        <v>680</v>
      </c>
      <c r="N4883">
        <v>166</v>
      </c>
      <c r="O4883">
        <v>109</v>
      </c>
      <c r="P4883" t="s">
        <v>681</v>
      </c>
      <c r="Q4883" t="s">
        <v>683</v>
      </c>
      <c r="R4883" t="s">
        <v>688</v>
      </c>
      <c r="S4883" t="s">
        <v>681</v>
      </c>
      <c r="T4883" t="s">
        <v>694</v>
      </c>
      <c r="U4883" s="11">
        <f>COUNTIFS(Table2[Call Type], "Inbound", Table2[Call Abandoned], "Yes") / COUNTIFS(L4883:L9882, "Inbound") * 100</f>
        <v>1102.5316455696202</v>
      </c>
    </row>
    <row r="4884" spans="1:21" x14ac:dyDescent="0.3">
      <c r="A4884">
        <v>4883</v>
      </c>
      <c r="B4884" t="s">
        <v>23</v>
      </c>
      <c r="C4884" s="1">
        <v>45696</v>
      </c>
      <c r="D4884" t="s">
        <v>382</v>
      </c>
      <c r="E4884" t="s">
        <v>511</v>
      </c>
      <c r="F4884">
        <v>29</v>
      </c>
      <c r="G4884" t="s">
        <v>659</v>
      </c>
      <c r="H4884" t="s">
        <v>669</v>
      </c>
      <c r="I4884" t="s">
        <v>674</v>
      </c>
      <c r="J4884" t="s">
        <v>675</v>
      </c>
      <c r="K4884">
        <v>5</v>
      </c>
      <c r="L4884" t="s">
        <v>679</v>
      </c>
      <c r="M4884" t="s">
        <v>680</v>
      </c>
      <c r="N4884">
        <v>159</v>
      </c>
      <c r="O4884">
        <v>60</v>
      </c>
      <c r="P4884" t="s">
        <v>680</v>
      </c>
      <c r="Q4884" t="s">
        <v>685</v>
      </c>
      <c r="R4884" t="s">
        <v>686</v>
      </c>
      <c r="S4884" t="s">
        <v>680</v>
      </c>
      <c r="T4884" t="s">
        <v>692</v>
      </c>
      <c r="U4884" s="11">
        <f>COUNTIFS(Table2[Call Type], "Inbound", Table2[Call Abandoned], "Yes") / COUNTIFS(L4884:L9883, "Inbound") * 100</f>
        <v>1116.6666666666665</v>
      </c>
    </row>
    <row r="4885" spans="1:21" x14ac:dyDescent="0.3">
      <c r="A4885">
        <v>4884</v>
      </c>
      <c r="B4885" t="s">
        <v>21</v>
      </c>
      <c r="C4885" s="1">
        <v>45771</v>
      </c>
      <c r="D4885" t="s">
        <v>49</v>
      </c>
      <c r="E4885" t="s">
        <v>120</v>
      </c>
      <c r="F4885">
        <v>10</v>
      </c>
      <c r="G4885" t="s">
        <v>665</v>
      </c>
      <c r="H4885" t="s">
        <v>666</v>
      </c>
      <c r="I4885" t="s">
        <v>674</v>
      </c>
      <c r="J4885" t="s">
        <v>674</v>
      </c>
      <c r="K4885">
        <v>4</v>
      </c>
      <c r="L4885" t="s">
        <v>678</v>
      </c>
      <c r="M4885" t="s">
        <v>680</v>
      </c>
      <c r="N4885">
        <v>165</v>
      </c>
      <c r="O4885">
        <v>162</v>
      </c>
      <c r="P4885" t="s">
        <v>681</v>
      </c>
      <c r="Q4885" t="s">
        <v>685</v>
      </c>
      <c r="R4885" t="s">
        <v>687</v>
      </c>
      <c r="S4885" t="s">
        <v>680</v>
      </c>
      <c r="T4885" t="s">
        <v>690</v>
      </c>
      <c r="U4885" s="11">
        <f>COUNTIFS(Table2[Call Type], "Inbound", Table2[Call Abandoned], "Yes") / COUNTIFS(L4885:L9884, "Inbound") * 100</f>
        <v>1116.6666666666665</v>
      </c>
    </row>
    <row r="4886" spans="1:21" x14ac:dyDescent="0.3">
      <c r="A4886">
        <v>4885</v>
      </c>
      <c r="B4886" t="s">
        <v>25</v>
      </c>
      <c r="C4886" s="1">
        <v>45697</v>
      </c>
      <c r="D4886" t="s">
        <v>159</v>
      </c>
      <c r="E4886" t="s">
        <v>140</v>
      </c>
      <c r="F4886">
        <v>11</v>
      </c>
      <c r="G4886" t="s">
        <v>664</v>
      </c>
      <c r="H4886" t="s">
        <v>669</v>
      </c>
      <c r="I4886" t="s">
        <v>672</v>
      </c>
      <c r="J4886" t="s">
        <v>674</v>
      </c>
      <c r="K4886">
        <v>5</v>
      </c>
      <c r="L4886" t="s">
        <v>678</v>
      </c>
      <c r="M4886" t="s">
        <v>680</v>
      </c>
      <c r="N4886">
        <v>204</v>
      </c>
      <c r="O4886">
        <v>47</v>
      </c>
      <c r="P4886" t="s">
        <v>681</v>
      </c>
      <c r="Q4886" t="s">
        <v>683</v>
      </c>
      <c r="R4886" t="s">
        <v>687</v>
      </c>
      <c r="S4886" t="s">
        <v>681</v>
      </c>
      <c r="T4886" t="s">
        <v>696</v>
      </c>
      <c r="U4886" s="11">
        <f>COUNTIFS(Table2[Call Type], "Inbound", Table2[Call Abandoned], "Yes") / COUNTIFS(L4886:L9885, "Inbound") * 100</f>
        <v>1131.168831168831</v>
      </c>
    </row>
    <row r="4887" spans="1:21" x14ac:dyDescent="0.3">
      <c r="A4887">
        <v>4886</v>
      </c>
      <c r="B4887" t="s">
        <v>26</v>
      </c>
      <c r="C4887" s="1">
        <v>45687</v>
      </c>
      <c r="D4887" t="s">
        <v>222</v>
      </c>
      <c r="E4887" t="s">
        <v>422</v>
      </c>
      <c r="F4887">
        <v>27</v>
      </c>
      <c r="G4887" t="s">
        <v>663</v>
      </c>
      <c r="H4887" t="s">
        <v>670</v>
      </c>
      <c r="I4887" t="s">
        <v>674</v>
      </c>
      <c r="J4887" t="s">
        <v>677</v>
      </c>
      <c r="K4887">
        <v>2</v>
      </c>
      <c r="L4887" t="s">
        <v>679</v>
      </c>
      <c r="M4887" t="s">
        <v>680</v>
      </c>
      <c r="N4887">
        <v>266</v>
      </c>
      <c r="O4887">
        <v>142</v>
      </c>
      <c r="P4887" t="s">
        <v>680</v>
      </c>
      <c r="Q4887" t="s">
        <v>683</v>
      </c>
      <c r="R4887" t="s">
        <v>686</v>
      </c>
      <c r="S4887" t="s">
        <v>681</v>
      </c>
      <c r="T4887" t="s">
        <v>693</v>
      </c>
      <c r="U4887" s="11">
        <f>COUNTIFS(Table2[Call Type], "Inbound", Table2[Call Abandoned], "Yes") / COUNTIFS(L4887:L9886, "Inbound") * 100</f>
        <v>1146.0526315789475</v>
      </c>
    </row>
    <row r="4888" spans="1:21" x14ac:dyDescent="0.3">
      <c r="A4888">
        <v>4887</v>
      </c>
      <c r="B4888" t="s">
        <v>24</v>
      </c>
      <c r="C4888" s="1">
        <v>45751</v>
      </c>
      <c r="D4888" t="s">
        <v>531</v>
      </c>
      <c r="E4888" t="s">
        <v>435</v>
      </c>
      <c r="F4888">
        <v>19</v>
      </c>
      <c r="G4888" t="s">
        <v>656</v>
      </c>
      <c r="H4888" t="s">
        <v>669</v>
      </c>
      <c r="I4888" t="s">
        <v>671</v>
      </c>
      <c r="J4888" t="s">
        <v>675</v>
      </c>
      <c r="K4888">
        <v>5</v>
      </c>
      <c r="L4888" t="s">
        <v>678</v>
      </c>
      <c r="M4888" t="s">
        <v>680</v>
      </c>
      <c r="N4888">
        <v>137</v>
      </c>
      <c r="O4888">
        <v>70</v>
      </c>
      <c r="P4888" t="s">
        <v>680</v>
      </c>
      <c r="Q4888" t="s">
        <v>682</v>
      </c>
      <c r="R4888" t="s">
        <v>688</v>
      </c>
      <c r="S4888" t="s">
        <v>681</v>
      </c>
      <c r="T4888" t="s">
        <v>693</v>
      </c>
      <c r="U4888" s="11">
        <f>COUNTIFS(Table2[Call Type], "Inbound", Table2[Call Abandoned], "Yes") / COUNTIFS(L4888:L9887, "Inbound") * 100</f>
        <v>1146.0526315789475</v>
      </c>
    </row>
    <row r="4889" spans="1:21" x14ac:dyDescent="0.3">
      <c r="A4889">
        <v>4888</v>
      </c>
      <c r="B4889" t="s">
        <v>24</v>
      </c>
      <c r="C4889" s="1">
        <v>45837</v>
      </c>
      <c r="D4889" t="s">
        <v>613</v>
      </c>
      <c r="E4889" t="s">
        <v>447</v>
      </c>
      <c r="F4889">
        <v>11</v>
      </c>
      <c r="G4889" t="s">
        <v>665</v>
      </c>
      <c r="H4889" t="s">
        <v>670</v>
      </c>
      <c r="I4889" t="s">
        <v>671</v>
      </c>
      <c r="J4889" t="s">
        <v>677</v>
      </c>
      <c r="K4889">
        <v>5</v>
      </c>
      <c r="L4889" t="s">
        <v>678</v>
      </c>
      <c r="M4889" t="s">
        <v>680</v>
      </c>
      <c r="N4889">
        <v>247</v>
      </c>
      <c r="O4889">
        <v>142</v>
      </c>
      <c r="P4889" t="s">
        <v>680</v>
      </c>
      <c r="Q4889" t="s">
        <v>682</v>
      </c>
      <c r="R4889" t="s">
        <v>686</v>
      </c>
      <c r="S4889" t="s">
        <v>681</v>
      </c>
      <c r="T4889" t="s">
        <v>692</v>
      </c>
      <c r="U4889" s="11">
        <f>COUNTIFS(Table2[Call Type], "Inbound", Table2[Call Abandoned], "Yes") / COUNTIFS(L4889:L9888, "Inbound") * 100</f>
        <v>1161.3333333333333</v>
      </c>
    </row>
    <row r="4890" spans="1:21" x14ac:dyDescent="0.3">
      <c r="A4890">
        <v>4889</v>
      </c>
      <c r="B4890" t="s">
        <v>25</v>
      </c>
      <c r="C4890" s="1">
        <v>45835</v>
      </c>
      <c r="D4890" t="s">
        <v>120</v>
      </c>
      <c r="E4890" t="s">
        <v>370</v>
      </c>
      <c r="F4890">
        <v>19</v>
      </c>
      <c r="G4890" t="s">
        <v>656</v>
      </c>
      <c r="H4890" t="s">
        <v>669</v>
      </c>
      <c r="I4890" t="s">
        <v>671</v>
      </c>
      <c r="J4890" t="s">
        <v>675</v>
      </c>
      <c r="K4890">
        <v>2</v>
      </c>
      <c r="L4890" t="s">
        <v>678</v>
      </c>
      <c r="M4890" t="s">
        <v>680</v>
      </c>
      <c r="N4890">
        <v>54</v>
      </c>
      <c r="O4890">
        <v>133</v>
      </c>
      <c r="P4890" t="s">
        <v>681</v>
      </c>
      <c r="Q4890" t="s">
        <v>683</v>
      </c>
      <c r="R4890" t="s">
        <v>686</v>
      </c>
      <c r="S4890" t="s">
        <v>680</v>
      </c>
      <c r="T4890" t="s">
        <v>696</v>
      </c>
      <c r="U4890" s="11">
        <f>COUNTIFS(Table2[Call Type], "Inbound", Table2[Call Abandoned], "Yes") / COUNTIFS(L4890:L9889, "Inbound") * 100</f>
        <v>1177.0270270270271</v>
      </c>
    </row>
    <row r="4891" spans="1:21" x14ac:dyDescent="0.3">
      <c r="A4891">
        <v>4890</v>
      </c>
      <c r="B4891" t="s">
        <v>25</v>
      </c>
      <c r="C4891" s="1">
        <v>45779</v>
      </c>
      <c r="D4891" t="s">
        <v>479</v>
      </c>
      <c r="E4891" t="s">
        <v>298</v>
      </c>
      <c r="F4891">
        <v>12</v>
      </c>
      <c r="G4891" t="s">
        <v>659</v>
      </c>
      <c r="H4891" t="s">
        <v>666</v>
      </c>
      <c r="I4891" t="s">
        <v>674</v>
      </c>
      <c r="J4891" t="s">
        <v>677</v>
      </c>
      <c r="K4891">
        <v>5</v>
      </c>
      <c r="L4891" t="s">
        <v>678</v>
      </c>
      <c r="M4891" t="s">
        <v>680</v>
      </c>
      <c r="N4891">
        <v>208</v>
      </c>
      <c r="O4891">
        <v>67</v>
      </c>
      <c r="P4891" t="s">
        <v>680</v>
      </c>
      <c r="Q4891" t="s">
        <v>683</v>
      </c>
      <c r="R4891" t="s">
        <v>689</v>
      </c>
      <c r="S4891" t="s">
        <v>680</v>
      </c>
      <c r="T4891" t="s">
        <v>696</v>
      </c>
      <c r="U4891" s="11">
        <f>COUNTIFS(Table2[Call Type], "Inbound", Table2[Call Abandoned], "Yes") / COUNTIFS(L4891:L9890, "Inbound") * 100</f>
        <v>1193.1506849315069</v>
      </c>
    </row>
    <row r="4892" spans="1:21" x14ac:dyDescent="0.3">
      <c r="A4892">
        <v>4891</v>
      </c>
      <c r="B4892" t="s">
        <v>23</v>
      </c>
      <c r="C4892" s="1">
        <v>45673</v>
      </c>
      <c r="D4892" t="s">
        <v>551</v>
      </c>
      <c r="E4892" t="s">
        <v>591</v>
      </c>
      <c r="F4892">
        <v>14</v>
      </c>
      <c r="G4892" t="s">
        <v>663</v>
      </c>
      <c r="H4892" t="s">
        <v>669</v>
      </c>
      <c r="I4892" t="s">
        <v>673</v>
      </c>
      <c r="J4892" t="s">
        <v>677</v>
      </c>
      <c r="K4892">
        <v>2</v>
      </c>
      <c r="L4892" t="s">
        <v>678</v>
      </c>
      <c r="M4892" t="s">
        <v>680</v>
      </c>
      <c r="N4892">
        <v>16</v>
      </c>
      <c r="O4892">
        <v>21</v>
      </c>
      <c r="P4892" t="s">
        <v>680</v>
      </c>
      <c r="Q4892" t="s">
        <v>683</v>
      </c>
      <c r="R4892" t="s">
        <v>686</v>
      </c>
      <c r="S4892" t="s">
        <v>680</v>
      </c>
      <c r="T4892" t="s">
        <v>693</v>
      </c>
      <c r="U4892" s="11">
        <f>COUNTIFS(Table2[Call Type], "Inbound", Table2[Call Abandoned], "Yes") / COUNTIFS(L4892:L9891, "Inbound") * 100</f>
        <v>1209.7222222222222</v>
      </c>
    </row>
    <row r="4893" spans="1:21" x14ac:dyDescent="0.3">
      <c r="A4893">
        <v>4892</v>
      </c>
      <c r="B4893" t="s">
        <v>23</v>
      </c>
      <c r="C4893" s="1">
        <v>45748</v>
      </c>
      <c r="D4893" t="s">
        <v>147</v>
      </c>
      <c r="E4893" t="s">
        <v>566</v>
      </c>
      <c r="F4893">
        <v>20</v>
      </c>
      <c r="G4893" t="s">
        <v>662</v>
      </c>
      <c r="H4893" t="s">
        <v>668</v>
      </c>
      <c r="I4893" t="s">
        <v>672</v>
      </c>
      <c r="J4893" t="s">
        <v>677</v>
      </c>
      <c r="K4893">
        <v>5</v>
      </c>
      <c r="L4893" t="s">
        <v>678</v>
      </c>
      <c r="M4893" t="s">
        <v>680</v>
      </c>
      <c r="N4893">
        <v>67</v>
      </c>
      <c r="O4893">
        <v>31</v>
      </c>
      <c r="P4893" t="s">
        <v>680</v>
      </c>
      <c r="Q4893" t="s">
        <v>683</v>
      </c>
      <c r="R4893" t="s">
        <v>687</v>
      </c>
      <c r="S4893" t="s">
        <v>680</v>
      </c>
      <c r="T4893" t="s">
        <v>691</v>
      </c>
      <c r="U4893" s="11">
        <f>COUNTIFS(Table2[Call Type], "Inbound", Table2[Call Abandoned], "Yes") / COUNTIFS(L4893:L9892, "Inbound") * 100</f>
        <v>1226.7605633802816</v>
      </c>
    </row>
    <row r="4894" spans="1:21" x14ac:dyDescent="0.3">
      <c r="A4894">
        <v>4893</v>
      </c>
      <c r="B4894" t="s">
        <v>20</v>
      </c>
      <c r="C4894" s="1">
        <v>45805</v>
      </c>
      <c r="D4894" t="s">
        <v>232</v>
      </c>
      <c r="E4894" t="s">
        <v>230</v>
      </c>
      <c r="F4894">
        <v>8</v>
      </c>
      <c r="G4894" t="s">
        <v>658</v>
      </c>
      <c r="H4894" t="s">
        <v>668</v>
      </c>
      <c r="I4894" t="s">
        <v>673</v>
      </c>
      <c r="J4894" t="s">
        <v>674</v>
      </c>
      <c r="K4894">
        <v>4</v>
      </c>
      <c r="L4894" t="s">
        <v>678</v>
      </c>
      <c r="M4894" t="s">
        <v>680</v>
      </c>
      <c r="N4894">
        <v>132</v>
      </c>
      <c r="O4894">
        <v>122</v>
      </c>
      <c r="P4894" t="s">
        <v>681</v>
      </c>
      <c r="Q4894" t="s">
        <v>685</v>
      </c>
      <c r="R4894" t="s">
        <v>686</v>
      </c>
      <c r="S4894" t="s">
        <v>680</v>
      </c>
      <c r="T4894" t="s">
        <v>690</v>
      </c>
      <c r="U4894" s="11">
        <f>COUNTIFS(Table2[Call Type], "Inbound", Table2[Call Abandoned], "Yes") / COUNTIFS(L4894:L9893, "Inbound") * 100</f>
        <v>1244.2857142857142</v>
      </c>
    </row>
    <row r="4895" spans="1:21" x14ac:dyDescent="0.3">
      <c r="A4895">
        <v>4894</v>
      </c>
      <c r="B4895" t="s">
        <v>21</v>
      </c>
      <c r="C4895" s="1">
        <v>45703</v>
      </c>
      <c r="D4895" t="s">
        <v>61</v>
      </c>
      <c r="E4895" t="s">
        <v>232</v>
      </c>
      <c r="F4895">
        <v>10</v>
      </c>
      <c r="G4895" t="s">
        <v>659</v>
      </c>
      <c r="H4895" t="s">
        <v>670</v>
      </c>
      <c r="I4895" t="s">
        <v>672</v>
      </c>
      <c r="J4895" t="s">
        <v>675</v>
      </c>
      <c r="K4895">
        <v>4</v>
      </c>
      <c r="L4895" t="s">
        <v>678</v>
      </c>
      <c r="M4895" t="s">
        <v>680</v>
      </c>
      <c r="N4895">
        <v>187</v>
      </c>
      <c r="O4895">
        <v>21</v>
      </c>
      <c r="P4895" t="s">
        <v>680</v>
      </c>
      <c r="Q4895" t="s">
        <v>682</v>
      </c>
      <c r="R4895" t="s">
        <v>688</v>
      </c>
      <c r="S4895" t="s">
        <v>680</v>
      </c>
      <c r="T4895" t="s">
        <v>696</v>
      </c>
      <c r="U4895" s="11">
        <f>COUNTIFS(Table2[Call Type], "Inbound", Table2[Call Abandoned], "Yes") / COUNTIFS(L4895:L9894, "Inbound") * 100</f>
        <v>1262.3188405797102</v>
      </c>
    </row>
    <row r="4896" spans="1:21" x14ac:dyDescent="0.3">
      <c r="A4896">
        <v>4895</v>
      </c>
      <c r="B4896" t="s">
        <v>22</v>
      </c>
      <c r="C4896" s="1">
        <v>45782</v>
      </c>
      <c r="D4896" t="s">
        <v>50</v>
      </c>
      <c r="E4896" t="s">
        <v>485</v>
      </c>
      <c r="F4896">
        <v>19</v>
      </c>
      <c r="G4896" t="s">
        <v>665</v>
      </c>
      <c r="H4896" t="s">
        <v>669</v>
      </c>
      <c r="I4896" t="s">
        <v>671</v>
      </c>
      <c r="J4896" t="s">
        <v>676</v>
      </c>
      <c r="K4896">
        <v>3</v>
      </c>
      <c r="L4896" t="s">
        <v>678</v>
      </c>
      <c r="M4896" t="s">
        <v>681</v>
      </c>
      <c r="N4896">
        <v>137</v>
      </c>
      <c r="O4896">
        <v>154</v>
      </c>
      <c r="P4896" t="s">
        <v>681</v>
      </c>
      <c r="Q4896" t="s">
        <v>684</v>
      </c>
      <c r="R4896" t="s">
        <v>688</v>
      </c>
      <c r="S4896" t="s">
        <v>680</v>
      </c>
      <c r="T4896" t="s">
        <v>690</v>
      </c>
      <c r="U4896" s="11">
        <f>COUNTIFS(Table2[Call Type], "Inbound", Table2[Call Abandoned], "Yes") / COUNTIFS(L4896:L9895, "Inbound") * 100</f>
        <v>1280.8823529411764</v>
      </c>
    </row>
    <row r="4897" spans="1:21" x14ac:dyDescent="0.3">
      <c r="A4897">
        <v>4896</v>
      </c>
      <c r="B4897" t="s">
        <v>26</v>
      </c>
      <c r="C4897" s="1">
        <v>45747</v>
      </c>
      <c r="D4897" t="s">
        <v>418</v>
      </c>
      <c r="E4897" t="s">
        <v>43</v>
      </c>
      <c r="F4897">
        <v>12</v>
      </c>
      <c r="G4897" t="s">
        <v>656</v>
      </c>
      <c r="H4897" t="s">
        <v>667</v>
      </c>
      <c r="I4897" t="s">
        <v>671</v>
      </c>
      <c r="J4897" t="s">
        <v>674</v>
      </c>
      <c r="K4897">
        <v>5</v>
      </c>
      <c r="L4897" t="s">
        <v>678</v>
      </c>
      <c r="M4897" t="s">
        <v>680</v>
      </c>
      <c r="N4897">
        <v>173</v>
      </c>
      <c r="O4897">
        <v>109</v>
      </c>
      <c r="P4897" t="s">
        <v>681</v>
      </c>
      <c r="Q4897" t="s">
        <v>683</v>
      </c>
      <c r="R4897" t="s">
        <v>687</v>
      </c>
      <c r="S4897" t="s">
        <v>680</v>
      </c>
      <c r="T4897" t="s">
        <v>690</v>
      </c>
      <c r="U4897" s="11">
        <f>COUNTIFS(Table2[Call Type], "Inbound", Table2[Call Abandoned], "Yes") / COUNTIFS(L4897:L9896, "Inbound") * 100</f>
        <v>1300</v>
      </c>
    </row>
    <row r="4898" spans="1:21" x14ac:dyDescent="0.3">
      <c r="A4898">
        <v>4897</v>
      </c>
      <c r="B4898" t="s">
        <v>26</v>
      </c>
      <c r="C4898" s="1">
        <v>45788</v>
      </c>
      <c r="D4898" t="s">
        <v>517</v>
      </c>
      <c r="E4898" t="s">
        <v>546</v>
      </c>
      <c r="F4898">
        <v>18</v>
      </c>
      <c r="G4898" t="s">
        <v>665</v>
      </c>
      <c r="H4898" t="s">
        <v>670</v>
      </c>
      <c r="I4898" t="s">
        <v>673</v>
      </c>
      <c r="J4898" t="s">
        <v>675</v>
      </c>
      <c r="K4898">
        <v>3</v>
      </c>
      <c r="L4898" t="s">
        <v>678</v>
      </c>
      <c r="M4898" t="s">
        <v>680</v>
      </c>
      <c r="N4898">
        <v>96</v>
      </c>
      <c r="O4898">
        <v>14</v>
      </c>
      <c r="P4898" t="s">
        <v>680</v>
      </c>
      <c r="Q4898" t="s">
        <v>683</v>
      </c>
      <c r="R4898" t="s">
        <v>688</v>
      </c>
      <c r="S4898" t="s">
        <v>680</v>
      </c>
      <c r="T4898" t="s">
        <v>694</v>
      </c>
      <c r="U4898" s="11">
        <f>COUNTIFS(Table2[Call Type], "Inbound", Table2[Call Abandoned], "Yes") / COUNTIFS(L4898:L9897, "Inbound") * 100</f>
        <v>1319.6969696969697</v>
      </c>
    </row>
    <row r="4899" spans="1:21" x14ac:dyDescent="0.3">
      <c r="A4899">
        <v>4898</v>
      </c>
      <c r="B4899" t="s">
        <v>21</v>
      </c>
      <c r="C4899" s="1">
        <v>45730</v>
      </c>
      <c r="D4899" t="s">
        <v>360</v>
      </c>
      <c r="E4899" t="s">
        <v>229</v>
      </c>
      <c r="F4899">
        <v>30</v>
      </c>
      <c r="G4899" t="s">
        <v>665</v>
      </c>
      <c r="H4899" t="s">
        <v>668</v>
      </c>
      <c r="I4899" t="s">
        <v>672</v>
      </c>
      <c r="J4899" t="s">
        <v>677</v>
      </c>
      <c r="K4899">
        <v>4</v>
      </c>
      <c r="L4899" t="s">
        <v>678</v>
      </c>
      <c r="M4899" t="s">
        <v>680</v>
      </c>
      <c r="N4899">
        <v>170</v>
      </c>
      <c r="O4899">
        <v>123</v>
      </c>
      <c r="P4899" t="s">
        <v>681</v>
      </c>
      <c r="Q4899" t="s">
        <v>683</v>
      </c>
      <c r="R4899" t="s">
        <v>686</v>
      </c>
      <c r="S4899" t="s">
        <v>680</v>
      </c>
      <c r="T4899" t="s">
        <v>691</v>
      </c>
      <c r="U4899" s="11">
        <f>COUNTIFS(Table2[Call Type], "Inbound", Table2[Call Abandoned], "Yes") / COUNTIFS(L4899:L9898, "Inbound") * 100</f>
        <v>1340</v>
      </c>
    </row>
    <row r="4900" spans="1:21" x14ac:dyDescent="0.3">
      <c r="A4900">
        <v>4899</v>
      </c>
      <c r="B4900" t="s">
        <v>23</v>
      </c>
      <c r="C4900" s="1">
        <v>45816</v>
      </c>
      <c r="D4900" t="s">
        <v>599</v>
      </c>
      <c r="E4900" t="s">
        <v>320</v>
      </c>
      <c r="F4900">
        <v>17</v>
      </c>
      <c r="G4900" t="s">
        <v>658</v>
      </c>
      <c r="H4900" t="s">
        <v>670</v>
      </c>
      <c r="I4900" t="s">
        <v>671</v>
      </c>
      <c r="J4900" t="s">
        <v>676</v>
      </c>
      <c r="K4900">
        <v>4</v>
      </c>
      <c r="L4900" t="s">
        <v>678</v>
      </c>
      <c r="M4900" t="s">
        <v>681</v>
      </c>
      <c r="N4900">
        <v>153</v>
      </c>
      <c r="O4900">
        <v>43</v>
      </c>
      <c r="P4900" t="s">
        <v>680</v>
      </c>
      <c r="Q4900" t="s">
        <v>684</v>
      </c>
      <c r="R4900" t="s">
        <v>687</v>
      </c>
      <c r="S4900" t="s">
        <v>680</v>
      </c>
      <c r="T4900" t="s">
        <v>691</v>
      </c>
      <c r="U4900" s="11">
        <f>COUNTIFS(Table2[Call Type], "Inbound", Table2[Call Abandoned], "Yes") / COUNTIFS(L4900:L9899, "Inbound") * 100</f>
        <v>1360.9375</v>
      </c>
    </row>
    <row r="4901" spans="1:21" x14ac:dyDescent="0.3">
      <c r="A4901">
        <v>4900</v>
      </c>
      <c r="B4901" t="s">
        <v>24</v>
      </c>
      <c r="C4901" s="1">
        <v>45758</v>
      </c>
      <c r="D4901" t="s">
        <v>314</v>
      </c>
      <c r="E4901" t="s">
        <v>168</v>
      </c>
      <c r="F4901">
        <v>12</v>
      </c>
      <c r="G4901" t="s">
        <v>664</v>
      </c>
      <c r="H4901" t="s">
        <v>669</v>
      </c>
      <c r="I4901" t="s">
        <v>672</v>
      </c>
      <c r="J4901" t="s">
        <v>675</v>
      </c>
      <c r="K4901">
        <v>3</v>
      </c>
      <c r="L4901" t="s">
        <v>679</v>
      </c>
      <c r="M4901" t="s">
        <v>680</v>
      </c>
      <c r="N4901">
        <v>182</v>
      </c>
      <c r="O4901">
        <v>114</v>
      </c>
      <c r="P4901" t="s">
        <v>681</v>
      </c>
      <c r="Q4901" t="s">
        <v>682</v>
      </c>
      <c r="R4901" t="s">
        <v>688</v>
      </c>
      <c r="S4901" t="s">
        <v>680</v>
      </c>
      <c r="T4901" t="s">
        <v>696</v>
      </c>
      <c r="U4901" s="11">
        <f>COUNTIFS(Table2[Call Type], "Inbound", Table2[Call Abandoned], "Yes") / COUNTIFS(L4901:L9900, "Inbound") * 100</f>
        <v>1382.5396825396826</v>
      </c>
    </row>
    <row r="4902" spans="1:21" x14ac:dyDescent="0.3">
      <c r="A4902">
        <v>4901</v>
      </c>
      <c r="B4902" t="s">
        <v>23</v>
      </c>
      <c r="C4902" s="1">
        <v>45692</v>
      </c>
      <c r="D4902" t="s">
        <v>421</v>
      </c>
      <c r="E4902" t="s">
        <v>502</v>
      </c>
      <c r="F4902">
        <v>30</v>
      </c>
      <c r="G4902" t="s">
        <v>663</v>
      </c>
      <c r="H4902" t="s">
        <v>669</v>
      </c>
      <c r="I4902" t="s">
        <v>673</v>
      </c>
      <c r="J4902" t="s">
        <v>677</v>
      </c>
      <c r="K4902">
        <v>5</v>
      </c>
      <c r="L4902" t="s">
        <v>678</v>
      </c>
      <c r="M4902" t="s">
        <v>680</v>
      </c>
      <c r="N4902">
        <v>241</v>
      </c>
      <c r="O4902">
        <v>8</v>
      </c>
      <c r="P4902" t="s">
        <v>680</v>
      </c>
      <c r="Q4902" t="s">
        <v>682</v>
      </c>
      <c r="R4902" t="s">
        <v>686</v>
      </c>
      <c r="S4902" t="s">
        <v>680</v>
      </c>
      <c r="T4902" t="s">
        <v>696</v>
      </c>
      <c r="U4902" s="11">
        <f>COUNTIFS(Table2[Call Type], "Inbound", Table2[Call Abandoned], "Yes") / COUNTIFS(L4902:L9901, "Inbound") * 100</f>
        <v>1382.5396825396826</v>
      </c>
    </row>
    <row r="4903" spans="1:21" x14ac:dyDescent="0.3">
      <c r="A4903">
        <v>4902</v>
      </c>
      <c r="B4903" t="s">
        <v>25</v>
      </c>
      <c r="C4903" s="1">
        <v>45761</v>
      </c>
      <c r="D4903" t="s">
        <v>613</v>
      </c>
      <c r="E4903" t="s">
        <v>493</v>
      </c>
      <c r="F4903">
        <v>14</v>
      </c>
      <c r="G4903" t="s">
        <v>656</v>
      </c>
      <c r="H4903" t="s">
        <v>666</v>
      </c>
      <c r="I4903" t="s">
        <v>674</v>
      </c>
      <c r="J4903" t="s">
        <v>676</v>
      </c>
      <c r="K4903">
        <v>4</v>
      </c>
      <c r="L4903" t="s">
        <v>678</v>
      </c>
      <c r="M4903" t="s">
        <v>681</v>
      </c>
      <c r="N4903">
        <v>284</v>
      </c>
      <c r="O4903">
        <v>33</v>
      </c>
      <c r="P4903" t="s">
        <v>680</v>
      </c>
      <c r="Q4903" t="s">
        <v>683</v>
      </c>
      <c r="R4903" t="s">
        <v>688</v>
      </c>
      <c r="S4903" t="s">
        <v>681</v>
      </c>
      <c r="T4903" t="s">
        <v>693</v>
      </c>
      <c r="U4903" s="11">
        <f>COUNTIFS(Table2[Call Type], "Inbound", Table2[Call Abandoned], "Yes") / COUNTIFS(L4903:L9902, "Inbound") * 100</f>
        <v>1404.8387096774195</v>
      </c>
    </row>
    <row r="4904" spans="1:21" x14ac:dyDescent="0.3">
      <c r="A4904">
        <v>4903</v>
      </c>
      <c r="B4904" t="s">
        <v>21</v>
      </c>
      <c r="C4904" s="1">
        <v>45818</v>
      </c>
      <c r="D4904" t="s">
        <v>284</v>
      </c>
      <c r="E4904" t="s">
        <v>281</v>
      </c>
      <c r="F4904">
        <v>27</v>
      </c>
      <c r="G4904" t="s">
        <v>657</v>
      </c>
      <c r="H4904" t="s">
        <v>666</v>
      </c>
      <c r="I4904" t="s">
        <v>674</v>
      </c>
      <c r="J4904" t="s">
        <v>676</v>
      </c>
      <c r="K4904">
        <v>5</v>
      </c>
      <c r="L4904" t="s">
        <v>678</v>
      </c>
      <c r="M4904" t="s">
        <v>681</v>
      </c>
      <c r="N4904">
        <v>26</v>
      </c>
      <c r="O4904">
        <v>72</v>
      </c>
      <c r="P4904" t="s">
        <v>680</v>
      </c>
      <c r="Q4904" t="s">
        <v>683</v>
      </c>
      <c r="R4904" t="s">
        <v>689</v>
      </c>
      <c r="S4904" t="s">
        <v>681</v>
      </c>
      <c r="T4904" t="s">
        <v>694</v>
      </c>
      <c r="U4904" s="11">
        <f>COUNTIFS(Table2[Call Type], "Inbound", Table2[Call Abandoned], "Yes") / COUNTIFS(L4904:L9903, "Inbound") * 100</f>
        <v>1427.8688524590164</v>
      </c>
    </row>
    <row r="4905" spans="1:21" x14ac:dyDescent="0.3">
      <c r="A4905">
        <v>4904</v>
      </c>
      <c r="B4905" t="s">
        <v>23</v>
      </c>
      <c r="C4905" s="1">
        <v>45837</v>
      </c>
      <c r="D4905" t="s">
        <v>386</v>
      </c>
      <c r="E4905" t="s">
        <v>192</v>
      </c>
      <c r="F4905">
        <v>21</v>
      </c>
      <c r="G4905" t="s">
        <v>662</v>
      </c>
      <c r="H4905" t="s">
        <v>667</v>
      </c>
      <c r="I4905" t="s">
        <v>671</v>
      </c>
      <c r="J4905" t="s">
        <v>674</v>
      </c>
      <c r="K4905">
        <v>5</v>
      </c>
      <c r="L4905" t="s">
        <v>678</v>
      </c>
      <c r="M4905" t="s">
        <v>680</v>
      </c>
      <c r="N4905">
        <v>59</v>
      </c>
      <c r="O4905">
        <v>142</v>
      </c>
      <c r="P4905" t="s">
        <v>681</v>
      </c>
      <c r="Q4905" t="s">
        <v>682</v>
      </c>
      <c r="R4905" t="s">
        <v>688</v>
      </c>
      <c r="S4905" t="s">
        <v>680</v>
      </c>
      <c r="T4905" t="s">
        <v>694</v>
      </c>
      <c r="U4905" s="11">
        <f>COUNTIFS(Table2[Call Type], "Inbound", Table2[Call Abandoned], "Yes") / COUNTIFS(L4905:L9904, "Inbound") * 100</f>
        <v>1451.6666666666667</v>
      </c>
    </row>
    <row r="4906" spans="1:21" x14ac:dyDescent="0.3">
      <c r="A4906">
        <v>4905</v>
      </c>
      <c r="B4906" t="s">
        <v>21</v>
      </c>
      <c r="C4906" s="1">
        <v>45799</v>
      </c>
      <c r="D4906" t="s">
        <v>368</v>
      </c>
      <c r="E4906" t="s">
        <v>393</v>
      </c>
      <c r="F4906">
        <v>12</v>
      </c>
      <c r="G4906" t="s">
        <v>659</v>
      </c>
      <c r="H4906" t="s">
        <v>670</v>
      </c>
      <c r="I4906" t="s">
        <v>673</v>
      </c>
      <c r="J4906" t="s">
        <v>676</v>
      </c>
      <c r="K4906">
        <v>5</v>
      </c>
      <c r="L4906" t="s">
        <v>679</v>
      </c>
      <c r="M4906" t="s">
        <v>680</v>
      </c>
      <c r="N4906">
        <v>201</v>
      </c>
      <c r="O4906">
        <v>44</v>
      </c>
      <c r="P4906" t="s">
        <v>680</v>
      </c>
      <c r="Q4906" t="s">
        <v>684</v>
      </c>
      <c r="R4906" t="s">
        <v>687</v>
      </c>
      <c r="S4906" t="s">
        <v>681</v>
      </c>
      <c r="T4906" t="s">
        <v>692</v>
      </c>
      <c r="U4906" s="11">
        <f>COUNTIFS(Table2[Call Type], "Inbound", Table2[Call Abandoned], "Yes") / COUNTIFS(L4906:L9905, "Inbound") * 100</f>
        <v>1476.2711864406781</v>
      </c>
    </row>
    <row r="4907" spans="1:21" x14ac:dyDescent="0.3">
      <c r="A4907">
        <v>4906</v>
      </c>
      <c r="B4907" t="s">
        <v>22</v>
      </c>
      <c r="C4907" s="1">
        <v>45705</v>
      </c>
      <c r="D4907" t="s">
        <v>354</v>
      </c>
      <c r="E4907" t="s">
        <v>516</v>
      </c>
      <c r="F4907">
        <v>12</v>
      </c>
      <c r="G4907" t="s">
        <v>662</v>
      </c>
      <c r="H4907" t="s">
        <v>667</v>
      </c>
      <c r="I4907" t="s">
        <v>673</v>
      </c>
      <c r="J4907" t="s">
        <v>674</v>
      </c>
      <c r="K4907">
        <v>3</v>
      </c>
      <c r="L4907" t="s">
        <v>678</v>
      </c>
      <c r="M4907" t="s">
        <v>680</v>
      </c>
      <c r="N4907">
        <v>249</v>
      </c>
      <c r="O4907">
        <v>71</v>
      </c>
      <c r="P4907" t="s">
        <v>680</v>
      </c>
      <c r="Q4907" t="s">
        <v>683</v>
      </c>
      <c r="R4907" t="s">
        <v>686</v>
      </c>
      <c r="S4907" t="s">
        <v>680</v>
      </c>
      <c r="T4907" t="s">
        <v>690</v>
      </c>
      <c r="U4907" s="11">
        <f>COUNTIFS(Table2[Call Type], "Inbound", Table2[Call Abandoned], "Yes") / COUNTIFS(L4907:L9906, "Inbound") * 100</f>
        <v>1476.2711864406781</v>
      </c>
    </row>
    <row r="4908" spans="1:21" x14ac:dyDescent="0.3">
      <c r="A4908">
        <v>4907</v>
      </c>
      <c r="B4908" t="s">
        <v>23</v>
      </c>
      <c r="C4908" s="1">
        <v>45749</v>
      </c>
      <c r="D4908" t="s">
        <v>261</v>
      </c>
      <c r="E4908" t="s">
        <v>286</v>
      </c>
      <c r="F4908">
        <v>16</v>
      </c>
      <c r="G4908" t="s">
        <v>658</v>
      </c>
      <c r="H4908" t="s">
        <v>668</v>
      </c>
      <c r="I4908" t="s">
        <v>671</v>
      </c>
      <c r="J4908" t="s">
        <v>677</v>
      </c>
      <c r="K4908">
        <v>2</v>
      </c>
      <c r="L4908" t="s">
        <v>679</v>
      </c>
      <c r="M4908" t="s">
        <v>680</v>
      </c>
      <c r="N4908">
        <v>68</v>
      </c>
      <c r="O4908">
        <v>57</v>
      </c>
      <c r="P4908" t="s">
        <v>680</v>
      </c>
      <c r="Q4908" t="s">
        <v>684</v>
      </c>
      <c r="R4908" t="s">
        <v>686</v>
      </c>
      <c r="S4908" t="s">
        <v>680</v>
      </c>
      <c r="T4908" t="s">
        <v>693</v>
      </c>
      <c r="U4908" s="11">
        <f>COUNTIFS(Table2[Call Type], "Inbound", Table2[Call Abandoned], "Yes") / COUNTIFS(L4908:L9907, "Inbound") * 100</f>
        <v>1501.7241379310344</v>
      </c>
    </row>
    <row r="4909" spans="1:21" x14ac:dyDescent="0.3">
      <c r="A4909">
        <v>4908</v>
      </c>
      <c r="B4909" t="s">
        <v>26</v>
      </c>
      <c r="C4909" s="1">
        <v>45660</v>
      </c>
      <c r="D4909" t="s">
        <v>286</v>
      </c>
      <c r="E4909" t="s">
        <v>374</v>
      </c>
      <c r="F4909">
        <v>26</v>
      </c>
      <c r="G4909" t="s">
        <v>659</v>
      </c>
      <c r="H4909" t="s">
        <v>670</v>
      </c>
      <c r="I4909" t="s">
        <v>672</v>
      </c>
      <c r="J4909" t="s">
        <v>674</v>
      </c>
      <c r="K4909">
        <v>3</v>
      </c>
      <c r="L4909" t="s">
        <v>678</v>
      </c>
      <c r="M4909" t="s">
        <v>680</v>
      </c>
      <c r="N4909">
        <v>20</v>
      </c>
      <c r="O4909">
        <v>114</v>
      </c>
      <c r="P4909" t="s">
        <v>680</v>
      </c>
      <c r="Q4909" t="s">
        <v>684</v>
      </c>
      <c r="R4909" t="s">
        <v>687</v>
      </c>
      <c r="S4909" t="s">
        <v>680</v>
      </c>
      <c r="T4909" t="s">
        <v>690</v>
      </c>
      <c r="U4909" s="11">
        <f>COUNTIFS(Table2[Call Type], "Inbound", Table2[Call Abandoned], "Yes") / COUNTIFS(L4909:L9908, "Inbound") * 100</f>
        <v>1501.7241379310344</v>
      </c>
    </row>
    <row r="4910" spans="1:21" x14ac:dyDescent="0.3">
      <c r="A4910">
        <v>4909</v>
      </c>
      <c r="B4910" t="s">
        <v>22</v>
      </c>
      <c r="C4910" s="1">
        <v>45667</v>
      </c>
      <c r="D4910" t="s">
        <v>208</v>
      </c>
      <c r="E4910" t="s">
        <v>95</v>
      </c>
      <c r="F4910">
        <v>17</v>
      </c>
      <c r="G4910" t="s">
        <v>657</v>
      </c>
      <c r="H4910" t="s">
        <v>670</v>
      </c>
      <c r="I4910" t="s">
        <v>671</v>
      </c>
      <c r="J4910" t="s">
        <v>676</v>
      </c>
      <c r="K4910">
        <v>4</v>
      </c>
      <c r="L4910" t="s">
        <v>679</v>
      </c>
      <c r="M4910" t="s">
        <v>680</v>
      </c>
      <c r="N4910">
        <v>151</v>
      </c>
      <c r="O4910">
        <v>18</v>
      </c>
      <c r="P4910" t="s">
        <v>680</v>
      </c>
      <c r="Q4910" t="s">
        <v>682</v>
      </c>
      <c r="R4910" t="s">
        <v>689</v>
      </c>
      <c r="S4910" t="s">
        <v>680</v>
      </c>
      <c r="T4910" t="s">
        <v>691</v>
      </c>
      <c r="U4910" s="11">
        <f>COUNTIFS(Table2[Call Type], "Inbound", Table2[Call Abandoned], "Yes") / COUNTIFS(L4910:L9909, "Inbound") * 100</f>
        <v>1528.0701754385966</v>
      </c>
    </row>
    <row r="4911" spans="1:21" x14ac:dyDescent="0.3">
      <c r="A4911">
        <v>4910</v>
      </c>
      <c r="B4911" t="s">
        <v>22</v>
      </c>
      <c r="C4911" s="1">
        <v>45706</v>
      </c>
      <c r="D4911" t="s">
        <v>544</v>
      </c>
      <c r="E4911" t="s">
        <v>559</v>
      </c>
      <c r="F4911">
        <v>26</v>
      </c>
      <c r="G4911" t="s">
        <v>660</v>
      </c>
      <c r="H4911" t="s">
        <v>667</v>
      </c>
      <c r="I4911" t="s">
        <v>673</v>
      </c>
      <c r="J4911" t="s">
        <v>676</v>
      </c>
      <c r="K4911">
        <v>4</v>
      </c>
      <c r="L4911" t="s">
        <v>678</v>
      </c>
      <c r="M4911" t="s">
        <v>681</v>
      </c>
      <c r="N4911">
        <v>101</v>
      </c>
      <c r="O4911">
        <v>15</v>
      </c>
      <c r="P4911" t="s">
        <v>680</v>
      </c>
      <c r="Q4911" t="s">
        <v>683</v>
      </c>
      <c r="R4911" t="s">
        <v>686</v>
      </c>
      <c r="S4911" t="s">
        <v>680</v>
      </c>
      <c r="T4911" t="s">
        <v>691</v>
      </c>
      <c r="U4911" s="11">
        <f>COUNTIFS(Table2[Call Type], "Inbound", Table2[Call Abandoned], "Yes") / COUNTIFS(L4911:L9910, "Inbound") * 100</f>
        <v>1528.0701754385966</v>
      </c>
    </row>
    <row r="4912" spans="1:21" x14ac:dyDescent="0.3">
      <c r="A4912">
        <v>4911</v>
      </c>
      <c r="B4912" t="s">
        <v>22</v>
      </c>
      <c r="C4912" s="1">
        <v>45739</v>
      </c>
      <c r="D4912" t="s">
        <v>38</v>
      </c>
      <c r="E4912" t="s">
        <v>210</v>
      </c>
      <c r="F4912">
        <v>17</v>
      </c>
      <c r="G4912" t="s">
        <v>663</v>
      </c>
      <c r="H4912" t="s">
        <v>666</v>
      </c>
      <c r="I4912" t="s">
        <v>674</v>
      </c>
      <c r="J4912" t="s">
        <v>677</v>
      </c>
      <c r="K4912">
        <v>4</v>
      </c>
      <c r="L4912" t="s">
        <v>679</v>
      </c>
      <c r="M4912" t="s">
        <v>680</v>
      </c>
      <c r="N4912">
        <v>94</v>
      </c>
      <c r="O4912">
        <v>74</v>
      </c>
      <c r="P4912" t="s">
        <v>680</v>
      </c>
      <c r="Q4912" t="s">
        <v>685</v>
      </c>
      <c r="R4912" t="s">
        <v>687</v>
      </c>
      <c r="S4912" t="s">
        <v>680</v>
      </c>
      <c r="T4912" t="s">
        <v>694</v>
      </c>
      <c r="U4912" s="11">
        <f>COUNTIFS(Table2[Call Type], "Inbound", Table2[Call Abandoned], "Yes") / COUNTIFS(L4912:L9911, "Inbound") * 100</f>
        <v>1555.3571428571429</v>
      </c>
    </row>
    <row r="4913" spans="1:21" x14ac:dyDescent="0.3">
      <c r="A4913">
        <v>4912</v>
      </c>
      <c r="B4913" t="s">
        <v>25</v>
      </c>
      <c r="C4913" s="1">
        <v>45664</v>
      </c>
      <c r="D4913" t="s">
        <v>497</v>
      </c>
      <c r="E4913" t="s">
        <v>214</v>
      </c>
      <c r="F4913">
        <v>17</v>
      </c>
      <c r="G4913" t="s">
        <v>658</v>
      </c>
      <c r="H4913" t="s">
        <v>668</v>
      </c>
      <c r="I4913" t="s">
        <v>674</v>
      </c>
      <c r="J4913" t="s">
        <v>675</v>
      </c>
      <c r="K4913">
        <v>4</v>
      </c>
      <c r="L4913" t="s">
        <v>678</v>
      </c>
      <c r="M4913" t="s">
        <v>680</v>
      </c>
      <c r="N4913">
        <v>228</v>
      </c>
      <c r="O4913">
        <v>105</v>
      </c>
      <c r="P4913" t="s">
        <v>680</v>
      </c>
      <c r="Q4913" t="s">
        <v>682</v>
      </c>
      <c r="R4913" t="s">
        <v>688</v>
      </c>
      <c r="S4913" t="s">
        <v>680</v>
      </c>
      <c r="T4913" t="s">
        <v>693</v>
      </c>
      <c r="U4913" s="11">
        <f>COUNTIFS(Table2[Call Type], "Inbound", Table2[Call Abandoned], "Yes") / COUNTIFS(L4913:L9912, "Inbound") * 100</f>
        <v>1555.3571428571429</v>
      </c>
    </row>
    <row r="4914" spans="1:21" x14ac:dyDescent="0.3">
      <c r="A4914">
        <v>4913</v>
      </c>
      <c r="B4914" t="s">
        <v>23</v>
      </c>
      <c r="C4914" s="1">
        <v>45781</v>
      </c>
      <c r="D4914" t="s">
        <v>195</v>
      </c>
      <c r="E4914" t="s">
        <v>461</v>
      </c>
      <c r="F4914">
        <v>27</v>
      </c>
      <c r="G4914" t="s">
        <v>664</v>
      </c>
      <c r="H4914" t="s">
        <v>666</v>
      </c>
      <c r="I4914" t="s">
        <v>673</v>
      </c>
      <c r="J4914" t="s">
        <v>674</v>
      </c>
      <c r="K4914">
        <v>5</v>
      </c>
      <c r="L4914" t="s">
        <v>678</v>
      </c>
      <c r="M4914" t="s">
        <v>680</v>
      </c>
      <c r="N4914">
        <v>124</v>
      </c>
      <c r="O4914">
        <v>135</v>
      </c>
      <c r="P4914" t="s">
        <v>680</v>
      </c>
      <c r="Q4914" t="s">
        <v>682</v>
      </c>
      <c r="R4914" t="s">
        <v>689</v>
      </c>
      <c r="S4914" t="s">
        <v>681</v>
      </c>
      <c r="T4914" t="s">
        <v>696</v>
      </c>
      <c r="U4914" s="11">
        <f>COUNTIFS(Table2[Call Type], "Inbound", Table2[Call Abandoned], "Yes") / COUNTIFS(L4914:L9913, "Inbound") * 100</f>
        <v>1583.6363636363635</v>
      </c>
    </row>
    <row r="4915" spans="1:21" x14ac:dyDescent="0.3">
      <c r="A4915">
        <v>4914</v>
      </c>
      <c r="B4915" t="s">
        <v>20</v>
      </c>
      <c r="C4915" s="1">
        <v>45808</v>
      </c>
      <c r="D4915" t="s">
        <v>477</v>
      </c>
      <c r="E4915" t="s">
        <v>132</v>
      </c>
      <c r="F4915">
        <v>11</v>
      </c>
      <c r="G4915" t="s">
        <v>662</v>
      </c>
      <c r="H4915" t="s">
        <v>666</v>
      </c>
      <c r="I4915" t="s">
        <v>674</v>
      </c>
      <c r="J4915" t="s">
        <v>674</v>
      </c>
      <c r="K4915">
        <v>1</v>
      </c>
      <c r="L4915" t="s">
        <v>678</v>
      </c>
      <c r="M4915" t="s">
        <v>680</v>
      </c>
      <c r="N4915">
        <v>257</v>
      </c>
      <c r="O4915">
        <v>160</v>
      </c>
      <c r="P4915" t="s">
        <v>680</v>
      </c>
      <c r="Q4915" t="s">
        <v>685</v>
      </c>
      <c r="R4915" t="s">
        <v>687</v>
      </c>
      <c r="S4915" t="s">
        <v>680</v>
      </c>
      <c r="T4915" t="s">
        <v>692</v>
      </c>
      <c r="U4915" s="11">
        <f>COUNTIFS(Table2[Call Type], "Inbound", Table2[Call Abandoned], "Yes") / COUNTIFS(L4915:L9914, "Inbound") * 100</f>
        <v>1612.962962962963</v>
      </c>
    </row>
    <row r="4916" spans="1:21" x14ac:dyDescent="0.3">
      <c r="A4916">
        <v>4915</v>
      </c>
      <c r="B4916" t="s">
        <v>23</v>
      </c>
      <c r="C4916" s="1">
        <v>45743</v>
      </c>
      <c r="D4916" t="s">
        <v>250</v>
      </c>
      <c r="E4916" t="s">
        <v>468</v>
      </c>
      <c r="F4916">
        <v>25</v>
      </c>
      <c r="G4916" t="s">
        <v>664</v>
      </c>
      <c r="H4916" t="s">
        <v>669</v>
      </c>
      <c r="I4916" t="s">
        <v>673</v>
      </c>
      <c r="J4916" t="s">
        <v>676</v>
      </c>
      <c r="K4916">
        <v>1</v>
      </c>
      <c r="L4916" t="s">
        <v>678</v>
      </c>
      <c r="M4916" t="s">
        <v>681</v>
      </c>
      <c r="N4916">
        <v>235</v>
      </c>
      <c r="O4916">
        <v>73</v>
      </c>
      <c r="P4916" t="s">
        <v>680</v>
      </c>
      <c r="Q4916" t="s">
        <v>683</v>
      </c>
      <c r="R4916" t="s">
        <v>688</v>
      </c>
      <c r="S4916" t="s">
        <v>680</v>
      </c>
      <c r="T4916" t="s">
        <v>694</v>
      </c>
      <c r="U4916" s="11">
        <f>COUNTIFS(Table2[Call Type], "Inbound", Table2[Call Abandoned], "Yes") / COUNTIFS(L4916:L9915, "Inbound") * 100</f>
        <v>1643.3962264150941</v>
      </c>
    </row>
    <row r="4917" spans="1:21" x14ac:dyDescent="0.3">
      <c r="A4917">
        <v>4916</v>
      </c>
      <c r="B4917" t="s">
        <v>23</v>
      </c>
      <c r="C4917" s="1">
        <v>45686</v>
      </c>
      <c r="D4917" t="s">
        <v>276</v>
      </c>
      <c r="E4917" t="s">
        <v>522</v>
      </c>
      <c r="F4917">
        <v>13</v>
      </c>
      <c r="G4917" t="s">
        <v>663</v>
      </c>
      <c r="H4917" t="s">
        <v>670</v>
      </c>
      <c r="I4917" t="s">
        <v>673</v>
      </c>
      <c r="J4917" t="s">
        <v>675</v>
      </c>
      <c r="K4917">
        <v>4</v>
      </c>
      <c r="L4917" t="s">
        <v>679</v>
      </c>
      <c r="M4917" t="s">
        <v>680</v>
      </c>
      <c r="N4917">
        <v>161</v>
      </c>
      <c r="O4917">
        <v>17</v>
      </c>
      <c r="P4917" t="s">
        <v>680</v>
      </c>
      <c r="Q4917" t="s">
        <v>684</v>
      </c>
      <c r="R4917" t="s">
        <v>686</v>
      </c>
      <c r="S4917" t="s">
        <v>680</v>
      </c>
      <c r="T4917" t="s">
        <v>692</v>
      </c>
      <c r="U4917" s="11">
        <f>COUNTIFS(Table2[Call Type], "Inbound", Table2[Call Abandoned], "Yes") / COUNTIFS(L4917:L9916, "Inbound") * 100</f>
        <v>1675</v>
      </c>
    </row>
    <row r="4918" spans="1:21" x14ac:dyDescent="0.3">
      <c r="A4918">
        <v>4917</v>
      </c>
      <c r="B4918" t="s">
        <v>26</v>
      </c>
      <c r="C4918" s="1">
        <v>45739</v>
      </c>
      <c r="D4918" t="s">
        <v>242</v>
      </c>
      <c r="E4918" t="s">
        <v>136</v>
      </c>
      <c r="F4918">
        <v>27</v>
      </c>
      <c r="G4918" t="s">
        <v>658</v>
      </c>
      <c r="H4918" t="s">
        <v>666</v>
      </c>
      <c r="I4918" t="s">
        <v>672</v>
      </c>
      <c r="J4918" t="s">
        <v>676</v>
      </c>
      <c r="K4918">
        <v>5</v>
      </c>
      <c r="L4918" t="s">
        <v>678</v>
      </c>
      <c r="M4918" t="s">
        <v>681</v>
      </c>
      <c r="N4918">
        <v>41</v>
      </c>
      <c r="O4918">
        <v>162</v>
      </c>
      <c r="P4918" t="s">
        <v>680</v>
      </c>
      <c r="Q4918" t="s">
        <v>684</v>
      </c>
      <c r="R4918" t="s">
        <v>686</v>
      </c>
      <c r="S4918" t="s">
        <v>681</v>
      </c>
      <c r="T4918" t="s">
        <v>691</v>
      </c>
      <c r="U4918" s="11">
        <f>COUNTIFS(Table2[Call Type], "Inbound", Table2[Call Abandoned], "Yes") / COUNTIFS(L4918:L9917, "Inbound") * 100</f>
        <v>1675</v>
      </c>
    </row>
    <row r="4919" spans="1:21" x14ac:dyDescent="0.3">
      <c r="A4919">
        <v>4918</v>
      </c>
      <c r="B4919" t="s">
        <v>24</v>
      </c>
      <c r="C4919" s="1">
        <v>45690</v>
      </c>
      <c r="D4919" t="s">
        <v>72</v>
      </c>
      <c r="E4919" t="s">
        <v>479</v>
      </c>
      <c r="F4919">
        <v>29</v>
      </c>
      <c r="G4919" t="s">
        <v>660</v>
      </c>
      <c r="H4919" t="s">
        <v>668</v>
      </c>
      <c r="I4919" t="s">
        <v>671</v>
      </c>
      <c r="J4919" t="s">
        <v>675</v>
      </c>
      <c r="K4919">
        <v>4</v>
      </c>
      <c r="L4919" t="s">
        <v>678</v>
      </c>
      <c r="M4919" t="s">
        <v>680</v>
      </c>
      <c r="N4919">
        <v>275</v>
      </c>
      <c r="O4919">
        <v>42</v>
      </c>
      <c r="P4919" t="s">
        <v>680</v>
      </c>
      <c r="Q4919" t="s">
        <v>684</v>
      </c>
      <c r="R4919" t="s">
        <v>689</v>
      </c>
      <c r="S4919" t="s">
        <v>680</v>
      </c>
      <c r="T4919" t="s">
        <v>691</v>
      </c>
      <c r="U4919" s="11">
        <f>COUNTIFS(Table2[Call Type], "Inbound", Table2[Call Abandoned], "Yes") / COUNTIFS(L4919:L9918, "Inbound") * 100</f>
        <v>1707.8431372549019</v>
      </c>
    </row>
    <row r="4920" spans="1:21" x14ac:dyDescent="0.3">
      <c r="A4920">
        <v>4919</v>
      </c>
      <c r="B4920" t="s">
        <v>21</v>
      </c>
      <c r="C4920" s="1">
        <v>45727</v>
      </c>
      <c r="D4920" t="s">
        <v>519</v>
      </c>
      <c r="E4920" t="s">
        <v>468</v>
      </c>
      <c r="F4920">
        <v>27</v>
      </c>
      <c r="G4920" t="s">
        <v>662</v>
      </c>
      <c r="H4920" t="s">
        <v>668</v>
      </c>
      <c r="I4920" t="s">
        <v>674</v>
      </c>
      <c r="J4920" t="s">
        <v>675</v>
      </c>
      <c r="K4920">
        <v>2</v>
      </c>
      <c r="L4920" t="s">
        <v>679</v>
      </c>
      <c r="M4920" t="s">
        <v>680</v>
      </c>
      <c r="N4920">
        <v>67</v>
      </c>
      <c r="O4920">
        <v>49</v>
      </c>
      <c r="P4920" t="s">
        <v>680</v>
      </c>
      <c r="Q4920" t="s">
        <v>683</v>
      </c>
      <c r="R4920" t="s">
        <v>688</v>
      </c>
      <c r="S4920" t="s">
        <v>680</v>
      </c>
      <c r="T4920" t="s">
        <v>692</v>
      </c>
      <c r="U4920" s="11">
        <f>COUNTIFS(Table2[Call Type], "Inbound", Table2[Call Abandoned], "Yes") / COUNTIFS(L4920:L9919, "Inbound") * 100</f>
        <v>1742.0000000000002</v>
      </c>
    </row>
    <row r="4921" spans="1:21" x14ac:dyDescent="0.3">
      <c r="A4921">
        <v>4920</v>
      </c>
      <c r="B4921" t="s">
        <v>22</v>
      </c>
      <c r="C4921" s="1">
        <v>45800</v>
      </c>
      <c r="D4921" t="s">
        <v>372</v>
      </c>
      <c r="E4921" t="s">
        <v>581</v>
      </c>
      <c r="F4921">
        <v>12</v>
      </c>
      <c r="G4921" t="s">
        <v>657</v>
      </c>
      <c r="H4921" t="s">
        <v>667</v>
      </c>
      <c r="I4921" t="s">
        <v>671</v>
      </c>
      <c r="J4921" t="s">
        <v>676</v>
      </c>
      <c r="K4921">
        <v>4</v>
      </c>
      <c r="L4921" t="s">
        <v>678</v>
      </c>
      <c r="M4921" t="s">
        <v>681</v>
      </c>
      <c r="N4921">
        <v>172</v>
      </c>
      <c r="O4921">
        <v>2</v>
      </c>
      <c r="P4921" t="s">
        <v>680</v>
      </c>
      <c r="Q4921" t="s">
        <v>682</v>
      </c>
      <c r="R4921" t="s">
        <v>687</v>
      </c>
      <c r="S4921" t="s">
        <v>681</v>
      </c>
      <c r="T4921" t="s">
        <v>692</v>
      </c>
      <c r="U4921" s="11">
        <f>COUNTIFS(Table2[Call Type], "Inbound", Table2[Call Abandoned], "Yes") / COUNTIFS(L4921:L9920, "Inbound") * 100</f>
        <v>1742.0000000000002</v>
      </c>
    </row>
    <row r="4922" spans="1:21" x14ac:dyDescent="0.3">
      <c r="A4922">
        <v>4921</v>
      </c>
      <c r="B4922" t="s">
        <v>21</v>
      </c>
      <c r="C4922" s="1">
        <v>45760</v>
      </c>
      <c r="D4922" t="s">
        <v>234</v>
      </c>
      <c r="E4922" t="s">
        <v>333</v>
      </c>
      <c r="F4922">
        <v>8</v>
      </c>
      <c r="G4922" t="s">
        <v>656</v>
      </c>
      <c r="H4922" t="s">
        <v>668</v>
      </c>
      <c r="I4922" t="s">
        <v>671</v>
      </c>
      <c r="J4922" t="s">
        <v>675</v>
      </c>
      <c r="K4922">
        <v>4</v>
      </c>
      <c r="L4922" t="s">
        <v>679</v>
      </c>
      <c r="M4922" t="s">
        <v>680</v>
      </c>
      <c r="N4922">
        <v>124</v>
      </c>
      <c r="O4922">
        <v>58</v>
      </c>
      <c r="P4922" t="s">
        <v>680</v>
      </c>
      <c r="Q4922" t="s">
        <v>682</v>
      </c>
      <c r="R4922" t="s">
        <v>686</v>
      </c>
      <c r="S4922" t="s">
        <v>680</v>
      </c>
      <c r="T4922" t="s">
        <v>696</v>
      </c>
      <c r="U4922" s="11">
        <f>COUNTIFS(Table2[Call Type], "Inbound", Table2[Call Abandoned], "Yes") / COUNTIFS(L4922:L9921, "Inbound") * 100</f>
        <v>1777.5510204081634</v>
      </c>
    </row>
    <row r="4923" spans="1:21" x14ac:dyDescent="0.3">
      <c r="A4923">
        <v>4922</v>
      </c>
      <c r="B4923" t="s">
        <v>21</v>
      </c>
      <c r="C4923" s="1">
        <v>45740</v>
      </c>
      <c r="D4923" t="s">
        <v>234</v>
      </c>
      <c r="E4923" t="s">
        <v>267</v>
      </c>
      <c r="F4923">
        <v>22</v>
      </c>
      <c r="G4923" t="s">
        <v>659</v>
      </c>
      <c r="H4923" t="s">
        <v>670</v>
      </c>
      <c r="I4923" t="s">
        <v>671</v>
      </c>
      <c r="J4923" t="s">
        <v>675</v>
      </c>
      <c r="K4923">
        <v>5</v>
      </c>
      <c r="L4923" t="s">
        <v>679</v>
      </c>
      <c r="M4923" t="s">
        <v>680</v>
      </c>
      <c r="N4923">
        <v>169</v>
      </c>
      <c r="O4923">
        <v>27</v>
      </c>
      <c r="P4923" t="s">
        <v>680</v>
      </c>
      <c r="Q4923" t="s">
        <v>682</v>
      </c>
      <c r="R4923" t="s">
        <v>687</v>
      </c>
      <c r="S4923" t="s">
        <v>680</v>
      </c>
      <c r="T4923" t="s">
        <v>692</v>
      </c>
      <c r="U4923" s="11">
        <f>COUNTIFS(Table2[Call Type], "Inbound", Table2[Call Abandoned], "Yes") / COUNTIFS(L4923:L9922, "Inbound") * 100</f>
        <v>1777.5510204081634</v>
      </c>
    </row>
    <row r="4924" spans="1:21" x14ac:dyDescent="0.3">
      <c r="A4924">
        <v>4923</v>
      </c>
      <c r="B4924" t="s">
        <v>24</v>
      </c>
      <c r="C4924" s="1">
        <v>45726</v>
      </c>
      <c r="D4924" t="s">
        <v>253</v>
      </c>
      <c r="E4924" t="s">
        <v>489</v>
      </c>
      <c r="F4924">
        <v>11</v>
      </c>
      <c r="G4924" t="s">
        <v>659</v>
      </c>
      <c r="H4924" t="s">
        <v>670</v>
      </c>
      <c r="I4924" t="s">
        <v>671</v>
      </c>
      <c r="J4924" t="s">
        <v>675</v>
      </c>
      <c r="K4924">
        <v>3</v>
      </c>
      <c r="L4924" t="s">
        <v>678</v>
      </c>
      <c r="M4924" t="s">
        <v>680</v>
      </c>
      <c r="N4924">
        <v>46</v>
      </c>
      <c r="O4924">
        <v>45</v>
      </c>
      <c r="P4924" t="s">
        <v>680</v>
      </c>
      <c r="Q4924" t="s">
        <v>682</v>
      </c>
      <c r="R4924" t="s">
        <v>687</v>
      </c>
      <c r="S4924" t="s">
        <v>680</v>
      </c>
      <c r="T4924" t="s">
        <v>690</v>
      </c>
      <c r="U4924" s="11">
        <f>COUNTIFS(Table2[Call Type], "Inbound", Table2[Call Abandoned], "Yes") / COUNTIFS(L4924:L9923, "Inbound") * 100</f>
        <v>1777.5510204081634</v>
      </c>
    </row>
    <row r="4925" spans="1:21" x14ac:dyDescent="0.3">
      <c r="A4925">
        <v>4924</v>
      </c>
      <c r="B4925" t="s">
        <v>24</v>
      </c>
      <c r="C4925" s="1">
        <v>45835</v>
      </c>
      <c r="D4925" t="s">
        <v>352</v>
      </c>
      <c r="E4925" t="s">
        <v>277</v>
      </c>
      <c r="F4925">
        <v>15</v>
      </c>
      <c r="G4925" t="s">
        <v>656</v>
      </c>
      <c r="H4925" t="s">
        <v>670</v>
      </c>
      <c r="I4925" t="s">
        <v>673</v>
      </c>
      <c r="J4925" t="s">
        <v>675</v>
      </c>
      <c r="K4925">
        <v>3</v>
      </c>
      <c r="L4925" t="s">
        <v>679</v>
      </c>
      <c r="M4925" t="s">
        <v>680</v>
      </c>
      <c r="N4925">
        <v>260</v>
      </c>
      <c r="O4925">
        <v>63</v>
      </c>
      <c r="P4925" t="s">
        <v>680</v>
      </c>
      <c r="Q4925" t="s">
        <v>682</v>
      </c>
      <c r="R4925" t="s">
        <v>687</v>
      </c>
      <c r="S4925" t="s">
        <v>681</v>
      </c>
      <c r="T4925" t="s">
        <v>692</v>
      </c>
      <c r="U4925" s="11">
        <f>COUNTIFS(Table2[Call Type], "Inbound", Table2[Call Abandoned], "Yes") / COUNTIFS(L4925:L9924, "Inbound") * 100</f>
        <v>1814.5833333333333</v>
      </c>
    </row>
    <row r="4926" spans="1:21" x14ac:dyDescent="0.3">
      <c r="A4926">
        <v>4925</v>
      </c>
      <c r="B4926" t="s">
        <v>23</v>
      </c>
      <c r="C4926" s="1">
        <v>45820</v>
      </c>
      <c r="D4926" t="s">
        <v>502</v>
      </c>
      <c r="E4926" t="s">
        <v>417</v>
      </c>
      <c r="F4926">
        <v>8</v>
      </c>
      <c r="G4926" t="s">
        <v>661</v>
      </c>
      <c r="H4926" t="s">
        <v>669</v>
      </c>
      <c r="I4926" t="s">
        <v>673</v>
      </c>
      <c r="J4926" t="s">
        <v>674</v>
      </c>
      <c r="K4926">
        <v>5</v>
      </c>
      <c r="L4926" t="s">
        <v>678</v>
      </c>
      <c r="M4926" t="s">
        <v>680</v>
      </c>
      <c r="N4926">
        <v>216</v>
      </c>
      <c r="O4926">
        <v>69</v>
      </c>
      <c r="P4926" t="s">
        <v>681</v>
      </c>
      <c r="Q4926" t="s">
        <v>685</v>
      </c>
      <c r="R4926" t="s">
        <v>689</v>
      </c>
      <c r="S4926" t="s">
        <v>681</v>
      </c>
      <c r="T4926" t="s">
        <v>695</v>
      </c>
      <c r="U4926" s="11">
        <f>COUNTIFS(Table2[Call Type], "Inbound", Table2[Call Abandoned], "Yes") / COUNTIFS(L4926:L9925, "Inbound") * 100</f>
        <v>1814.5833333333333</v>
      </c>
    </row>
    <row r="4927" spans="1:21" x14ac:dyDescent="0.3">
      <c r="A4927">
        <v>4926</v>
      </c>
      <c r="B4927" t="s">
        <v>23</v>
      </c>
      <c r="C4927" s="1">
        <v>45765</v>
      </c>
      <c r="D4927" t="s">
        <v>425</v>
      </c>
      <c r="E4927" t="s">
        <v>449</v>
      </c>
      <c r="F4927">
        <v>9</v>
      </c>
      <c r="G4927" t="s">
        <v>665</v>
      </c>
      <c r="H4927" t="s">
        <v>670</v>
      </c>
      <c r="I4927" t="s">
        <v>673</v>
      </c>
      <c r="J4927" t="s">
        <v>677</v>
      </c>
      <c r="K4927">
        <v>5</v>
      </c>
      <c r="L4927" t="s">
        <v>678</v>
      </c>
      <c r="M4927" t="s">
        <v>680</v>
      </c>
      <c r="N4927">
        <v>123</v>
      </c>
      <c r="O4927">
        <v>46</v>
      </c>
      <c r="P4927" t="s">
        <v>681</v>
      </c>
      <c r="Q4927" t="s">
        <v>684</v>
      </c>
      <c r="R4927" t="s">
        <v>687</v>
      </c>
      <c r="S4927" t="s">
        <v>681</v>
      </c>
      <c r="T4927" t="s">
        <v>692</v>
      </c>
      <c r="U4927" s="11">
        <f>COUNTIFS(Table2[Call Type], "Inbound", Table2[Call Abandoned], "Yes") / COUNTIFS(L4927:L9926, "Inbound") * 100</f>
        <v>1853.191489361702</v>
      </c>
    </row>
    <row r="4928" spans="1:21" x14ac:dyDescent="0.3">
      <c r="A4928">
        <v>4927</v>
      </c>
      <c r="B4928" t="s">
        <v>20</v>
      </c>
      <c r="C4928" s="1">
        <v>45766</v>
      </c>
      <c r="D4928" t="s">
        <v>337</v>
      </c>
      <c r="E4928" t="s">
        <v>511</v>
      </c>
      <c r="F4928">
        <v>9</v>
      </c>
      <c r="G4928" t="s">
        <v>658</v>
      </c>
      <c r="H4928" t="s">
        <v>667</v>
      </c>
      <c r="I4928" t="s">
        <v>672</v>
      </c>
      <c r="J4928" t="s">
        <v>677</v>
      </c>
      <c r="K4928">
        <v>4</v>
      </c>
      <c r="L4928" t="s">
        <v>678</v>
      </c>
      <c r="M4928" t="s">
        <v>680</v>
      </c>
      <c r="N4928">
        <v>292</v>
      </c>
      <c r="O4928">
        <v>141</v>
      </c>
      <c r="P4928" t="s">
        <v>681</v>
      </c>
      <c r="Q4928" t="s">
        <v>684</v>
      </c>
      <c r="R4928" t="s">
        <v>689</v>
      </c>
      <c r="S4928" t="s">
        <v>681</v>
      </c>
      <c r="T4928" t="s">
        <v>691</v>
      </c>
      <c r="U4928" s="11">
        <f>COUNTIFS(Table2[Call Type], "Inbound", Table2[Call Abandoned], "Yes") / COUNTIFS(L4928:L9927, "Inbound") * 100</f>
        <v>1893.4782608695652</v>
      </c>
    </row>
    <row r="4929" spans="1:21" x14ac:dyDescent="0.3">
      <c r="A4929">
        <v>4928</v>
      </c>
      <c r="B4929" t="s">
        <v>25</v>
      </c>
      <c r="C4929" s="1">
        <v>45698</v>
      </c>
      <c r="D4929" t="s">
        <v>214</v>
      </c>
      <c r="E4929" t="s">
        <v>71</v>
      </c>
      <c r="F4929">
        <v>19</v>
      </c>
      <c r="G4929" t="s">
        <v>664</v>
      </c>
      <c r="H4929" t="s">
        <v>667</v>
      </c>
      <c r="I4929" t="s">
        <v>674</v>
      </c>
      <c r="J4929" t="s">
        <v>674</v>
      </c>
      <c r="K4929">
        <v>5</v>
      </c>
      <c r="L4929" t="s">
        <v>678</v>
      </c>
      <c r="M4929" t="s">
        <v>680</v>
      </c>
      <c r="N4929">
        <v>161</v>
      </c>
      <c r="O4929">
        <v>134</v>
      </c>
      <c r="P4929" t="s">
        <v>681</v>
      </c>
      <c r="Q4929" t="s">
        <v>683</v>
      </c>
      <c r="R4929" t="s">
        <v>689</v>
      </c>
      <c r="S4929" t="s">
        <v>680</v>
      </c>
      <c r="T4929" t="s">
        <v>691</v>
      </c>
      <c r="U4929" s="11">
        <f>COUNTIFS(Table2[Call Type], "Inbound", Table2[Call Abandoned], "Yes") / COUNTIFS(L4929:L9928, "Inbound") * 100</f>
        <v>1935.5555555555554</v>
      </c>
    </row>
    <row r="4930" spans="1:21" x14ac:dyDescent="0.3">
      <c r="A4930">
        <v>4929</v>
      </c>
      <c r="B4930" t="s">
        <v>22</v>
      </c>
      <c r="C4930" s="1">
        <v>45811</v>
      </c>
      <c r="D4930" t="s">
        <v>325</v>
      </c>
      <c r="E4930" t="s">
        <v>78</v>
      </c>
      <c r="F4930">
        <v>10</v>
      </c>
      <c r="G4930" t="s">
        <v>664</v>
      </c>
      <c r="H4930" t="s">
        <v>666</v>
      </c>
      <c r="I4930" t="s">
        <v>671</v>
      </c>
      <c r="J4930" t="s">
        <v>676</v>
      </c>
      <c r="K4930">
        <v>3</v>
      </c>
      <c r="L4930" t="s">
        <v>679</v>
      </c>
      <c r="M4930" t="s">
        <v>680</v>
      </c>
      <c r="N4930">
        <v>200</v>
      </c>
      <c r="O4930">
        <v>158</v>
      </c>
      <c r="P4930" t="s">
        <v>680</v>
      </c>
      <c r="Q4930" t="s">
        <v>685</v>
      </c>
      <c r="R4930" t="s">
        <v>688</v>
      </c>
      <c r="S4930" t="s">
        <v>681</v>
      </c>
      <c r="T4930" t="s">
        <v>694</v>
      </c>
      <c r="U4930" s="11">
        <f>COUNTIFS(Table2[Call Type], "Inbound", Table2[Call Abandoned], "Yes") / COUNTIFS(L4930:L9929, "Inbound") * 100</f>
        <v>1979.5454545454547</v>
      </c>
    </row>
    <row r="4931" spans="1:21" x14ac:dyDescent="0.3">
      <c r="A4931">
        <v>4930</v>
      </c>
      <c r="B4931" t="s">
        <v>24</v>
      </c>
      <c r="C4931" s="1">
        <v>45715</v>
      </c>
      <c r="D4931" t="s">
        <v>44</v>
      </c>
      <c r="E4931" t="s">
        <v>590</v>
      </c>
      <c r="F4931">
        <v>28</v>
      </c>
      <c r="G4931" t="s">
        <v>663</v>
      </c>
      <c r="H4931" t="s">
        <v>670</v>
      </c>
      <c r="I4931" t="s">
        <v>673</v>
      </c>
      <c r="J4931" t="s">
        <v>674</v>
      </c>
      <c r="K4931">
        <v>5</v>
      </c>
      <c r="L4931" t="s">
        <v>679</v>
      </c>
      <c r="M4931" t="s">
        <v>680</v>
      </c>
      <c r="N4931">
        <v>274</v>
      </c>
      <c r="O4931">
        <v>105</v>
      </c>
      <c r="P4931" t="s">
        <v>680</v>
      </c>
      <c r="Q4931" t="s">
        <v>682</v>
      </c>
      <c r="R4931" t="s">
        <v>686</v>
      </c>
      <c r="S4931" t="s">
        <v>680</v>
      </c>
      <c r="T4931" t="s">
        <v>695</v>
      </c>
      <c r="U4931" s="11">
        <f>COUNTIFS(Table2[Call Type], "Inbound", Table2[Call Abandoned], "Yes") / COUNTIFS(L4931:L9930, "Inbound") * 100</f>
        <v>1979.5454545454547</v>
      </c>
    </row>
    <row r="4932" spans="1:21" x14ac:dyDescent="0.3">
      <c r="A4932">
        <v>4931</v>
      </c>
      <c r="B4932" t="s">
        <v>25</v>
      </c>
      <c r="C4932" s="1">
        <v>45784</v>
      </c>
      <c r="D4932" t="s">
        <v>402</v>
      </c>
      <c r="E4932" t="s">
        <v>147</v>
      </c>
      <c r="F4932">
        <v>29</v>
      </c>
      <c r="G4932" t="s">
        <v>662</v>
      </c>
      <c r="H4932" t="s">
        <v>667</v>
      </c>
      <c r="I4932" t="s">
        <v>671</v>
      </c>
      <c r="J4932" t="s">
        <v>676</v>
      </c>
      <c r="K4932">
        <v>4</v>
      </c>
      <c r="L4932" t="s">
        <v>678</v>
      </c>
      <c r="M4932" t="s">
        <v>681</v>
      </c>
      <c r="N4932">
        <v>205</v>
      </c>
      <c r="O4932">
        <v>80</v>
      </c>
      <c r="P4932" t="s">
        <v>680</v>
      </c>
      <c r="Q4932" t="s">
        <v>682</v>
      </c>
      <c r="R4932" t="s">
        <v>687</v>
      </c>
      <c r="S4932" t="s">
        <v>681</v>
      </c>
      <c r="T4932" t="s">
        <v>690</v>
      </c>
      <c r="U4932" s="11">
        <f>COUNTIFS(Table2[Call Type], "Inbound", Table2[Call Abandoned], "Yes") / COUNTIFS(L4932:L9931, "Inbound") * 100</f>
        <v>1979.5454545454547</v>
      </c>
    </row>
    <row r="4933" spans="1:21" x14ac:dyDescent="0.3">
      <c r="A4933">
        <v>4932</v>
      </c>
      <c r="B4933" t="s">
        <v>22</v>
      </c>
      <c r="C4933" s="1">
        <v>45663</v>
      </c>
      <c r="D4933" t="s">
        <v>198</v>
      </c>
      <c r="E4933" t="s">
        <v>312</v>
      </c>
      <c r="F4933">
        <v>23</v>
      </c>
      <c r="G4933" t="s">
        <v>659</v>
      </c>
      <c r="H4933" t="s">
        <v>670</v>
      </c>
      <c r="I4933" t="s">
        <v>672</v>
      </c>
      <c r="J4933" t="s">
        <v>677</v>
      </c>
      <c r="K4933">
        <v>4</v>
      </c>
      <c r="L4933" t="s">
        <v>678</v>
      </c>
      <c r="M4933" t="s">
        <v>680</v>
      </c>
      <c r="N4933">
        <v>39</v>
      </c>
      <c r="O4933">
        <v>50</v>
      </c>
      <c r="P4933" t="s">
        <v>680</v>
      </c>
      <c r="Q4933" t="s">
        <v>682</v>
      </c>
      <c r="R4933" t="s">
        <v>688</v>
      </c>
      <c r="S4933" t="s">
        <v>681</v>
      </c>
      <c r="T4933" t="s">
        <v>692</v>
      </c>
      <c r="U4933" s="11">
        <f>COUNTIFS(Table2[Call Type], "Inbound", Table2[Call Abandoned], "Yes") / COUNTIFS(L4933:L9932, "Inbound") * 100</f>
        <v>2025.5813953488371</v>
      </c>
    </row>
    <row r="4934" spans="1:21" x14ac:dyDescent="0.3">
      <c r="A4934">
        <v>4933</v>
      </c>
      <c r="B4934" t="s">
        <v>23</v>
      </c>
      <c r="C4934" s="1">
        <v>45732</v>
      </c>
      <c r="D4934" t="s">
        <v>130</v>
      </c>
      <c r="E4934" t="s">
        <v>450</v>
      </c>
      <c r="F4934">
        <v>17</v>
      </c>
      <c r="G4934" t="s">
        <v>660</v>
      </c>
      <c r="H4934" t="s">
        <v>669</v>
      </c>
      <c r="I4934" t="s">
        <v>672</v>
      </c>
      <c r="J4934" t="s">
        <v>674</v>
      </c>
      <c r="K4934">
        <v>3</v>
      </c>
      <c r="L4934" t="s">
        <v>679</v>
      </c>
      <c r="M4934" t="s">
        <v>680</v>
      </c>
      <c r="N4934">
        <v>272</v>
      </c>
      <c r="O4934">
        <v>28</v>
      </c>
      <c r="P4934" t="s">
        <v>680</v>
      </c>
      <c r="Q4934" t="s">
        <v>685</v>
      </c>
      <c r="R4934" t="s">
        <v>688</v>
      </c>
      <c r="S4934" t="s">
        <v>681</v>
      </c>
      <c r="T4934" t="s">
        <v>692</v>
      </c>
      <c r="U4934" s="11">
        <f>COUNTIFS(Table2[Call Type], "Inbound", Table2[Call Abandoned], "Yes") / COUNTIFS(L4934:L9933, "Inbound") * 100</f>
        <v>2073.8095238095239</v>
      </c>
    </row>
    <row r="4935" spans="1:21" x14ac:dyDescent="0.3">
      <c r="A4935">
        <v>4934</v>
      </c>
      <c r="B4935" t="s">
        <v>20</v>
      </c>
      <c r="C4935" s="1">
        <v>45706</v>
      </c>
      <c r="D4935" t="s">
        <v>310</v>
      </c>
      <c r="E4935" t="s">
        <v>336</v>
      </c>
      <c r="F4935">
        <v>29</v>
      </c>
      <c r="G4935" t="s">
        <v>659</v>
      </c>
      <c r="H4935" t="s">
        <v>669</v>
      </c>
      <c r="I4935" t="s">
        <v>672</v>
      </c>
      <c r="J4935" t="s">
        <v>674</v>
      </c>
      <c r="K4935">
        <v>2</v>
      </c>
      <c r="L4935" t="s">
        <v>678</v>
      </c>
      <c r="M4935" t="s">
        <v>680</v>
      </c>
      <c r="N4935">
        <v>187</v>
      </c>
      <c r="O4935">
        <v>112</v>
      </c>
      <c r="P4935" t="s">
        <v>680</v>
      </c>
      <c r="Q4935" t="s">
        <v>683</v>
      </c>
      <c r="R4935" t="s">
        <v>688</v>
      </c>
      <c r="S4935" t="s">
        <v>681</v>
      </c>
      <c r="T4935" t="s">
        <v>695</v>
      </c>
      <c r="U4935" s="11">
        <f>COUNTIFS(Table2[Call Type], "Inbound", Table2[Call Abandoned], "Yes") / COUNTIFS(L4935:L9934, "Inbound") * 100</f>
        <v>2073.8095238095239</v>
      </c>
    </row>
    <row r="4936" spans="1:21" x14ac:dyDescent="0.3">
      <c r="A4936">
        <v>4935</v>
      </c>
      <c r="B4936" t="s">
        <v>20</v>
      </c>
      <c r="C4936" s="1">
        <v>45799</v>
      </c>
      <c r="D4936" t="s">
        <v>328</v>
      </c>
      <c r="E4936" t="s">
        <v>152</v>
      </c>
      <c r="F4936">
        <v>17</v>
      </c>
      <c r="G4936" t="s">
        <v>663</v>
      </c>
      <c r="H4936" t="s">
        <v>668</v>
      </c>
      <c r="I4936" t="s">
        <v>672</v>
      </c>
      <c r="J4936" t="s">
        <v>674</v>
      </c>
      <c r="K4936">
        <v>3</v>
      </c>
      <c r="L4936" t="s">
        <v>678</v>
      </c>
      <c r="M4936" t="s">
        <v>680</v>
      </c>
      <c r="N4936">
        <v>92</v>
      </c>
      <c r="O4936">
        <v>142</v>
      </c>
      <c r="P4936" t="s">
        <v>680</v>
      </c>
      <c r="Q4936" t="s">
        <v>685</v>
      </c>
      <c r="R4936" t="s">
        <v>688</v>
      </c>
      <c r="S4936" t="s">
        <v>681</v>
      </c>
      <c r="T4936" t="s">
        <v>694</v>
      </c>
      <c r="U4936" s="11">
        <f>COUNTIFS(Table2[Call Type], "Inbound", Table2[Call Abandoned], "Yes") / COUNTIFS(L4936:L9935, "Inbound") * 100</f>
        <v>2124.3902439024387</v>
      </c>
    </row>
    <row r="4937" spans="1:21" x14ac:dyDescent="0.3">
      <c r="A4937">
        <v>4936</v>
      </c>
      <c r="B4937" t="s">
        <v>26</v>
      </c>
      <c r="C4937" s="1">
        <v>45750</v>
      </c>
      <c r="D4937" t="s">
        <v>437</v>
      </c>
      <c r="E4937" t="s">
        <v>305</v>
      </c>
      <c r="F4937">
        <v>13</v>
      </c>
      <c r="G4937" t="s">
        <v>661</v>
      </c>
      <c r="H4937" t="s">
        <v>667</v>
      </c>
      <c r="I4937" t="s">
        <v>671</v>
      </c>
      <c r="J4937" t="s">
        <v>674</v>
      </c>
      <c r="K4937">
        <v>3</v>
      </c>
      <c r="L4937" t="s">
        <v>678</v>
      </c>
      <c r="M4937" t="s">
        <v>680</v>
      </c>
      <c r="N4937">
        <v>41</v>
      </c>
      <c r="O4937">
        <v>127</v>
      </c>
      <c r="P4937" t="s">
        <v>681</v>
      </c>
      <c r="Q4937" t="s">
        <v>683</v>
      </c>
      <c r="R4937" t="s">
        <v>688</v>
      </c>
      <c r="S4937" t="s">
        <v>680</v>
      </c>
      <c r="T4937" t="s">
        <v>696</v>
      </c>
      <c r="U4937" s="11">
        <f>COUNTIFS(Table2[Call Type], "Inbound", Table2[Call Abandoned], "Yes") / COUNTIFS(L4937:L9936, "Inbound") * 100</f>
        <v>2177.5</v>
      </c>
    </row>
    <row r="4938" spans="1:21" x14ac:dyDescent="0.3">
      <c r="A4938">
        <v>4937</v>
      </c>
      <c r="B4938" t="s">
        <v>23</v>
      </c>
      <c r="C4938" s="1">
        <v>45787</v>
      </c>
      <c r="D4938" t="s">
        <v>93</v>
      </c>
      <c r="E4938" t="s">
        <v>342</v>
      </c>
      <c r="F4938">
        <v>23</v>
      </c>
      <c r="G4938" t="s">
        <v>660</v>
      </c>
      <c r="H4938" t="s">
        <v>666</v>
      </c>
      <c r="I4938" t="s">
        <v>674</v>
      </c>
      <c r="J4938" t="s">
        <v>674</v>
      </c>
      <c r="K4938">
        <v>3</v>
      </c>
      <c r="L4938" t="s">
        <v>679</v>
      </c>
      <c r="M4938" t="s">
        <v>680</v>
      </c>
      <c r="N4938">
        <v>106</v>
      </c>
      <c r="O4938">
        <v>89</v>
      </c>
      <c r="P4938" t="s">
        <v>680</v>
      </c>
      <c r="Q4938" t="s">
        <v>684</v>
      </c>
      <c r="R4938" t="s">
        <v>687</v>
      </c>
      <c r="S4938" t="s">
        <v>680</v>
      </c>
      <c r="T4938" t="s">
        <v>696</v>
      </c>
      <c r="U4938" s="11">
        <f>COUNTIFS(Table2[Call Type], "Inbound", Table2[Call Abandoned], "Yes") / COUNTIFS(L4938:L9937, "Inbound") * 100</f>
        <v>2233.333333333333</v>
      </c>
    </row>
    <row r="4939" spans="1:21" x14ac:dyDescent="0.3">
      <c r="A4939">
        <v>4938</v>
      </c>
      <c r="B4939" t="s">
        <v>26</v>
      </c>
      <c r="C4939" s="1">
        <v>45820</v>
      </c>
      <c r="D4939" t="s">
        <v>227</v>
      </c>
      <c r="E4939" t="s">
        <v>445</v>
      </c>
      <c r="F4939">
        <v>9</v>
      </c>
      <c r="G4939" t="s">
        <v>660</v>
      </c>
      <c r="H4939" t="s">
        <v>667</v>
      </c>
      <c r="I4939" t="s">
        <v>674</v>
      </c>
      <c r="J4939" t="s">
        <v>675</v>
      </c>
      <c r="K4939">
        <v>4</v>
      </c>
      <c r="L4939" t="s">
        <v>678</v>
      </c>
      <c r="M4939" t="s">
        <v>680</v>
      </c>
      <c r="N4939">
        <v>64</v>
      </c>
      <c r="O4939">
        <v>24</v>
      </c>
      <c r="P4939" t="s">
        <v>681</v>
      </c>
      <c r="Q4939" t="s">
        <v>683</v>
      </c>
      <c r="R4939" t="s">
        <v>688</v>
      </c>
      <c r="S4939" t="s">
        <v>681</v>
      </c>
      <c r="T4939" t="s">
        <v>694</v>
      </c>
      <c r="U4939" s="11">
        <f>COUNTIFS(Table2[Call Type], "Inbound", Table2[Call Abandoned], "Yes") / COUNTIFS(L4939:L9938, "Inbound") * 100</f>
        <v>2233.333333333333</v>
      </c>
    </row>
    <row r="4940" spans="1:21" x14ac:dyDescent="0.3">
      <c r="A4940">
        <v>4939</v>
      </c>
      <c r="B4940" t="s">
        <v>26</v>
      </c>
      <c r="C4940" s="1">
        <v>45808</v>
      </c>
      <c r="D4940" t="s">
        <v>199</v>
      </c>
      <c r="E4940" t="s">
        <v>68</v>
      </c>
      <c r="F4940">
        <v>5</v>
      </c>
      <c r="G4940" t="s">
        <v>658</v>
      </c>
      <c r="H4940" t="s">
        <v>669</v>
      </c>
      <c r="I4940" t="s">
        <v>672</v>
      </c>
      <c r="J4940" t="s">
        <v>676</v>
      </c>
      <c r="K4940">
        <v>4</v>
      </c>
      <c r="L4940" t="s">
        <v>679</v>
      </c>
      <c r="M4940" t="s">
        <v>680</v>
      </c>
      <c r="N4940">
        <v>134</v>
      </c>
      <c r="O4940">
        <v>40</v>
      </c>
      <c r="P4940" t="s">
        <v>680</v>
      </c>
      <c r="Q4940" t="s">
        <v>684</v>
      </c>
      <c r="R4940" t="s">
        <v>686</v>
      </c>
      <c r="S4940" t="s">
        <v>680</v>
      </c>
      <c r="T4940" t="s">
        <v>690</v>
      </c>
      <c r="U4940" s="11">
        <f>COUNTIFS(Table2[Call Type], "Inbound", Table2[Call Abandoned], "Yes") / COUNTIFS(L4940:L9939, "Inbound") * 100</f>
        <v>2292.105263157895</v>
      </c>
    </row>
    <row r="4941" spans="1:21" x14ac:dyDescent="0.3">
      <c r="A4941">
        <v>4940</v>
      </c>
      <c r="B4941" t="s">
        <v>26</v>
      </c>
      <c r="C4941" s="1">
        <v>45752</v>
      </c>
      <c r="D4941" t="s">
        <v>125</v>
      </c>
      <c r="E4941" t="s">
        <v>282</v>
      </c>
      <c r="F4941">
        <v>30</v>
      </c>
      <c r="G4941" t="s">
        <v>663</v>
      </c>
      <c r="H4941" t="s">
        <v>666</v>
      </c>
      <c r="I4941" t="s">
        <v>672</v>
      </c>
      <c r="J4941" t="s">
        <v>676</v>
      </c>
      <c r="K4941">
        <v>2</v>
      </c>
      <c r="L4941" t="s">
        <v>679</v>
      </c>
      <c r="M4941" t="s">
        <v>680</v>
      </c>
      <c r="N4941">
        <v>23</v>
      </c>
      <c r="O4941">
        <v>68</v>
      </c>
      <c r="P4941" t="s">
        <v>680</v>
      </c>
      <c r="Q4941" t="s">
        <v>683</v>
      </c>
      <c r="R4941" t="s">
        <v>689</v>
      </c>
      <c r="S4941" t="s">
        <v>681</v>
      </c>
      <c r="T4941" t="s">
        <v>692</v>
      </c>
      <c r="U4941" s="11">
        <f>COUNTIFS(Table2[Call Type], "Inbound", Table2[Call Abandoned], "Yes") / COUNTIFS(L4941:L9940, "Inbound") * 100</f>
        <v>2292.105263157895</v>
      </c>
    </row>
    <row r="4942" spans="1:21" x14ac:dyDescent="0.3">
      <c r="A4942">
        <v>4941</v>
      </c>
      <c r="B4942" t="s">
        <v>20</v>
      </c>
      <c r="C4942" s="1">
        <v>45764</v>
      </c>
      <c r="D4942" t="s">
        <v>287</v>
      </c>
      <c r="E4942" t="s">
        <v>105</v>
      </c>
      <c r="F4942">
        <v>12</v>
      </c>
      <c r="G4942" t="s">
        <v>662</v>
      </c>
      <c r="H4942" t="s">
        <v>670</v>
      </c>
      <c r="I4942" t="s">
        <v>672</v>
      </c>
      <c r="J4942" t="s">
        <v>674</v>
      </c>
      <c r="K4942">
        <v>1</v>
      </c>
      <c r="L4942" t="s">
        <v>678</v>
      </c>
      <c r="M4942" t="s">
        <v>680</v>
      </c>
      <c r="N4942">
        <v>27</v>
      </c>
      <c r="O4942">
        <v>3</v>
      </c>
      <c r="P4942" t="s">
        <v>680</v>
      </c>
      <c r="Q4942" t="s">
        <v>684</v>
      </c>
      <c r="R4942" t="s">
        <v>689</v>
      </c>
      <c r="S4942" t="s">
        <v>681</v>
      </c>
      <c r="T4942" t="s">
        <v>692</v>
      </c>
      <c r="U4942" s="11">
        <f>COUNTIFS(Table2[Call Type], "Inbound", Table2[Call Abandoned], "Yes") / COUNTIFS(L4942:L9941, "Inbound") * 100</f>
        <v>2292.105263157895</v>
      </c>
    </row>
    <row r="4943" spans="1:21" x14ac:dyDescent="0.3">
      <c r="A4943">
        <v>4942</v>
      </c>
      <c r="B4943" t="s">
        <v>21</v>
      </c>
      <c r="C4943" s="1">
        <v>45689</v>
      </c>
      <c r="D4943" t="s">
        <v>536</v>
      </c>
      <c r="E4943" t="s">
        <v>564</v>
      </c>
      <c r="F4943">
        <v>11</v>
      </c>
      <c r="G4943" t="s">
        <v>658</v>
      </c>
      <c r="H4943" t="s">
        <v>670</v>
      </c>
      <c r="I4943" t="s">
        <v>673</v>
      </c>
      <c r="J4943" t="s">
        <v>675</v>
      </c>
      <c r="K4943">
        <v>4</v>
      </c>
      <c r="L4943" t="s">
        <v>678</v>
      </c>
      <c r="M4943" t="s">
        <v>680</v>
      </c>
      <c r="N4943">
        <v>61</v>
      </c>
      <c r="O4943">
        <v>104</v>
      </c>
      <c r="P4943" t="s">
        <v>681</v>
      </c>
      <c r="Q4943" t="s">
        <v>684</v>
      </c>
      <c r="R4943" t="s">
        <v>686</v>
      </c>
      <c r="S4943" t="s">
        <v>680</v>
      </c>
      <c r="T4943" t="s">
        <v>692</v>
      </c>
      <c r="U4943" s="11">
        <f>COUNTIFS(Table2[Call Type], "Inbound", Table2[Call Abandoned], "Yes") / COUNTIFS(L4943:L9942, "Inbound") * 100</f>
        <v>2354.0540540540542</v>
      </c>
    </row>
    <row r="4944" spans="1:21" x14ac:dyDescent="0.3">
      <c r="A4944">
        <v>4943</v>
      </c>
      <c r="B4944" t="s">
        <v>22</v>
      </c>
      <c r="C4944" s="1">
        <v>45699</v>
      </c>
      <c r="D4944" t="s">
        <v>335</v>
      </c>
      <c r="E4944" t="s">
        <v>421</v>
      </c>
      <c r="F4944">
        <v>21</v>
      </c>
      <c r="G4944" t="s">
        <v>662</v>
      </c>
      <c r="H4944" t="s">
        <v>669</v>
      </c>
      <c r="I4944" t="s">
        <v>671</v>
      </c>
      <c r="J4944" t="s">
        <v>675</v>
      </c>
      <c r="K4944">
        <v>1</v>
      </c>
      <c r="L4944" t="s">
        <v>679</v>
      </c>
      <c r="M4944" t="s">
        <v>680</v>
      </c>
      <c r="N4944">
        <v>272</v>
      </c>
      <c r="O4944">
        <v>30</v>
      </c>
      <c r="P4944" t="s">
        <v>680</v>
      </c>
      <c r="Q4944" t="s">
        <v>682</v>
      </c>
      <c r="R4944" t="s">
        <v>687</v>
      </c>
      <c r="S4944" t="s">
        <v>680</v>
      </c>
      <c r="T4944" t="s">
        <v>694</v>
      </c>
      <c r="U4944" s="11">
        <f>COUNTIFS(Table2[Call Type], "Inbound", Table2[Call Abandoned], "Yes") / COUNTIFS(L4944:L9943, "Inbound") * 100</f>
        <v>2419.4444444444443</v>
      </c>
    </row>
    <row r="4945" spans="1:21" x14ac:dyDescent="0.3">
      <c r="A4945">
        <v>4944</v>
      </c>
      <c r="B4945" t="s">
        <v>22</v>
      </c>
      <c r="C4945" s="1">
        <v>45765</v>
      </c>
      <c r="D4945" t="s">
        <v>310</v>
      </c>
      <c r="E4945" t="s">
        <v>204</v>
      </c>
      <c r="F4945">
        <v>23</v>
      </c>
      <c r="G4945" t="s">
        <v>659</v>
      </c>
      <c r="H4945" t="s">
        <v>666</v>
      </c>
      <c r="I4945" t="s">
        <v>673</v>
      </c>
      <c r="J4945" t="s">
        <v>674</v>
      </c>
      <c r="K4945">
        <v>3</v>
      </c>
      <c r="L4945" t="s">
        <v>678</v>
      </c>
      <c r="M4945" t="s">
        <v>680</v>
      </c>
      <c r="N4945">
        <v>228</v>
      </c>
      <c r="O4945">
        <v>130</v>
      </c>
      <c r="P4945" t="s">
        <v>680</v>
      </c>
      <c r="Q4945" t="s">
        <v>683</v>
      </c>
      <c r="R4945" t="s">
        <v>689</v>
      </c>
      <c r="S4945" t="s">
        <v>680</v>
      </c>
      <c r="T4945" t="s">
        <v>691</v>
      </c>
      <c r="U4945" s="11">
        <f>COUNTIFS(Table2[Call Type], "Inbound", Table2[Call Abandoned], "Yes") / COUNTIFS(L4945:L9944, "Inbound") * 100</f>
        <v>2419.4444444444443</v>
      </c>
    </row>
    <row r="4946" spans="1:21" x14ac:dyDescent="0.3">
      <c r="A4946">
        <v>4945</v>
      </c>
      <c r="B4946" t="s">
        <v>24</v>
      </c>
      <c r="C4946" s="1">
        <v>45726</v>
      </c>
      <c r="D4946" t="s">
        <v>474</v>
      </c>
      <c r="E4946" t="s">
        <v>367</v>
      </c>
      <c r="F4946">
        <v>12</v>
      </c>
      <c r="G4946" t="s">
        <v>656</v>
      </c>
      <c r="H4946" t="s">
        <v>670</v>
      </c>
      <c r="I4946" t="s">
        <v>671</v>
      </c>
      <c r="J4946" t="s">
        <v>674</v>
      </c>
      <c r="K4946">
        <v>5</v>
      </c>
      <c r="L4946" t="s">
        <v>679</v>
      </c>
      <c r="M4946" t="s">
        <v>680</v>
      </c>
      <c r="N4946">
        <v>19</v>
      </c>
      <c r="O4946">
        <v>116</v>
      </c>
      <c r="P4946" t="s">
        <v>681</v>
      </c>
      <c r="Q4946" t="s">
        <v>682</v>
      </c>
      <c r="R4946" t="s">
        <v>686</v>
      </c>
      <c r="S4946" t="s">
        <v>681</v>
      </c>
      <c r="T4946" t="s">
        <v>693</v>
      </c>
      <c r="U4946" s="11">
        <f>COUNTIFS(Table2[Call Type], "Inbound", Table2[Call Abandoned], "Yes") / COUNTIFS(L4946:L9945, "Inbound") * 100</f>
        <v>2488.5714285714284</v>
      </c>
    </row>
    <row r="4947" spans="1:21" x14ac:dyDescent="0.3">
      <c r="A4947">
        <v>4946</v>
      </c>
      <c r="B4947" t="s">
        <v>24</v>
      </c>
      <c r="C4947" s="1">
        <v>45836</v>
      </c>
      <c r="D4947" t="s">
        <v>496</v>
      </c>
      <c r="E4947" t="s">
        <v>99</v>
      </c>
      <c r="F4947">
        <v>24</v>
      </c>
      <c r="G4947" t="s">
        <v>656</v>
      </c>
      <c r="H4947" t="s">
        <v>666</v>
      </c>
      <c r="I4947" t="s">
        <v>672</v>
      </c>
      <c r="J4947" t="s">
        <v>675</v>
      </c>
      <c r="K4947">
        <v>1</v>
      </c>
      <c r="L4947" t="s">
        <v>679</v>
      </c>
      <c r="M4947" t="s">
        <v>680</v>
      </c>
      <c r="N4947">
        <v>2</v>
      </c>
      <c r="O4947">
        <v>89</v>
      </c>
      <c r="P4947" t="s">
        <v>681</v>
      </c>
      <c r="Q4947" t="s">
        <v>684</v>
      </c>
      <c r="R4947" t="s">
        <v>686</v>
      </c>
      <c r="S4947" t="s">
        <v>680</v>
      </c>
      <c r="T4947" t="s">
        <v>696</v>
      </c>
      <c r="U4947" s="11">
        <f>COUNTIFS(Table2[Call Type], "Inbound", Table2[Call Abandoned], "Yes") / COUNTIFS(L4947:L9946, "Inbound") * 100</f>
        <v>2488.5714285714284</v>
      </c>
    </row>
    <row r="4948" spans="1:21" x14ac:dyDescent="0.3">
      <c r="A4948">
        <v>4947</v>
      </c>
      <c r="B4948" t="s">
        <v>26</v>
      </c>
      <c r="C4948" s="1">
        <v>45793</v>
      </c>
      <c r="D4948" t="s">
        <v>213</v>
      </c>
      <c r="E4948" t="s">
        <v>218</v>
      </c>
      <c r="F4948">
        <v>26</v>
      </c>
      <c r="G4948" t="s">
        <v>664</v>
      </c>
      <c r="H4948" t="s">
        <v>668</v>
      </c>
      <c r="I4948" t="s">
        <v>673</v>
      </c>
      <c r="J4948" t="s">
        <v>677</v>
      </c>
      <c r="K4948">
        <v>5</v>
      </c>
      <c r="L4948" t="s">
        <v>678</v>
      </c>
      <c r="M4948" t="s">
        <v>680</v>
      </c>
      <c r="N4948">
        <v>217</v>
      </c>
      <c r="O4948">
        <v>177</v>
      </c>
      <c r="P4948" t="s">
        <v>680</v>
      </c>
      <c r="Q4948" t="s">
        <v>682</v>
      </c>
      <c r="R4948" t="s">
        <v>688</v>
      </c>
      <c r="S4948" t="s">
        <v>680</v>
      </c>
      <c r="T4948" t="s">
        <v>694</v>
      </c>
      <c r="U4948" s="11">
        <f>COUNTIFS(Table2[Call Type], "Inbound", Table2[Call Abandoned], "Yes") / COUNTIFS(L4948:L9947, "Inbound") * 100</f>
        <v>2488.5714285714284</v>
      </c>
    </row>
    <row r="4949" spans="1:21" x14ac:dyDescent="0.3">
      <c r="A4949">
        <v>4948</v>
      </c>
      <c r="B4949" t="s">
        <v>26</v>
      </c>
      <c r="C4949" s="1">
        <v>45821</v>
      </c>
      <c r="D4949" t="s">
        <v>280</v>
      </c>
      <c r="E4949" t="s">
        <v>370</v>
      </c>
      <c r="F4949">
        <v>28</v>
      </c>
      <c r="G4949" t="s">
        <v>665</v>
      </c>
      <c r="H4949" t="s">
        <v>668</v>
      </c>
      <c r="I4949" t="s">
        <v>671</v>
      </c>
      <c r="J4949" t="s">
        <v>675</v>
      </c>
      <c r="K4949">
        <v>3</v>
      </c>
      <c r="L4949" t="s">
        <v>679</v>
      </c>
      <c r="M4949" t="s">
        <v>680</v>
      </c>
      <c r="N4949">
        <v>135</v>
      </c>
      <c r="O4949">
        <v>144</v>
      </c>
      <c r="P4949" t="s">
        <v>680</v>
      </c>
      <c r="Q4949" t="s">
        <v>685</v>
      </c>
      <c r="R4949" t="s">
        <v>689</v>
      </c>
      <c r="S4949" t="s">
        <v>680</v>
      </c>
      <c r="T4949" t="s">
        <v>693</v>
      </c>
      <c r="U4949" s="11">
        <f>COUNTIFS(Table2[Call Type], "Inbound", Table2[Call Abandoned], "Yes") / COUNTIFS(L4949:L9948, "Inbound") * 100</f>
        <v>2561.7647058823527</v>
      </c>
    </row>
    <row r="4950" spans="1:21" x14ac:dyDescent="0.3">
      <c r="A4950">
        <v>4949</v>
      </c>
      <c r="B4950" t="s">
        <v>20</v>
      </c>
      <c r="C4950" s="1">
        <v>45827</v>
      </c>
      <c r="D4950" t="s">
        <v>526</v>
      </c>
      <c r="E4950" t="s">
        <v>325</v>
      </c>
      <c r="F4950">
        <v>14</v>
      </c>
      <c r="G4950" t="s">
        <v>660</v>
      </c>
      <c r="H4950" t="s">
        <v>670</v>
      </c>
      <c r="I4950" t="s">
        <v>672</v>
      </c>
      <c r="J4950" t="s">
        <v>677</v>
      </c>
      <c r="K4950">
        <v>1</v>
      </c>
      <c r="L4950" t="s">
        <v>679</v>
      </c>
      <c r="M4950" t="s">
        <v>680</v>
      </c>
      <c r="N4950">
        <v>2</v>
      </c>
      <c r="O4950">
        <v>65</v>
      </c>
      <c r="P4950" t="s">
        <v>680</v>
      </c>
      <c r="Q4950" t="s">
        <v>682</v>
      </c>
      <c r="R4950" t="s">
        <v>688</v>
      </c>
      <c r="S4950" t="s">
        <v>680</v>
      </c>
      <c r="T4950" t="s">
        <v>695</v>
      </c>
      <c r="U4950" s="11">
        <f>COUNTIFS(Table2[Call Type], "Inbound", Table2[Call Abandoned], "Yes") / COUNTIFS(L4950:L9949, "Inbound") * 100</f>
        <v>2561.7647058823527</v>
      </c>
    </row>
    <row r="4951" spans="1:21" x14ac:dyDescent="0.3">
      <c r="A4951">
        <v>4950</v>
      </c>
      <c r="B4951" t="s">
        <v>23</v>
      </c>
      <c r="C4951" s="1">
        <v>45800</v>
      </c>
      <c r="D4951" t="s">
        <v>331</v>
      </c>
      <c r="E4951" t="s">
        <v>56</v>
      </c>
      <c r="F4951">
        <v>17</v>
      </c>
      <c r="G4951" t="s">
        <v>660</v>
      </c>
      <c r="H4951" t="s">
        <v>669</v>
      </c>
      <c r="I4951" t="s">
        <v>673</v>
      </c>
      <c r="J4951" t="s">
        <v>677</v>
      </c>
      <c r="K4951">
        <v>1</v>
      </c>
      <c r="L4951" t="s">
        <v>679</v>
      </c>
      <c r="M4951" t="s">
        <v>680</v>
      </c>
      <c r="N4951">
        <v>192</v>
      </c>
      <c r="O4951">
        <v>87</v>
      </c>
      <c r="P4951" t="s">
        <v>680</v>
      </c>
      <c r="Q4951" t="s">
        <v>683</v>
      </c>
      <c r="R4951" t="s">
        <v>687</v>
      </c>
      <c r="S4951" t="s">
        <v>680</v>
      </c>
      <c r="T4951" t="s">
        <v>693</v>
      </c>
      <c r="U4951" s="11">
        <f>COUNTIFS(Table2[Call Type], "Inbound", Table2[Call Abandoned], "Yes") / COUNTIFS(L4951:L9950, "Inbound") * 100</f>
        <v>2561.7647058823527</v>
      </c>
    </row>
    <row r="4952" spans="1:21" x14ac:dyDescent="0.3">
      <c r="A4952">
        <v>4951</v>
      </c>
      <c r="B4952" t="s">
        <v>22</v>
      </c>
      <c r="C4952" s="1">
        <v>45816</v>
      </c>
      <c r="D4952" t="s">
        <v>577</v>
      </c>
      <c r="E4952" t="s">
        <v>600</v>
      </c>
      <c r="F4952">
        <v>25</v>
      </c>
      <c r="G4952" t="s">
        <v>657</v>
      </c>
      <c r="H4952" t="s">
        <v>666</v>
      </c>
      <c r="I4952" t="s">
        <v>672</v>
      </c>
      <c r="J4952" t="s">
        <v>674</v>
      </c>
      <c r="K4952">
        <v>3</v>
      </c>
      <c r="L4952" t="s">
        <v>678</v>
      </c>
      <c r="M4952" t="s">
        <v>680</v>
      </c>
      <c r="N4952">
        <v>72</v>
      </c>
      <c r="O4952">
        <v>23</v>
      </c>
      <c r="P4952" t="s">
        <v>680</v>
      </c>
      <c r="Q4952" t="s">
        <v>682</v>
      </c>
      <c r="R4952" t="s">
        <v>689</v>
      </c>
      <c r="S4952" t="s">
        <v>680</v>
      </c>
      <c r="T4952" t="s">
        <v>691</v>
      </c>
      <c r="U4952" s="11">
        <f>COUNTIFS(Table2[Call Type], "Inbound", Table2[Call Abandoned], "Yes") / COUNTIFS(L4952:L9951, "Inbound") * 100</f>
        <v>2561.7647058823527</v>
      </c>
    </row>
    <row r="4953" spans="1:21" x14ac:dyDescent="0.3">
      <c r="A4953">
        <v>4952</v>
      </c>
      <c r="B4953" t="s">
        <v>25</v>
      </c>
      <c r="C4953" s="1">
        <v>45712</v>
      </c>
      <c r="D4953" t="s">
        <v>138</v>
      </c>
      <c r="E4953" t="s">
        <v>53</v>
      </c>
      <c r="F4953">
        <v>24</v>
      </c>
      <c r="G4953" t="s">
        <v>665</v>
      </c>
      <c r="H4953" t="s">
        <v>670</v>
      </c>
      <c r="I4953" t="s">
        <v>673</v>
      </c>
      <c r="J4953" t="s">
        <v>677</v>
      </c>
      <c r="K4953">
        <v>2</v>
      </c>
      <c r="L4953" t="s">
        <v>678</v>
      </c>
      <c r="M4953" t="s">
        <v>680</v>
      </c>
      <c r="N4953">
        <v>117</v>
      </c>
      <c r="O4953">
        <v>98</v>
      </c>
      <c r="P4953" t="s">
        <v>680</v>
      </c>
      <c r="Q4953" t="s">
        <v>685</v>
      </c>
      <c r="R4953" t="s">
        <v>689</v>
      </c>
      <c r="S4953" t="s">
        <v>680</v>
      </c>
      <c r="T4953" t="s">
        <v>691</v>
      </c>
      <c r="U4953" s="11">
        <f>COUNTIFS(Table2[Call Type], "Inbound", Table2[Call Abandoned], "Yes") / COUNTIFS(L4953:L9952, "Inbound") * 100</f>
        <v>2639.3939393939395</v>
      </c>
    </row>
    <row r="4954" spans="1:21" x14ac:dyDescent="0.3">
      <c r="A4954">
        <v>4953</v>
      </c>
      <c r="B4954" t="s">
        <v>25</v>
      </c>
      <c r="C4954" s="1">
        <v>45773</v>
      </c>
      <c r="D4954" t="s">
        <v>604</v>
      </c>
      <c r="E4954" t="s">
        <v>93</v>
      </c>
      <c r="F4954">
        <v>19</v>
      </c>
      <c r="G4954" t="s">
        <v>662</v>
      </c>
      <c r="H4954" t="s">
        <v>670</v>
      </c>
      <c r="I4954" t="s">
        <v>671</v>
      </c>
      <c r="J4954" t="s">
        <v>676</v>
      </c>
      <c r="K4954">
        <v>4</v>
      </c>
      <c r="L4954" t="s">
        <v>678</v>
      </c>
      <c r="M4954" t="s">
        <v>681</v>
      </c>
      <c r="N4954">
        <v>153</v>
      </c>
      <c r="O4954">
        <v>159</v>
      </c>
      <c r="P4954" t="s">
        <v>680</v>
      </c>
      <c r="Q4954" t="s">
        <v>682</v>
      </c>
      <c r="R4954" t="s">
        <v>686</v>
      </c>
      <c r="S4954" t="s">
        <v>680</v>
      </c>
      <c r="T4954" t="s">
        <v>696</v>
      </c>
      <c r="U4954" s="11">
        <f>COUNTIFS(Table2[Call Type], "Inbound", Table2[Call Abandoned], "Yes") / COUNTIFS(L4954:L9953, "Inbound") * 100</f>
        <v>2721.875</v>
      </c>
    </row>
    <row r="4955" spans="1:21" x14ac:dyDescent="0.3">
      <c r="A4955">
        <v>4954</v>
      </c>
      <c r="B4955" t="s">
        <v>20</v>
      </c>
      <c r="C4955" s="1">
        <v>45685</v>
      </c>
      <c r="D4955" t="s">
        <v>151</v>
      </c>
      <c r="E4955" t="s">
        <v>478</v>
      </c>
      <c r="F4955">
        <v>21</v>
      </c>
      <c r="G4955" t="s">
        <v>661</v>
      </c>
      <c r="H4955" t="s">
        <v>668</v>
      </c>
      <c r="I4955" t="s">
        <v>674</v>
      </c>
      <c r="J4955" t="s">
        <v>674</v>
      </c>
      <c r="K4955">
        <v>5</v>
      </c>
      <c r="L4955" t="s">
        <v>678</v>
      </c>
      <c r="M4955" t="s">
        <v>680</v>
      </c>
      <c r="N4955">
        <v>208</v>
      </c>
      <c r="O4955">
        <v>104</v>
      </c>
      <c r="P4955" t="s">
        <v>680</v>
      </c>
      <c r="Q4955" t="s">
        <v>684</v>
      </c>
      <c r="R4955" t="s">
        <v>689</v>
      </c>
      <c r="S4955" t="s">
        <v>680</v>
      </c>
      <c r="T4955" t="s">
        <v>692</v>
      </c>
      <c r="U4955" s="11">
        <f>COUNTIFS(Table2[Call Type], "Inbound", Table2[Call Abandoned], "Yes") / COUNTIFS(L4955:L9954, "Inbound") * 100</f>
        <v>2809.677419354839</v>
      </c>
    </row>
    <row r="4956" spans="1:21" x14ac:dyDescent="0.3">
      <c r="A4956">
        <v>4955</v>
      </c>
      <c r="B4956" t="s">
        <v>20</v>
      </c>
      <c r="C4956" s="1">
        <v>45768</v>
      </c>
      <c r="D4956" t="s">
        <v>497</v>
      </c>
      <c r="E4956" t="s">
        <v>551</v>
      </c>
      <c r="F4956">
        <v>12</v>
      </c>
      <c r="G4956" t="s">
        <v>660</v>
      </c>
      <c r="H4956" t="s">
        <v>666</v>
      </c>
      <c r="I4956" t="s">
        <v>673</v>
      </c>
      <c r="J4956" t="s">
        <v>677</v>
      </c>
      <c r="K4956">
        <v>5</v>
      </c>
      <c r="L4956" t="s">
        <v>678</v>
      </c>
      <c r="M4956" t="s">
        <v>680</v>
      </c>
      <c r="N4956">
        <v>33</v>
      </c>
      <c r="O4956">
        <v>18</v>
      </c>
      <c r="P4956" t="s">
        <v>680</v>
      </c>
      <c r="Q4956" t="s">
        <v>684</v>
      </c>
      <c r="R4956" t="s">
        <v>687</v>
      </c>
      <c r="S4956" t="s">
        <v>681</v>
      </c>
      <c r="T4956" t="s">
        <v>690</v>
      </c>
      <c r="U4956" s="11">
        <f>COUNTIFS(Table2[Call Type], "Inbound", Table2[Call Abandoned], "Yes") / COUNTIFS(L4956:L9955, "Inbound") * 100</f>
        <v>2903.3333333333335</v>
      </c>
    </row>
    <row r="4957" spans="1:21" x14ac:dyDescent="0.3">
      <c r="A4957">
        <v>4956</v>
      </c>
      <c r="B4957" t="s">
        <v>22</v>
      </c>
      <c r="C4957" s="1">
        <v>45796</v>
      </c>
      <c r="D4957" t="s">
        <v>152</v>
      </c>
      <c r="E4957" t="s">
        <v>571</v>
      </c>
      <c r="F4957">
        <v>14</v>
      </c>
      <c r="G4957" t="s">
        <v>659</v>
      </c>
      <c r="H4957" t="s">
        <v>670</v>
      </c>
      <c r="I4957" t="s">
        <v>673</v>
      </c>
      <c r="J4957" t="s">
        <v>674</v>
      </c>
      <c r="K4957">
        <v>2</v>
      </c>
      <c r="L4957" t="s">
        <v>679</v>
      </c>
      <c r="M4957" t="s">
        <v>680</v>
      </c>
      <c r="N4957">
        <v>136</v>
      </c>
      <c r="O4957">
        <v>65</v>
      </c>
      <c r="P4957" t="s">
        <v>681</v>
      </c>
      <c r="Q4957" t="s">
        <v>684</v>
      </c>
      <c r="R4957" t="s">
        <v>687</v>
      </c>
      <c r="S4957" t="s">
        <v>680</v>
      </c>
      <c r="T4957" t="s">
        <v>693</v>
      </c>
      <c r="U4957" s="11">
        <f>COUNTIFS(Table2[Call Type], "Inbound", Table2[Call Abandoned], "Yes") / COUNTIFS(L4957:L9956, "Inbound") * 100</f>
        <v>3003.4482758620688</v>
      </c>
    </row>
    <row r="4958" spans="1:21" x14ac:dyDescent="0.3">
      <c r="A4958">
        <v>4957</v>
      </c>
      <c r="B4958" t="s">
        <v>21</v>
      </c>
      <c r="C4958" s="1">
        <v>45834</v>
      </c>
      <c r="D4958" t="s">
        <v>408</v>
      </c>
      <c r="E4958" t="s">
        <v>338</v>
      </c>
      <c r="F4958">
        <v>12</v>
      </c>
      <c r="G4958" t="s">
        <v>664</v>
      </c>
      <c r="H4958" t="s">
        <v>670</v>
      </c>
      <c r="I4958" t="s">
        <v>673</v>
      </c>
      <c r="J4958" t="s">
        <v>677</v>
      </c>
      <c r="K4958">
        <v>3</v>
      </c>
      <c r="L4958" t="s">
        <v>678</v>
      </c>
      <c r="M4958" t="s">
        <v>680</v>
      </c>
      <c r="N4958">
        <v>119</v>
      </c>
      <c r="O4958">
        <v>59</v>
      </c>
      <c r="P4958" t="s">
        <v>681</v>
      </c>
      <c r="Q4958" t="s">
        <v>683</v>
      </c>
      <c r="R4958" t="s">
        <v>689</v>
      </c>
      <c r="S4958" t="s">
        <v>680</v>
      </c>
      <c r="T4958" t="s">
        <v>694</v>
      </c>
      <c r="U4958" s="11">
        <f>COUNTIFS(Table2[Call Type], "Inbound", Table2[Call Abandoned], "Yes") / COUNTIFS(L4958:L9957, "Inbound") * 100</f>
        <v>3003.4482758620688</v>
      </c>
    </row>
    <row r="4959" spans="1:21" x14ac:dyDescent="0.3">
      <c r="A4959">
        <v>4958</v>
      </c>
      <c r="B4959" t="s">
        <v>24</v>
      </c>
      <c r="C4959" s="1">
        <v>45672</v>
      </c>
      <c r="D4959" t="s">
        <v>316</v>
      </c>
      <c r="E4959" t="s">
        <v>196</v>
      </c>
      <c r="F4959">
        <v>23</v>
      </c>
      <c r="G4959" t="s">
        <v>656</v>
      </c>
      <c r="H4959" t="s">
        <v>667</v>
      </c>
      <c r="I4959" t="s">
        <v>672</v>
      </c>
      <c r="J4959" t="s">
        <v>674</v>
      </c>
      <c r="K4959">
        <v>5</v>
      </c>
      <c r="L4959" t="s">
        <v>678</v>
      </c>
      <c r="M4959" t="s">
        <v>680</v>
      </c>
      <c r="N4959">
        <v>114</v>
      </c>
      <c r="O4959">
        <v>114</v>
      </c>
      <c r="P4959" t="s">
        <v>680</v>
      </c>
      <c r="Q4959" t="s">
        <v>682</v>
      </c>
      <c r="R4959" t="s">
        <v>686</v>
      </c>
      <c r="S4959" t="s">
        <v>680</v>
      </c>
      <c r="T4959" t="s">
        <v>694</v>
      </c>
      <c r="U4959" s="11">
        <f>COUNTIFS(Table2[Call Type], "Inbound", Table2[Call Abandoned], "Yes") / COUNTIFS(L4959:L9958, "Inbound") * 100</f>
        <v>3110.7142857142858</v>
      </c>
    </row>
    <row r="4960" spans="1:21" x14ac:dyDescent="0.3">
      <c r="A4960">
        <v>4959</v>
      </c>
      <c r="B4960" t="s">
        <v>20</v>
      </c>
      <c r="C4960" s="1">
        <v>45719</v>
      </c>
      <c r="D4960" t="s">
        <v>310</v>
      </c>
      <c r="E4960" t="s">
        <v>421</v>
      </c>
      <c r="F4960">
        <v>25</v>
      </c>
      <c r="G4960" t="s">
        <v>658</v>
      </c>
      <c r="H4960" t="s">
        <v>670</v>
      </c>
      <c r="I4960" t="s">
        <v>673</v>
      </c>
      <c r="J4960" t="s">
        <v>675</v>
      </c>
      <c r="K4960">
        <v>4</v>
      </c>
      <c r="L4960" t="s">
        <v>678</v>
      </c>
      <c r="M4960" t="s">
        <v>680</v>
      </c>
      <c r="N4960">
        <v>12</v>
      </c>
      <c r="O4960">
        <v>14</v>
      </c>
      <c r="P4960" t="s">
        <v>680</v>
      </c>
      <c r="Q4960" t="s">
        <v>684</v>
      </c>
      <c r="R4960" t="s">
        <v>687</v>
      </c>
      <c r="S4960" t="s">
        <v>680</v>
      </c>
      <c r="T4960" t="s">
        <v>695</v>
      </c>
      <c r="U4960" s="11">
        <f>COUNTIFS(Table2[Call Type], "Inbound", Table2[Call Abandoned], "Yes") / COUNTIFS(L4960:L9959, "Inbound") * 100</f>
        <v>3225.9259259259261</v>
      </c>
    </row>
    <row r="4961" spans="1:21" x14ac:dyDescent="0.3">
      <c r="A4961">
        <v>4960</v>
      </c>
      <c r="B4961" t="s">
        <v>26</v>
      </c>
      <c r="C4961" s="1">
        <v>45765</v>
      </c>
      <c r="D4961" t="s">
        <v>221</v>
      </c>
      <c r="E4961" t="s">
        <v>451</v>
      </c>
      <c r="F4961">
        <v>23</v>
      </c>
      <c r="G4961" t="s">
        <v>662</v>
      </c>
      <c r="H4961" t="s">
        <v>669</v>
      </c>
      <c r="I4961" t="s">
        <v>671</v>
      </c>
      <c r="J4961" t="s">
        <v>677</v>
      </c>
      <c r="K4961">
        <v>5</v>
      </c>
      <c r="L4961" t="s">
        <v>679</v>
      </c>
      <c r="M4961" t="s">
        <v>680</v>
      </c>
      <c r="N4961">
        <v>68</v>
      </c>
      <c r="O4961">
        <v>84</v>
      </c>
      <c r="P4961" t="s">
        <v>681</v>
      </c>
      <c r="Q4961" t="s">
        <v>682</v>
      </c>
      <c r="R4961" t="s">
        <v>688</v>
      </c>
      <c r="S4961" t="s">
        <v>680</v>
      </c>
      <c r="T4961" t="s">
        <v>696</v>
      </c>
      <c r="U4961" s="11">
        <f>COUNTIFS(Table2[Call Type], "Inbound", Table2[Call Abandoned], "Yes") / COUNTIFS(L4961:L9960, "Inbound") * 100</f>
        <v>3350</v>
      </c>
    </row>
    <row r="4962" spans="1:21" x14ac:dyDescent="0.3">
      <c r="A4962">
        <v>4961</v>
      </c>
      <c r="B4962" t="s">
        <v>22</v>
      </c>
      <c r="C4962" s="1">
        <v>45713</v>
      </c>
      <c r="D4962" t="s">
        <v>125</v>
      </c>
      <c r="E4962" t="s">
        <v>160</v>
      </c>
      <c r="F4962">
        <v>28</v>
      </c>
      <c r="G4962" t="s">
        <v>656</v>
      </c>
      <c r="H4962" t="s">
        <v>667</v>
      </c>
      <c r="I4962" t="s">
        <v>674</v>
      </c>
      <c r="J4962" t="s">
        <v>674</v>
      </c>
      <c r="K4962">
        <v>5</v>
      </c>
      <c r="L4962" t="s">
        <v>678</v>
      </c>
      <c r="M4962" t="s">
        <v>680</v>
      </c>
      <c r="N4962">
        <v>256</v>
      </c>
      <c r="O4962">
        <v>162</v>
      </c>
      <c r="P4962" t="s">
        <v>680</v>
      </c>
      <c r="Q4962" t="s">
        <v>685</v>
      </c>
      <c r="R4962" t="s">
        <v>687</v>
      </c>
      <c r="S4962" t="s">
        <v>680</v>
      </c>
      <c r="T4962" t="s">
        <v>690</v>
      </c>
      <c r="U4962" s="11">
        <f>COUNTIFS(Table2[Call Type], "Inbound", Table2[Call Abandoned], "Yes") / COUNTIFS(L4962:L9961, "Inbound") * 100</f>
        <v>3350</v>
      </c>
    </row>
    <row r="4963" spans="1:21" x14ac:dyDescent="0.3">
      <c r="A4963">
        <v>4962</v>
      </c>
      <c r="B4963" t="s">
        <v>24</v>
      </c>
      <c r="C4963" s="1">
        <v>45821</v>
      </c>
      <c r="D4963" t="s">
        <v>194</v>
      </c>
      <c r="E4963" t="s">
        <v>414</v>
      </c>
      <c r="F4963">
        <v>30</v>
      </c>
      <c r="G4963" t="s">
        <v>661</v>
      </c>
      <c r="H4963" t="s">
        <v>668</v>
      </c>
      <c r="I4963" t="s">
        <v>674</v>
      </c>
      <c r="J4963" t="s">
        <v>677</v>
      </c>
      <c r="K4963">
        <v>4</v>
      </c>
      <c r="L4963" t="s">
        <v>678</v>
      </c>
      <c r="M4963" t="s">
        <v>680</v>
      </c>
      <c r="N4963">
        <v>88</v>
      </c>
      <c r="O4963">
        <v>154</v>
      </c>
      <c r="P4963" t="s">
        <v>680</v>
      </c>
      <c r="Q4963" t="s">
        <v>685</v>
      </c>
      <c r="R4963" t="s">
        <v>689</v>
      </c>
      <c r="S4963" t="s">
        <v>680</v>
      </c>
      <c r="T4963" t="s">
        <v>696</v>
      </c>
      <c r="U4963" s="11">
        <f>COUNTIFS(Table2[Call Type], "Inbound", Table2[Call Abandoned], "Yes") / COUNTIFS(L4963:L9962, "Inbound") * 100</f>
        <v>3484.0000000000005</v>
      </c>
    </row>
    <row r="4964" spans="1:21" x14ac:dyDescent="0.3">
      <c r="A4964">
        <v>4963</v>
      </c>
      <c r="B4964" t="s">
        <v>24</v>
      </c>
      <c r="C4964" s="1">
        <v>45702</v>
      </c>
      <c r="D4964" t="s">
        <v>587</v>
      </c>
      <c r="E4964" t="s">
        <v>131</v>
      </c>
      <c r="F4964">
        <v>25</v>
      </c>
      <c r="G4964" t="s">
        <v>659</v>
      </c>
      <c r="H4964" t="s">
        <v>668</v>
      </c>
      <c r="I4964" t="s">
        <v>674</v>
      </c>
      <c r="J4964" t="s">
        <v>677</v>
      </c>
      <c r="K4964">
        <v>3</v>
      </c>
      <c r="L4964" t="s">
        <v>678</v>
      </c>
      <c r="M4964" t="s">
        <v>680</v>
      </c>
      <c r="N4964">
        <v>46</v>
      </c>
      <c r="O4964">
        <v>87</v>
      </c>
      <c r="P4964" t="s">
        <v>680</v>
      </c>
      <c r="Q4964" t="s">
        <v>683</v>
      </c>
      <c r="R4964" t="s">
        <v>688</v>
      </c>
      <c r="S4964" t="s">
        <v>680</v>
      </c>
      <c r="T4964" t="s">
        <v>696</v>
      </c>
      <c r="U4964" s="11">
        <f>COUNTIFS(Table2[Call Type], "Inbound", Table2[Call Abandoned], "Yes") / COUNTIFS(L4964:L9963, "Inbound") * 100</f>
        <v>3629.1666666666665</v>
      </c>
    </row>
    <row r="4965" spans="1:21" x14ac:dyDescent="0.3">
      <c r="A4965">
        <v>4964</v>
      </c>
      <c r="B4965" t="s">
        <v>20</v>
      </c>
      <c r="C4965" s="1">
        <v>45712</v>
      </c>
      <c r="D4965" t="s">
        <v>101</v>
      </c>
      <c r="E4965" t="s">
        <v>370</v>
      </c>
      <c r="F4965">
        <v>20</v>
      </c>
      <c r="G4965" t="s">
        <v>663</v>
      </c>
      <c r="H4965" t="s">
        <v>666</v>
      </c>
      <c r="I4965" t="s">
        <v>673</v>
      </c>
      <c r="J4965" t="s">
        <v>674</v>
      </c>
      <c r="K4965">
        <v>4</v>
      </c>
      <c r="L4965" t="s">
        <v>679</v>
      </c>
      <c r="M4965" t="s">
        <v>680</v>
      </c>
      <c r="N4965">
        <v>259</v>
      </c>
      <c r="O4965">
        <v>6</v>
      </c>
      <c r="P4965" t="s">
        <v>680</v>
      </c>
      <c r="Q4965" t="s">
        <v>682</v>
      </c>
      <c r="R4965" t="s">
        <v>689</v>
      </c>
      <c r="S4965" t="s">
        <v>681</v>
      </c>
      <c r="T4965" t="s">
        <v>696</v>
      </c>
      <c r="U4965" s="11">
        <f>COUNTIFS(Table2[Call Type], "Inbound", Table2[Call Abandoned], "Yes") / COUNTIFS(L4965:L9964, "Inbound") * 100</f>
        <v>3786.9565217391305</v>
      </c>
    </row>
    <row r="4966" spans="1:21" x14ac:dyDescent="0.3">
      <c r="A4966">
        <v>4965</v>
      </c>
      <c r="B4966" t="s">
        <v>24</v>
      </c>
      <c r="C4966" s="1">
        <v>45732</v>
      </c>
      <c r="D4966" t="s">
        <v>296</v>
      </c>
      <c r="E4966" t="s">
        <v>228</v>
      </c>
      <c r="F4966">
        <v>24</v>
      </c>
      <c r="G4966" t="s">
        <v>662</v>
      </c>
      <c r="H4966" t="s">
        <v>667</v>
      </c>
      <c r="I4966" t="s">
        <v>671</v>
      </c>
      <c r="J4966" t="s">
        <v>677</v>
      </c>
      <c r="K4966">
        <v>5</v>
      </c>
      <c r="L4966" t="s">
        <v>678</v>
      </c>
      <c r="M4966" t="s">
        <v>680</v>
      </c>
      <c r="N4966">
        <v>227</v>
      </c>
      <c r="O4966">
        <v>5</v>
      </c>
      <c r="P4966" t="s">
        <v>681</v>
      </c>
      <c r="Q4966" t="s">
        <v>685</v>
      </c>
      <c r="R4966" t="s">
        <v>689</v>
      </c>
      <c r="S4966" t="s">
        <v>680</v>
      </c>
      <c r="T4966" t="s">
        <v>696</v>
      </c>
      <c r="U4966" s="11">
        <f>COUNTIFS(Table2[Call Type], "Inbound", Table2[Call Abandoned], "Yes") / COUNTIFS(L4966:L9965, "Inbound") * 100</f>
        <v>3786.9565217391305</v>
      </c>
    </row>
    <row r="4967" spans="1:21" x14ac:dyDescent="0.3">
      <c r="A4967">
        <v>4966</v>
      </c>
      <c r="B4967" t="s">
        <v>20</v>
      </c>
      <c r="C4967" s="1">
        <v>45799</v>
      </c>
      <c r="D4967" t="s">
        <v>124</v>
      </c>
      <c r="E4967" t="s">
        <v>520</v>
      </c>
      <c r="F4967">
        <v>30</v>
      </c>
      <c r="G4967" t="s">
        <v>659</v>
      </c>
      <c r="H4967" t="s">
        <v>668</v>
      </c>
      <c r="I4967" t="s">
        <v>671</v>
      </c>
      <c r="J4967" t="s">
        <v>675</v>
      </c>
      <c r="K4967">
        <v>5</v>
      </c>
      <c r="L4967" t="s">
        <v>678</v>
      </c>
      <c r="M4967" t="s">
        <v>680</v>
      </c>
      <c r="N4967">
        <v>179</v>
      </c>
      <c r="O4967">
        <v>124</v>
      </c>
      <c r="P4967" t="s">
        <v>681</v>
      </c>
      <c r="Q4967" t="s">
        <v>683</v>
      </c>
      <c r="R4967" t="s">
        <v>689</v>
      </c>
      <c r="S4967" t="s">
        <v>680</v>
      </c>
      <c r="T4967" t="s">
        <v>692</v>
      </c>
      <c r="U4967" s="11">
        <f>COUNTIFS(Table2[Call Type], "Inbound", Table2[Call Abandoned], "Yes") / COUNTIFS(L4967:L9966, "Inbound") * 100</f>
        <v>3959.0909090909095</v>
      </c>
    </row>
    <row r="4968" spans="1:21" x14ac:dyDescent="0.3">
      <c r="A4968">
        <v>4967</v>
      </c>
      <c r="B4968" t="s">
        <v>21</v>
      </c>
      <c r="C4968" s="1">
        <v>45665</v>
      </c>
      <c r="D4968" t="s">
        <v>209</v>
      </c>
      <c r="E4968" t="s">
        <v>514</v>
      </c>
      <c r="F4968">
        <v>28</v>
      </c>
      <c r="G4968" t="s">
        <v>663</v>
      </c>
      <c r="H4968" t="s">
        <v>669</v>
      </c>
      <c r="I4968" t="s">
        <v>671</v>
      </c>
      <c r="J4968" t="s">
        <v>677</v>
      </c>
      <c r="K4968">
        <v>3</v>
      </c>
      <c r="L4968" t="s">
        <v>679</v>
      </c>
      <c r="M4968" t="s">
        <v>680</v>
      </c>
      <c r="N4968">
        <v>9</v>
      </c>
      <c r="O4968">
        <v>32</v>
      </c>
      <c r="P4968" t="s">
        <v>680</v>
      </c>
      <c r="Q4968" t="s">
        <v>683</v>
      </c>
      <c r="R4968" t="s">
        <v>686</v>
      </c>
      <c r="S4968" t="s">
        <v>680</v>
      </c>
      <c r="T4968" t="s">
        <v>694</v>
      </c>
      <c r="U4968" s="11">
        <f>COUNTIFS(Table2[Call Type], "Inbound", Table2[Call Abandoned], "Yes") / COUNTIFS(L4968:L9967, "Inbound") * 100</f>
        <v>4147.6190476190477</v>
      </c>
    </row>
    <row r="4969" spans="1:21" x14ac:dyDescent="0.3">
      <c r="A4969">
        <v>4968</v>
      </c>
      <c r="B4969" t="s">
        <v>25</v>
      </c>
      <c r="C4969" s="1">
        <v>45704</v>
      </c>
      <c r="D4969" t="s">
        <v>322</v>
      </c>
      <c r="E4969" t="s">
        <v>546</v>
      </c>
      <c r="F4969">
        <v>7</v>
      </c>
      <c r="G4969" t="s">
        <v>664</v>
      </c>
      <c r="H4969" t="s">
        <v>670</v>
      </c>
      <c r="I4969" t="s">
        <v>671</v>
      </c>
      <c r="J4969" t="s">
        <v>674</v>
      </c>
      <c r="K4969">
        <v>3</v>
      </c>
      <c r="L4969" t="s">
        <v>679</v>
      </c>
      <c r="M4969" t="s">
        <v>680</v>
      </c>
      <c r="N4969">
        <v>283</v>
      </c>
      <c r="O4969">
        <v>57</v>
      </c>
      <c r="P4969" t="s">
        <v>681</v>
      </c>
      <c r="Q4969" t="s">
        <v>684</v>
      </c>
      <c r="R4969" t="s">
        <v>686</v>
      </c>
      <c r="S4969" t="s">
        <v>680</v>
      </c>
      <c r="T4969" t="s">
        <v>691</v>
      </c>
      <c r="U4969" s="11">
        <f>COUNTIFS(Table2[Call Type], "Inbound", Table2[Call Abandoned], "Yes") / COUNTIFS(L4969:L9968, "Inbound") * 100</f>
        <v>4147.6190476190477</v>
      </c>
    </row>
    <row r="4970" spans="1:21" x14ac:dyDescent="0.3">
      <c r="A4970">
        <v>4969</v>
      </c>
      <c r="B4970" t="s">
        <v>26</v>
      </c>
      <c r="C4970" s="1">
        <v>45807</v>
      </c>
      <c r="D4970" t="s">
        <v>583</v>
      </c>
      <c r="E4970" t="s">
        <v>314</v>
      </c>
      <c r="F4970">
        <v>23</v>
      </c>
      <c r="G4970" t="s">
        <v>661</v>
      </c>
      <c r="H4970" t="s">
        <v>668</v>
      </c>
      <c r="I4970" t="s">
        <v>671</v>
      </c>
      <c r="J4970" t="s">
        <v>675</v>
      </c>
      <c r="K4970">
        <v>4</v>
      </c>
      <c r="L4970" t="s">
        <v>679</v>
      </c>
      <c r="M4970" t="s">
        <v>680</v>
      </c>
      <c r="N4970">
        <v>125</v>
      </c>
      <c r="O4970">
        <v>176</v>
      </c>
      <c r="P4970" t="s">
        <v>680</v>
      </c>
      <c r="Q4970" t="s">
        <v>685</v>
      </c>
      <c r="R4970" t="s">
        <v>687</v>
      </c>
      <c r="S4970" t="s">
        <v>681</v>
      </c>
      <c r="T4970" t="s">
        <v>694</v>
      </c>
      <c r="U4970" s="11">
        <f>COUNTIFS(Table2[Call Type], "Inbound", Table2[Call Abandoned], "Yes") / COUNTIFS(L4970:L9969, "Inbound") * 100</f>
        <v>4147.6190476190477</v>
      </c>
    </row>
    <row r="4971" spans="1:21" x14ac:dyDescent="0.3">
      <c r="A4971">
        <v>4970</v>
      </c>
      <c r="B4971" t="s">
        <v>20</v>
      </c>
      <c r="C4971" s="1">
        <v>45725</v>
      </c>
      <c r="D4971" t="s">
        <v>212</v>
      </c>
      <c r="E4971" t="s">
        <v>374</v>
      </c>
      <c r="F4971">
        <v>21</v>
      </c>
      <c r="G4971" t="s">
        <v>657</v>
      </c>
      <c r="H4971" t="s">
        <v>666</v>
      </c>
      <c r="I4971" t="s">
        <v>672</v>
      </c>
      <c r="J4971" t="s">
        <v>677</v>
      </c>
      <c r="K4971">
        <v>4</v>
      </c>
      <c r="L4971" t="s">
        <v>678</v>
      </c>
      <c r="M4971" t="s">
        <v>680</v>
      </c>
      <c r="N4971">
        <v>133</v>
      </c>
      <c r="O4971">
        <v>144</v>
      </c>
      <c r="P4971" t="s">
        <v>680</v>
      </c>
      <c r="Q4971" t="s">
        <v>682</v>
      </c>
      <c r="R4971" t="s">
        <v>689</v>
      </c>
      <c r="S4971" t="s">
        <v>681</v>
      </c>
      <c r="T4971" t="s">
        <v>694</v>
      </c>
      <c r="U4971" s="11">
        <f>COUNTIFS(Table2[Call Type], "Inbound", Table2[Call Abandoned], "Yes") / COUNTIFS(L4971:L9970, "Inbound") * 100</f>
        <v>4147.6190476190477</v>
      </c>
    </row>
    <row r="4972" spans="1:21" x14ac:dyDescent="0.3">
      <c r="A4972">
        <v>4971</v>
      </c>
      <c r="B4972" t="s">
        <v>26</v>
      </c>
      <c r="C4972" s="1">
        <v>45830</v>
      </c>
      <c r="D4972" t="s">
        <v>510</v>
      </c>
      <c r="E4972" t="s">
        <v>369</v>
      </c>
      <c r="F4972">
        <v>28</v>
      </c>
      <c r="G4972" t="s">
        <v>663</v>
      </c>
      <c r="H4972" t="s">
        <v>670</v>
      </c>
      <c r="I4972" t="s">
        <v>672</v>
      </c>
      <c r="J4972" t="s">
        <v>674</v>
      </c>
      <c r="K4972">
        <v>4</v>
      </c>
      <c r="L4972" t="s">
        <v>678</v>
      </c>
      <c r="M4972" t="s">
        <v>680</v>
      </c>
      <c r="N4972">
        <v>154</v>
      </c>
      <c r="O4972">
        <v>109</v>
      </c>
      <c r="P4972" t="s">
        <v>680</v>
      </c>
      <c r="Q4972" t="s">
        <v>685</v>
      </c>
      <c r="R4972" t="s">
        <v>688</v>
      </c>
      <c r="S4972" t="s">
        <v>680</v>
      </c>
      <c r="T4972" t="s">
        <v>693</v>
      </c>
      <c r="U4972" s="11">
        <f>COUNTIFS(Table2[Call Type], "Inbound", Table2[Call Abandoned], "Yes") / COUNTIFS(L4972:L9971, "Inbound") * 100</f>
        <v>4355</v>
      </c>
    </row>
    <row r="4973" spans="1:21" x14ac:dyDescent="0.3">
      <c r="A4973">
        <v>4972</v>
      </c>
      <c r="B4973" t="s">
        <v>25</v>
      </c>
      <c r="C4973" s="1">
        <v>45790</v>
      </c>
      <c r="D4973" t="s">
        <v>409</v>
      </c>
      <c r="E4973" t="s">
        <v>573</v>
      </c>
      <c r="F4973">
        <v>6</v>
      </c>
      <c r="G4973" t="s">
        <v>661</v>
      </c>
      <c r="H4973" t="s">
        <v>669</v>
      </c>
      <c r="I4973" t="s">
        <v>671</v>
      </c>
      <c r="J4973" t="s">
        <v>677</v>
      </c>
      <c r="K4973">
        <v>5</v>
      </c>
      <c r="L4973" t="s">
        <v>679</v>
      </c>
      <c r="M4973" t="s">
        <v>680</v>
      </c>
      <c r="N4973">
        <v>247</v>
      </c>
      <c r="O4973">
        <v>41</v>
      </c>
      <c r="P4973" t="s">
        <v>680</v>
      </c>
      <c r="Q4973" t="s">
        <v>685</v>
      </c>
      <c r="R4973" t="s">
        <v>688</v>
      </c>
      <c r="S4973" t="s">
        <v>680</v>
      </c>
      <c r="T4973" t="s">
        <v>696</v>
      </c>
      <c r="U4973" s="11">
        <f>COUNTIFS(Table2[Call Type], "Inbound", Table2[Call Abandoned], "Yes") / COUNTIFS(L4973:L9972, "Inbound") * 100</f>
        <v>4584.21052631579</v>
      </c>
    </row>
    <row r="4974" spans="1:21" x14ac:dyDescent="0.3">
      <c r="A4974">
        <v>4973</v>
      </c>
      <c r="B4974" t="s">
        <v>20</v>
      </c>
      <c r="C4974" s="1">
        <v>45697</v>
      </c>
      <c r="D4974" t="s">
        <v>191</v>
      </c>
      <c r="E4974" t="s">
        <v>622</v>
      </c>
      <c r="F4974">
        <v>7</v>
      </c>
      <c r="G4974" t="s">
        <v>657</v>
      </c>
      <c r="H4974" t="s">
        <v>666</v>
      </c>
      <c r="I4974" t="s">
        <v>672</v>
      </c>
      <c r="J4974" t="s">
        <v>674</v>
      </c>
      <c r="K4974">
        <v>2</v>
      </c>
      <c r="L4974" t="s">
        <v>678</v>
      </c>
      <c r="M4974" t="s">
        <v>680</v>
      </c>
      <c r="N4974">
        <v>139</v>
      </c>
      <c r="O4974">
        <v>93</v>
      </c>
      <c r="P4974" t="s">
        <v>680</v>
      </c>
      <c r="Q4974" t="s">
        <v>682</v>
      </c>
      <c r="R4974" t="s">
        <v>688</v>
      </c>
      <c r="S4974" t="s">
        <v>680</v>
      </c>
      <c r="T4974" t="s">
        <v>690</v>
      </c>
      <c r="U4974" s="11">
        <f>COUNTIFS(Table2[Call Type], "Inbound", Table2[Call Abandoned], "Yes") / COUNTIFS(L4974:L9973, "Inbound") * 100</f>
        <v>4584.21052631579</v>
      </c>
    </row>
    <row r="4975" spans="1:21" x14ac:dyDescent="0.3">
      <c r="A4975">
        <v>4974</v>
      </c>
      <c r="B4975" t="s">
        <v>26</v>
      </c>
      <c r="C4975" s="1">
        <v>45717</v>
      </c>
      <c r="D4975" t="s">
        <v>154</v>
      </c>
      <c r="E4975" t="s">
        <v>215</v>
      </c>
      <c r="F4975">
        <v>19</v>
      </c>
      <c r="G4975" t="s">
        <v>662</v>
      </c>
      <c r="H4975" t="s">
        <v>669</v>
      </c>
      <c r="I4975" t="s">
        <v>673</v>
      </c>
      <c r="J4975" t="s">
        <v>676</v>
      </c>
      <c r="K4975">
        <v>3</v>
      </c>
      <c r="L4975" t="s">
        <v>679</v>
      </c>
      <c r="M4975" t="s">
        <v>680</v>
      </c>
      <c r="N4975">
        <v>175</v>
      </c>
      <c r="O4975">
        <v>167</v>
      </c>
      <c r="P4975" t="s">
        <v>680</v>
      </c>
      <c r="Q4975" t="s">
        <v>682</v>
      </c>
      <c r="R4975" t="s">
        <v>686</v>
      </c>
      <c r="S4975" t="s">
        <v>681</v>
      </c>
      <c r="T4975" t="s">
        <v>693</v>
      </c>
      <c r="U4975" s="11">
        <f>COUNTIFS(Table2[Call Type], "Inbound", Table2[Call Abandoned], "Yes") / COUNTIFS(L4975:L9974, "Inbound") * 100</f>
        <v>4838.8888888888887</v>
      </c>
    </row>
    <row r="4976" spans="1:21" x14ac:dyDescent="0.3">
      <c r="A4976">
        <v>4975</v>
      </c>
      <c r="B4976" t="s">
        <v>22</v>
      </c>
      <c r="C4976" s="1">
        <v>45722</v>
      </c>
      <c r="D4976" t="s">
        <v>310</v>
      </c>
      <c r="E4976" t="s">
        <v>616</v>
      </c>
      <c r="F4976">
        <v>17</v>
      </c>
      <c r="G4976" t="s">
        <v>658</v>
      </c>
      <c r="H4976" t="s">
        <v>667</v>
      </c>
      <c r="I4976" t="s">
        <v>673</v>
      </c>
      <c r="J4976" t="s">
        <v>674</v>
      </c>
      <c r="K4976">
        <v>5</v>
      </c>
      <c r="L4976" t="s">
        <v>678</v>
      </c>
      <c r="M4976" t="s">
        <v>680</v>
      </c>
      <c r="N4976">
        <v>173</v>
      </c>
      <c r="O4976">
        <v>173</v>
      </c>
      <c r="P4976" t="s">
        <v>680</v>
      </c>
      <c r="Q4976" t="s">
        <v>684</v>
      </c>
      <c r="R4976" t="s">
        <v>686</v>
      </c>
      <c r="S4976" t="s">
        <v>680</v>
      </c>
      <c r="T4976" t="s">
        <v>690</v>
      </c>
      <c r="U4976" s="11">
        <f>COUNTIFS(Table2[Call Type], "Inbound", Table2[Call Abandoned], "Yes") / COUNTIFS(L4976:L9975, "Inbound") * 100</f>
        <v>4838.8888888888887</v>
      </c>
    </row>
    <row r="4977" spans="1:21" x14ac:dyDescent="0.3">
      <c r="A4977">
        <v>4976</v>
      </c>
      <c r="B4977" t="s">
        <v>25</v>
      </c>
      <c r="C4977" s="1">
        <v>45670</v>
      </c>
      <c r="D4977" t="s">
        <v>239</v>
      </c>
      <c r="E4977" t="s">
        <v>275</v>
      </c>
      <c r="F4977">
        <v>26</v>
      </c>
      <c r="G4977" t="s">
        <v>664</v>
      </c>
      <c r="H4977" t="s">
        <v>669</v>
      </c>
      <c r="I4977" t="s">
        <v>671</v>
      </c>
      <c r="J4977" t="s">
        <v>674</v>
      </c>
      <c r="K4977">
        <v>1</v>
      </c>
      <c r="L4977" t="s">
        <v>678</v>
      </c>
      <c r="M4977" t="s">
        <v>680</v>
      </c>
      <c r="N4977">
        <v>73</v>
      </c>
      <c r="O4977">
        <v>128</v>
      </c>
      <c r="P4977" t="s">
        <v>680</v>
      </c>
      <c r="Q4977" t="s">
        <v>683</v>
      </c>
      <c r="R4977" t="s">
        <v>689</v>
      </c>
      <c r="S4977" t="s">
        <v>680</v>
      </c>
      <c r="T4977" t="s">
        <v>690</v>
      </c>
      <c r="U4977" s="11">
        <f>COUNTIFS(Table2[Call Type], "Inbound", Table2[Call Abandoned], "Yes") / COUNTIFS(L4977:L9976, "Inbound") * 100</f>
        <v>5123.5294117647054</v>
      </c>
    </row>
    <row r="4978" spans="1:21" x14ac:dyDescent="0.3">
      <c r="A4978">
        <v>4977</v>
      </c>
      <c r="B4978" t="s">
        <v>24</v>
      </c>
      <c r="C4978" s="1">
        <v>45658</v>
      </c>
      <c r="D4978" t="s">
        <v>119</v>
      </c>
      <c r="E4978" t="s">
        <v>437</v>
      </c>
      <c r="F4978">
        <v>20</v>
      </c>
      <c r="G4978" t="s">
        <v>665</v>
      </c>
      <c r="H4978" t="s">
        <v>667</v>
      </c>
      <c r="I4978" t="s">
        <v>671</v>
      </c>
      <c r="J4978" t="s">
        <v>677</v>
      </c>
      <c r="K4978">
        <v>1</v>
      </c>
      <c r="L4978" t="s">
        <v>678</v>
      </c>
      <c r="M4978" t="s">
        <v>680</v>
      </c>
      <c r="N4978">
        <v>142</v>
      </c>
      <c r="O4978">
        <v>78</v>
      </c>
      <c r="P4978" t="s">
        <v>680</v>
      </c>
      <c r="Q4978" t="s">
        <v>682</v>
      </c>
      <c r="R4978" t="s">
        <v>688</v>
      </c>
      <c r="S4978" t="s">
        <v>680</v>
      </c>
      <c r="T4978" t="s">
        <v>691</v>
      </c>
      <c r="U4978" s="11">
        <f>COUNTIFS(Table2[Call Type], "Inbound", Table2[Call Abandoned], "Yes") / COUNTIFS(L4978:L9977, "Inbound") * 100</f>
        <v>5443.75</v>
      </c>
    </row>
    <row r="4979" spans="1:21" x14ac:dyDescent="0.3">
      <c r="A4979">
        <v>4978</v>
      </c>
      <c r="B4979" t="s">
        <v>22</v>
      </c>
      <c r="C4979" s="1">
        <v>45679</v>
      </c>
      <c r="D4979" t="s">
        <v>424</v>
      </c>
      <c r="E4979" t="s">
        <v>639</v>
      </c>
      <c r="F4979">
        <v>24</v>
      </c>
      <c r="G4979" t="s">
        <v>657</v>
      </c>
      <c r="H4979" t="s">
        <v>669</v>
      </c>
      <c r="I4979" t="s">
        <v>673</v>
      </c>
      <c r="J4979" t="s">
        <v>677</v>
      </c>
      <c r="K4979">
        <v>1</v>
      </c>
      <c r="L4979" t="s">
        <v>678</v>
      </c>
      <c r="M4979" t="s">
        <v>680</v>
      </c>
      <c r="N4979">
        <v>291</v>
      </c>
      <c r="O4979">
        <v>94</v>
      </c>
      <c r="P4979" t="s">
        <v>680</v>
      </c>
      <c r="Q4979" t="s">
        <v>682</v>
      </c>
      <c r="R4979" t="s">
        <v>688</v>
      </c>
      <c r="S4979" t="s">
        <v>680</v>
      </c>
      <c r="T4979" t="s">
        <v>691</v>
      </c>
      <c r="U4979" s="11">
        <f>COUNTIFS(Table2[Call Type], "Inbound", Table2[Call Abandoned], "Yes") / COUNTIFS(L4979:L9978, "Inbound") * 100</f>
        <v>5806.666666666667</v>
      </c>
    </row>
    <row r="4980" spans="1:21" x14ac:dyDescent="0.3">
      <c r="A4980">
        <v>4979</v>
      </c>
      <c r="B4980" t="s">
        <v>20</v>
      </c>
      <c r="C4980" s="1">
        <v>45812</v>
      </c>
      <c r="D4980" t="s">
        <v>211</v>
      </c>
      <c r="E4980" t="s">
        <v>333</v>
      </c>
      <c r="F4980">
        <v>26</v>
      </c>
      <c r="G4980" t="s">
        <v>661</v>
      </c>
      <c r="H4980" t="s">
        <v>669</v>
      </c>
      <c r="I4980" t="s">
        <v>671</v>
      </c>
      <c r="J4980" t="s">
        <v>676</v>
      </c>
      <c r="K4980">
        <v>3</v>
      </c>
      <c r="L4980" t="s">
        <v>678</v>
      </c>
      <c r="M4980" t="s">
        <v>681</v>
      </c>
      <c r="N4980">
        <v>111</v>
      </c>
      <c r="O4980">
        <v>110</v>
      </c>
      <c r="P4980" t="s">
        <v>681</v>
      </c>
      <c r="Q4980" t="s">
        <v>685</v>
      </c>
      <c r="R4980" t="s">
        <v>686</v>
      </c>
      <c r="S4980" t="s">
        <v>681</v>
      </c>
      <c r="T4980" t="s">
        <v>690</v>
      </c>
      <c r="U4980" s="11">
        <f>COUNTIFS(Table2[Call Type], "Inbound", Table2[Call Abandoned], "Yes") / COUNTIFS(L4980:L9979, "Inbound") * 100</f>
        <v>6221.4285714285716</v>
      </c>
    </row>
    <row r="4981" spans="1:21" x14ac:dyDescent="0.3">
      <c r="A4981">
        <v>4980</v>
      </c>
      <c r="B4981" t="s">
        <v>21</v>
      </c>
      <c r="C4981" s="1">
        <v>45732</v>
      </c>
      <c r="D4981" t="s">
        <v>587</v>
      </c>
      <c r="E4981" t="s">
        <v>100</v>
      </c>
      <c r="F4981">
        <v>16</v>
      </c>
      <c r="G4981" t="s">
        <v>656</v>
      </c>
      <c r="H4981" t="s">
        <v>668</v>
      </c>
      <c r="I4981" t="s">
        <v>672</v>
      </c>
      <c r="J4981" t="s">
        <v>676</v>
      </c>
      <c r="K4981">
        <v>3</v>
      </c>
      <c r="L4981" t="s">
        <v>678</v>
      </c>
      <c r="M4981" t="s">
        <v>681</v>
      </c>
      <c r="N4981">
        <v>205</v>
      </c>
      <c r="O4981">
        <v>96</v>
      </c>
      <c r="P4981" t="s">
        <v>681</v>
      </c>
      <c r="Q4981" t="s">
        <v>682</v>
      </c>
      <c r="R4981" t="s">
        <v>686</v>
      </c>
      <c r="S4981" t="s">
        <v>680</v>
      </c>
      <c r="T4981" t="s">
        <v>692</v>
      </c>
      <c r="U4981" s="11">
        <f>COUNTIFS(Table2[Call Type], "Inbound", Table2[Call Abandoned], "Yes") / COUNTIFS(L4981:L9980, "Inbound") * 100</f>
        <v>6700</v>
      </c>
    </row>
    <row r="4982" spans="1:21" x14ac:dyDescent="0.3">
      <c r="A4982">
        <v>4981</v>
      </c>
      <c r="B4982" t="s">
        <v>22</v>
      </c>
      <c r="C4982" s="1">
        <v>45747</v>
      </c>
      <c r="D4982" t="s">
        <v>205</v>
      </c>
      <c r="E4982" t="s">
        <v>371</v>
      </c>
      <c r="F4982">
        <v>17</v>
      </c>
      <c r="G4982" t="s">
        <v>664</v>
      </c>
      <c r="H4982" t="s">
        <v>670</v>
      </c>
      <c r="I4982" t="s">
        <v>672</v>
      </c>
      <c r="J4982" t="s">
        <v>674</v>
      </c>
      <c r="K4982">
        <v>5</v>
      </c>
      <c r="L4982" t="s">
        <v>679</v>
      </c>
      <c r="M4982" t="s">
        <v>680</v>
      </c>
      <c r="N4982">
        <v>130</v>
      </c>
      <c r="O4982">
        <v>179</v>
      </c>
      <c r="P4982" t="s">
        <v>680</v>
      </c>
      <c r="Q4982" t="s">
        <v>682</v>
      </c>
      <c r="R4982" t="s">
        <v>688</v>
      </c>
      <c r="S4982" t="s">
        <v>680</v>
      </c>
      <c r="T4982" t="s">
        <v>691</v>
      </c>
      <c r="U4982" s="11">
        <f>COUNTIFS(Table2[Call Type], "Inbound", Table2[Call Abandoned], "Yes") / COUNTIFS(L4982:L9981, "Inbound") * 100</f>
        <v>7258.333333333333</v>
      </c>
    </row>
    <row r="4983" spans="1:21" x14ac:dyDescent="0.3">
      <c r="A4983">
        <v>4982</v>
      </c>
      <c r="B4983" t="s">
        <v>26</v>
      </c>
      <c r="C4983" s="1">
        <v>45741</v>
      </c>
      <c r="D4983" t="s">
        <v>552</v>
      </c>
      <c r="E4983" t="s">
        <v>105</v>
      </c>
      <c r="F4983">
        <v>19</v>
      </c>
      <c r="G4983" t="s">
        <v>662</v>
      </c>
      <c r="H4983" t="s">
        <v>666</v>
      </c>
      <c r="I4983" t="s">
        <v>674</v>
      </c>
      <c r="J4983" t="s">
        <v>675</v>
      </c>
      <c r="K4983">
        <v>5</v>
      </c>
      <c r="L4983" t="s">
        <v>678</v>
      </c>
      <c r="M4983" t="s">
        <v>680</v>
      </c>
      <c r="N4983">
        <v>109</v>
      </c>
      <c r="O4983">
        <v>162</v>
      </c>
      <c r="P4983" t="s">
        <v>680</v>
      </c>
      <c r="Q4983" t="s">
        <v>685</v>
      </c>
      <c r="R4983" t="s">
        <v>688</v>
      </c>
      <c r="S4983" t="s">
        <v>680</v>
      </c>
      <c r="T4983" t="s">
        <v>691</v>
      </c>
      <c r="U4983" s="11">
        <f>COUNTIFS(Table2[Call Type], "Inbound", Table2[Call Abandoned], "Yes") / COUNTIFS(L4983:L9982, "Inbound") * 100</f>
        <v>7258.333333333333</v>
      </c>
    </row>
    <row r="4984" spans="1:21" x14ac:dyDescent="0.3">
      <c r="A4984">
        <v>4983</v>
      </c>
      <c r="B4984" t="s">
        <v>23</v>
      </c>
      <c r="C4984" s="1">
        <v>45779</v>
      </c>
      <c r="D4984" t="s">
        <v>408</v>
      </c>
      <c r="E4984" t="s">
        <v>636</v>
      </c>
      <c r="F4984">
        <v>29</v>
      </c>
      <c r="G4984" t="s">
        <v>662</v>
      </c>
      <c r="H4984" t="s">
        <v>666</v>
      </c>
      <c r="I4984" t="s">
        <v>672</v>
      </c>
      <c r="J4984" t="s">
        <v>674</v>
      </c>
      <c r="K4984">
        <v>1</v>
      </c>
      <c r="L4984" t="s">
        <v>678</v>
      </c>
      <c r="M4984" t="s">
        <v>680</v>
      </c>
      <c r="N4984">
        <v>66</v>
      </c>
      <c r="O4984">
        <v>118</v>
      </c>
      <c r="P4984" t="s">
        <v>680</v>
      </c>
      <c r="Q4984" t="s">
        <v>685</v>
      </c>
      <c r="R4984" t="s">
        <v>687</v>
      </c>
      <c r="S4984" t="s">
        <v>680</v>
      </c>
      <c r="T4984" t="s">
        <v>692</v>
      </c>
      <c r="U4984" s="11">
        <f>COUNTIFS(Table2[Call Type], "Inbound", Table2[Call Abandoned], "Yes") / COUNTIFS(L4984:L9983, "Inbound") * 100</f>
        <v>7918.1818181818189</v>
      </c>
    </row>
    <row r="4985" spans="1:21" x14ac:dyDescent="0.3">
      <c r="A4985">
        <v>4984</v>
      </c>
      <c r="B4985" t="s">
        <v>26</v>
      </c>
      <c r="C4985" s="1">
        <v>45776</v>
      </c>
      <c r="D4985" t="s">
        <v>436</v>
      </c>
      <c r="E4985" t="s">
        <v>46</v>
      </c>
      <c r="F4985">
        <v>13</v>
      </c>
      <c r="G4985" t="s">
        <v>661</v>
      </c>
      <c r="H4985" t="s">
        <v>666</v>
      </c>
      <c r="I4985" t="s">
        <v>673</v>
      </c>
      <c r="J4985" t="s">
        <v>675</v>
      </c>
      <c r="K4985">
        <v>5</v>
      </c>
      <c r="L4985" t="s">
        <v>679</v>
      </c>
      <c r="M4985" t="s">
        <v>680</v>
      </c>
      <c r="N4985">
        <v>85</v>
      </c>
      <c r="O4985">
        <v>68</v>
      </c>
      <c r="P4985" t="s">
        <v>680</v>
      </c>
      <c r="Q4985" t="s">
        <v>685</v>
      </c>
      <c r="R4985" t="s">
        <v>686</v>
      </c>
      <c r="S4985" t="s">
        <v>680</v>
      </c>
      <c r="T4985" t="s">
        <v>696</v>
      </c>
      <c r="U4985" s="11">
        <f>COUNTIFS(Table2[Call Type], "Inbound", Table2[Call Abandoned], "Yes") / COUNTIFS(L4985:L9984, "Inbound") * 100</f>
        <v>8710</v>
      </c>
    </row>
    <row r="4986" spans="1:21" x14ac:dyDescent="0.3">
      <c r="A4986">
        <v>4985</v>
      </c>
      <c r="B4986" t="s">
        <v>20</v>
      </c>
      <c r="C4986" s="1">
        <v>45724</v>
      </c>
      <c r="D4986" t="s">
        <v>573</v>
      </c>
      <c r="E4986" t="s">
        <v>587</v>
      </c>
      <c r="F4986">
        <v>26</v>
      </c>
      <c r="G4986" t="s">
        <v>661</v>
      </c>
      <c r="H4986" t="s">
        <v>667</v>
      </c>
      <c r="I4986" t="s">
        <v>673</v>
      </c>
      <c r="J4986" t="s">
        <v>676</v>
      </c>
      <c r="K4986">
        <v>4</v>
      </c>
      <c r="L4986" t="s">
        <v>678</v>
      </c>
      <c r="M4986" t="s">
        <v>681</v>
      </c>
      <c r="N4986">
        <v>274</v>
      </c>
      <c r="O4986">
        <v>132</v>
      </c>
      <c r="P4986" t="s">
        <v>680</v>
      </c>
      <c r="Q4986" t="s">
        <v>684</v>
      </c>
      <c r="R4986" t="s">
        <v>689</v>
      </c>
      <c r="S4986" t="s">
        <v>680</v>
      </c>
      <c r="T4986" t="s">
        <v>691</v>
      </c>
      <c r="U4986" s="11">
        <f>COUNTIFS(Table2[Call Type], "Inbound", Table2[Call Abandoned], "Yes") / COUNTIFS(L4986:L9985, "Inbound") * 100</f>
        <v>8710</v>
      </c>
    </row>
    <row r="4987" spans="1:21" x14ac:dyDescent="0.3">
      <c r="A4987">
        <v>4986</v>
      </c>
      <c r="B4987" t="s">
        <v>25</v>
      </c>
      <c r="C4987" s="1">
        <v>45770</v>
      </c>
      <c r="D4987" t="s">
        <v>447</v>
      </c>
      <c r="E4987" t="s">
        <v>453</v>
      </c>
      <c r="F4987">
        <v>17</v>
      </c>
      <c r="G4987" t="s">
        <v>656</v>
      </c>
      <c r="H4987" t="s">
        <v>667</v>
      </c>
      <c r="I4987" t="s">
        <v>671</v>
      </c>
      <c r="J4987" t="s">
        <v>674</v>
      </c>
      <c r="K4987">
        <v>4</v>
      </c>
      <c r="L4987" t="s">
        <v>678</v>
      </c>
      <c r="M4987" t="s">
        <v>680</v>
      </c>
      <c r="N4987">
        <v>226</v>
      </c>
      <c r="O4987">
        <v>144</v>
      </c>
      <c r="P4987" t="s">
        <v>680</v>
      </c>
      <c r="Q4987" t="s">
        <v>683</v>
      </c>
      <c r="R4987" t="s">
        <v>689</v>
      </c>
      <c r="S4987" t="s">
        <v>680</v>
      </c>
      <c r="T4987" t="s">
        <v>693</v>
      </c>
      <c r="U4987" s="11">
        <f>COUNTIFS(Table2[Call Type], "Inbound", Table2[Call Abandoned], "Yes") / COUNTIFS(L4987:L9986, "Inbound") * 100</f>
        <v>9677.7777777777774</v>
      </c>
    </row>
    <row r="4988" spans="1:21" x14ac:dyDescent="0.3">
      <c r="A4988">
        <v>4987</v>
      </c>
      <c r="B4988" t="s">
        <v>26</v>
      </c>
      <c r="C4988" s="1">
        <v>45674</v>
      </c>
      <c r="D4988" t="s">
        <v>493</v>
      </c>
      <c r="E4988" t="s">
        <v>212</v>
      </c>
      <c r="F4988">
        <v>17</v>
      </c>
      <c r="G4988" t="s">
        <v>656</v>
      </c>
      <c r="H4988" t="s">
        <v>668</v>
      </c>
      <c r="I4988" t="s">
        <v>671</v>
      </c>
      <c r="J4988" t="s">
        <v>677</v>
      </c>
      <c r="K4988">
        <v>5</v>
      </c>
      <c r="L4988" t="s">
        <v>679</v>
      </c>
      <c r="M4988" t="s">
        <v>680</v>
      </c>
      <c r="N4988">
        <v>9</v>
      </c>
      <c r="O4988">
        <v>51</v>
      </c>
      <c r="P4988" t="s">
        <v>680</v>
      </c>
      <c r="Q4988" t="s">
        <v>682</v>
      </c>
      <c r="R4988" t="s">
        <v>688</v>
      </c>
      <c r="S4988" t="s">
        <v>681</v>
      </c>
      <c r="T4988" t="s">
        <v>690</v>
      </c>
      <c r="U4988" s="11">
        <f>COUNTIFS(Table2[Call Type], "Inbound", Table2[Call Abandoned], "Yes") / COUNTIFS(L4988:L9987, "Inbound") * 100</f>
        <v>10887.5</v>
      </c>
    </row>
    <row r="4989" spans="1:21" x14ac:dyDescent="0.3">
      <c r="A4989">
        <v>4988</v>
      </c>
      <c r="B4989" t="s">
        <v>23</v>
      </c>
      <c r="C4989" s="1">
        <v>45709</v>
      </c>
      <c r="D4989" t="s">
        <v>463</v>
      </c>
      <c r="E4989" t="s">
        <v>46</v>
      </c>
      <c r="F4989">
        <v>9</v>
      </c>
      <c r="G4989" t="s">
        <v>659</v>
      </c>
      <c r="H4989" t="s">
        <v>670</v>
      </c>
      <c r="I4989" t="s">
        <v>671</v>
      </c>
      <c r="J4989" t="s">
        <v>677</v>
      </c>
      <c r="K4989">
        <v>5</v>
      </c>
      <c r="L4989" t="s">
        <v>678</v>
      </c>
      <c r="M4989" t="s">
        <v>680</v>
      </c>
      <c r="N4989">
        <v>287</v>
      </c>
      <c r="O4989">
        <v>141</v>
      </c>
      <c r="P4989" t="s">
        <v>680</v>
      </c>
      <c r="Q4989" t="s">
        <v>685</v>
      </c>
      <c r="R4989" t="s">
        <v>686</v>
      </c>
      <c r="S4989" t="s">
        <v>680</v>
      </c>
      <c r="T4989" t="s">
        <v>690</v>
      </c>
      <c r="U4989" s="11">
        <f>COUNTIFS(Table2[Call Type], "Inbound", Table2[Call Abandoned], "Yes") / COUNTIFS(L4989:L9988, "Inbound") * 100</f>
        <v>10887.5</v>
      </c>
    </row>
    <row r="4990" spans="1:21" x14ac:dyDescent="0.3">
      <c r="A4990">
        <v>4989</v>
      </c>
      <c r="B4990" t="s">
        <v>22</v>
      </c>
      <c r="C4990" s="1">
        <v>45724</v>
      </c>
      <c r="D4990" t="s">
        <v>495</v>
      </c>
      <c r="E4990" t="s">
        <v>325</v>
      </c>
      <c r="F4990">
        <v>19</v>
      </c>
      <c r="G4990" t="s">
        <v>659</v>
      </c>
      <c r="H4990" t="s">
        <v>670</v>
      </c>
      <c r="I4990" t="s">
        <v>671</v>
      </c>
      <c r="J4990" t="s">
        <v>675</v>
      </c>
      <c r="K4990">
        <v>4</v>
      </c>
      <c r="L4990" t="s">
        <v>679</v>
      </c>
      <c r="M4990" t="s">
        <v>680</v>
      </c>
      <c r="N4990">
        <v>111</v>
      </c>
      <c r="O4990">
        <v>121</v>
      </c>
      <c r="P4990" t="s">
        <v>680</v>
      </c>
      <c r="Q4990" t="s">
        <v>685</v>
      </c>
      <c r="R4990" t="s">
        <v>689</v>
      </c>
      <c r="S4990" t="s">
        <v>681</v>
      </c>
      <c r="T4990" t="s">
        <v>692</v>
      </c>
      <c r="U4990" s="11">
        <f>COUNTIFS(Table2[Call Type], "Inbound", Table2[Call Abandoned], "Yes") / COUNTIFS(L4990:L9989, "Inbound") * 100</f>
        <v>12442.857142857143</v>
      </c>
    </row>
    <row r="4991" spans="1:21" x14ac:dyDescent="0.3">
      <c r="A4991">
        <v>4990</v>
      </c>
      <c r="B4991" t="s">
        <v>22</v>
      </c>
      <c r="C4991" s="1">
        <v>45710</v>
      </c>
      <c r="D4991" t="s">
        <v>358</v>
      </c>
      <c r="E4991" t="s">
        <v>278</v>
      </c>
      <c r="F4991">
        <v>29</v>
      </c>
      <c r="G4991" t="s">
        <v>656</v>
      </c>
      <c r="H4991" t="s">
        <v>669</v>
      </c>
      <c r="I4991" t="s">
        <v>672</v>
      </c>
      <c r="J4991" t="s">
        <v>677</v>
      </c>
      <c r="K4991">
        <v>5</v>
      </c>
      <c r="L4991" t="s">
        <v>679</v>
      </c>
      <c r="M4991" t="s">
        <v>680</v>
      </c>
      <c r="N4991">
        <v>23</v>
      </c>
      <c r="O4991">
        <v>28</v>
      </c>
      <c r="P4991" t="s">
        <v>680</v>
      </c>
      <c r="Q4991" t="s">
        <v>683</v>
      </c>
      <c r="R4991" t="s">
        <v>686</v>
      </c>
      <c r="S4991" t="s">
        <v>681</v>
      </c>
      <c r="T4991" t="s">
        <v>690</v>
      </c>
      <c r="U4991" s="11">
        <f>COUNTIFS(Table2[Call Type], "Inbound", Table2[Call Abandoned], "Yes") / COUNTIFS(L4991:L9990, "Inbound") * 100</f>
        <v>12442.857142857143</v>
      </c>
    </row>
    <row r="4992" spans="1:21" x14ac:dyDescent="0.3">
      <c r="A4992">
        <v>4991</v>
      </c>
      <c r="B4992" t="s">
        <v>20</v>
      </c>
      <c r="C4992" s="1">
        <v>45751</v>
      </c>
      <c r="D4992" t="s">
        <v>235</v>
      </c>
      <c r="E4992" t="s">
        <v>383</v>
      </c>
      <c r="F4992">
        <v>20</v>
      </c>
      <c r="G4992" t="s">
        <v>664</v>
      </c>
      <c r="H4992" t="s">
        <v>670</v>
      </c>
      <c r="I4992" t="s">
        <v>673</v>
      </c>
      <c r="J4992" t="s">
        <v>677</v>
      </c>
      <c r="K4992">
        <v>5</v>
      </c>
      <c r="L4992" t="s">
        <v>679</v>
      </c>
      <c r="M4992" t="s">
        <v>680</v>
      </c>
      <c r="N4992">
        <v>290</v>
      </c>
      <c r="O4992">
        <v>135</v>
      </c>
      <c r="P4992" t="s">
        <v>680</v>
      </c>
      <c r="Q4992" t="s">
        <v>684</v>
      </c>
      <c r="R4992" t="s">
        <v>688</v>
      </c>
      <c r="S4992" t="s">
        <v>681</v>
      </c>
      <c r="T4992" t="s">
        <v>694</v>
      </c>
      <c r="U4992" s="11">
        <f>COUNTIFS(Table2[Call Type], "Inbound", Table2[Call Abandoned], "Yes") / COUNTIFS(L4992:L9991, "Inbound") * 100</f>
        <v>12442.857142857143</v>
      </c>
    </row>
    <row r="4993" spans="1:21" x14ac:dyDescent="0.3">
      <c r="A4993">
        <v>4992</v>
      </c>
      <c r="B4993" t="s">
        <v>25</v>
      </c>
      <c r="C4993" s="1">
        <v>45775</v>
      </c>
      <c r="D4993" t="s">
        <v>384</v>
      </c>
      <c r="E4993" t="s">
        <v>120</v>
      </c>
      <c r="F4993">
        <v>27</v>
      </c>
      <c r="G4993" t="s">
        <v>657</v>
      </c>
      <c r="H4993" t="s">
        <v>667</v>
      </c>
      <c r="I4993" t="s">
        <v>671</v>
      </c>
      <c r="J4993" t="s">
        <v>677</v>
      </c>
      <c r="K4993">
        <v>1</v>
      </c>
      <c r="L4993" t="s">
        <v>678</v>
      </c>
      <c r="M4993" t="s">
        <v>680</v>
      </c>
      <c r="N4993">
        <v>167</v>
      </c>
      <c r="O4993">
        <v>103</v>
      </c>
      <c r="P4993" t="s">
        <v>680</v>
      </c>
      <c r="Q4993" t="s">
        <v>682</v>
      </c>
      <c r="R4993" t="s">
        <v>688</v>
      </c>
      <c r="S4993" t="s">
        <v>681</v>
      </c>
      <c r="T4993" t="s">
        <v>695</v>
      </c>
      <c r="U4993" s="11">
        <f>COUNTIFS(Table2[Call Type], "Inbound", Table2[Call Abandoned], "Yes") / COUNTIFS(L4993:L9992, "Inbound") * 100</f>
        <v>12442.857142857143</v>
      </c>
    </row>
    <row r="4994" spans="1:21" x14ac:dyDescent="0.3">
      <c r="A4994">
        <v>4993</v>
      </c>
      <c r="B4994" t="s">
        <v>21</v>
      </c>
      <c r="C4994" s="1">
        <v>45680</v>
      </c>
      <c r="D4994" t="s">
        <v>627</v>
      </c>
      <c r="E4994" t="s">
        <v>471</v>
      </c>
      <c r="F4994">
        <v>27</v>
      </c>
      <c r="G4994" t="s">
        <v>663</v>
      </c>
      <c r="H4994" t="s">
        <v>667</v>
      </c>
      <c r="I4994" t="s">
        <v>671</v>
      </c>
      <c r="J4994" t="s">
        <v>674</v>
      </c>
      <c r="K4994">
        <v>4</v>
      </c>
      <c r="L4994" t="s">
        <v>678</v>
      </c>
      <c r="M4994" t="s">
        <v>680</v>
      </c>
      <c r="N4994">
        <v>108</v>
      </c>
      <c r="O4994">
        <v>0</v>
      </c>
      <c r="P4994" t="s">
        <v>680</v>
      </c>
      <c r="Q4994" t="s">
        <v>684</v>
      </c>
      <c r="R4994" t="s">
        <v>688</v>
      </c>
      <c r="S4994" t="s">
        <v>681</v>
      </c>
      <c r="T4994" t="s">
        <v>690</v>
      </c>
      <c r="U4994" s="11">
        <f>COUNTIFS(Table2[Call Type], "Inbound", Table2[Call Abandoned], "Yes") / COUNTIFS(L4994:L9993, "Inbound") * 100</f>
        <v>14516.666666666666</v>
      </c>
    </row>
    <row r="4995" spans="1:21" x14ac:dyDescent="0.3">
      <c r="A4995">
        <v>4994</v>
      </c>
      <c r="B4995" t="s">
        <v>26</v>
      </c>
      <c r="C4995" s="1">
        <v>45732</v>
      </c>
      <c r="D4995" t="s">
        <v>122</v>
      </c>
      <c r="E4995" t="s">
        <v>176</v>
      </c>
      <c r="F4995">
        <v>10</v>
      </c>
      <c r="G4995" t="s">
        <v>659</v>
      </c>
      <c r="H4995" t="s">
        <v>668</v>
      </c>
      <c r="I4995" t="s">
        <v>672</v>
      </c>
      <c r="J4995" t="s">
        <v>676</v>
      </c>
      <c r="K4995">
        <v>5</v>
      </c>
      <c r="L4995" t="s">
        <v>678</v>
      </c>
      <c r="M4995" t="s">
        <v>681</v>
      </c>
      <c r="N4995">
        <v>189</v>
      </c>
      <c r="O4995">
        <v>28</v>
      </c>
      <c r="P4995" t="s">
        <v>680</v>
      </c>
      <c r="Q4995" t="s">
        <v>684</v>
      </c>
      <c r="R4995" t="s">
        <v>686</v>
      </c>
      <c r="S4995" t="s">
        <v>680</v>
      </c>
      <c r="T4995" t="s">
        <v>692</v>
      </c>
      <c r="U4995" s="11">
        <f>COUNTIFS(Table2[Call Type], "Inbound", Table2[Call Abandoned], "Yes") / COUNTIFS(L4995:L9994, "Inbound") * 100</f>
        <v>17420</v>
      </c>
    </row>
    <row r="4996" spans="1:21" x14ac:dyDescent="0.3">
      <c r="A4996">
        <v>4995</v>
      </c>
      <c r="B4996" t="s">
        <v>26</v>
      </c>
      <c r="C4996" s="1">
        <v>45713</v>
      </c>
      <c r="D4996" t="s">
        <v>271</v>
      </c>
      <c r="E4996" t="s">
        <v>354</v>
      </c>
      <c r="F4996">
        <v>11</v>
      </c>
      <c r="G4996" t="s">
        <v>660</v>
      </c>
      <c r="H4996" t="s">
        <v>667</v>
      </c>
      <c r="I4996" t="s">
        <v>672</v>
      </c>
      <c r="J4996" t="s">
        <v>677</v>
      </c>
      <c r="K4996">
        <v>5</v>
      </c>
      <c r="L4996" t="s">
        <v>678</v>
      </c>
      <c r="M4996" t="s">
        <v>680</v>
      </c>
      <c r="N4996">
        <v>195</v>
      </c>
      <c r="O4996">
        <v>163</v>
      </c>
      <c r="P4996" t="s">
        <v>681</v>
      </c>
      <c r="Q4996" t="s">
        <v>684</v>
      </c>
      <c r="R4996" t="s">
        <v>689</v>
      </c>
      <c r="S4996" t="s">
        <v>681</v>
      </c>
      <c r="T4996" t="s">
        <v>692</v>
      </c>
      <c r="U4996" s="11">
        <f>COUNTIFS(Table2[Call Type], "Inbound", Table2[Call Abandoned], "Yes") / COUNTIFS(L4996:L9995, "Inbound") * 100</f>
        <v>21775</v>
      </c>
    </row>
    <row r="4997" spans="1:21" x14ac:dyDescent="0.3">
      <c r="A4997">
        <v>4996</v>
      </c>
      <c r="B4997" t="s">
        <v>20</v>
      </c>
      <c r="C4997" s="1">
        <v>45725</v>
      </c>
      <c r="D4997" t="s">
        <v>501</v>
      </c>
      <c r="E4997" t="s">
        <v>485</v>
      </c>
      <c r="F4997">
        <v>5</v>
      </c>
      <c r="G4997" t="s">
        <v>663</v>
      </c>
      <c r="H4997" t="s">
        <v>667</v>
      </c>
      <c r="I4997" t="s">
        <v>674</v>
      </c>
      <c r="J4997" t="s">
        <v>675</v>
      </c>
      <c r="K4997">
        <v>2</v>
      </c>
      <c r="L4997" t="s">
        <v>679</v>
      </c>
      <c r="M4997" t="s">
        <v>680</v>
      </c>
      <c r="N4997">
        <v>32</v>
      </c>
      <c r="O4997">
        <v>178</v>
      </c>
      <c r="P4997" t="s">
        <v>680</v>
      </c>
      <c r="Q4997" t="s">
        <v>685</v>
      </c>
      <c r="R4997" t="s">
        <v>687</v>
      </c>
      <c r="S4997" t="s">
        <v>680</v>
      </c>
      <c r="T4997" t="s">
        <v>692</v>
      </c>
      <c r="U4997" s="11">
        <f>COUNTIFS(Table2[Call Type], "Inbound", Table2[Call Abandoned], "Yes") / COUNTIFS(L4997:L9996, "Inbound") * 100</f>
        <v>29033.333333333332</v>
      </c>
    </row>
    <row r="4998" spans="1:21" x14ac:dyDescent="0.3">
      <c r="A4998">
        <v>4997</v>
      </c>
      <c r="B4998" t="s">
        <v>20</v>
      </c>
      <c r="C4998" s="1">
        <v>45750</v>
      </c>
      <c r="D4998" t="s">
        <v>37</v>
      </c>
      <c r="E4998" t="s">
        <v>571</v>
      </c>
      <c r="F4998">
        <v>20</v>
      </c>
      <c r="G4998" t="s">
        <v>664</v>
      </c>
      <c r="H4998" t="s">
        <v>668</v>
      </c>
      <c r="I4998" t="s">
        <v>674</v>
      </c>
      <c r="J4998" t="s">
        <v>676</v>
      </c>
      <c r="K4998">
        <v>1</v>
      </c>
      <c r="L4998" t="s">
        <v>678</v>
      </c>
      <c r="M4998" t="s">
        <v>681</v>
      </c>
      <c r="N4998">
        <v>204</v>
      </c>
      <c r="O4998">
        <v>164</v>
      </c>
      <c r="P4998" t="s">
        <v>680</v>
      </c>
      <c r="Q4998" t="s">
        <v>683</v>
      </c>
      <c r="R4998" t="s">
        <v>689</v>
      </c>
      <c r="S4998" t="s">
        <v>680</v>
      </c>
      <c r="T4998" t="s">
        <v>694</v>
      </c>
      <c r="U4998" s="11">
        <f>COUNTIFS(Table2[Call Type], "Inbound", Table2[Call Abandoned], "Yes") / COUNTIFS(L4998:L9997, "Inbound") * 100</f>
        <v>29033.333333333332</v>
      </c>
    </row>
    <row r="4999" spans="1:21" x14ac:dyDescent="0.3">
      <c r="A4999">
        <v>4998</v>
      </c>
      <c r="B4999" t="s">
        <v>25</v>
      </c>
      <c r="C4999" s="1">
        <v>45837</v>
      </c>
      <c r="D4999" t="s">
        <v>183</v>
      </c>
      <c r="E4999" t="s">
        <v>427</v>
      </c>
      <c r="F4999">
        <v>7</v>
      </c>
      <c r="G4999" t="s">
        <v>663</v>
      </c>
      <c r="H4999" t="s">
        <v>668</v>
      </c>
      <c r="I4999" t="s">
        <v>673</v>
      </c>
      <c r="J4999" t="s">
        <v>677</v>
      </c>
      <c r="K4999">
        <v>5</v>
      </c>
      <c r="L4999" t="s">
        <v>678</v>
      </c>
      <c r="M4999" t="s">
        <v>680</v>
      </c>
      <c r="N4999">
        <v>181</v>
      </c>
      <c r="O4999">
        <v>68</v>
      </c>
      <c r="P4999" t="s">
        <v>680</v>
      </c>
      <c r="Q4999" t="s">
        <v>683</v>
      </c>
      <c r="R4999" t="s">
        <v>686</v>
      </c>
      <c r="S4999" t="s">
        <v>681</v>
      </c>
      <c r="T4999" t="s">
        <v>693</v>
      </c>
      <c r="U4999" s="11">
        <f>COUNTIFS(Table2[Call Type], "Inbound", Table2[Call Abandoned], "Yes") / COUNTIFS(L4999:L9998, "Inbound") * 100</f>
        <v>43550</v>
      </c>
    </row>
    <row r="5000" spans="1:21" x14ac:dyDescent="0.3">
      <c r="A5000">
        <v>4999</v>
      </c>
      <c r="B5000" t="s">
        <v>20</v>
      </c>
      <c r="C5000" s="1">
        <v>45828</v>
      </c>
      <c r="D5000" t="s">
        <v>34</v>
      </c>
      <c r="E5000" t="s">
        <v>91</v>
      </c>
      <c r="F5000">
        <v>15</v>
      </c>
      <c r="G5000" t="s">
        <v>665</v>
      </c>
      <c r="H5000" t="s">
        <v>666</v>
      </c>
      <c r="I5000" t="s">
        <v>674</v>
      </c>
      <c r="J5000" t="s">
        <v>674</v>
      </c>
      <c r="K5000">
        <v>4</v>
      </c>
      <c r="L5000" t="s">
        <v>679</v>
      </c>
      <c r="M5000" t="s">
        <v>680</v>
      </c>
      <c r="N5000">
        <v>146</v>
      </c>
      <c r="O5000">
        <v>52</v>
      </c>
      <c r="P5000" t="s">
        <v>680</v>
      </c>
      <c r="Q5000" t="s">
        <v>683</v>
      </c>
      <c r="R5000" t="s">
        <v>689</v>
      </c>
      <c r="S5000" t="s">
        <v>680</v>
      </c>
      <c r="T5000" t="s">
        <v>695</v>
      </c>
      <c r="U5000" s="11">
        <f>COUNTIFS(Table2[Call Type], "Inbound", Table2[Call Abandoned], "Yes") / COUNTIFS(L5000:L9999, "Inbound") * 100</f>
        <v>87100</v>
      </c>
    </row>
    <row r="5001" spans="1:21" x14ac:dyDescent="0.3">
      <c r="A5001">
        <v>5000</v>
      </c>
      <c r="B5001" t="s">
        <v>24</v>
      </c>
      <c r="C5001" s="1">
        <v>45691</v>
      </c>
      <c r="D5001" t="s">
        <v>189</v>
      </c>
      <c r="E5001" t="s">
        <v>38</v>
      </c>
      <c r="F5001">
        <v>15</v>
      </c>
      <c r="G5001" t="s">
        <v>659</v>
      </c>
      <c r="H5001" t="s">
        <v>669</v>
      </c>
      <c r="I5001" t="s">
        <v>672</v>
      </c>
      <c r="J5001" t="s">
        <v>675</v>
      </c>
      <c r="K5001">
        <v>4</v>
      </c>
      <c r="L5001" t="s">
        <v>678</v>
      </c>
      <c r="M5001" t="s">
        <v>680</v>
      </c>
      <c r="N5001">
        <v>267</v>
      </c>
      <c r="O5001">
        <v>123</v>
      </c>
      <c r="P5001" t="s">
        <v>680</v>
      </c>
      <c r="Q5001" t="s">
        <v>684</v>
      </c>
      <c r="R5001" t="s">
        <v>687</v>
      </c>
      <c r="S5001" t="s">
        <v>680</v>
      </c>
      <c r="T5001" t="s">
        <v>694</v>
      </c>
      <c r="U5001" s="11">
        <f>COUNTIFS(Table2[Call Type], "Inbound", Table2[Call Abandoned], "Yes") / COUNTIFS(L5001:L10000, "Inbound") * 100</f>
        <v>87100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12609-C6EA-42C3-8AA7-368ECA467644}">
  <dimension ref="A2:G58"/>
  <sheetViews>
    <sheetView topLeftCell="A13" workbookViewId="0">
      <selection activeCell="C33" sqref="C33"/>
    </sheetView>
  </sheetViews>
  <sheetFormatPr defaultRowHeight="14.4" x14ac:dyDescent="0.3"/>
  <cols>
    <col min="1" max="1" width="27.5546875" bestFit="1" customWidth="1"/>
    <col min="2" max="2" width="14.109375" bestFit="1" customWidth="1"/>
    <col min="3" max="3" width="23.6640625" bestFit="1" customWidth="1"/>
    <col min="4" max="4" width="8.5546875" bestFit="1" customWidth="1"/>
    <col min="5" max="5" width="15.5546875" bestFit="1" customWidth="1"/>
    <col min="6" max="6" width="10.77734375" bestFit="1" customWidth="1"/>
    <col min="8" max="8" width="14.109375" bestFit="1" customWidth="1"/>
  </cols>
  <sheetData>
    <row r="2" spans="1:5" x14ac:dyDescent="0.3">
      <c r="A2" s="24" t="s">
        <v>702</v>
      </c>
      <c r="B2" s="24"/>
      <c r="C2" s="6"/>
      <c r="D2" s="6"/>
      <c r="E2" s="7"/>
    </row>
    <row r="4" spans="1:5" x14ac:dyDescent="0.3">
      <c r="A4" s="3" t="s">
        <v>697</v>
      </c>
      <c r="B4" t="s">
        <v>699</v>
      </c>
    </row>
    <row r="5" spans="1:5" x14ac:dyDescent="0.3">
      <c r="A5" s="4" t="s">
        <v>678</v>
      </c>
      <c r="B5">
        <v>3530</v>
      </c>
    </row>
    <row r="6" spans="1:5" x14ac:dyDescent="0.3">
      <c r="A6" s="4" t="s">
        <v>679</v>
      </c>
      <c r="B6">
        <v>1470</v>
      </c>
    </row>
    <row r="7" spans="1:5" x14ac:dyDescent="0.3">
      <c r="A7" s="4" t="s">
        <v>698</v>
      </c>
      <c r="B7">
        <v>5000</v>
      </c>
    </row>
    <row r="9" spans="1:5" x14ac:dyDescent="0.3">
      <c r="A9" s="24" t="s">
        <v>8</v>
      </c>
      <c r="B9" s="24"/>
    </row>
    <row r="11" spans="1:5" x14ac:dyDescent="0.3">
      <c r="A11" s="3" t="s">
        <v>697</v>
      </c>
      <c r="B11" t="s">
        <v>699</v>
      </c>
    </row>
    <row r="12" spans="1:5" x14ac:dyDescent="0.3">
      <c r="A12" s="4" t="s">
        <v>674</v>
      </c>
      <c r="B12">
        <v>1211</v>
      </c>
    </row>
    <row r="13" spans="1:5" x14ac:dyDescent="0.3">
      <c r="A13" s="4" t="s">
        <v>673</v>
      </c>
      <c r="B13">
        <v>1322</v>
      </c>
    </row>
    <row r="14" spans="1:5" x14ac:dyDescent="0.3">
      <c r="A14" s="4" t="s">
        <v>671</v>
      </c>
      <c r="B14">
        <v>1250</v>
      </c>
    </row>
    <row r="15" spans="1:5" x14ac:dyDescent="0.3">
      <c r="A15" s="4" t="s">
        <v>672</v>
      </c>
      <c r="B15">
        <v>1217</v>
      </c>
    </row>
    <row r="16" spans="1:5" x14ac:dyDescent="0.3">
      <c r="A16" s="4" t="s">
        <v>698</v>
      </c>
      <c r="B16">
        <v>5000</v>
      </c>
    </row>
    <row r="18" spans="1:2" x14ac:dyDescent="0.3">
      <c r="A18" s="24" t="s">
        <v>708</v>
      </c>
      <c r="B18" s="24"/>
    </row>
    <row r="20" spans="1:2" x14ac:dyDescent="0.3">
      <c r="A20" s="3" t="s">
        <v>697</v>
      </c>
      <c r="B20" t="s">
        <v>699</v>
      </c>
    </row>
    <row r="21" spans="1:2" x14ac:dyDescent="0.3">
      <c r="A21" s="4" t="s">
        <v>21</v>
      </c>
      <c r="B21">
        <v>656</v>
      </c>
    </row>
    <row r="22" spans="1:2" x14ac:dyDescent="0.3">
      <c r="A22" s="4" t="s">
        <v>25</v>
      </c>
      <c r="B22">
        <v>719</v>
      </c>
    </row>
    <row r="23" spans="1:2" x14ac:dyDescent="0.3">
      <c r="A23" s="4" t="s">
        <v>24</v>
      </c>
      <c r="B23">
        <v>705</v>
      </c>
    </row>
    <row r="24" spans="1:2" x14ac:dyDescent="0.3">
      <c r="A24" s="4" t="s">
        <v>26</v>
      </c>
      <c r="B24">
        <v>738</v>
      </c>
    </row>
    <row r="25" spans="1:2" x14ac:dyDescent="0.3">
      <c r="A25" s="4" t="s">
        <v>20</v>
      </c>
      <c r="B25">
        <v>734</v>
      </c>
    </row>
    <row r="26" spans="1:2" x14ac:dyDescent="0.3">
      <c r="A26" s="4" t="s">
        <v>23</v>
      </c>
      <c r="B26">
        <v>753</v>
      </c>
    </row>
    <row r="27" spans="1:2" x14ac:dyDescent="0.3">
      <c r="A27" s="4" t="s">
        <v>22</v>
      </c>
      <c r="B27">
        <v>695</v>
      </c>
    </row>
    <row r="28" spans="1:2" x14ac:dyDescent="0.3">
      <c r="A28" s="4" t="s">
        <v>698</v>
      </c>
      <c r="B28">
        <v>5000</v>
      </c>
    </row>
    <row r="30" spans="1:2" x14ac:dyDescent="0.3">
      <c r="A30" s="24" t="s">
        <v>703</v>
      </c>
      <c r="B30" s="24"/>
    </row>
    <row r="32" spans="1:2" x14ac:dyDescent="0.3">
      <c r="A32" s="3" t="s">
        <v>697</v>
      </c>
      <c r="B32" t="s">
        <v>699</v>
      </c>
    </row>
    <row r="33" spans="1:7" x14ac:dyDescent="0.3">
      <c r="A33" s="4" t="s">
        <v>670</v>
      </c>
      <c r="B33">
        <v>1007</v>
      </c>
      <c r="C33" t="str">
        <f>IF(GETPIVOTDATA("Call ID",$A$32,"Issue Type","Account Login")=MAX(B$33:B$37),"Red",IF(GETPIVOTDATA("Call ID",$A$32,"Issue Type","Account Login")=MIN(B$33:B$37),"Green",""))</f>
        <v/>
      </c>
    </row>
    <row r="34" spans="1:7" x14ac:dyDescent="0.3">
      <c r="A34" s="4" t="s">
        <v>668</v>
      </c>
      <c r="B34">
        <v>957</v>
      </c>
    </row>
    <row r="35" spans="1:7" x14ac:dyDescent="0.3">
      <c r="A35" s="4" t="s">
        <v>667</v>
      </c>
      <c r="B35">
        <v>974</v>
      </c>
    </row>
    <row r="36" spans="1:7" x14ac:dyDescent="0.3">
      <c r="A36" s="4" t="s">
        <v>669</v>
      </c>
      <c r="B36">
        <v>1071</v>
      </c>
    </row>
    <row r="37" spans="1:7" x14ac:dyDescent="0.3">
      <c r="A37" s="4" t="s">
        <v>666</v>
      </c>
      <c r="B37">
        <v>991</v>
      </c>
    </row>
    <row r="38" spans="1:7" x14ac:dyDescent="0.3">
      <c r="A38" s="4" t="s">
        <v>698</v>
      </c>
      <c r="B38">
        <v>5000</v>
      </c>
    </row>
    <row r="40" spans="1:7" x14ac:dyDescent="0.3">
      <c r="A40" s="8" t="s">
        <v>704</v>
      </c>
    </row>
    <row r="41" spans="1:7" x14ac:dyDescent="0.3">
      <c r="E41" s="14"/>
      <c r="F41" s="15"/>
      <c r="G41" s="16"/>
    </row>
    <row r="42" spans="1:7" x14ac:dyDescent="0.3">
      <c r="A42" t="s">
        <v>699</v>
      </c>
      <c r="E42" s="17"/>
      <c r="F42" s="18"/>
      <c r="G42" s="19"/>
    </row>
    <row r="43" spans="1:7" x14ac:dyDescent="0.3">
      <c r="A43">
        <v>5000</v>
      </c>
      <c r="B43">
        <f>GETPIVOTDATA("Call ID",$A$42)</f>
        <v>5000</v>
      </c>
      <c r="E43" s="17"/>
      <c r="F43" s="18"/>
      <c r="G43" s="19"/>
    </row>
    <row r="44" spans="1:7" x14ac:dyDescent="0.3">
      <c r="E44" s="17"/>
      <c r="F44" s="18"/>
      <c r="G44" s="19"/>
    </row>
    <row r="45" spans="1:7" x14ac:dyDescent="0.3">
      <c r="A45" s="8" t="s">
        <v>705</v>
      </c>
      <c r="E45" s="17"/>
      <c r="F45" s="18"/>
      <c r="G45" s="19"/>
    </row>
    <row r="46" spans="1:7" x14ac:dyDescent="0.3">
      <c r="E46" s="17"/>
      <c r="F46" s="18"/>
      <c r="G46" s="19"/>
    </row>
    <row r="47" spans="1:7" x14ac:dyDescent="0.3">
      <c r="A47" s="5" t="s">
        <v>700</v>
      </c>
      <c r="E47" s="17"/>
      <c r="F47" s="18"/>
      <c r="G47" s="19"/>
    </row>
    <row r="48" spans="1:7" x14ac:dyDescent="0.3">
      <c r="A48" s="5">
        <v>17.369800000000001</v>
      </c>
      <c r="B48" s="5">
        <f>GETPIVOTDATA("Call Duration (mins)",$A$48)</f>
        <v>17.369800000000001</v>
      </c>
      <c r="E48" s="17"/>
      <c r="F48" s="18"/>
      <c r="G48" s="19"/>
    </row>
    <row r="49" spans="1:7" x14ac:dyDescent="0.3">
      <c r="E49" s="17"/>
      <c r="F49" s="18"/>
      <c r="G49" s="19"/>
    </row>
    <row r="50" spans="1:7" x14ac:dyDescent="0.3">
      <c r="E50" s="17"/>
      <c r="F50" s="18"/>
      <c r="G50" s="19"/>
    </row>
    <row r="51" spans="1:7" x14ac:dyDescent="0.3">
      <c r="E51" s="17"/>
      <c r="F51" s="18"/>
      <c r="G51" s="19"/>
    </row>
    <row r="52" spans="1:7" x14ac:dyDescent="0.3">
      <c r="A52" s="5" t="s">
        <v>707</v>
      </c>
      <c r="E52" s="17"/>
      <c r="F52" s="18"/>
      <c r="G52" s="19"/>
    </row>
    <row r="53" spans="1:7" x14ac:dyDescent="0.3">
      <c r="A53" s="13">
        <v>231.02576846863815</v>
      </c>
      <c r="B53" s="9">
        <f>GETPIVOTDATA("Abandon Rate  %",$A$52)</f>
        <v>231.02576846863815</v>
      </c>
      <c r="E53" s="17"/>
      <c r="F53" s="18"/>
      <c r="G53" s="19"/>
    </row>
    <row r="54" spans="1:7" x14ac:dyDescent="0.3">
      <c r="E54" s="17"/>
      <c r="F54" s="18"/>
      <c r="G54" s="19"/>
    </row>
    <row r="55" spans="1:7" x14ac:dyDescent="0.3">
      <c r="E55" s="17"/>
      <c r="F55" s="18"/>
      <c r="G55" s="19"/>
    </row>
    <row r="56" spans="1:7" x14ac:dyDescent="0.3">
      <c r="E56" s="17"/>
      <c r="F56" s="18"/>
      <c r="G56" s="19"/>
    </row>
    <row r="57" spans="1:7" x14ac:dyDescent="0.3">
      <c r="A57" s="5" t="s">
        <v>701</v>
      </c>
      <c r="E57" s="17"/>
      <c r="F57" s="18"/>
      <c r="G57" s="19"/>
    </row>
    <row r="58" spans="1:7" x14ac:dyDescent="0.3">
      <c r="A58" s="5">
        <v>3.5939999999999999</v>
      </c>
      <c r="B58" s="5">
        <f>GETPIVOTDATA("Satisfaction Score (1-5)",$A$57)</f>
        <v>3.5939999999999999</v>
      </c>
      <c r="E58" s="20"/>
      <c r="F58" s="21"/>
      <c r="G58" s="22"/>
    </row>
  </sheetData>
  <mergeCells count="4">
    <mergeCell ref="A30:B30"/>
    <mergeCell ref="A2:B2"/>
    <mergeCell ref="A9:B9"/>
    <mergeCell ref="A18:B18"/>
  </mergeCells>
  <pageMargins left="0.7" right="0.7" top="0.75" bottom="0.75" header="0.3" footer="0.3"/>
  <drawing r:id="rId10"/>
  <extLst>
    <ext xmlns:x14="http://schemas.microsoft.com/office/spreadsheetml/2009/9/main" uri="{A8765BA9-456A-4dab-B4F3-ACF838C121DE}">
      <x14:slicerList>
        <x14:slicer r:id="rId11"/>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77CE7-FCBD-4082-BE91-2A154ED80368}">
  <sheetPr codeName="Sheet1"/>
  <dimension ref="A15"/>
  <sheetViews>
    <sheetView tabSelected="1" workbookViewId="0">
      <selection activeCell="B9" sqref="B9"/>
    </sheetView>
  </sheetViews>
  <sheetFormatPr defaultRowHeight="14.4" x14ac:dyDescent="0.3"/>
  <cols>
    <col min="1" max="16384" width="8.88671875" style="23"/>
  </cols>
  <sheetData>
    <row r="15" s="23"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shakya</dc:creator>
  <cp:lastModifiedBy>aman shakya</cp:lastModifiedBy>
  <dcterms:created xsi:type="dcterms:W3CDTF">2025-07-01T04:40:45Z</dcterms:created>
  <dcterms:modified xsi:type="dcterms:W3CDTF">2025-07-04T05:33:51Z</dcterms:modified>
</cp:coreProperties>
</file>