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LL Docs_Nandhu\D disc doc\15CH363E- Safety and Hazard analyis in process industries\2023 odd sem\"/>
    </mc:Choice>
  </mc:AlternateContent>
  <xr:revisionPtr revIDLastSave="0" documentId="13_ncr:1_{3E40468B-AE15-406F-9D44-A6424BA34CB8}" xr6:coauthVersionLast="47" xr6:coauthVersionMax="47" xr10:uidLastSave="{00000000-0000-0000-0000-000000000000}"/>
  <bookViews>
    <workbookView xWindow="-108" yWindow="-108" windowWidth="23256" windowHeight="12456" xr2:uid="{254B545C-F820-4B3D-9D6A-83EBBA606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7" i="1"/>
  <c r="I16" i="1"/>
  <c r="H16" i="1"/>
  <c r="M7" i="1"/>
  <c r="L7" i="1"/>
  <c r="K7" i="1"/>
  <c r="J7" i="1"/>
  <c r="I7" i="1"/>
  <c r="H7" i="1"/>
  <c r="M6" i="1"/>
  <c r="L6" i="1"/>
  <c r="K6" i="1"/>
  <c r="J6" i="1"/>
  <c r="I6" i="1"/>
  <c r="H6" i="1"/>
</calcChain>
</file>

<file path=xl/sharedStrings.xml><?xml version="1.0" encoding="utf-8"?>
<sst xmlns="http://schemas.openxmlformats.org/spreadsheetml/2006/main" count="17" uniqueCount="16">
  <si>
    <t>Year</t>
  </si>
  <si>
    <t>Occupational injury</t>
  </si>
  <si>
    <t xml:space="preserve">Average hours worked </t>
  </si>
  <si>
    <t>Days lost due to injury</t>
  </si>
  <si>
    <t>(e)Frequency Severity Incidence (FSI):</t>
  </si>
  <si>
    <t>FR</t>
  </si>
  <si>
    <t>Total Emloyees = 800</t>
  </si>
  <si>
    <t xml:space="preserve">Total . hours worked </t>
  </si>
  <si>
    <t>IR</t>
  </si>
  <si>
    <t>SR</t>
  </si>
  <si>
    <t>FSR</t>
  </si>
  <si>
    <t>FSI</t>
  </si>
  <si>
    <t xml:space="preserve">Total hours worked = avg.hours worked x total employees </t>
  </si>
  <si>
    <t xml:space="preserve">f. </t>
  </si>
  <si>
    <t xml:space="preserve">Safe T score </t>
  </si>
  <si>
    <t>the safe T score gives positive value, hence the safety performance is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</si>
</sst>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1" fillId="0" borderId="5" xfId="0" applyFont="1" applyBorder="1" applyAlignment="1">
      <alignment wrapText="1"/>
    </xf>
    <xf numFmtId="0" fontId="0" fillId="0" borderId="5" xfId="0" applyBorder="1"/>
    <xf numFmtId="0" fontId="1" fillId="0" borderId="5" xfId="0" applyFont="1" applyBorder="1"/>
    <xf numFmtId="0" fontId="2" fillId="0" borderId="7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left"/>
    </xf>
    <xf numFmtId="0" fontId="1" fillId="0" borderId="0" xfId="0" applyFont="1"/>
    <xf numFmtId="0" fontId="6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60960</xdr:colOff>
      <xdr:row>8</xdr:row>
      <xdr:rowOff>179319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D7972D-C956-B5EA-0164-625A5415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380"/>
          <a:ext cx="3665220" cy="1314699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5</xdr:col>
      <xdr:colOff>15240</xdr:colOff>
      <xdr:row>15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63CA66-3596-31CC-7971-1E5133502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3619500" cy="723900"/>
        </a:xfrm>
        <a:prstGeom prst="rect">
          <a:avLst/>
        </a:prstGeom>
        <a:solidFill>
          <a:srgbClr val="FFFF00"/>
        </a:solidFill>
        <a:ln>
          <a:solidFill>
            <a:srgbClr val="C00000"/>
          </a:solidFill>
        </a:ln>
        <a:effectLst/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5</xdr:col>
      <xdr:colOff>38100</xdr:colOff>
      <xdr:row>21</xdr:row>
      <xdr:rowOff>18301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24741DA-B3F0-42FF-9DF2-75BEAFA4F4C9}"/>
            </a:ext>
          </a:extLst>
        </xdr:cNvPr>
        <xdr:cNvSpPr/>
      </xdr:nvSpPr>
      <xdr:spPr>
        <a:xfrm>
          <a:off x="0" y="3543300"/>
          <a:ext cx="3642360" cy="74982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400" b="1">
              <a:solidFill>
                <a:srgbClr val="FF0000"/>
              </a:solidFill>
            </a:rPr>
            <a:t>(d) Frequency Severity Rate:</a:t>
          </a:r>
        </a:p>
        <a:p>
          <a:pPr algn="just"/>
          <a:r>
            <a:rPr lang="en-US" sz="1400"/>
            <a:t>Frequency severity rate = frequency rate x severity rate </a:t>
          </a:r>
        </a:p>
      </xdr:txBody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3</xdr:col>
      <xdr:colOff>53340</xdr:colOff>
      <xdr:row>25</xdr:row>
      <xdr:rowOff>109727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413E85-9AD7-2CCE-5C5A-6875028F0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4840"/>
          <a:ext cx="2438400" cy="6583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60960</xdr:colOff>
      <xdr:row>8</xdr:row>
      <xdr:rowOff>38100</xdr:rowOff>
    </xdr:from>
    <xdr:to>
      <xdr:col>11</xdr:col>
      <xdr:colOff>99060</xdr:colOff>
      <xdr:row>14</xdr:row>
      <xdr:rowOff>43089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8C89FC3-DB53-FC93-C269-679D88DE5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2308860"/>
          <a:ext cx="4030980" cy="110226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5945-3981-4629-8B13-5629BB73B55D}">
  <dimension ref="A1:M27"/>
  <sheetViews>
    <sheetView tabSelected="1" topLeftCell="A4" workbookViewId="0">
      <selection activeCell="K17" sqref="K17"/>
    </sheetView>
  </sheetViews>
  <sheetFormatPr defaultRowHeight="14.4" x14ac:dyDescent="0.3"/>
  <cols>
    <col min="2" max="2" width="12.6640625" customWidth="1"/>
    <col min="3" max="3" width="13.21875" customWidth="1"/>
    <col min="7" max="7" width="19.5546875" customWidth="1"/>
    <col min="8" max="8" width="12" bestFit="1" customWidth="1"/>
  </cols>
  <sheetData>
    <row r="1" spans="1:13" ht="42" thickBot="1" x14ac:dyDescent="0.35">
      <c r="A1" s="3" t="s">
        <v>0</v>
      </c>
      <c r="B1" s="4" t="s">
        <v>1</v>
      </c>
      <c r="C1" s="4" t="s">
        <v>2</v>
      </c>
      <c r="D1" s="4" t="s">
        <v>3</v>
      </c>
      <c r="F1" s="7" t="s">
        <v>6</v>
      </c>
      <c r="G1" s="8" t="s">
        <v>12</v>
      </c>
    </row>
    <row r="2" spans="1:13" ht="16.2" thickBot="1" x14ac:dyDescent="0.35">
      <c r="A2" s="1">
        <v>2018</v>
      </c>
      <c r="B2" s="2">
        <v>17</v>
      </c>
      <c r="C2" s="2">
        <v>3000</v>
      </c>
      <c r="D2" s="2">
        <v>650</v>
      </c>
      <c r="F2" s="9">
        <v>800</v>
      </c>
    </row>
    <row r="3" spans="1:13" ht="16.2" thickBot="1" x14ac:dyDescent="0.35">
      <c r="A3" s="1">
        <v>2019</v>
      </c>
      <c r="B3" s="2">
        <v>19</v>
      </c>
      <c r="C3" s="2">
        <v>3250</v>
      </c>
      <c r="D3" s="2">
        <v>700</v>
      </c>
      <c r="F3" s="9">
        <v>1000000</v>
      </c>
    </row>
    <row r="4" spans="1:13" ht="15" thickBot="1" x14ac:dyDescent="0.35">
      <c r="F4">
        <v>1000</v>
      </c>
    </row>
    <row r="5" spans="1:13" ht="43.8" thickBot="1" x14ac:dyDescent="0.35">
      <c r="G5" s="10" t="s">
        <v>0</v>
      </c>
      <c r="H5" s="11" t="s">
        <v>7</v>
      </c>
      <c r="I5" s="13" t="s">
        <v>5</v>
      </c>
      <c r="J5" s="13" t="s">
        <v>8</v>
      </c>
      <c r="K5" s="13" t="s">
        <v>9</v>
      </c>
      <c r="L5" s="13" t="s">
        <v>10</v>
      </c>
      <c r="M5" s="13" t="s">
        <v>11</v>
      </c>
    </row>
    <row r="6" spans="1:13" ht="15.6" x14ac:dyDescent="0.3">
      <c r="G6" s="14">
        <v>2018</v>
      </c>
      <c r="H6" s="12">
        <f>(C2*F2)</f>
        <v>2400000</v>
      </c>
      <c r="I6" s="12">
        <f>(B2*F3)/H6</f>
        <v>7.083333333333333</v>
      </c>
      <c r="J6" s="12">
        <f>(B2*F4)/F2</f>
        <v>21.25</v>
      </c>
      <c r="K6" s="12">
        <f>(D2*F3)/H6</f>
        <v>270.83333333333331</v>
      </c>
      <c r="L6" s="12">
        <f>(I6*K6)</f>
        <v>1918.4027777777776</v>
      </c>
      <c r="M6" s="12">
        <f>(SQRT(L6/1000))</f>
        <v>1.3850641782162219</v>
      </c>
    </row>
    <row r="7" spans="1:13" ht="15.6" x14ac:dyDescent="0.3">
      <c r="G7" s="15">
        <v>2019</v>
      </c>
      <c r="H7" s="12">
        <f>(C3*F2)</f>
        <v>2600000</v>
      </c>
      <c r="I7" s="12">
        <f>(B3*F3)/H7</f>
        <v>7.3076923076923075</v>
      </c>
      <c r="J7" s="12">
        <f>(B3*F4)/F2</f>
        <v>23.75</v>
      </c>
      <c r="K7" s="12">
        <f>(D3*F3)/H7</f>
        <v>269.23076923076923</v>
      </c>
      <c r="L7" s="12">
        <f>(I7*K7)</f>
        <v>1967.455621301775</v>
      </c>
      <c r="M7" s="12">
        <f>(SQRT(L7/1000))</f>
        <v>1.4026601945238821</v>
      </c>
    </row>
    <row r="16" spans="1:13" x14ac:dyDescent="0.3">
      <c r="G16">
        <f>(I7-I6)</f>
        <v>0.22435897435897445</v>
      </c>
      <c r="H16">
        <f>(I6*F3)/H7</f>
        <v>2.7243589743589745</v>
      </c>
      <c r="I16">
        <f>(SQRT(H16))</f>
        <v>1.650563229433812</v>
      </c>
    </row>
    <row r="17" spans="1:8" ht="18" x14ac:dyDescent="0.35">
      <c r="G17" s="16" t="s">
        <v>14</v>
      </c>
      <c r="H17" s="17">
        <f>(G16/I16)</f>
        <v>0.13592873654160809</v>
      </c>
    </row>
    <row r="19" spans="1:8" x14ac:dyDescent="0.3">
      <c r="G19" s="16" t="s">
        <v>15</v>
      </c>
    </row>
    <row r="22" spans="1:8" s="6" customFormat="1" ht="15.6" x14ac:dyDescent="0.3">
      <c r="A22" s="5" t="s">
        <v>4</v>
      </c>
    </row>
    <row r="27" spans="1:8" x14ac:dyDescent="0.3">
      <c r="A2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D</dc:creator>
  <cp:lastModifiedBy>Praveen D</cp:lastModifiedBy>
  <dcterms:created xsi:type="dcterms:W3CDTF">2023-11-29T05:46:23Z</dcterms:created>
  <dcterms:modified xsi:type="dcterms:W3CDTF">2023-11-29T06:59:23Z</dcterms:modified>
</cp:coreProperties>
</file>