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80846816\OneDrive - Pepsico\MMM\Experiments\simulator_back_old\nbs\test_data\"/>
    </mc:Choice>
  </mc:AlternateContent>
  <xr:revisionPtr revIDLastSave="0" documentId="13_ncr:1_{E8303AF8-FE8B-4CB2-837D-3EE7B9FB448D}" xr6:coauthVersionLast="46" xr6:coauthVersionMax="46" xr10:uidLastSave="{00000000-0000-0000-0000-000000000000}"/>
  <bookViews>
    <workbookView xWindow="-19310" yWindow="-110" windowWidth="19420" windowHeight="11020" xr2:uid="{00000000-000D-0000-FFFF-FFFF00000000}"/>
  </bookViews>
  <sheets>
    <sheet name="media_records" sheetId="8" r:id="rId1"/>
    <sheet name="execution_records" sheetId="9" r:id="rId2"/>
    <sheet name="simulation_media_inputs" sheetId="7" state="hidden" r:id="rId3"/>
  </sheets>
  <definedNames>
    <definedName name="_xlnm._FilterDatabase" localSheetId="1" hidden="1">execution_records!$A$1:$U$85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5" i="8" l="1"/>
  <c r="V75" i="8" s="1"/>
  <c r="S75" i="8"/>
  <c r="S74" i="8"/>
  <c r="U74" i="8" s="1"/>
  <c r="V74" i="8" s="1"/>
  <c r="U73" i="8"/>
  <c r="V73" i="8" s="1"/>
  <c r="S73" i="8"/>
  <c r="S72" i="8"/>
  <c r="U72" i="8" s="1"/>
  <c r="V72" i="8" s="1"/>
  <c r="S71" i="8"/>
  <c r="U71" i="8" s="1"/>
  <c r="V71" i="8" s="1"/>
  <c r="S70" i="8"/>
  <c r="U70" i="8" s="1"/>
  <c r="V70" i="8" s="1"/>
  <c r="S69" i="8"/>
  <c r="U69" i="8" s="1"/>
  <c r="V69" i="8" s="1"/>
  <c r="S68" i="8"/>
  <c r="U68" i="8" s="1"/>
  <c r="V68" i="8" s="1"/>
  <c r="U67" i="8"/>
  <c r="V67" i="8" s="1"/>
  <c r="S67" i="8"/>
  <c r="S66" i="8"/>
  <c r="U66" i="8" s="1"/>
  <c r="V66" i="8" s="1"/>
  <c r="U65" i="8"/>
  <c r="V65" i="8" s="1"/>
  <c r="S65" i="8"/>
  <c r="U50" i="8" l="1"/>
  <c r="V50" i="8" s="1"/>
  <c r="U58" i="8"/>
  <c r="V58" i="8" s="1"/>
  <c r="S40" i="8"/>
  <c r="U40" i="8" s="1"/>
  <c r="V40" i="8" s="1"/>
  <c r="S41" i="8"/>
  <c r="U41" i="8" s="1"/>
  <c r="V41" i="8" s="1"/>
  <c r="S42" i="8"/>
  <c r="U42" i="8" s="1"/>
  <c r="V42" i="8" s="1"/>
  <c r="S43" i="8"/>
  <c r="U43" i="8" s="1"/>
  <c r="V43" i="8" s="1"/>
  <c r="S44" i="8"/>
  <c r="U44" i="8" s="1"/>
  <c r="V44" i="8" s="1"/>
  <c r="S45" i="8"/>
  <c r="U45" i="8" s="1"/>
  <c r="V45" i="8" s="1"/>
  <c r="S46" i="8"/>
  <c r="U46" i="8" s="1"/>
  <c r="V46" i="8" s="1"/>
  <c r="S47" i="8"/>
  <c r="U47" i="8" s="1"/>
  <c r="V47" i="8" s="1"/>
  <c r="S48" i="8"/>
  <c r="U48" i="8" s="1"/>
  <c r="V48" i="8" s="1"/>
  <c r="S49" i="8"/>
  <c r="U49" i="8" s="1"/>
  <c r="V49" i="8" s="1"/>
  <c r="S50" i="8"/>
  <c r="S51" i="8"/>
  <c r="U51" i="8" s="1"/>
  <c r="V51" i="8" s="1"/>
  <c r="S52" i="8"/>
  <c r="U52" i="8" s="1"/>
  <c r="V52" i="8" s="1"/>
  <c r="S53" i="8"/>
  <c r="U53" i="8" s="1"/>
  <c r="V53" i="8" s="1"/>
  <c r="S54" i="8"/>
  <c r="U54" i="8" s="1"/>
  <c r="V54" i="8" s="1"/>
  <c r="S55" i="8"/>
  <c r="U55" i="8" s="1"/>
  <c r="V55" i="8" s="1"/>
  <c r="S56" i="8"/>
  <c r="U56" i="8" s="1"/>
  <c r="V56" i="8" s="1"/>
  <c r="S57" i="8"/>
  <c r="U57" i="8" s="1"/>
  <c r="V57" i="8" s="1"/>
  <c r="S58" i="8"/>
  <c r="S59" i="8"/>
  <c r="U59" i="8" s="1"/>
  <c r="V59" i="8" s="1"/>
  <c r="S60" i="8"/>
  <c r="U60" i="8" s="1"/>
  <c r="V60" i="8" s="1"/>
  <c r="S61" i="8"/>
  <c r="U61" i="8" s="1"/>
  <c r="V61" i="8" s="1"/>
  <c r="S62" i="8"/>
  <c r="U62" i="8" s="1"/>
  <c r="V62" i="8" s="1"/>
  <c r="S63" i="8"/>
  <c r="U63" i="8" s="1"/>
  <c r="V63" i="8" s="1"/>
  <c r="S64" i="8"/>
  <c r="U64" i="8" s="1"/>
  <c r="V64" i="8" s="1"/>
  <c r="S39" i="8"/>
  <c r="U39" i="8" s="1"/>
  <c r="V39" i="8" s="1"/>
  <c r="S28" i="8"/>
  <c r="U28" i="8" s="1"/>
  <c r="V28" i="8" s="1"/>
  <c r="S29" i="8"/>
  <c r="U29" i="8" s="1"/>
  <c r="V29" i="8" s="1"/>
  <c r="S30" i="8"/>
  <c r="U30" i="8" s="1"/>
  <c r="V30" i="8" s="1"/>
  <c r="S31" i="8"/>
  <c r="U31" i="8" s="1"/>
  <c r="V31" i="8" s="1"/>
  <c r="S32" i="8"/>
  <c r="U32" i="8" s="1"/>
  <c r="V32" i="8" s="1"/>
  <c r="S33" i="8"/>
  <c r="U33" i="8" s="1"/>
  <c r="V33" i="8" s="1"/>
  <c r="S34" i="8"/>
  <c r="U34" i="8" s="1"/>
  <c r="V34" i="8" s="1"/>
  <c r="S35" i="8"/>
  <c r="U35" i="8" s="1"/>
  <c r="V35" i="8" s="1"/>
  <c r="S36" i="8"/>
  <c r="U36" i="8" s="1"/>
  <c r="V36" i="8" s="1"/>
  <c r="S37" i="8"/>
  <c r="U37" i="8" s="1"/>
  <c r="V37" i="8" s="1"/>
  <c r="S38" i="8"/>
  <c r="U38" i="8" s="1"/>
  <c r="V38" i="8" s="1"/>
  <c r="S27" i="8" l="1"/>
  <c r="U27" i="8" s="1"/>
  <c r="V27" i="8" s="1"/>
  <c r="S26" i="8"/>
  <c r="U26" i="8" s="1"/>
  <c r="V26" i="8" s="1"/>
  <c r="S25" i="8"/>
  <c r="U25" i="8" s="1"/>
  <c r="V25" i="8" s="1"/>
  <c r="S24" i="8"/>
  <c r="U24" i="8" s="1"/>
  <c r="V24" i="8" s="1"/>
  <c r="S23" i="8"/>
  <c r="U23" i="8" s="1"/>
  <c r="V23" i="8" s="1"/>
  <c r="S22" i="8"/>
  <c r="U22" i="8" s="1"/>
  <c r="V22" i="8" s="1"/>
  <c r="S21" i="8"/>
  <c r="U21" i="8" s="1"/>
  <c r="V21" i="8" s="1"/>
  <c r="S20" i="8"/>
  <c r="U20" i="8" s="1"/>
  <c r="V20" i="8" s="1"/>
  <c r="S19" i="8"/>
  <c r="U19" i="8" s="1"/>
  <c r="V19" i="8" s="1"/>
  <c r="S18" i="8"/>
  <c r="U18" i="8" s="1"/>
  <c r="V18" i="8" s="1"/>
  <c r="S17" i="8"/>
  <c r="U17" i="8" s="1"/>
  <c r="V17" i="8" s="1"/>
  <c r="S16" i="8"/>
  <c r="U16" i="8" s="1"/>
  <c r="V16" i="8" s="1"/>
  <c r="S15" i="8" l="1"/>
  <c r="U15" i="8" s="1"/>
  <c r="V15" i="8" s="1"/>
  <c r="S14" i="8"/>
  <c r="U14" i="8" s="1"/>
  <c r="V14" i="8" s="1"/>
  <c r="S13" i="8"/>
  <c r="U13" i="8" s="1"/>
  <c r="V13" i="8" s="1"/>
  <c r="S12" i="8"/>
  <c r="U12" i="8" s="1"/>
  <c r="V12" i="8" s="1"/>
  <c r="S11" i="8"/>
  <c r="U11" i="8" s="1"/>
  <c r="V11" i="8" s="1"/>
  <c r="S10" i="8"/>
  <c r="U10" i="8" s="1"/>
  <c r="V10" i="8" s="1"/>
  <c r="S9" i="8"/>
  <c r="U9" i="8" s="1"/>
  <c r="V9" i="8" s="1"/>
  <c r="S8" i="8"/>
  <c r="U8" i="8" s="1"/>
  <c r="V8" i="8" s="1"/>
  <c r="S7" i="8"/>
  <c r="U7" i="8" s="1"/>
  <c r="V7" i="8" s="1"/>
  <c r="S6" i="8"/>
  <c r="U6" i="8" s="1"/>
  <c r="V6" i="8" s="1"/>
  <c r="S5" i="8"/>
  <c r="U5" i="8" s="1"/>
  <c r="V5" i="8" s="1"/>
  <c r="S4" i="8"/>
  <c r="U4" i="8" s="1"/>
  <c r="V4" i="8" s="1"/>
  <c r="S3" i="8"/>
  <c r="U3" i="8" s="1"/>
  <c r="V3" i="8" s="1"/>
  <c r="S2" i="8"/>
  <c r="U2" i="8" s="1"/>
  <c r="V2" i="8" s="1"/>
</calcChain>
</file>

<file path=xl/sharedStrings.xml><?xml version="1.0" encoding="utf-8"?>
<sst xmlns="http://schemas.openxmlformats.org/spreadsheetml/2006/main" count="1755" uniqueCount="140">
  <si>
    <t>1_unit_metric_quantity</t>
  </si>
  <si>
    <t>Entertainment</t>
  </si>
  <si>
    <t>grp</t>
  </si>
  <si>
    <t>Sports Bein</t>
  </si>
  <si>
    <t>Movies &amp; Series</t>
  </si>
  <si>
    <t>anghami.com</t>
  </si>
  <si>
    <t>Facebook</t>
  </si>
  <si>
    <t>Instagram</t>
  </si>
  <si>
    <t>Programmatic</t>
  </si>
  <si>
    <t>Snapchat</t>
  </si>
  <si>
    <t>Youtube</t>
  </si>
  <si>
    <t>TikTok</t>
  </si>
  <si>
    <t>channel</t>
  </si>
  <si>
    <t>brand</t>
  </si>
  <si>
    <t>category</t>
  </si>
  <si>
    <t>MAT May 2021</t>
  </si>
  <si>
    <t>CY 2020</t>
  </si>
  <si>
    <t>country</t>
  </si>
  <si>
    <t>current_metrics_time</t>
  </si>
  <si>
    <t>current_volume_time</t>
  </si>
  <si>
    <t>analysis_period</t>
  </si>
  <si>
    <t>currency</t>
  </si>
  <si>
    <t>volume_unit</t>
  </si>
  <si>
    <t>pack_name</t>
  </si>
  <si>
    <t>current_volume</t>
  </si>
  <si>
    <t>price_elasticity</t>
  </si>
  <si>
    <t>current_price_per_volume</t>
  </si>
  <si>
    <t>current_price_per_pack</t>
  </si>
  <si>
    <t>current_volume_per_pack</t>
  </si>
  <si>
    <t>distribution_type</t>
  </si>
  <si>
    <t>current_distribution</t>
  </si>
  <si>
    <t>distribution_elasticity</t>
  </si>
  <si>
    <t>trade_elasticity</t>
  </si>
  <si>
    <t>KSA</t>
  </si>
  <si>
    <t>Jan 2018 to May 2021</t>
  </si>
  <si>
    <t>Pepsi</t>
  </si>
  <si>
    <t>SAR</t>
  </si>
  <si>
    <t>Total</t>
  </si>
  <si>
    <t>current_trade</t>
  </si>
  <si>
    <t>id</t>
  </si>
  <si>
    <t>year</t>
  </si>
  <si>
    <t>timeline</t>
  </si>
  <si>
    <t>media_type</t>
  </si>
  <si>
    <t>genre_platform</t>
  </si>
  <si>
    <t>current_spends</t>
  </si>
  <si>
    <t>current_metric_value</t>
  </si>
  <si>
    <t>current_impressions</t>
  </si>
  <si>
    <t>current_revenue</t>
  </si>
  <si>
    <t>current_ROI</t>
  </si>
  <si>
    <t>input_weekly_grp</t>
  </si>
  <si>
    <t>input_WOA</t>
  </si>
  <si>
    <t>input_spends</t>
  </si>
  <si>
    <t>metric_type</t>
  </si>
  <si>
    <t>spends_divisor</t>
  </si>
  <si>
    <t>Beverages</t>
  </si>
  <si>
    <t>TV</t>
  </si>
  <si>
    <t>usd</t>
  </si>
  <si>
    <t>Sports Non-Bein</t>
  </si>
  <si>
    <t>Digital</t>
  </si>
  <si>
    <t>Completed Views</t>
  </si>
  <si>
    <t>Resolution Media</t>
  </si>
  <si>
    <t>YouTube</t>
  </si>
  <si>
    <t>current_effectiveness_per_unit</t>
  </si>
  <si>
    <t>current_cost_per_unit</t>
  </si>
  <si>
    <t>input_cost_per_unit</t>
  </si>
  <si>
    <t>ideal_operating_point</t>
  </si>
  <si>
    <t>DMS Network</t>
  </si>
  <si>
    <t>Snacks</t>
  </si>
  <si>
    <t>Doritos</t>
  </si>
  <si>
    <t>Sports</t>
  </si>
  <si>
    <t>Information &amp; Magazine</t>
  </si>
  <si>
    <t>Fiction</t>
  </si>
  <si>
    <t>DV360</t>
  </si>
  <si>
    <t>SnapChat</t>
  </si>
  <si>
    <t>Twitter</t>
  </si>
  <si>
    <t>Others</t>
  </si>
  <si>
    <t>Impressions</t>
  </si>
  <si>
    <t>Cheetos Crunchy</t>
  </si>
  <si>
    <t>DMS</t>
  </si>
  <si>
    <t>Tiktok</t>
  </si>
  <si>
    <t>Lays Maxx</t>
  </si>
  <si>
    <t>Overall TV</t>
  </si>
  <si>
    <t>Overall Digital</t>
  </si>
  <si>
    <t>Bein Sports</t>
  </si>
  <si>
    <t>Programmatic/DV360</t>
  </si>
  <si>
    <t>Lays Core</t>
  </si>
  <si>
    <t>Sport</t>
  </si>
  <si>
    <t>bring_on_the_flavor</t>
  </si>
  <si>
    <t>champions_league</t>
  </si>
  <si>
    <t>flaming_hot</t>
  </si>
  <si>
    <t>flaming_hot_extension</t>
  </si>
  <si>
    <t>lays_10_campaign</t>
  </si>
  <si>
    <t>lays_restage</t>
  </si>
  <si>
    <t>lays_ucl</t>
  </si>
  <si>
    <t>lays_upgram</t>
  </si>
  <si>
    <t>Kooora</t>
  </si>
  <si>
    <t>Programatic</t>
  </si>
  <si>
    <t>Shahid mbc</t>
  </si>
  <si>
    <t>Jan 2018 to May 2022</t>
  </si>
  <si>
    <t>Jan 2018 to May 2023</t>
  </si>
  <si>
    <t>Jan 2018 to May 2024</t>
  </si>
  <si>
    <t>Jan 2018 to May 2025</t>
  </si>
  <si>
    <t>Jan 2018 to May 2026</t>
  </si>
  <si>
    <t>Jan 2018 to May 2027</t>
  </si>
  <si>
    <t>Jan 2018 to May 2028</t>
  </si>
  <si>
    <t>Jan 2018 to May 2029</t>
  </si>
  <si>
    <t>Jan 2018 to May 2030</t>
  </si>
  <si>
    <t>Jan 2018 to May 2031</t>
  </si>
  <si>
    <t>Jan 2018 to May 2032</t>
  </si>
  <si>
    <t>Jan 2018 to May 2033</t>
  </si>
  <si>
    <t>Jan 2018 to May 2034</t>
  </si>
  <si>
    <t>Jan 2018 to May 2035</t>
  </si>
  <si>
    <t>Jan 2018 to May 2036</t>
  </si>
  <si>
    <t>MAT May 2020</t>
  </si>
  <si>
    <t>Sunbites</t>
  </si>
  <si>
    <t>CHEETOS CRUNCHY</t>
  </si>
  <si>
    <t>MINIMARKET</t>
  </si>
  <si>
    <t>1 SAR</t>
  </si>
  <si>
    <t>2 SAR</t>
  </si>
  <si>
    <t>7 SAR</t>
  </si>
  <si>
    <t>8 SAR</t>
  </si>
  <si>
    <t>SUPERMARKET</t>
  </si>
  <si>
    <t>6 SAR</t>
  </si>
  <si>
    <t>TRADITIONAL TRADE</t>
  </si>
  <si>
    <t>CHEETOS SOFT</t>
  </si>
  <si>
    <t>0.5 SAR</t>
  </si>
  <si>
    <t>5 SAR</t>
  </si>
  <si>
    <t>DORITOS</t>
  </si>
  <si>
    <t>LAYS CORE</t>
  </si>
  <si>
    <t>LAYS MAXX</t>
  </si>
  <si>
    <t>SUNBITES</t>
  </si>
  <si>
    <t>TOTAL SAUDI ARABIA</t>
  </si>
  <si>
    <t>TASALI</t>
  </si>
  <si>
    <t>4 SAR</t>
  </si>
  <si>
    <t>TDP ND</t>
  </si>
  <si>
    <t>TDP WD</t>
  </si>
  <si>
    <t>input_trade</t>
  </si>
  <si>
    <t>trade_type</t>
  </si>
  <si>
    <t>9+ SAR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</si>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</sst>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_(* #,##0.0_);_(* \(#,##0.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17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 applyAlignment="1">
      <alignment horizontal="left"/>
    </xf>
    <xf numFmtId="1" fontId="0" fillId="0" borderId="0" xfId="0" applyNumberFormat="1"/>
    <xf numFmtId="43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0" fontId="0" fillId="0" borderId="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Fill="1" applyBorder="1"/>
    <xf numFmtId="1" fontId="0" fillId="0" borderId="3" xfId="1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2" fontId="0" fillId="0" borderId="0" xfId="3" applyNumberFormat="1" applyFont="1" applyFill="1" applyBorder="1"/>
    <xf numFmtId="43" fontId="0" fillId="0" borderId="0" xfId="1" applyFont="1" applyFill="1" applyBorder="1"/>
  </cellXfs>
  <cellStyles count="5">
    <cellStyle name="Comma" xfId="1" builtinId="3"/>
    <cellStyle name="Comma 2" xfId="2" xr:uid="{4D1730B2-6B78-4980-8C44-49CBA8A91ECA}"/>
    <cellStyle name="Normal" xfId="0" builtinId="0"/>
    <cellStyle name="Normal 2" xfId="4" xr:uid="{00000000-0005-0000-0000-000030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9439-1510-4EA8-8340-B1EF59296F2E}">
  <dimension ref="A1:AB75"/>
  <sheetViews>
    <sheetView tabSelected="1" zoomScale="80" zoomScaleNormal="80" workbookViewId="0">
      <selection activeCell="O7" sqref="O7"/>
    </sheetView>
  </sheetViews>
  <sheetFormatPr defaultRowHeight="14.5" x14ac:dyDescent="0.35"/>
  <cols>
    <col min="4" max="4" width="14.81640625" bestFit="1" customWidth="1"/>
    <col min="7" max="7" width="16" bestFit="1" customWidth="1"/>
    <col min="9" max="9" width="25.26953125" bestFit="1" customWidth="1"/>
    <col min="15" max="15" width="9.54296875" bestFit="1" customWidth="1"/>
    <col min="16" max="16" width="13.7265625" customWidth="1"/>
    <col min="19" max="19" width="11.54296875" bestFit="1" customWidth="1"/>
    <col min="21" max="21" width="17.1796875" bestFit="1" customWidth="1"/>
  </cols>
  <sheetData>
    <row r="1" spans="1:28" x14ac:dyDescent="0.35">
      <c r="A1" t="s">
        <v>39</v>
      </c>
      <c r="B1" t="s">
        <v>17</v>
      </c>
      <c r="C1" t="s">
        <v>40</v>
      </c>
      <c r="D1" t="s">
        <v>41</v>
      </c>
      <c r="E1" t="s">
        <v>20</v>
      </c>
      <c r="F1" t="s">
        <v>14</v>
      </c>
      <c r="G1" t="s">
        <v>13</v>
      </c>
      <c r="H1" t="s">
        <v>42</v>
      </c>
      <c r="I1" t="s">
        <v>43</v>
      </c>
      <c r="J1" t="s">
        <v>52</v>
      </c>
      <c r="K1" t="s">
        <v>21</v>
      </c>
      <c r="L1" t="s">
        <v>53</v>
      </c>
      <c r="M1" t="s">
        <v>0</v>
      </c>
      <c r="N1" t="s">
        <v>22</v>
      </c>
      <c r="O1" t="s">
        <v>44</v>
      </c>
      <c r="P1" t="s">
        <v>45</v>
      </c>
      <c r="Q1" t="s">
        <v>62</v>
      </c>
      <c r="R1" t="s">
        <v>46</v>
      </c>
      <c r="S1" t="s">
        <v>24</v>
      </c>
      <c r="T1" t="s">
        <v>26</v>
      </c>
      <c r="U1" t="s">
        <v>47</v>
      </c>
      <c r="V1" t="s">
        <v>48</v>
      </c>
      <c r="W1" t="s">
        <v>63</v>
      </c>
      <c r="X1" t="s">
        <v>65</v>
      </c>
      <c r="Y1" s="4" t="s">
        <v>64</v>
      </c>
      <c r="Z1" s="4" t="s">
        <v>49</v>
      </c>
      <c r="AA1" s="4" t="s">
        <v>50</v>
      </c>
      <c r="AB1" s="4" t="s">
        <v>51</v>
      </c>
    </row>
    <row r="2" spans="1:28" x14ac:dyDescent="0.35">
      <c r="A2">
        <v>1</v>
      </c>
      <c r="B2" t="s">
        <v>33</v>
      </c>
      <c r="C2">
        <v>2021</v>
      </c>
      <c r="D2" t="s">
        <v>15</v>
      </c>
      <c r="E2" t="s">
        <v>34</v>
      </c>
      <c r="F2" t="s">
        <v>67</v>
      </c>
      <c r="G2" t="s">
        <v>68</v>
      </c>
      <c r="H2" t="s">
        <v>55</v>
      </c>
      <c r="I2" t="s">
        <v>37</v>
      </c>
      <c r="J2" t="s">
        <v>2</v>
      </c>
      <c r="K2" t="s">
        <v>56</v>
      </c>
      <c r="L2">
        <v>1000</v>
      </c>
      <c r="M2">
        <v>1</v>
      </c>
      <c r="N2" t="s">
        <v>139</v>
      </c>
      <c r="O2">
        <v>1106216.051617597</v>
      </c>
      <c r="P2">
        <v>2069</v>
      </c>
      <c r="Q2" s="3">
        <v>43.045637860082309</v>
      </c>
      <c r="S2">
        <f t="shared" ref="S2:S15" si="0">P2*(Q2/M2)</f>
        <v>89061.424732510292</v>
      </c>
      <c r="T2">
        <v>10.471063000103566</v>
      </c>
      <c r="U2">
        <f>S2*T2</f>
        <v>932567.78925309714</v>
      </c>
      <c r="V2">
        <f>IFERROR(U2/O2,0)</f>
        <v>0.84302500211366704</v>
      </c>
      <c r="W2" s="10">
        <v>699.70864974019923</v>
      </c>
      <c r="X2">
        <v>200</v>
      </c>
      <c r="Z2">
        <v>472.6955653</v>
      </c>
      <c r="AA2">
        <v>50</v>
      </c>
    </row>
    <row r="3" spans="1:28" x14ac:dyDescent="0.35">
      <c r="A3">
        <v>2</v>
      </c>
      <c r="B3" t="s">
        <v>33</v>
      </c>
      <c r="C3">
        <v>2021</v>
      </c>
      <c r="D3" t="s">
        <v>15</v>
      </c>
      <c r="E3" t="s">
        <v>34</v>
      </c>
      <c r="F3" t="s">
        <v>67</v>
      </c>
      <c r="G3" t="s">
        <v>68</v>
      </c>
      <c r="H3" t="s">
        <v>55</v>
      </c>
      <c r="I3" s="5" t="s">
        <v>69</v>
      </c>
      <c r="J3" t="s">
        <v>2</v>
      </c>
      <c r="K3" t="s">
        <v>56</v>
      </c>
      <c r="L3">
        <v>1000</v>
      </c>
      <c r="M3">
        <v>1</v>
      </c>
      <c r="N3" t="s">
        <v>139</v>
      </c>
      <c r="O3">
        <v>0</v>
      </c>
      <c r="P3">
        <v>0</v>
      </c>
      <c r="Q3" s="3">
        <v>0</v>
      </c>
      <c r="S3">
        <f t="shared" si="0"/>
        <v>0</v>
      </c>
      <c r="T3">
        <v>10.471063000103566</v>
      </c>
      <c r="U3">
        <f t="shared" ref="U3:U15" si="1">S3*T3</f>
        <v>0</v>
      </c>
      <c r="V3">
        <f t="shared" ref="V3:V15" si="2">IFERROR(U3/O3,0)</f>
        <v>0</v>
      </c>
      <c r="W3" s="10">
        <v>900</v>
      </c>
      <c r="Y3">
        <v>591</v>
      </c>
    </row>
    <row r="4" spans="1:28" x14ac:dyDescent="0.35">
      <c r="A4">
        <v>3</v>
      </c>
      <c r="B4" t="s">
        <v>33</v>
      </c>
      <c r="C4">
        <v>2021</v>
      </c>
      <c r="D4" t="s">
        <v>15</v>
      </c>
      <c r="E4" t="s">
        <v>34</v>
      </c>
      <c r="F4" t="s">
        <v>67</v>
      </c>
      <c r="G4" t="s">
        <v>68</v>
      </c>
      <c r="H4" t="s">
        <v>55</v>
      </c>
      <c r="I4" s="5" t="s">
        <v>1</v>
      </c>
      <c r="J4" t="s">
        <v>2</v>
      </c>
      <c r="K4" t="s">
        <v>56</v>
      </c>
      <c r="L4">
        <v>1000</v>
      </c>
      <c r="M4">
        <v>1</v>
      </c>
      <c r="N4" t="s">
        <v>139</v>
      </c>
      <c r="O4">
        <v>604147.01180744707</v>
      </c>
      <c r="P4">
        <v>1211</v>
      </c>
      <c r="Q4" s="3">
        <v>47.918286082474225</v>
      </c>
      <c r="S4">
        <f t="shared" si="0"/>
        <v>58029.044445876287</v>
      </c>
      <c r="T4">
        <v>10.471063000103566</v>
      </c>
      <c r="U4">
        <f t="shared" si="1"/>
        <v>607625.78022858058</v>
      </c>
      <c r="V4">
        <f t="shared" si="2"/>
        <v>1.0057581488497742</v>
      </c>
      <c r="W4" s="10">
        <v>719.36536432718549</v>
      </c>
      <c r="Y4">
        <v>73</v>
      </c>
    </row>
    <row r="5" spans="1:28" x14ac:dyDescent="0.35">
      <c r="A5">
        <v>4</v>
      </c>
      <c r="B5" t="s">
        <v>33</v>
      </c>
      <c r="C5">
        <v>2021</v>
      </c>
      <c r="D5" t="s">
        <v>15</v>
      </c>
      <c r="E5" t="s">
        <v>34</v>
      </c>
      <c r="F5" t="s">
        <v>67</v>
      </c>
      <c r="G5" t="s">
        <v>68</v>
      </c>
      <c r="H5" t="s">
        <v>55</v>
      </c>
      <c r="I5" s="5" t="s">
        <v>70</v>
      </c>
      <c r="J5" t="s">
        <v>2</v>
      </c>
      <c r="K5" t="s">
        <v>56</v>
      </c>
      <c r="L5">
        <v>1000</v>
      </c>
      <c r="M5">
        <v>1</v>
      </c>
      <c r="N5" t="s">
        <v>139</v>
      </c>
      <c r="O5">
        <v>0</v>
      </c>
      <c r="P5">
        <v>0</v>
      </c>
      <c r="Q5" s="3">
        <v>0</v>
      </c>
      <c r="S5">
        <f t="shared" si="0"/>
        <v>0</v>
      </c>
      <c r="T5">
        <v>10.471063000103566</v>
      </c>
      <c r="U5">
        <f t="shared" si="1"/>
        <v>0</v>
      </c>
      <c r="V5">
        <f t="shared" si="2"/>
        <v>0</v>
      </c>
      <c r="W5" s="10">
        <v>0</v>
      </c>
      <c r="Y5">
        <v>375</v>
      </c>
    </row>
    <row r="6" spans="1:28" x14ac:dyDescent="0.35">
      <c r="A6">
        <v>5</v>
      </c>
      <c r="B6" t="s">
        <v>33</v>
      </c>
      <c r="C6">
        <v>2021</v>
      </c>
      <c r="D6" t="s">
        <v>15</v>
      </c>
      <c r="E6" t="s">
        <v>34</v>
      </c>
      <c r="F6" t="s">
        <v>67</v>
      </c>
      <c r="G6" t="s">
        <v>68</v>
      </c>
      <c r="H6" t="s">
        <v>55</v>
      </c>
      <c r="I6" s="5" t="s">
        <v>71</v>
      </c>
      <c r="J6" t="s">
        <v>2</v>
      </c>
      <c r="K6" t="s">
        <v>56</v>
      </c>
      <c r="L6">
        <v>1000</v>
      </c>
      <c r="M6">
        <v>1</v>
      </c>
      <c r="N6" t="s">
        <v>139</v>
      </c>
      <c r="O6">
        <v>502069.03981014888</v>
      </c>
      <c r="P6">
        <v>858</v>
      </c>
      <c r="Q6" s="3">
        <v>37.50139203958944</v>
      </c>
      <c r="S6">
        <f t="shared" si="0"/>
        <v>32176.194369967739</v>
      </c>
      <c r="T6">
        <v>10.471063000103566</v>
      </c>
      <c r="U6">
        <f t="shared" si="1"/>
        <v>336918.95835150988</v>
      </c>
      <c r="V6">
        <f t="shared" si="2"/>
        <v>0.6710610128019675</v>
      </c>
      <c r="W6" s="10">
        <v>677.43416363697349</v>
      </c>
      <c r="Y6">
        <v>501</v>
      </c>
    </row>
    <row r="7" spans="1:28" x14ac:dyDescent="0.35">
      <c r="A7">
        <v>7</v>
      </c>
      <c r="B7" t="s">
        <v>33</v>
      </c>
      <c r="C7">
        <v>2021</v>
      </c>
      <c r="D7" t="s">
        <v>15</v>
      </c>
      <c r="E7" t="s">
        <v>34</v>
      </c>
      <c r="F7" t="s">
        <v>67</v>
      </c>
      <c r="G7" t="s">
        <v>68</v>
      </c>
      <c r="H7" t="s">
        <v>58</v>
      </c>
      <c r="I7" t="s">
        <v>37</v>
      </c>
      <c r="J7" t="s">
        <v>76</v>
      </c>
      <c r="K7" t="s">
        <v>56</v>
      </c>
      <c r="L7">
        <v>1000</v>
      </c>
      <c r="M7">
        <v>1000</v>
      </c>
      <c r="N7" t="s">
        <v>139</v>
      </c>
      <c r="O7" s="7">
        <v>670406.33474604052</v>
      </c>
      <c r="P7">
        <v>263523182</v>
      </c>
      <c r="Q7" s="8">
        <v>0.54</v>
      </c>
      <c r="S7">
        <f t="shared" si="0"/>
        <v>142302.51827999999</v>
      </c>
      <c r="T7">
        <v>10.471063000103566</v>
      </c>
      <c r="U7">
        <f t="shared" si="1"/>
        <v>1490058.6339832693</v>
      </c>
      <c r="V7">
        <f t="shared" si="2"/>
        <v>2.2226201584860097</v>
      </c>
      <c r="W7" s="9">
        <v>2.7803532241411602</v>
      </c>
      <c r="AB7">
        <v>2450000</v>
      </c>
    </row>
    <row r="8" spans="1:28" x14ac:dyDescent="0.35">
      <c r="A8">
        <v>8</v>
      </c>
      <c r="B8" t="s">
        <v>33</v>
      </c>
      <c r="C8">
        <v>2021</v>
      </c>
      <c r="D8" t="s">
        <v>15</v>
      </c>
      <c r="E8" t="s">
        <v>34</v>
      </c>
      <c r="F8" t="s">
        <v>67</v>
      </c>
      <c r="G8" t="s">
        <v>68</v>
      </c>
      <c r="H8" t="s">
        <v>58</v>
      </c>
      <c r="I8" s="6" t="s">
        <v>10</v>
      </c>
      <c r="J8" t="s">
        <v>76</v>
      </c>
      <c r="K8" t="s">
        <v>56</v>
      </c>
      <c r="L8">
        <v>1000</v>
      </c>
      <c r="M8">
        <v>1000</v>
      </c>
      <c r="N8" t="s">
        <v>139</v>
      </c>
      <c r="O8" s="7">
        <v>135388.74</v>
      </c>
      <c r="P8">
        <v>50923080</v>
      </c>
      <c r="Q8" s="8">
        <v>3.8925501171871546E-2</v>
      </c>
      <c r="S8">
        <f t="shared" si="0"/>
        <v>1982.2064102153083</v>
      </c>
      <c r="T8">
        <v>10.471063000103566</v>
      </c>
      <c r="U8">
        <f t="shared" si="1"/>
        <v>20755.808200573625</v>
      </c>
      <c r="V8">
        <f t="shared" si="2"/>
        <v>0.15330527635144273</v>
      </c>
      <c r="W8" s="9">
        <v>2.6586912963434259</v>
      </c>
      <c r="Y8">
        <v>254</v>
      </c>
    </row>
    <row r="9" spans="1:28" x14ac:dyDescent="0.35">
      <c r="A9">
        <v>9</v>
      </c>
      <c r="B9" t="s">
        <v>33</v>
      </c>
      <c r="C9">
        <v>2021</v>
      </c>
      <c r="D9" t="s">
        <v>15</v>
      </c>
      <c r="E9" t="s">
        <v>34</v>
      </c>
      <c r="F9" t="s">
        <v>67</v>
      </c>
      <c r="G9" t="s">
        <v>68</v>
      </c>
      <c r="H9" t="s">
        <v>58</v>
      </c>
      <c r="I9" s="6" t="s">
        <v>60</v>
      </c>
      <c r="J9" t="s">
        <v>76</v>
      </c>
      <c r="K9" t="s">
        <v>56</v>
      </c>
      <c r="L9">
        <v>1000</v>
      </c>
      <c r="M9">
        <v>1000</v>
      </c>
      <c r="N9" t="s">
        <v>139</v>
      </c>
      <c r="O9" s="7">
        <v>111999.97999999998</v>
      </c>
      <c r="P9">
        <v>11461707</v>
      </c>
      <c r="Q9" s="8">
        <v>8.4523173923949368E-3</v>
      </c>
      <c r="S9">
        <f t="shared" si="0"/>
        <v>96.877985422634794</v>
      </c>
      <c r="T9">
        <v>10.471063000103566</v>
      </c>
      <c r="U9">
        <f t="shared" si="1"/>
        <v>1014.4154886835238</v>
      </c>
      <c r="V9">
        <f t="shared" si="2"/>
        <v>9.0572827663319578E-3</v>
      </c>
      <c r="W9" s="9">
        <v>9.7716666737336801</v>
      </c>
      <c r="Y9">
        <v>61</v>
      </c>
    </row>
    <row r="10" spans="1:28" x14ac:dyDescent="0.35">
      <c r="A10">
        <v>10</v>
      </c>
      <c r="B10" t="s">
        <v>33</v>
      </c>
      <c r="C10">
        <v>2021</v>
      </c>
      <c r="D10" t="s">
        <v>15</v>
      </c>
      <c r="E10" t="s">
        <v>34</v>
      </c>
      <c r="F10" t="s">
        <v>67</v>
      </c>
      <c r="G10" t="s">
        <v>68</v>
      </c>
      <c r="H10" t="s">
        <v>58</v>
      </c>
      <c r="I10" s="6" t="s">
        <v>72</v>
      </c>
      <c r="J10" t="s">
        <v>76</v>
      </c>
      <c r="K10" t="s">
        <v>56</v>
      </c>
      <c r="L10">
        <v>1000</v>
      </c>
      <c r="M10">
        <v>1000</v>
      </c>
      <c r="N10" t="s">
        <v>139</v>
      </c>
      <c r="O10" s="7">
        <v>103334.28</v>
      </c>
      <c r="P10">
        <v>8809374</v>
      </c>
      <c r="Q10" s="8">
        <v>0.32441405983444455</v>
      </c>
      <c r="S10">
        <f t="shared" si="0"/>
        <v>2857.88478394</v>
      </c>
      <c r="T10">
        <v>10.471063000103566</v>
      </c>
      <c r="U10">
        <f t="shared" si="1"/>
        <v>29925.091619673109</v>
      </c>
      <c r="V10">
        <f t="shared" si="2"/>
        <v>0.28959500777160407</v>
      </c>
      <c r="W10" s="9">
        <v>11.730036853810503</v>
      </c>
      <c r="Y10">
        <v>108</v>
      </c>
    </row>
    <row r="11" spans="1:28" x14ac:dyDescent="0.35">
      <c r="A11">
        <v>11</v>
      </c>
      <c r="B11" t="s">
        <v>33</v>
      </c>
      <c r="C11">
        <v>2021</v>
      </c>
      <c r="D11" t="s">
        <v>15</v>
      </c>
      <c r="E11" t="s">
        <v>34</v>
      </c>
      <c r="F11" t="s">
        <v>67</v>
      </c>
      <c r="G11" t="s">
        <v>68</v>
      </c>
      <c r="H11" t="s">
        <v>58</v>
      </c>
      <c r="I11" s="6" t="s">
        <v>73</v>
      </c>
      <c r="J11" t="s">
        <v>76</v>
      </c>
      <c r="K11" t="s">
        <v>56</v>
      </c>
      <c r="L11">
        <v>1000</v>
      </c>
      <c r="M11">
        <v>1000</v>
      </c>
      <c r="N11" t="s">
        <v>139</v>
      </c>
      <c r="O11" s="7">
        <v>98118.94</v>
      </c>
      <c r="P11">
        <v>45225518</v>
      </c>
      <c r="Q11" s="8">
        <v>0.29277853710818746</v>
      </c>
      <c r="S11">
        <f t="shared" si="0"/>
        <v>13241.061</v>
      </c>
      <c r="T11">
        <v>10.471063000103566</v>
      </c>
      <c r="U11">
        <f t="shared" si="1"/>
        <v>138647.98391921431</v>
      </c>
      <c r="V11">
        <f t="shared" si="2"/>
        <v>1.4130603522542571</v>
      </c>
      <c r="W11" s="9">
        <v>2.1695481741082552</v>
      </c>
      <c r="Y11">
        <v>34</v>
      </c>
    </row>
    <row r="12" spans="1:28" x14ac:dyDescent="0.35">
      <c r="A12">
        <v>12</v>
      </c>
      <c r="B12" t="s">
        <v>33</v>
      </c>
      <c r="C12">
        <v>2021</v>
      </c>
      <c r="D12" t="s">
        <v>15</v>
      </c>
      <c r="E12" t="s">
        <v>34</v>
      </c>
      <c r="F12" t="s">
        <v>67</v>
      </c>
      <c r="G12" t="s">
        <v>68</v>
      </c>
      <c r="H12" t="s">
        <v>58</v>
      </c>
      <c r="I12" s="6" t="s">
        <v>7</v>
      </c>
      <c r="J12" t="s">
        <v>76</v>
      </c>
      <c r="K12" t="s">
        <v>56</v>
      </c>
      <c r="L12">
        <v>1000</v>
      </c>
      <c r="M12">
        <v>1000</v>
      </c>
      <c r="N12" t="s">
        <v>139</v>
      </c>
      <c r="O12" s="7">
        <v>96311.16</v>
      </c>
      <c r="P12">
        <v>54969062</v>
      </c>
      <c r="Q12" s="8">
        <v>2.2511049942966099E-2</v>
      </c>
      <c r="S12">
        <f t="shared" si="0"/>
        <v>1237.4113</v>
      </c>
      <c r="T12">
        <v>10.471063000103566</v>
      </c>
      <c r="U12">
        <f t="shared" si="1"/>
        <v>12957.011679340054</v>
      </c>
      <c r="V12">
        <f t="shared" si="2"/>
        <v>0.13453281716615242</v>
      </c>
      <c r="W12" s="9">
        <v>1.7520975649173351</v>
      </c>
      <c r="Y12">
        <v>32</v>
      </c>
    </row>
    <row r="13" spans="1:28" x14ac:dyDescent="0.35">
      <c r="A13">
        <v>13</v>
      </c>
      <c r="B13" t="s">
        <v>33</v>
      </c>
      <c r="C13">
        <v>2021</v>
      </c>
      <c r="D13" t="s">
        <v>15</v>
      </c>
      <c r="E13" t="s">
        <v>34</v>
      </c>
      <c r="F13" t="s">
        <v>67</v>
      </c>
      <c r="G13" t="s">
        <v>68</v>
      </c>
      <c r="H13" t="s">
        <v>58</v>
      </c>
      <c r="I13" s="6" t="s">
        <v>6</v>
      </c>
      <c r="J13" t="s">
        <v>76</v>
      </c>
      <c r="K13" t="s">
        <v>56</v>
      </c>
      <c r="L13">
        <v>1000</v>
      </c>
      <c r="M13">
        <v>1000</v>
      </c>
      <c r="N13" t="s">
        <v>139</v>
      </c>
      <c r="O13" s="7">
        <v>54850.66</v>
      </c>
      <c r="P13">
        <v>37481967</v>
      </c>
      <c r="Q13" s="8">
        <v>0.17952182178699425</v>
      </c>
      <c r="S13">
        <f t="shared" si="0"/>
        <v>6728.8309999999992</v>
      </c>
      <c r="T13">
        <v>10.471063000103566</v>
      </c>
      <c r="U13">
        <f t="shared" si="1"/>
        <v>70458.013318049867</v>
      </c>
      <c r="V13">
        <f t="shared" si="2"/>
        <v>1.2845426712832602</v>
      </c>
      <c r="W13" s="9">
        <v>1.4633879893243067</v>
      </c>
      <c r="Y13">
        <v>106</v>
      </c>
    </row>
    <row r="14" spans="1:28" x14ac:dyDescent="0.35">
      <c r="A14">
        <v>14</v>
      </c>
      <c r="B14" t="s">
        <v>33</v>
      </c>
      <c r="C14">
        <v>2021</v>
      </c>
      <c r="D14" t="s">
        <v>15</v>
      </c>
      <c r="E14" t="s">
        <v>34</v>
      </c>
      <c r="F14" t="s">
        <v>67</v>
      </c>
      <c r="G14" t="s">
        <v>68</v>
      </c>
      <c r="H14" t="s">
        <v>58</v>
      </c>
      <c r="I14" s="6" t="s">
        <v>74</v>
      </c>
      <c r="J14" t="s">
        <v>76</v>
      </c>
      <c r="K14" t="s">
        <v>56</v>
      </c>
      <c r="L14">
        <v>1000</v>
      </c>
      <c r="M14">
        <v>1000</v>
      </c>
      <c r="N14" t="s">
        <v>139</v>
      </c>
      <c r="O14" s="7">
        <v>33812.57</v>
      </c>
      <c r="P14">
        <v>17623856</v>
      </c>
      <c r="Q14" s="8">
        <v>2.6642251275770752</v>
      </c>
      <c r="S14">
        <f t="shared" si="0"/>
        <v>46953.920000000006</v>
      </c>
      <c r="T14">
        <v>10.471063000103566</v>
      </c>
      <c r="U14">
        <f t="shared" si="1"/>
        <v>491657.45442182291</v>
      </c>
      <c r="V14">
        <f t="shared" si="2"/>
        <v>14.540670952306284</v>
      </c>
      <c r="W14" s="9">
        <v>1.9185678287997816</v>
      </c>
      <c r="Y14">
        <v>7</v>
      </c>
    </row>
    <row r="15" spans="1:28" x14ac:dyDescent="0.35">
      <c r="A15">
        <v>15</v>
      </c>
      <c r="B15" t="s">
        <v>33</v>
      </c>
      <c r="C15">
        <v>2021</v>
      </c>
      <c r="D15" t="s">
        <v>15</v>
      </c>
      <c r="E15" t="s">
        <v>34</v>
      </c>
      <c r="F15" t="s">
        <v>67</v>
      </c>
      <c r="G15" t="s">
        <v>68</v>
      </c>
      <c r="H15" t="s">
        <v>58</v>
      </c>
      <c r="I15" s="6" t="s">
        <v>75</v>
      </c>
      <c r="J15" t="s">
        <v>76</v>
      </c>
      <c r="K15" t="s">
        <v>56</v>
      </c>
      <c r="L15">
        <v>1000</v>
      </c>
      <c r="M15">
        <v>1000</v>
      </c>
      <c r="N15" t="s">
        <v>139</v>
      </c>
      <c r="O15" s="7">
        <v>36590.000030999996</v>
      </c>
      <c r="P15">
        <v>34899238</v>
      </c>
      <c r="Q15" s="8">
        <v>1.2200382449191301E-2</v>
      </c>
      <c r="S15">
        <f t="shared" si="0"/>
        <v>425.78405078535013</v>
      </c>
      <c r="T15">
        <v>10.471063000103566</v>
      </c>
      <c r="U15">
        <f t="shared" si="1"/>
        <v>4458.4116202126979</v>
      </c>
      <c r="V15">
        <f t="shared" si="2"/>
        <v>0.121847816792441</v>
      </c>
      <c r="W15" s="9">
        <v>2.1800000000000002</v>
      </c>
      <c r="Y15">
        <v>37</v>
      </c>
    </row>
    <row r="16" spans="1:28" x14ac:dyDescent="0.35">
      <c r="A16">
        <v>16</v>
      </c>
      <c r="B16" t="s">
        <v>33</v>
      </c>
      <c r="C16">
        <v>2021</v>
      </c>
      <c r="D16" t="s">
        <v>15</v>
      </c>
      <c r="E16" t="s">
        <v>34</v>
      </c>
      <c r="F16" t="s">
        <v>67</v>
      </c>
      <c r="G16" t="s">
        <v>77</v>
      </c>
      <c r="H16" t="s">
        <v>55</v>
      </c>
      <c r="I16" t="s">
        <v>37</v>
      </c>
      <c r="J16" t="s">
        <v>2</v>
      </c>
      <c r="K16" t="s">
        <v>56</v>
      </c>
      <c r="L16">
        <v>1000</v>
      </c>
      <c r="M16">
        <v>1</v>
      </c>
      <c r="N16" t="s">
        <v>139</v>
      </c>
      <c r="O16">
        <v>0</v>
      </c>
      <c r="P16">
        <v>0</v>
      </c>
      <c r="Q16" s="3">
        <v>0</v>
      </c>
      <c r="S16">
        <f t="shared" ref="S16" si="3">P16*(Q16/M16)</f>
        <v>0</v>
      </c>
      <c r="T16">
        <v>9.3952026318718307</v>
      </c>
      <c r="U16">
        <f t="shared" ref="U16:U64" si="4">S16*T16</f>
        <v>0</v>
      </c>
      <c r="V16">
        <f t="shared" ref="V16:V64" si="5">IFERROR(U16/O16,0)</f>
        <v>0</v>
      </c>
      <c r="W16" s="10"/>
      <c r="X16">
        <v>0</v>
      </c>
    </row>
    <row r="17" spans="1:23" x14ac:dyDescent="0.35">
      <c r="A17">
        <v>17</v>
      </c>
      <c r="B17" t="s">
        <v>33</v>
      </c>
      <c r="C17">
        <v>2021</v>
      </c>
      <c r="D17" t="s">
        <v>15</v>
      </c>
      <c r="E17" t="s">
        <v>34</v>
      </c>
      <c r="F17" t="s">
        <v>67</v>
      </c>
      <c r="G17" t="s">
        <v>77</v>
      </c>
      <c r="H17" t="s">
        <v>58</v>
      </c>
      <c r="I17" t="s">
        <v>37</v>
      </c>
      <c r="J17" t="s">
        <v>76</v>
      </c>
      <c r="K17" t="s">
        <v>56</v>
      </c>
      <c r="L17">
        <v>1000</v>
      </c>
      <c r="M17">
        <v>1000</v>
      </c>
      <c r="N17" t="s">
        <v>139</v>
      </c>
      <c r="O17" s="14">
        <v>639577.78007200011</v>
      </c>
      <c r="P17">
        <v>230320339</v>
      </c>
      <c r="Q17" s="8">
        <v>0.66116783546415325</v>
      </c>
      <c r="S17" s="3">
        <f t="shared" ref="S17:S64" si="6">P17*(Q17/M17)</f>
        <v>152280.4</v>
      </c>
      <c r="T17">
        <v>9.3952026318718307</v>
      </c>
      <c r="U17">
        <f t="shared" si="4"/>
        <v>1430705.214862495</v>
      </c>
      <c r="V17">
        <f t="shared" si="5"/>
        <v>2.23695265758206</v>
      </c>
      <c r="W17" s="9">
        <v>2.776905343439946</v>
      </c>
    </row>
    <row r="18" spans="1:23" x14ac:dyDescent="0.35">
      <c r="A18">
        <v>18</v>
      </c>
      <c r="B18" t="s">
        <v>33</v>
      </c>
      <c r="C18">
        <v>2021</v>
      </c>
      <c r="D18" t="s">
        <v>15</v>
      </c>
      <c r="E18" t="s">
        <v>34</v>
      </c>
      <c r="F18" t="s">
        <v>67</v>
      </c>
      <c r="G18" t="s">
        <v>77</v>
      </c>
      <c r="H18" t="s">
        <v>58</v>
      </c>
      <c r="I18" s="6" t="s">
        <v>75</v>
      </c>
      <c r="J18" t="s">
        <v>76</v>
      </c>
      <c r="K18" t="s">
        <v>56</v>
      </c>
      <c r="L18">
        <v>1000</v>
      </c>
      <c r="M18">
        <v>1000</v>
      </c>
      <c r="N18" t="s">
        <v>139</v>
      </c>
      <c r="O18" s="7">
        <v>64408</v>
      </c>
      <c r="P18">
        <v>11656514</v>
      </c>
      <c r="Q18" s="8">
        <v>5.5635500000000002</v>
      </c>
      <c r="S18" s="3">
        <f t="shared" si="6"/>
        <v>64851.598464700008</v>
      </c>
      <c r="T18">
        <v>9.3952026318718307</v>
      </c>
      <c r="U18">
        <f t="shared" si="4"/>
        <v>609293.90857664472</v>
      </c>
      <c r="V18">
        <f t="shared" si="5"/>
        <v>9.4599103927562531</v>
      </c>
      <c r="W18" s="9">
        <v>5.53</v>
      </c>
    </row>
    <row r="19" spans="1:23" x14ac:dyDescent="0.35">
      <c r="A19">
        <v>19</v>
      </c>
      <c r="B19" t="s">
        <v>33</v>
      </c>
      <c r="C19">
        <v>2021</v>
      </c>
      <c r="D19" t="s">
        <v>15</v>
      </c>
      <c r="E19" t="s">
        <v>34</v>
      </c>
      <c r="F19" t="s">
        <v>67</v>
      </c>
      <c r="G19" t="s">
        <v>77</v>
      </c>
      <c r="H19" t="s">
        <v>58</v>
      </c>
      <c r="I19" s="6" t="s">
        <v>10</v>
      </c>
      <c r="J19" t="s">
        <v>76</v>
      </c>
      <c r="K19" t="s">
        <v>56</v>
      </c>
      <c r="L19">
        <v>1000</v>
      </c>
      <c r="M19">
        <v>1000</v>
      </c>
      <c r="N19" t="s">
        <v>139</v>
      </c>
      <c r="O19" s="7">
        <v>162940.36658599979</v>
      </c>
      <c r="P19">
        <v>56438440</v>
      </c>
      <c r="Q19" s="8">
        <v>6.4799999999999996E-2</v>
      </c>
      <c r="S19" s="3">
        <f t="shared" si="6"/>
        <v>3657.210912</v>
      </c>
      <c r="T19">
        <v>9.3952026318718307</v>
      </c>
      <c r="U19">
        <f t="shared" si="4"/>
        <v>34360.237585732779</v>
      </c>
      <c r="V19">
        <f t="shared" si="5"/>
        <v>0.21087615245788388</v>
      </c>
      <c r="W19" s="9">
        <v>2.8870458961303642</v>
      </c>
    </row>
    <row r="20" spans="1:23" x14ac:dyDescent="0.35">
      <c r="A20">
        <v>20</v>
      </c>
      <c r="B20" t="s">
        <v>33</v>
      </c>
      <c r="C20">
        <v>2021</v>
      </c>
      <c r="D20" t="s">
        <v>15</v>
      </c>
      <c r="E20" t="s">
        <v>34</v>
      </c>
      <c r="F20" t="s">
        <v>67</v>
      </c>
      <c r="G20" t="s">
        <v>77</v>
      </c>
      <c r="H20" t="s">
        <v>58</v>
      </c>
      <c r="I20" s="6" t="s">
        <v>6</v>
      </c>
      <c r="J20" t="s">
        <v>76</v>
      </c>
      <c r="K20" t="s">
        <v>56</v>
      </c>
      <c r="L20">
        <v>1000</v>
      </c>
      <c r="M20">
        <v>1000</v>
      </c>
      <c r="N20" t="s">
        <v>139</v>
      </c>
      <c r="O20" s="7">
        <v>92861.876430639997</v>
      </c>
      <c r="P20">
        <v>61521106</v>
      </c>
      <c r="Q20" s="8">
        <v>0.252</v>
      </c>
      <c r="S20" s="3">
        <f t="shared" si="6"/>
        <v>15503.318712</v>
      </c>
      <c r="T20">
        <v>9.3952026318718307</v>
      </c>
      <c r="U20">
        <f t="shared" si="4"/>
        <v>145656.8207657302</v>
      </c>
      <c r="V20">
        <f t="shared" si="5"/>
        <v>1.5685319569707767</v>
      </c>
      <c r="W20" s="9">
        <v>1.509431193103713</v>
      </c>
    </row>
    <row r="21" spans="1:23" x14ac:dyDescent="0.35">
      <c r="A21">
        <v>21</v>
      </c>
      <c r="B21" t="s">
        <v>33</v>
      </c>
      <c r="C21">
        <v>2021</v>
      </c>
      <c r="D21" t="s">
        <v>15</v>
      </c>
      <c r="E21" t="s">
        <v>34</v>
      </c>
      <c r="F21" t="s">
        <v>67</v>
      </c>
      <c r="G21" t="s">
        <v>77</v>
      </c>
      <c r="H21" t="s">
        <v>58</v>
      </c>
      <c r="I21" s="6" t="s">
        <v>7</v>
      </c>
      <c r="J21" t="s">
        <v>76</v>
      </c>
      <c r="K21" t="s">
        <v>56</v>
      </c>
      <c r="L21">
        <v>1000</v>
      </c>
      <c r="M21">
        <v>1000</v>
      </c>
      <c r="N21" t="s">
        <v>139</v>
      </c>
      <c r="O21" s="7">
        <v>76323.503569360022</v>
      </c>
      <c r="P21">
        <v>49413222</v>
      </c>
      <c r="Q21" s="8">
        <v>4.6300000000000001E-2</v>
      </c>
      <c r="S21" s="3">
        <f t="shared" si="6"/>
        <v>2287.8321786000001</v>
      </c>
      <c r="T21">
        <v>9.3952026318718307</v>
      </c>
      <c r="U21">
        <f t="shared" si="4"/>
        <v>21494.646905663787</v>
      </c>
      <c r="V21">
        <f t="shared" si="5"/>
        <v>0.28162552687495845</v>
      </c>
      <c r="W21" s="9">
        <v>1.5445967795696467</v>
      </c>
    </row>
    <row r="22" spans="1:23" x14ac:dyDescent="0.35">
      <c r="A22">
        <v>22</v>
      </c>
      <c r="B22" t="s">
        <v>33</v>
      </c>
      <c r="C22">
        <v>2021</v>
      </c>
      <c r="D22" t="s">
        <v>15</v>
      </c>
      <c r="E22" t="s">
        <v>34</v>
      </c>
      <c r="F22" t="s">
        <v>67</v>
      </c>
      <c r="G22" t="s">
        <v>77</v>
      </c>
      <c r="H22" t="s">
        <v>58</v>
      </c>
      <c r="I22" s="6" t="s">
        <v>78</v>
      </c>
      <c r="J22" t="s">
        <v>76</v>
      </c>
      <c r="K22" t="s">
        <v>56</v>
      </c>
      <c r="L22">
        <v>1000</v>
      </c>
      <c r="M22">
        <v>1000</v>
      </c>
      <c r="N22" t="s">
        <v>139</v>
      </c>
      <c r="O22" s="7">
        <v>0</v>
      </c>
      <c r="P22">
        <v>138036</v>
      </c>
      <c r="Q22" s="8">
        <v>5.5175000000000001</v>
      </c>
      <c r="S22" s="3">
        <f t="shared" si="6"/>
        <v>761.61362999999994</v>
      </c>
      <c r="T22">
        <v>9.3952026318718307</v>
      </c>
      <c r="U22">
        <f t="shared" si="4"/>
        <v>7155.5143810454583</v>
      </c>
      <c r="V22">
        <f t="shared" si="5"/>
        <v>0</v>
      </c>
      <c r="W22" s="9">
        <v>0</v>
      </c>
    </row>
    <row r="23" spans="1:23" x14ac:dyDescent="0.35">
      <c r="A23">
        <v>23</v>
      </c>
      <c r="B23" t="s">
        <v>33</v>
      </c>
      <c r="C23">
        <v>2021</v>
      </c>
      <c r="D23" t="s">
        <v>15</v>
      </c>
      <c r="E23" t="s">
        <v>34</v>
      </c>
      <c r="F23" t="s">
        <v>67</v>
      </c>
      <c r="G23" t="s">
        <v>77</v>
      </c>
      <c r="H23" t="s">
        <v>58</v>
      </c>
      <c r="I23" s="6" t="s">
        <v>8</v>
      </c>
      <c r="J23" t="s">
        <v>76</v>
      </c>
      <c r="K23" t="s">
        <v>56</v>
      </c>
      <c r="L23">
        <v>1000</v>
      </c>
      <c r="M23">
        <v>1000</v>
      </c>
      <c r="N23" t="s">
        <v>139</v>
      </c>
      <c r="O23" s="7">
        <v>0</v>
      </c>
      <c r="P23">
        <v>0</v>
      </c>
      <c r="Q23" s="8">
        <v>0</v>
      </c>
      <c r="S23" s="3">
        <f t="shared" si="6"/>
        <v>0</v>
      </c>
      <c r="T23">
        <v>9.3952026318718307</v>
      </c>
      <c r="U23">
        <f t="shared" si="4"/>
        <v>0</v>
      </c>
      <c r="V23">
        <f t="shared" si="5"/>
        <v>0</v>
      </c>
      <c r="W23" s="9">
        <v>0</v>
      </c>
    </row>
    <row r="24" spans="1:23" x14ac:dyDescent="0.35">
      <c r="A24">
        <v>24</v>
      </c>
      <c r="B24" t="s">
        <v>33</v>
      </c>
      <c r="C24">
        <v>2021</v>
      </c>
      <c r="D24" t="s">
        <v>15</v>
      </c>
      <c r="E24" t="s">
        <v>34</v>
      </c>
      <c r="F24" t="s">
        <v>67</v>
      </c>
      <c r="G24" t="s">
        <v>77</v>
      </c>
      <c r="H24" t="s">
        <v>58</v>
      </c>
      <c r="I24" s="11" t="s">
        <v>72</v>
      </c>
      <c r="J24" t="s">
        <v>76</v>
      </c>
      <c r="K24" t="s">
        <v>56</v>
      </c>
      <c r="L24">
        <v>1000</v>
      </c>
      <c r="M24">
        <v>1000</v>
      </c>
      <c r="N24" t="s">
        <v>139</v>
      </c>
      <c r="O24" s="7">
        <v>65264.400785999977</v>
      </c>
      <c r="P24">
        <v>5577055</v>
      </c>
      <c r="Q24" s="8">
        <v>4.0841200000000004</v>
      </c>
      <c r="S24" s="3">
        <f t="shared" si="6"/>
        <v>22777.3618666</v>
      </c>
      <c r="T24">
        <v>9.3952026318718307</v>
      </c>
      <c r="U24">
        <f t="shared" si="4"/>
        <v>213997.9301561774</v>
      </c>
      <c r="V24">
        <f t="shared" si="5"/>
        <v>3.2789380976295215</v>
      </c>
      <c r="W24" s="9">
        <v>11.702305389851809</v>
      </c>
    </row>
    <row r="25" spans="1:23" x14ac:dyDescent="0.35">
      <c r="A25">
        <v>25</v>
      </c>
      <c r="B25" t="s">
        <v>33</v>
      </c>
      <c r="C25">
        <v>2021</v>
      </c>
      <c r="D25" t="s">
        <v>15</v>
      </c>
      <c r="E25" t="s">
        <v>34</v>
      </c>
      <c r="F25" t="s">
        <v>67</v>
      </c>
      <c r="G25" t="s">
        <v>77</v>
      </c>
      <c r="H25" t="s">
        <v>58</v>
      </c>
      <c r="I25" s="6" t="s">
        <v>9</v>
      </c>
      <c r="J25" t="s">
        <v>76</v>
      </c>
      <c r="K25" t="s">
        <v>56</v>
      </c>
      <c r="L25">
        <v>1000</v>
      </c>
      <c r="M25">
        <v>1000</v>
      </c>
      <c r="N25" t="s">
        <v>139</v>
      </c>
      <c r="O25" s="7">
        <v>51000.029999999992</v>
      </c>
      <c r="P25">
        <v>21848388</v>
      </c>
      <c r="Q25" s="8">
        <v>2.69E-2</v>
      </c>
      <c r="S25" s="3">
        <f t="shared" si="6"/>
        <v>587.72163720000003</v>
      </c>
      <c r="T25">
        <v>9.3952026318718307</v>
      </c>
      <c r="U25">
        <f t="shared" si="4"/>
        <v>5521.7638726294617</v>
      </c>
      <c r="V25">
        <f t="shared" si="5"/>
        <v>0.1082698161673525</v>
      </c>
      <c r="W25" s="9">
        <v>2.3342696953203133</v>
      </c>
    </row>
    <row r="26" spans="1:23" x14ac:dyDescent="0.35">
      <c r="A26">
        <v>26</v>
      </c>
      <c r="B26" t="s">
        <v>33</v>
      </c>
      <c r="C26">
        <v>2021</v>
      </c>
      <c r="D26" t="s">
        <v>15</v>
      </c>
      <c r="E26" t="s">
        <v>34</v>
      </c>
      <c r="F26" t="s">
        <v>67</v>
      </c>
      <c r="G26" t="s">
        <v>77</v>
      </c>
      <c r="H26" t="s">
        <v>58</v>
      </c>
      <c r="I26" s="12" t="s">
        <v>79</v>
      </c>
      <c r="J26" t="s">
        <v>76</v>
      </c>
      <c r="K26" t="s">
        <v>56</v>
      </c>
      <c r="L26">
        <v>1000</v>
      </c>
      <c r="M26">
        <v>1000</v>
      </c>
      <c r="N26" t="s">
        <v>139</v>
      </c>
      <c r="O26">
        <v>53059.360000000001</v>
      </c>
      <c r="P26">
        <v>20926116</v>
      </c>
      <c r="Q26" s="8">
        <v>0.84684000000000004</v>
      </c>
      <c r="S26" s="3">
        <f t="shared" si="6"/>
        <v>17721.072073440002</v>
      </c>
      <c r="T26">
        <v>9.3952026318718307</v>
      </c>
      <c r="U26">
        <f t="shared" si="4"/>
        <v>166493.06298397391</v>
      </c>
      <c r="V26">
        <f t="shared" si="5"/>
        <v>3.1378641390317168</v>
      </c>
      <c r="W26" s="9">
        <v>2.5355570044627487</v>
      </c>
    </row>
    <row r="27" spans="1:23" x14ac:dyDescent="0.35">
      <c r="A27">
        <v>27</v>
      </c>
      <c r="B27" t="s">
        <v>33</v>
      </c>
      <c r="C27">
        <v>2021</v>
      </c>
      <c r="D27" t="s">
        <v>15</v>
      </c>
      <c r="E27" t="s">
        <v>34</v>
      </c>
      <c r="F27" t="s">
        <v>67</v>
      </c>
      <c r="G27" t="s">
        <v>77</v>
      </c>
      <c r="H27" t="s">
        <v>58</v>
      </c>
      <c r="I27" s="13" t="s">
        <v>60</v>
      </c>
      <c r="J27" t="s">
        <v>76</v>
      </c>
      <c r="K27" t="s">
        <v>56</v>
      </c>
      <c r="L27">
        <v>1000</v>
      </c>
      <c r="M27">
        <v>1000</v>
      </c>
      <c r="N27" t="s">
        <v>139</v>
      </c>
      <c r="O27">
        <v>73718.933948999969</v>
      </c>
      <c r="P27">
        <v>2801462</v>
      </c>
      <c r="Q27" s="8">
        <v>2.5110600000000001</v>
      </c>
      <c r="S27" s="3">
        <f t="shared" si="6"/>
        <v>7034.6391697199997</v>
      </c>
      <c r="T27">
        <v>9.3952026318718307</v>
      </c>
      <c r="U27">
        <f t="shared" si="4"/>
        <v>66091.860441622004</v>
      </c>
      <c r="V27">
        <f t="shared" si="5"/>
        <v>0.89653847256317476</v>
      </c>
      <c r="W27" s="9">
        <v>26.314450793549931</v>
      </c>
    </row>
    <row r="28" spans="1:23" x14ac:dyDescent="0.35">
      <c r="A28">
        <v>28</v>
      </c>
      <c r="B28" t="s">
        <v>33</v>
      </c>
      <c r="C28">
        <v>2021</v>
      </c>
      <c r="D28" t="s">
        <v>15</v>
      </c>
      <c r="E28" t="s">
        <v>34</v>
      </c>
      <c r="F28" t="s">
        <v>67</v>
      </c>
      <c r="G28" t="s">
        <v>80</v>
      </c>
      <c r="H28" t="s">
        <v>55</v>
      </c>
      <c r="I28" t="s">
        <v>81</v>
      </c>
      <c r="J28" t="s">
        <v>2</v>
      </c>
      <c r="K28" t="s">
        <v>56</v>
      </c>
      <c r="L28">
        <v>1000</v>
      </c>
      <c r="M28">
        <v>1</v>
      </c>
      <c r="N28" t="s">
        <v>139</v>
      </c>
      <c r="O28">
        <v>0</v>
      </c>
      <c r="P28">
        <v>0</v>
      </c>
      <c r="Q28">
        <v>0</v>
      </c>
      <c r="S28" s="3">
        <f t="shared" si="6"/>
        <v>0</v>
      </c>
      <c r="T28">
        <v>9.7390340997595217</v>
      </c>
      <c r="U28">
        <f t="shared" si="4"/>
        <v>0</v>
      </c>
      <c r="V28">
        <f t="shared" si="5"/>
        <v>0</v>
      </c>
      <c r="W28">
        <v>0</v>
      </c>
    </row>
    <row r="29" spans="1:23" x14ac:dyDescent="0.35">
      <c r="A29">
        <v>29</v>
      </c>
      <c r="B29" t="s">
        <v>33</v>
      </c>
      <c r="C29">
        <v>2021</v>
      </c>
      <c r="D29" t="s">
        <v>15</v>
      </c>
      <c r="E29" t="s">
        <v>34</v>
      </c>
      <c r="F29" t="s">
        <v>67</v>
      </c>
      <c r="G29" t="s">
        <v>80</v>
      </c>
      <c r="H29" t="s">
        <v>58</v>
      </c>
      <c r="I29" t="s">
        <v>82</v>
      </c>
      <c r="J29" t="s">
        <v>76</v>
      </c>
      <c r="K29" t="s">
        <v>56</v>
      </c>
      <c r="L29">
        <v>1000</v>
      </c>
      <c r="M29">
        <v>1000</v>
      </c>
      <c r="N29" t="s">
        <v>139</v>
      </c>
      <c r="O29" s="2">
        <v>45943.025742999998</v>
      </c>
      <c r="P29" s="2">
        <v>34156784</v>
      </c>
      <c r="Q29" s="2">
        <v>0.3948031721349356</v>
      </c>
      <c r="R29" s="2"/>
      <c r="S29" s="2">
        <f t="shared" si="6"/>
        <v>13485.206673127814</v>
      </c>
      <c r="T29" s="2">
        <v>9.7390340997595217</v>
      </c>
      <c r="U29" s="2">
        <f t="shared" si="4"/>
        <v>131332.88763189642</v>
      </c>
      <c r="V29" s="3">
        <f t="shared" si="5"/>
        <v>2.8586033572659644</v>
      </c>
      <c r="W29" s="2">
        <v>1.3450629820125923</v>
      </c>
    </row>
    <row r="30" spans="1:23" x14ac:dyDescent="0.35">
      <c r="A30">
        <v>30</v>
      </c>
      <c r="B30" t="s">
        <v>33</v>
      </c>
      <c r="C30">
        <v>2021</v>
      </c>
      <c r="D30" t="s">
        <v>15</v>
      </c>
      <c r="E30" t="s">
        <v>34</v>
      </c>
      <c r="F30" t="s">
        <v>67</v>
      </c>
      <c r="G30" t="s">
        <v>80</v>
      </c>
      <c r="H30" t="s">
        <v>55</v>
      </c>
      <c r="I30" t="s">
        <v>1</v>
      </c>
      <c r="J30" t="s">
        <v>2</v>
      </c>
      <c r="K30" t="s">
        <v>56</v>
      </c>
      <c r="L30">
        <v>1000</v>
      </c>
      <c r="M30">
        <v>1</v>
      </c>
      <c r="N30" t="s">
        <v>139</v>
      </c>
      <c r="O30" s="2">
        <v>0</v>
      </c>
      <c r="P30" s="2">
        <v>0</v>
      </c>
      <c r="Q30" s="2">
        <v>0</v>
      </c>
      <c r="R30" s="2"/>
      <c r="S30" s="2">
        <f t="shared" si="6"/>
        <v>0</v>
      </c>
      <c r="T30" s="2">
        <v>9.7390340997595217</v>
      </c>
      <c r="U30" s="2">
        <f t="shared" si="4"/>
        <v>0</v>
      </c>
      <c r="V30" s="3">
        <f t="shared" si="5"/>
        <v>0</v>
      </c>
      <c r="W30" s="2">
        <v>0</v>
      </c>
    </row>
    <row r="31" spans="1:23" x14ac:dyDescent="0.35">
      <c r="A31">
        <v>31</v>
      </c>
      <c r="B31" t="s">
        <v>33</v>
      </c>
      <c r="C31">
        <v>2021</v>
      </c>
      <c r="D31" t="s">
        <v>15</v>
      </c>
      <c r="E31" t="s">
        <v>34</v>
      </c>
      <c r="F31" t="s">
        <v>67</v>
      </c>
      <c r="G31" t="s">
        <v>80</v>
      </c>
      <c r="H31" t="s">
        <v>55</v>
      </c>
      <c r="I31" t="s">
        <v>71</v>
      </c>
      <c r="J31" t="s">
        <v>2</v>
      </c>
      <c r="K31" t="s">
        <v>56</v>
      </c>
      <c r="L31">
        <v>1000</v>
      </c>
      <c r="M31">
        <v>1</v>
      </c>
      <c r="N31" t="s">
        <v>139</v>
      </c>
      <c r="O31" s="2">
        <v>0</v>
      </c>
      <c r="P31" s="2">
        <v>0</v>
      </c>
      <c r="Q31" s="2">
        <v>0</v>
      </c>
      <c r="R31" s="2"/>
      <c r="S31" s="2">
        <f t="shared" si="6"/>
        <v>0</v>
      </c>
      <c r="T31" s="2">
        <v>9.7390340997595217</v>
      </c>
      <c r="U31" s="2">
        <f t="shared" si="4"/>
        <v>0</v>
      </c>
      <c r="V31" s="3">
        <f t="shared" si="5"/>
        <v>0</v>
      </c>
      <c r="W31" s="2">
        <v>0</v>
      </c>
    </row>
    <row r="32" spans="1:23" x14ac:dyDescent="0.35">
      <c r="A32">
        <v>32</v>
      </c>
      <c r="B32" t="s">
        <v>33</v>
      </c>
      <c r="C32">
        <v>2021</v>
      </c>
      <c r="D32" t="s">
        <v>15</v>
      </c>
      <c r="E32" t="s">
        <v>34</v>
      </c>
      <c r="F32" t="s">
        <v>67</v>
      </c>
      <c r="G32" t="s">
        <v>80</v>
      </c>
      <c r="H32" t="s">
        <v>55</v>
      </c>
      <c r="I32" t="s">
        <v>83</v>
      </c>
      <c r="J32" t="s">
        <v>2</v>
      </c>
      <c r="K32" t="s">
        <v>56</v>
      </c>
      <c r="L32">
        <v>1000</v>
      </c>
      <c r="M32">
        <v>1</v>
      </c>
      <c r="N32" t="s">
        <v>139</v>
      </c>
      <c r="O32" s="2">
        <v>0</v>
      </c>
      <c r="P32" s="2">
        <v>0</v>
      </c>
      <c r="Q32" s="2">
        <v>0</v>
      </c>
      <c r="R32" s="2"/>
      <c r="S32" s="2">
        <f t="shared" si="6"/>
        <v>0</v>
      </c>
      <c r="T32" s="2">
        <v>9.7390340997595217</v>
      </c>
      <c r="U32" s="2">
        <f t="shared" si="4"/>
        <v>0</v>
      </c>
      <c r="V32" s="3">
        <f t="shared" si="5"/>
        <v>0</v>
      </c>
      <c r="W32" s="2">
        <v>0</v>
      </c>
    </row>
    <row r="33" spans="1:23" x14ac:dyDescent="0.35">
      <c r="A33">
        <v>33</v>
      </c>
      <c r="B33" t="s">
        <v>33</v>
      </c>
      <c r="C33">
        <v>2021</v>
      </c>
      <c r="D33" t="s">
        <v>15</v>
      </c>
      <c r="E33" t="s">
        <v>34</v>
      </c>
      <c r="F33" t="s">
        <v>67</v>
      </c>
      <c r="G33" t="s">
        <v>80</v>
      </c>
      <c r="H33" t="s">
        <v>58</v>
      </c>
      <c r="I33" t="s">
        <v>61</v>
      </c>
      <c r="J33" t="s">
        <v>76</v>
      </c>
      <c r="K33" t="s">
        <v>56</v>
      </c>
      <c r="L33">
        <v>1000</v>
      </c>
      <c r="M33">
        <v>1000</v>
      </c>
      <c r="N33" t="s">
        <v>139</v>
      </c>
      <c r="O33" s="2">
        <v>21084.58</v>
      </c>
      <c r="P33" s="2">
        <v>12693092</v>
      </c>
      <c r="Q33" s="2">
        <v>2.8361883771109514E-2</v>
      </c>
      <c r="R33" s="2"/>
      <c r="S33" s="2">
        <f t="shared" si="6"/>
        <v>360</v>
      </c>
      <c r="T33" s="2">
        <v>9.7390340997595217</v>
      </c>
      <c r="U33" s="2">
        <f t="shared" si="4"/>
        <v>3506.0522759134278</v>
      </c>
      <c r="V33" s="3">
        <f t="shared" si="5"/>
        <v>0.16628513709608764</v>
      </c>
      <c r="W33" s="2">
        <v>1.6611066870073896</v>
      </c>
    </row>
    <row r="34" spans="1:23" x14ac:dyDescent="0.35">
      <c r="A34">
        <v>34</v>
      </c>
      <c r="B34" t="s">
        <v>33</v>
      </c>
      <c r="C34">
        <v>2021</v>
      </c>
      <c r="D34" t="s">
        <v>15</v>
      </c>
      <c r="E34" t="s">
        <v>34</v>
      </c>
      <c r="F34" t="s">
        <v>67</v>
      </c>
      <c r="G34" t="s">
        <v>80</v>
      </c>
      <c r="H34" t="s">
        <v>58</v>
      </c>
      <c r="I34" t="s">
        <v>60</v>
      </c>
      <c r="J34" t="s">
        <v>76</v>
      </c>
      <c r="K34" t="s">
        <v>56</v>
      </c>
      <c r="L34">
        <v>1000</v>
      </c>
      <c r="M34">
        <v>1000</v>
      </c>
      <c r="N34" t="s">
        <v>139</v>
      </c>
      <c r="O34" s="2">
        <v>11858.44</v>
      </c>
      <c r="P34" s="2">
        <v>413321</v>
      </c>
      <c r="Q34" s="2">
        <v>17.371486084665431</v>
      </c>
      <c r="R34" s="2"/>
      <c r="S34" s="2">
        <f t="shared" si="6"/>
        <v>7180</v>
      </c>
      <c r="T34" s="2">
        <v>9.7390340997595217</v>
      </c>
      <c r="U34" s="2">
        <f t="shared" si="4"/>
        <v>69926.26483627336</v>
      </c>
      <c r="V34" s="3">
        <f t="shared" si="5"/>
        <v>5.8967507392433873</v>
      </c>
      <c r="W34" s="2">
        <v>28.690630284935924</v>
      </c>
    </row>
    <row r="35" spans="1:23" x14ac:dyDescent="0.35">
      <c r="A35">
        <v>35</v>
      </c>
      <c r="B35" t="s">
        <v>33</v>
      </c>
      <c r="C35">
        <v>2021</v>
      </c>
      <c r="D35" t="s">
        <v>15</v>
      </c>
      <c r="E35" t="s">
        <v>34</v>
      </c>
      <c r="F35" t="s">
        <v>67</v>
      </c>
      <c r="G35" t="s">
        <v>80</v>
      </c>
      <c r="H35" t="s">
        <v>58</v>
      </c>
      <c r="I35" t="s">
        <v>6</v>
      </c>
      <c r="J35" t="s">
        <v>76</v>
      </c>
      <c r="K35" t="s">
        <v>56</v>
      </c>
      <c r="L35">
        <v>1000</v>
      </c>
      <c r="M35">
        <v>1000</v>
      </c>
      <c r="N35" t="s">
        <v>139</v>
      </c>
      <c r="O35" s="2">
        <v>8965.51</v>
      </c>
      <c r="P35" s="2">
        <v>14080620</v>
      </c>
      <c r="Q35" s="2">
        <v>0.19743448796998997</v>
      </c>
      <c r="R35" s="2"/>
      <c r="S35" s="2">
        <f t="shared" si="6"/>
        <v>2780</v>
      </c>
      <c r="T35" s="2">
        <v>9.7390340997595217</v>
      </c>
      <c r="U35" s="2">
        <f t="shared" si="4"/>
        <v>27074.514797331471</v>
      </c>
      <c r="V35" s="3">
        <f t="shared" si="5"/>
        <v>3.0198521665060292</v>
      </c>
      <c r="W35" s="2">
        <v>0.63672693389921753</v>
      </c>
    </row>
    <row r="36" spans="1:23" x14ac:dyDescent="0.35">
      <c r="A36">
        <v>36</v>
      </c>
      <c r="B36" t="s">
        <v>33</v>
      </c>
      <c r="C36">
        <v>2021</v>
      </c>
      <c r="D36" t="s">
        <v>15</v>
      </c>
      <c r="E36" t="s">
        <v>34</v>
      </c>
      <c r="F36" t="s">
        <v>67</v>
      </c>
      <c r="G36" t="s">
        <v>80</v>
      </c>
      <c r="H36" t="s">
        <v>58</v>
      </c>
      <c r="I36" t="s">
        <v>7</v>
      </c>
      <c r="J36" t="s">
        <v>76</v>
      </c>
      <c r="K36" t="s">
        <v>56</v>
      </c>
      <c r="L36">
        <v>1000</v>
      </c>
      <c r="M36">
        <v>1000</v>
      </c>
      <c r="N36" t="s">
        <v>139</v>
      </c>
      <c r="O36" s="2">
        <v>4034.48</v>
      </c>
      <c r="P36" s="2">
        <v>6969751</v>
      </c>
      <c r="Q36" s="2">
        <v>0.43904007474585532</v>
      </c>
      <c r="R36" s="2"/>
      <c r="S36" s="2">
        <f t="shared" si="6"/>
        <v>3060</v>
      </c>
      <c r="T36" s="2">
        <v>9.7390340997595217</v>
      </c>
      <c r="U36" s="2">
        <f t="shared" si="4"/>
        <v>29801.444345264135</v>
      </c>
      <c r="V36" s="3">
        <f t="shared" si="5"/>
        <v>7.3866878371597169</v>
      </c>
      <c r="W36" s="2">
        <v>0.57885568652309094</v>
      </c>
    </row>
    <row r="37" spans="1:23" x14ac:dyDescent="0.35">
      <c r="A37">
        <v>37</v>
      </c>
      <c r="B37" t="s">
        <v>33</v>
      </c>
      <c r="C37">
        <v>2021</v>
      </c>
      <c r="D37" t="s">
        <v>15</v>
      </c>
      <c r="E37" t="s">
        <v>34</v>
      </c>
      <c r="F37" t="s">
        <v>67</v>
      </c>
      <c r="G37" t="s">
        <v>80</v>
      </c>
      <c r="H37" t="s">
        <v>58</v>
      </c>
      <c r="I37" t="s">
        <v>69</v>
      </c>
      <c r="J37" t="s">
        <v>76</v>
      </c>
      <c r="K37" t="s">
        <v>56</v>
      </c>
      <c r="L37">
        <v>1000</v>
      </c>
      <c r="M37">
        <v>1000</v>
      </c>
      <c r="N37" t="s">
        <v>139</v>
      </c>
      <c r="O37" s="2">
        <v>0</v>
      </c>
      <c r="P37" s="2">
        <v>0</v>
      </c>
      <c r="Q37" s="2">
        <v>0</v>
      </c>
      <c r="R37" s="2"/>
      <c r="S37" s="2">
        <f t="shared" si="6"/>
        <v>0</v>
      </c>
      <c r="T37" s="2">
        <v>9.7390340997595217</v>
      </c>
      <c r="U37" s="2">
        <f t="shared" si="4"/>
        <v>0</v>
      </c>
      <c r="V37" s="3">
        <f t="shared" si="5"/>
        <v>0</v>
      </c>
      <c r="W37" s="2">
        <v>0</v>
      </c>
    </row>
    <row r="38" spans="1:23" x14ac:dyDescent="0.35">
      <c r="A38">
        <v>38</v>
      </c>
      <c r="B38" t="s">
        <v>33</v>
      </c>
      <c r="C38">
        <v>2021</v>
      </c>
      <c r="D38" t="s">
        <v>15</v>
      </c>
      <c r="E38" t="s">
        <v>34</v>
      </c>
      <c r="F38" t="s">
        <v>67</v>
      </c>
      <c r="G38" t="s">
        <v>80</v>
      </c>
      <c r="H38" t="s">
        <v>58</v>
      </c>
      <c r="I38" t="s">
        <v>84</v>
      </c>
      <c r="J38" t="s">
        <v>76</v>
      </c>
      <c r="K38" t="s">
        <v>56</v>
      </c>
      <c r="L38">
        <v>1000</v>
      </c>
      <c r="M38">
        <v>1000</v>
      </c>
      <c r="N38" t="s">
        <v>139</v>
      </c>
      <c r="O38" s="2">
        <v>0</v>
      </c>
      <c r="P38" s="2">
        <v>0</v>
      </c>
      <c r="Q38" s="2">
        <v>0</v>
      </c>
      <c r="R38" s="2"/>
      <c r="S38" s="2">
        <f t="shared" si="6"/>
        <v>0</v>
      </c>
      <c r="T38" s="2">
        <v>9.7390340997595217</v>
      </c>
      <c r="U38" s="2">
        <f t="shared" si="4"/>
        <v>0</v>
      </c>
      <c r="V38" s="3">
        <f t="shared" si="5"/>
        <v>0</v>
      </c>
      <c r="W38" s="2">
        <v>0</v>
      </c>
    </row>
    <row r="39" spans="1:23" x14ac:dyDescent="0.35">
      <c r="A39">
        <v>28</v>
      </c>
      <c r="B39" t="s">
        <v>33</v>
      </c>
      <c r="C39">
        <v>2021</v>
      </c>
      <c r="D39" t="s">
        <v>15</v>
      </c>
      <c r="E39" t="s">
        <v>34</v>
      </c>
      <c r="F39" t="s">
        <v>67</v>
      </c>
      <c r="G39" t="s">
        <v>85</v>
      </c>
      <c r="H39" t="s">
        <v>55</v>
      </c>
      <c r="I39" t="s">
        <v>81</v>
      </c>
      <c r="J39" t="s">
        <v>2</v>
      </c>
      <c r="K39" t="s">
        <v>56</v>
      </c>
      <c r="L39">
        <v>1000</v>
      </c>
      <c r="M39">
        <v>1</v>
      </c>
      <c r="N39" t="s">
        <v>139</v>
      </c>
      <c r="O39">
        <v>1395785.5110948449</v>
      </c>
      <c r="P39">
        <v>3130</v>
      </c>
      <c r="Q39">
        <v>29.593843720757555</v>
      </c>
      <c r="S39" s="2">
        <f t="shared" si="6"/>
        <v>92628.730845971149</v>
      </c>
      <c r="T39">
        <v>9.8774727750278934</v>
      </c>
      <c r="U39" s="2">
        <f t="shared" si="4"/>
        <v>914937.76711646654</v>
      </c>
      <c r="V39" s="3">
        <f t="shared" si="5"/>
        <v>0.65550026121047456</v>
      </c>
      <c r="W39">
        <v>708.53</v>
      </c>
    </row>
    <row r="40" spans="1:23" x14ac:dyDescent="0.35">
      <c r="A40">
        <v>29</v>
      </c>
      <c r="B40" t="s">
        <v>33</v>
      </c>
      <c r="C40">
        <v>2021</v>
      </c>
      <c r="D40" t="s">
        <v>15</v>
      </c>
      <c r="E40" t="s">
        <v>34</v>
      </c>
      <c r="F40" t="s">
        <v>67</v>
      </c>
      <c r="G40" t="s">
        <v>85</v>
      </c>
      <c r="H40" t="s">
        <v>55</v>
      </c>
      <c r="I40" t="s">
        <v>1</v>
      </c>
      <c r="J40" t="s">
        <v>2</v>
      </c>
      <c r="K40" t="s">
        <v>56</v>
      </c>
      <c r="L40">
        <v>1000</v>
      </c>
      <c r="M40">
        <v>1</v>
      </c>
      <c r="N40" t="s">
        <v>139</v>
      </c>
      <c r="O40">
        <v>901010</v>
      </c>
      <c r="P40">
        <v>1470</v>
      </c>
      <c r="Q40">
        <v>35.374149659863946</v>
      </c>
      <c r="S40" s="2">
        <f t="shared" si="6"/>
        <v>52000</v>
      </c>
      <c r="T40">
        <v>9.8774727750278934</v>
      </c>
      <c r="U40" s="2">
        <f t="shared" si="4"/>
        <v>513628.58430145046</v>
      </c>
      <c r="V40" s="3">
        <f t="shared" si="5"/>
        <v>0.57005869446671009</v>
      </c>
      <c r="W40">
        <v>332.38607833862449</v>
      </c>
    </row>
    <row r="41" spans="1:23" x14ac:dyDescent="0.35">
      <c r="A41">
        <v>30</v>
      </c>
      <c r="B41" t="s">
        <v>33</v>
      </c>
      <c r="C41">
        <v>2021</v>
      </c>
      <c r="D41" t="s">
        <v>15</v>
      </c>
      <c r="E41" t="s">
        <v>34</v>
      </c>
      <c r="F41" t="s">
        <v>67</v>
      </c>
      <c r="G41" t="s">
        <v>85</v>
      </c>
      <c r="H41" t="s">
        <v>55</v>
      </c>
      <c r="I41" t="s">
        <v>71</v>
      </c>
      <c r="J41" t="s">
        <v>2</v>
      </c>
      <c r="K41" t="s">
        <v>56</v>
      </c>
      <c r="L41">
        <v>1000</v>
      </c>
      <c r="M41">
        <v>1</v>
      </c>
      <c r="N41" t="s">
        <v>139</v>
      </c>
      <c r="O41">
        <v>740750</v>
      </c>
      <c r="P41">
        <v>2257</v>
      </c>
      <c r="Q41">
        <v>16.836508639787329</v>
      </c>
      <c r="S41" s="2">
        <f t="shared" si="6"/>
        <v>38000</v>
      </c>
      <c r="T41">
        <v>9.8774727750278934</v>
      </c>
      <c r="U41" s="2">
        <f t="shared" si="4"/>
        <v>375343.96545105998</v>
      </c>
      <c r="V41" s="3">
        <f t="shared" si="5"/>
        <v>0.50670801950868716</v>
      </c>
      <c r="W41">
        <v>173.15928025450251</v>
      </c>
    </row>
    <row r="42" spans="1:23" x14ac:dyDescent="0.35">
      <c r="A42">
        <v>31</v>
      </c>
      <c r="B42" t="s">
        <v>33</v>
      </c>
      <c r="C42">
        <v>2021</v>
      </c>
      <c r="D42" t="s">
        <v>15</v>
      </c>
      <c r="E42" t="s">
        <v>34</v>
      </c>
      <c r="F42" t="s">
        <v>67</v>
      </c>
      <c r="G42" t="s">
        <v>85</v>
      </c>
      <c r="H42" t="s">
        <v>55</v>
      </c>
      <c r="I42" t="s">
        <v>70</v>
      </c>
      <c r="J42" t="s">
        <v>2</v>
      </c>
      <c r="K42" t="s">
        <v>56</v>
      </c>
      <c r="L42">
        <v>1000</v>
      </c>
      <c r="M42">
        <v>1</v>
      </c>
      <c r="N42" t="s">
        <v>139</v>
      </c>
      <c r="O42">
        <v>0</v>
      </c>
      <c r="P42">
        <v>0</v>
      </c>
      <c r="Q42">
        <v>0</v>
      </c>
      <c r="S42" s="2">
        <f t="shared" si="6"/>
        <v>0</v>
      </c>
      <c r="T42">
        <v>9.8774727750278934</v>
      </c>
      <c r="U42" s="2">
        <f t="shared" si="4"/>
        <v>0</v>
      </c>
      <c r="V42" s="3">
        <f t="shared" si="5"/>
        <v>0</v>
      </c>
      <c r="W42">
        <v>0</v>
      </c>
    </row>
    <row r="43" spans="1:23" x14ac:dyDescent="0.35">
      <c r="A43">
        <v>32</v>
      </c>
      <c r="B43" t="s">
        <v>33</v>
      </c>
      <c r="C43">
        <v>2021</v>
      </c>
      <c r="D43" t="s">
        <v>15</v>
      </c>
      <c r="E43" t="s">
        <v>34</v>
      </c>
      <c r="F43" t="s">
        <v>67</v>
      </c>
      <c r="G43" t="s">
        <v>85</v>
      </c>
      <c r="H43" t="s">
        <v>55</v>
      </c>
      <c r="I43" t="s">
        <v>86</v>
      </c>
      <c r="J43" t="s">
        <v>2</v>
      </c>
      <c r="K43" t="s">
        <v>56</v>
      </c>
      <c r="L43">
        <v>1000</v>
      </c>
      <c r="M43">
        <v>1</v>
      </c>
      <c r="N43" t="s">
        <v>139</v>
      </c>
      <c r="O43">
        <v>0</v>
      </c>
      <c r="P43">
        <v>0</v>
      </c>
      <c r="Q43">
        <v>0</v>
      </c>
      <c r="S43" s="2">
        <f t="shared" si="6"/>
        <v>0</v>
      </c>
      <c r="T43">
        <v>9.8774727750278934</v>
      </c>
      <c r="U43" s="2">
        <f t="shared" si="4"/>
        <v>0</v>
      </c>
      <c r="V43" s="3">
        <f t="shared" si="5"/>
        <v>0</v>
      </c>
      <c r="W43">
        <v>0</v>
      </c>
    </row>
    <row r="44" spans="1:23" x14ac:dyDescent="0.35">
      <c r="A44">
        <v>33</v>
      </c>
      <c r="B44" t="s">
        <v>33</v>
      </c>
      <c r="C44">
        <v>2021</v>
      </c>
      <c r="D44" t="s">
        <v>15</v>
      </c>
      <c r="E44" t="s">
        <v>34</v>
      </c>
      <c r="F44" t="s">
        <v>67</v>
      </c>
      <c r="G44" t="s">
        <v>85</v>
      </c>
      <c r="H44" t="s">
        <v>55</v>
      </c>
      <c r="I44" t="s">
        <v>87</v>
      </c>
      <c r="J44" t="s">
        <v>2</v>
      </c>
      <c r="K44" t="s">
        <v>56</v>
      </c>
      <c r="L44">
        <v>1000</v>
      </c>
      <c r="M44">
        <v>1</v>
      </c>
      <c r="N44" t="s">
        <v>139</v>
      </c>
      <c r="O44">
        <v>0</v>
      </c>
      <c r="P44">
        <v>0</v>
      </c>
      <c r="Q44">
        <v>0</v>
      </c>
      <c r="S44" s="2">
        <f t="shared" si="6"/>
        <v>0</v>
      </c>
      <c r="T44">
        <v>9.8774727750278934</v>
      </c>
      <c r="U44" s="2">
        <f t="shared" si="4"/>
        <v>0</v>
      </c>
      <c r="V44" s="3">
        <f t="shared" si="5"/>
        <v>0</v>
      </c>
      <c r="W44">
        <v>0</v>
      </c>
    </row>
    <row r="45" spans="1:23" x14ac:dyDescent="0.35">
      <c r="A45">
        <v>34</v>
      </c>
      <c r="B45" t="s">
        <v>33</v>
      </c>
      <c r="C45">
        <v>2021</v>
      </c>
      <c r="D45" t="s">
        <v>15</v>
      </c>
      <c r="E45" t="s">
        <v>34</v>
      </c>
      <c r="F45" t="s">
        <v>67</v>
      </c>
      <c r="G45" t="s">
        <v>85</v>
      </c>
      <c r="H45" t="s">
        <v>55</v>
      </c>
      <c r="I45" t="s">
        <v>88</v>
      </c>
      <c r="J45" t="s">
        <v>2</v>
      </c>
      <c r="K45" t="s">
        <v>56</v>
      </c>
      <c r="L45">
        <v>1000</v>
      </c>
      <c r="M45">
        <v>1</v>
      </c>
      <c r="N45" t="s">
        <v>139</v>
      </c>
      <c r="O45">
        <v>0</v>
      </c>
      <c r="P45">
        <v>0</v>
      </c>
      <c r="Q45">
        <v>0</v>
      </c>
      <c r="S45" s="2">
        <f t="shared" si="6"/>
        <v>0</v>
      </c>
      <c r="T45">
        <v>9.8774727750278934</v>
      </c>
      <c r="U45" s="2">
        <f t="shared" si="4"/>
        <v>0</v>
      </c>
      <c r="V45" s="3">
        <f t="shared" si="5"/>
        <v>0</v>
      </c>
      <c r="W45">
        <v>0</v>
      </c>
    </row>
    <row r="46" spans="1:23" x14ac:dyDescent="0.35">
      <c r="A46">
        <v>35</v>
      </c>
      <c r="B46" t="s">
        <v>33</v>
      </c>
      <c r="C46">
        <v>2021</v>
      </c>
      <c r="D46" t="s">
        <v>15</v>
      </c>
      <c r="E46" t="s">
        <v>34</v>
      </c>
      <c r="F46" t="s">
        <v>67</v>
      </c>
      <c r="G46" t="s">
        <v>85</v>
      </c>
      <c r="H46" t="s">
        <v>55</v>
      </c>
      <c r="I46" t="s">
        <v>89</v>
      </c>
      <c r="J46" t="s">
        <v>2</v>
      </c>
      <c r="K46" t="s">
        <v>56</v>
      </c>
      <c r="L46">
        <v>1000</v>
      </c>
      <c r="M46">
        <v>1</v>
      </c>
      <c r="N46" t="s">
        <v>139</v>
      </c>
      <c r="O46">
        <v>0</v>
      </c>
      <c r="P46">
        <v>0</v>
      </c>
      <c r="Q46">
        <v>0</v>
      </c>
      <c r="S46" s="2">
        <f t="shared" si="6"/>
        <v>0</v>
      </c>
      <c r="T46">
        <v>9.8774727750278934</v>
      </c>
      <c r="U46" s="2">
        <f t="shared" si="4"/>
        <v>0</v>
      </c>
      <c r="V46" s="3">
        <f t="shared" si="5"/>
        <v>0</v>
      </c>
      <c r="W46">
        <v>0</v>
      </c>
    </row>
    <row r="47" spans="1:23" x14ac:dyDescent="0.35">
      <c r="A47">
        <v>36</v>
      </c>
      <c r="B47" t="s">
        <v>33</v>
      </c>
      <c r="C47">
        <v>2021</v>
      </c>
      <c r="D47" t="s">
        <v>15</v>
      </c>
      <c r="E47" t="s">
        <v>34</v>
      </c>
      <c r="F47" t="s">
        <v>67</v>
      </c>
      <c r="G47" t="s">
        <v>85</v>
      </c>
      <c r="H47" t="s">
        <v>55</v>
      </c>
      <c r="I47" t="s">
        <v>90</v>
      </c>
      <c r="J47" t="s">
        <v>2</v>
      </c>
      <c r="K47" t="s">
        <v>56</v>
      </c>
      <c r="L47">
        <v>1000</v>
      </c>
      <c r="M47">
        <v>1</v>
      </c>
      <c r="N47" t="s">
        <v>139</v>
      </c>
      <c r="O47">
        <v>209346</v>
      </c>
      <c r="P47">
        <v>815</v>
      </c>
      <c r="Q47">
        <v>22.085889570552148</v>
      </c>
      <c r="S47" s="2">
        <f t="shared" si="6"/>
        <v>18000</v>
      </c>
      <c r="T47">
        <v>9.8774727750278934</v>
      </c>
      <c r="U47" s="2">
        <f t="shared" si="4"/>
        <v>177794.50995050208</v>
      </c>
      <c r="V47" s="3">
        <f t="shared" si="5"/>
        <v>0.84928544109035797</v>
      </c>
      <c r="W47">
        <v>0</v>
      </c>
    </row>
    <row r="48" spans="1:23" x14ac:dyDescent="0.35">
      <c r="A48">
        <v>37</v>
      </c>
      <c r="B48" t="s">
        <v>33</v>
      </c>
      <c r="C48">
        <v>2021</v>
      </c>
      <c r="D48" t="s">
        <v>15</v>
      </c>
      <c r="E48" t="s">
        <v>34</v>
      </c>
      <c r="F48" t="s">
        <v>67</v>
      </c>
      <c r="G48" t="s">
        <v>85</v>
      </c>
      <c r="H48" t="s">
        <v>55</v>
      </c>
      <c r="I48" t="s">
        <v>91</v>
      </c>
      <c r="J48" t="s">
        <v>2</v>
      </c>
      <c r="K48" t="s">
        <v>56</v>
      </c>
      <c r="L48">
        <v>1000</v>
      </c>
      <c r="M48">
        <v>1</v>
      </c>
      <c r="N48" t="s">
        <v>139</v>
      </c>
      <c r="O48">
        <v>666981</v>
      </c>
      <c r="P48">
        <v>1687</v>
      </c>
      <c r="Q48">
        <v>23.710729104919977</v>
      </c>
      <c r="S48" s="2">
        <f t="shared" si="6"/>
        <v>40000</v>
      </c>
      <c r="T48">
        <v>9.8774727750278934</v>
      </c>
      <c r="U48" s="2">
        <f t="shared" si="4"/>
        <v>395098.91100111575</v>
      </c>
      <c r="V48" s="3">
        <f t="shared" si="5"/>
        <v>0.5923690644877676</v>
      </c>
      <c r="W48">
        <v>263.71239367975869</v>
      </c>
    </row>
    <row r="49" spans="1:23" x14ac:dyDescent="0.35">
      <c r="A49">
        <v>38</v>
      </c>
      <c r="B49" t="s">
        <v>33</v>
      </c>
      <c r="C49">
        <v>2021</v>
      </c>
      <c r="D49" t="s">
        <v>15</v>
      </c>
      <c r="E49" t="s">
        <v>34</v>
      </c>
      <c r="F49" t="s">
        <v>67</v>
      </c>
      <c r="G49" t="s">
        <v>85</v>
      </c>
      <c r="H49" t="s">
        <v>55</v>
      </c>
      <c r="I49" t="s">
        <v>92</v>
      </c>
      <c r="J49" t="s">
        <v>2</v>
      </c>
      <c r="K49" t="s">
        <v>56</v>
      </c>
      <c r="L49">
        <v>1000</v>
      </c>
      <c r="M49">
        <v>1</v>
      </c>
      <c r="N49" t="s">
        <v>139</v>
      </c>
      <c r="O49">
        <v>728804</v>
      </c>
      <c r="P49">
        <v>1443</v>
      </c>
      <c r="Q49">
        <v>21.483021483021481</v>
      </c>
      <c r="S49" s="2">
        <f t="shared" si="6"/>
        <v>30999.999999999996</v>
      </c>
      <c r="T49">
        <v>9.8774727750278934</v>
      </c>
      <c r="U49" s="2">
        <f t="shared" si="4"/>
        <v>306201.65602586465</v>
      </c>
      <c r="V49" s="3">
        <f t="shared" si="5"/>
        <v>0.42014266665093036</v>
      </c>
      <c r="W49">
        <v>215.57787588369274</v>
      </c>
    </row>
    <row r="50" spans="1:23" x14ac:dyDescent="0.35">
      <c r="A50">
        <v>39</v>
      </c>
      <c r="B50" t="s">
        <v>33</v>
      </c>
      <c r="C50">
        <v>2021</v>
      </c>
      <c r="D50" t="s">
        <v>15</v>
      </c>
      <c r="E50" t="s">
        <v>98</v>
      </c>
      <c r="F50" t="s">
        <v>67</v>
      </c>
      <c r="G50" t="s">
        <v>85</v>
      </c>
      <c r="H50" t="s">
        <v>55</v>
      </c>
      <c r="I50" t="s">
        <v>93</v>
      </c>
      <c r="J50" t="s">
        <v>2</v>
      </c>
      <c r="K50" t="s">
        <v>56</v>
      </c>
      <c r="L50">
        <v>1000</v>
      </c>
      <c r="M50">
        <v>1</v>
      </c>
      <c r="N50" t="s">
        <v>139</v>
      </c>
      <c r="O50">
        <v>0</v>
      </c>
      <c r="P50">
        <v>0</v>
      </c>
      <c r="Q50">
        <v>0</v>
      </c>
      <c r="S50" s="2">
        <f t="shared" si="6"/>
        <v>0</v>
      </c>
      <c r="T50">
        <v>9.8774727750278934</v>
      </c>
      <c r="U50" s="2">
        <f t="shared" si="4"/>
        <v>0</v>
      </c>
      <c r="V50" s="3">
        <f t="shared" si="5"/>
        <v>0</v>
      </c>
      <c r="W50">
        <v>0</v>
      </c>
    </row>
    <row r="51" spans="1:23" x14ac:dyDescent="0.35">
      <c r="A51">
        <v>40</v>
      </c>
      <c r="B51" t="s">
        <v>33</v>
      </c>
      <c r="C51">
        <v>2021</v>
      </c>
      <c r="D51" t="s">
        <v>15</v>
      </c>
      <c r="E51" t="s">
        <v>99</v>
      </c>
      <c r="F51" t="s">
        <v>67</v>
      </c>
      <c r="G51" t="s">
        <v>85</v>
      </c>
      <c r="H51" t="s">
        <v>55</v>
      </c>
      <c r="I51" t="s">
        <v>94</v>
      </c>
      <c r="J51" t="s">
        <v>2</v>
      </c>
      <c r="K51" t="s">
        <v>56</v>
      </c>
      <c r="L51">
        <v>1000</v>
      </c>
      <c r="M51">
        <v>1</v>
      </c>
      <c r="N51" t="s">
        <v>139</v>
      </c>
      <c r="O51">
        <v>0</v>
      </c>
      <c r="P51">
        <v>0</v>
      </c>
      <c r="Q51">
        <v>0</v>
      </c>
      <c r="S51" s="2">
        <f t="shared" si="6"/>
        <v>0</v>
      </c>
      <c r="T51">
        <v>9.8774727750278934</v>
      </c>
      <c r="U51" s="2">
        <f t="shared" si="4"/>
        <v>0</v>
      </c>
      <c r="V51" s="3">
        <f t="shared" si="5"/>
        <v>0</v>
      </c>
      <c r="W51">
        <v>0</v>
      </c>
    </row>
    <row r="52" spans="1:23" x14ac:dyDescent="0.35">
      <c r="A52">
        <v>41</v>
      </c>
      <c r="B52" t="s">
        <v>33</v>
      </c>
      <c r="C52">
        <v>2021</v>
      </c>
      <c r="D52" t="s">
        <v>15</v>
      </c>
      <c r="E52" t="s">
        <v>100</v>
      </c>
      <c r="F52" t="s">
        <v>67</v>
      </c>
      <c r="G52" t="s">
        <v>85</v>
      </c>
      <c r="H52" t="s">
        <v>58</v>
      </c>
      <c r="I52" t="s">
        <v>82</v>
      </c>
      <c r="J52" t="s">
        <v>76</v>
      </c>
      <c r="K52" t="s">
        <v>56</v>
      </c>
      <c r="L52">
        <v>1000</v>
      </c>
      <c r="M52">
        <v>1000</v>
      </c>
      <c r="N52" t="s">
        <v>139</v>
      </c>
      <c r="O52">
        <v>2106407.4558580401</v>
      </c>
      <c r="P52">
        <v>701253760</v>
      </c>
      <c r="Q52">
        <v>0.68889167113214622</v>
      </c>
      <c r="S52" s="2">
        <f t="shared" si="6"/>
        <v>483087.87461410102</v>
      </c>
      <c r="T52">
        <v>9.8774727750278934</v>
      </c>
      <c r="U52" s="2">
        <f t="shared" si="4"/>
        <v>4771687.3294468718</v>
      </c>
      <c r="V52" s="3">
        <f t="shared" si="5"/>
        <v>2.2653201858816705</v>
      </c>
      <c r="W52">
        <v>3.0037734925771238</v>
      </c>
    </row>
    <row r="53" spans="1:23" x14ac:dyDescent="0.35">
      <c r="A53">
        <v>42</v>
      </c>
      <c r="B53" t="s">
        <v>33</v>
      </c>
      <c r="C53">
        <v>2021</v>
      </c>
      <c r="D53" t="s">
        <v>15</v>
      </c>
      <c r="E53" t="s">
        <v>101</v>
      </c>
      <c r="F53" t="s">
        <v>67</v>
      </c>
      <c r="G53" t="s">
        <v>85</v>
      </c>
      <c r="H53" t="s">
        <v>58</v>
      </c>
      <c r="I53" t="s">
        <v>78</v>
      </c>
      <c r="J53" t="s">
        <v>76</v>
      </c>
      <c r="K53" t="s">
        <v>56</v>
      </c>
      <c r="L53">
        <v>1000</v>
      </c>
      <c r="M53">
        <v>1000</v>
      </c>
      <c r="N53" t="s">
        <v>139</v>
      </c>
      <c r="O53">
        <v>57934</v>
      </c>
      <c r="P53">
        <v>6377451</v>
      </c>
      <c r="Q53">
        <v>0.76833204990520509</v>
      </c>
      <c r="S53" s="2">
        <f t="shared" si="6"/>
        <v>4900</v>
      </c>
      <c r="T53">
        <v>9.8774727750278934</v>
      </c>
      <c r="U53" s="2">
        <f t="shared" si="4"/>
        <v>48399.616597636676</v>
      </c>
      <c r="V53" s="3">
        <f t="shared" si="5"/>
        <v>0.83542680632507116</v>
      </c>
      <c r="W53">
        <v>9.0841936692261527</v>
      </c>
    </row>
    <row r="54" spans="1:23" x14ac:dyDescent="0.35">
      <c r="A54">
        <v>43</v>
      </c>
      <c r="B54" t="s">
        <v>33</v>
      </c>
      <c r="C54">
        <v>2021</v>
      </c>
      <c r="D54" t="s">
        <v>15</v>
      </c>
      <c r="E54" t="s">
        <v>102</v>
      </c>
      <c r="F54" t="s">
        <v>67</v>
      </c>
      <c r="G54" t="s">
        <v>85</v>
      </c>
      <c r="H54" t="s">
        <v>58</v>
      </c>
      <c r="I54" t="s">
        <v>6</v>
      </c>
      <c r="J54" t="s">
        <v>76</v>
      </c>
      <c r="K54" t="s">
        <v>56</v>
      </c>
      <c r="L54">
        <v>1000</v>
      </c>
      <c r="M54">
        <v>1000</v>
      </c>
      <c r="N54" t="s">
        <v>139</v>
      </c>
      <c r="O54">
        <v>127182</v>
      </c>
      <c r="P54">
        <v>145838047</v>
      </c>
      <c r="Q54">
        <v>0.72683364993224298</v>
      </c>
      <c r="S54" s="2">
        <f t="shared" si="6"/>
        <v>106000</v>
      </c>
      <c r="T54">
        <v>9.8774727750278934</v>
      </c>
      <c r="U54" s="2">
        <f t="shared" si="4"/>
        <v>1047012.1141529568</v>
      </c>
      <c r="V54" s="3">
        <f t="shared" si="5"/>
        <v>8.2323922736940514</v>
      </c>
      <c r="W54">
        <v>0.87207695533662755</v>
      </c>
    </row>
    <row r="55" spans="1:23" x14ac:dyDescent="0.35">
      <c r="A55">
        <v>44</v>
      </c>
      <c r="B55" t="s">
        <v>33</v>
      </c>
      <c r="C55">
        <v>2021</v>
      </c>
      <c r="D55" t="s">
        <v>15</v>
      </c>
      <c r="E55" t="s">
        <v>103</v>
      </c>
      <c r="F55" t="s">
        <v>67</v>
      </c>
      <c r="G55" t="s">
        <v>85</v>
      </c>
      <c r="H55" t="s">
        <v>58</v>
      </c>
      <c r="I55" t="s">
        <v>7</v>
      </c>
      <c r="J55" t="s">
        <v>76</v>
      </c>
      <c r="K55" t="s">
        <v>56</v>
      </c>
      <c r="L55">
        <v>1000</v>
      </c>
      <c r="M55">
        <v>1000</v>
      </c>
      <c r="N55" t="s">
        <v>139</v>
      </c>
      <c r="O55">
        <v>52102</v>
      </c>
      <c r="P55">
        <v>53572954</v>
      </c>
      <c r="Q55">
        <v>0.91464062257981893</v>
      </c>
      <c r="S55" s="2">
        <f t="shared" si="6"/>
        <v>49000</v>
      </c>
      <c r="T55">
        <v>9.8774727750278934</v>
      </c>
      <c r="U55" s="2">
        <f t="shared" si="4"/>
        <v>483996.16597636678</v>
      </c>
      <c r="V55" s="3">
        <f t="shared" si="5"/>
        <v>9.2893970668374877</v>
      </c>
      <c r="W55">
        <v>0.97254297382966792</v>
      </c>
    </row>
    <row r="56" spans="1:23" x14ac:dyDescent="0.35">
      <c r="A56">
        <v>45</v>
      </c>
      <c r="B56" t="s">
        <v>33</v>
      </c>
      <c r="C56">
        <v>2021</v>
      </c>
      <c r="D56" t="s">
        <v>15</v>
      </c>
      <c r="E56" t="s">
        <v>104</v>
      </c>
      <c r="F56" t="s">
        <v>67</v>
      </c>
      <c r="G56" t="s">
        <v>85</v>
      </c>
      <c r="H56" t="s">
        <v>58</v>
      </c>
      <c r="I56" t="s">
        <v>95</v>
      </c>
      <c r="J56" t="s">
        <v>76</v>
      </c>
      <c r="K56" t="s">
        <v>56</v>
      </c>
      <c r="L56">
        <v>1000</v>
      </c>
      <c r="M56">
        <v>1000</v>
      </c>
      <c r="N56" t="s">
        <v>139</v>
      </c>
      <c r="O56">
        <v>33332.374989999997</v>
      </c>
      <c r="P56">
        <v>1525142</v>
      </c>
      <c r="Q56">
        <v>0.32783832587391865</v>
      </c>
      <c r="S56" s="2">
        <f t="shared" si="6"/>
        <v>500.00000000000006</v>
      </c>
      <c r="T56">
        <v>9.8774727750278934</v>
      </c>
      <c r="U56" s="2">
        <f t="shared" si="4"/>
        <v>4938.7363875139472</v>
      </c>
      <c r="V56" s="3">
        <f t="shared" si="5"/>
        <v>0.14816635145247259</v>
      </c>
      <c r="W56">
        <v>21.855260028246548</v>
      </c>
    </row>
    <row r="57" spans="1:23" x14ac:dyDescent="0.35">
      <c r="A57">
        <v>46</v>
      </c>
      <c r="B57" t="s">
        <v>33</v>
      </c>
      <c r="C57">
        <v>2021</v>
      </c>
      <c r="D57" t="s">
        <v>15</v>
      </c>
      <c r="E57" t="s">
        <v>105</v>
      </c>
      <c r="F57" t="s">
        <v>67</v>
      </c>
      <c r="G57" t="s">
        <v>85</v>
      </c>
      <c r="H57" t="s">
        <v>58</v>
      </c>
      <c r="I57" t="s">
        <v>96</v>
      </c>
      <c r="J57" t="s">
        <v>76</v>
      </c>
      <c r="K57" t="s">
        <v>56</v>
      </c>
      <c r="L57">
        <v>1000</v>
      </c>
      <c r="M57">
        <v>1000</v>
      </c>
      <c r="N57" t="s">
        <v>139</v>
      </c>
      <c r="O57">
        <v>0</v>
      </c>
      <c r="P57">
        <v>0</v>
      </c>
      <c r="Q57">
        <v>0</v>
      </c>
      <c r="S57" s="2">
        <f t="shared" si="6"/>
        <v>0</v>
      </c>
      <c r="T57">
        <v>9.8774727750278934</v>
      </c>
      <c r="U57" s="2">
        <f t="shared" si="4"/>
        <v>0</v>
      </c>
      <c r="V57" s="3">
        <f t="shared" si="5"/>
        <v>0</v>
      </c>
      <c r="W57">
        <v>0</v>
      </c>
    </row>
    <row r="58" spans="1:23" x14ac:dyDescent="0.35">
      <c r="A58">
        <v>47</v>
      </c>
      <c r="B58" t="s">
        <v>33</v>
      </c>
      <c r="C58">
        <v>2021</v>
      </c>
      <c r="D58" t="s">
        <v>15</v>
      </c>
      <c r="E58" t="s">
        <v>106</v>
      </c>
      <c r="F58" t="s">
        <v>67</v>
      </c>
      <c r="G58" t="s">
        <v>85</v>
      </c>
      <c r="H58" t="s">
        <v>58</v>
      </c>
      <c r="I58" t="s">
        <v>60</v>
      </c>
      <c r="J58" t="s">
        <v>76</v>
      </c>
      <c r="K58" t="s">
        <v>56</v>
      </c>
      <c r="L58">
        <v>1000</v>
      </c>
      <c r="M58">
        <v>1000</v>
      </c>
      <c r="N58" t="s">
        <v>139</v>
      </c>
      <c r="O58">
        <v>269478</v>
      </c>
      <c r="P58">
        <v>8338744</v>
      </c>
      <c r="Q58">
        <v>1.0601116906814743</v>
      </c>
      <c r="S58" s="2">
        <f t="shared" si="6"/>
        <v>8840</v>
      </c>
      <c r="T58">
        <v>9.8774727750278934</v>
      </c>
      <c r="U58" s="2">
        <f t="shared" si="4"/>
        <v>87316.859331246582</v>
      </c>
      <c r="V58" s="3">
        <f t="shared" si="5"/>
        <v>0.32402221825620858</v>
      </c>
      <c r="W58">
        <v>32.31637762233737</v>
      </c>
    </row>
    <row r="59" spans="1:23" x14ac:dyDescent="0.35">
      <c r="A59">
        <v>48</v>
      </c>
      <c r="B59" t="s">
        <v>33</v>
      </c>
      <c r="C59">
        <v>2021</v>
      </c>
      <c r="D59" t="s">
        <v>15</v>
      </c>
      <c r="E59" t="s">
        <v>107</v>
      </c>
      <c r="F59" t="s">
        <v>67</v>
      </c>
      <c r="G59" t="s">
        <v>85</v>
      </c>
      <c r="H59" t="s">
        <v>58</v>
      </c>
      <c r="I59" t="s">
        <v>97</v>
      </c>
      <c r="J59" t="s">
        <v>76</v>
      </c>
      <c r="K59" t="s">
        <v>56</v>
      </c>
      <c r="L59">
        <v>1000</v>
      </c>
      <c r="M59">
        <v>1000</v>
      </c>
      <c r="N59" t="s">
        <v>139</v>
      </c>
      <c r="O59">
        <v>138141</v>
      </c>
      <c r="P59">
        <v>6948435</v>
      </c>
      <c r="Q59">
        <v>2.0148421910833161</v>
      </c>
      <c r="S59" s="2">
        <f t="shared" si="6"/>
        <v>14000.000000000002</v>
      </c>
      <c r="T59">
        <v>9.8774727750278934</v>
      </c>
      <c r="U59" s="2">
        <f t="shared" si="4"/>
        <v>138284.61885039051</v>
      </c>
      <c r="V59" s="3">
        <f t="shared" si="5"/>
        <v>1.0010396540519506</v>
      </c>
      <c r="W59">
        <v>19.880879651317166</v>
      </c>
    </row>
    <row r="60" spans="1:23" x14ac:dyDescent="0.35">
      <c r="A60">
        <v>49</v>
      </c>
      <c r="B60" t="s">
        <v>33</v>
      </c>
      <c r="C60">
        <v>2021</v>
      </c>
      <c r="D60" t="s">
        <v>15</v>
      </c>
      <c r="E60" t="s">
        <v>108</v>
      </c>
      <c r="F60" t="s">
        <v>67</v>
      </c>
      <c r="G60" t="s">
        <v>85</v>
      </c>
      <c r="H60" t="s">
        <v>58</v>
      </c>
      <c r="I60" t="s">
        <v>9</v>
      </c>
      <c r="J60" t="s">
        <v>76</v>
      </c>
      <c r="K60" t="s">
        <v>56</v>
      </c>
      <c r="L60">
        <v>1000</v>
      </c>
      <c r="M60">
        <v>1000</v>
      </c>
      <c r="N60" t="s">
        <v>139</v>
      </c>
      <c r="O60">
        <v>207200</v>
      </c>
      <c r="P60">
        <v>215955220</v>
      </c>
      <c r="Q60">
        <v>0.62512959862697459</v>
      </c>
      <c r="S60" s="2">
        <f t="shared" si="6"/>
        <v>135000</v>
      </c>
      <c r="T60">
        <v>9.8774727750278934</v>
      </c>
      <c r="U60" s="2">
        <f t="shared" si="4"/>
        <v>1333458.8246287657</v>
      </c>
      <c r="V60" s="3">
        <f t="shared" si="5"/>
        <v>6.4356120879766685</v>
      </c>
      <c r="W60">
        <v>0.9594581691519195</v>
      </c>
    </row>
    <row r="61" spans="1:23" x14ac:dyDescent="0.35">
      <c r="A61">
        <v>50</v>
      </c>
      <c r="B61" t="s">
        <v>33</v>
      </c>
      <c r="C61">
        <v>2021</v>
      </c>
      <c r="D61" t="s">
        <v>15</v>
      </c>
      <c r="E61" t="s">
        <v>109</v>
      </c>
      <c r="F61" t="s">
        <v>67</v>
      </c>
      <c r="G61" t="s">
        <v>85</v>
      </c>
      <c r="H61" t="s">
        <v>58</v>
      </c>
      <c r="I61" t="s">
        <v>74</v>
      </c>
      <c r="J61" t="s">
        <v>76</v>
      </c>
      <c r="K61" t="s">
        <v>56</v>
      </c>
      <c r="L61">
        <v>1000</v>
      </c>
      <c r="M61">
        <v>1000</v>
      </c>
      <c r="N61" t="s">
        <v>139</v>
      </c>
      <c r="O61">
        <v>66769.75</v>
      </c>
      <c r="P61">
        <v>32793640</v>
      </c>
      <c r="Q61">
        <v>0.10977738366341766</v>
      </c>
      <c r="S61" s="2">
        <f t="shared" si="6"/>
        <v>3600</v>
      </c>
      <c r="T61">
        <v>9.8774727750278934</v>
      </c>
      <c r="U61" s="2">
        <f t="shared" si="4"/>
        <v>35558.901990100414</v>
      </c>
      <c r="V61" s="3">
        <f t="shared" si="5"/>
        <v>0.53256005886049318</v>
      </c>
      <c r="W61">
        <v>2.0360579063501336</v>
      </c>
    </row>
    <row r="62" spans="1:23" x14ac:dyDescent="0.35">
      <c r="A62">
        <v>51</v>
      </c>
      <c r="B62" t="s">
        <v>33</v>
      </c>
      <c r="C62">
        <v>2021</v>
      </c>
      <c r="D62" t="s">
        <v>15</v>
      </c>
      <c r="E62" t="s">
        <v>110</v>
      </c>
      <c r="F62" t="s">
        <v>67</v>
      </c>
      <c r="G62" t="s">
        <v>85</v>
      </c>
      <c r="H62" t="s">
        <v>58</v>
      </c>
      <c r="I62" t="s">
        <v>10</v>
      </c>
      <c r="J62" t="s">
        <v>76</v>
      </c>
      <c r="K62" t="s">
        <v>56</v>
      </c>
      <c r="L62">
        <v>1000</v>
      </c>
      <c r="M62">
        <v>1000</v>
      </c>
      <c r="N62" t="s">
        <v>139</v>
      </c>
      <c r="O62">
        <v>455304</v>
      </c>
      <c r="P62">
        <v>155032753</v>
      </c>
      <c r="Q62">
        <v>0.74306878882554583</v>
      </c>
      <c r="S62" s="2">
        <f t="shared" si="6"/>
        <v>115200.00000000001</v>
      </c>
      <c r="T62">
        <v>9.8774727750278934</v>
      </c>
      <c r="U62" s="2">
        <f t="shared" si="4"/>
        <v>1137884.8636832135</v>
      </c>
      <c r="V62" s="3">
        <f t="shared" si="5"/>
        <v>2.4991760750689944</v>
      </c>
      <c r="W62">
        <v>2.9368245818352974</v>
      </c>
    </row>
    <row r="63" spans="1:23" x14ac:dyDescent="0.35">
      <c r="A63">
        <v>52</v>
      </c>
      <c r="B63" t="s">
        <v>33</v>
      </c>
      <c r="C63">
        <v>2021</v>
      </c>
      <c r="D63" t="s">
        <v>15</v>
      </c>
      <c r="E63" t="s">
        <v>111</v>
      </c>
      <c r="F63" t="s">
        <v>67</v>
      </c>
      <c r="G63" t="s">
        <v>85</v>
      </c>
      <c r="H63" t="s">
        <v>58</v>
      </c>
      <c r="I63" t="s">
        <v>72</v>
      </c>
      <c r="J63" t="s">
        <v>76</v>
      </c>
      <c r="K63" t="s">
        <v>56</v>
      </c>
      <c r="L63">
        <v>1000</v>
      </c>
      <c r="M63">
        <v>1000</v>
      </c>
      <c r="N63" t="s">
        <v>139</v>
      </c>
      <c r="O63">
        <v>295713</v>
      </c>
      <c r="P63">
        <v>28186494</v>
      </c>
      <c r="Q63">
        <v>0.14191193839148636</v>
      </c>
      <c r="S63" s="2">
        <f t="shared" si="6"/>
        <v>4000</v>
      </c>
      <c r="T63">
        <v>9.8774727750278934</v>
      </c>
      <c r="U63" s="2">
        <f t="shared" si="4"/>
        <v>39509.89110011157</v>
      </c>
      <c r="V63" s="3">
        <f t="shared" si="5"/>
        <v>0.1336089082999786</v>
      </c>
      <c r="W63">
        <v>10.491301259390401</v>
      </c>
    </row>
    <row r="64" spans="1:23" x14ac:dyDescent="0.35">
      <c r="A64">
        <v>53</v>
      </c>
      <c r="B64" t="s">
        <v>33</v>
      </c>
      <c r="C64">
        <v>2021</v>
      </c>
      <c r="D64" t="s">
        <v>15</v>
      </c>
      <c r="E64" t="s">
        <v>112</v>
      </c>
      <c r="F64" t="s">
        <v>67</v>
      </c>
      <c r="G64" t="s">
        <v>85</v>
      </c>
      <c r="H64" t="s">
        <v>58</v>
      </c>
      <c r="I64" t="s">
        <v>11</v>
      </c>
      <c r="J64" t="s">
        <v>76</v>
      </c>
      <c r="K64" t="s">
        <v>56</v>
      </c>
      <c r="L64">
        <v>1000</v>
      </c>
      <c r="M64">
        <v>1000</v>
      </c>
      <c r="N64" t="s">
        <v>139</v>
      </c>
      <c r="O64">
        <v>150000</v>
      </c>
      <c r="P64">
        <v>21839979</v>
      </c>
      <c r="Q64">
        <v>6.8681384721111682E-2</v>
      </c>
      <c r="S64" s="2">
        <f t="shared" si="6"/>
        <v>1500</v>
      </c>
      <c r="T64">
        <v>9.8774727750278934</v>
      </c>
      <c r="U64" s="2">
        <f t="shared" si="4"/>
        <v>14816.20916254184</v>
      </c>
      <c r="V64" s="3">
        <f t="shared" si="5"/>
        <v>9.8774727750278929E-2</v>
      </c>
      <c r="W64">
        <v>6.868138472111168</v>
      </c>
    </row>
    <row r="65" spans="1:23" x14ac:dyDescent="0.35">
      <c r="A65">
        <v>54</v>
      </c>
      <c r="B65" t="s">
        <v>33</v>
      </c>
      <c r="C65">
        <v>2021</v>
      </c>
      <c r="D65" t="s">
        <v>113</v>
      </c>
      <c r="E65" t="s">
        <v>34</v>
      </c>
      <c r="F65" t="s">
        <v>67</v>
      </c>
      <c r="G65" t="s">
        <v>114</v>
      </c>
      <c r="H65" t="s">
        <v>55</v>
      </c>
      <c r="I65" s="16" t="s">
        <v>37</v>
      </c>
      <c r="J65" t="s">
        <v>2</v>
      </c>
      <c r="K65" t="s">
        <v>56</v>
      </c>
      <c r="L65">
        <v>1000</v>
      </c>
      <c r="M65">
        <v>1</v>
      </c>
      <c r="N65" t="s">
        <v>139</v>
      </c>
      <c r="O65">
        <v>697694.2065345007</v>
      </c>
      <c r="P65">
        <v>1009</v>
      </c>
      <c r="Q65" s="8">
        <v>12.545312190287413</v>
      </c>
      <c r="S65" s="3">
        <f t="shared" ref="S65:S75" si="7">P65*(Q65/M65)</f>
        <v>12658.22</v>
      </c>
      <c r="T65">
        <v>12.970511395506216</v>
      </c>
      <c r="U65">
        <f t="shared" ref="U65:U75" si="8">S65*T65</f>
        <v>164183.58675682469</v>
      </c>
      <c r="V65">
        <f t="shared" ref="V65:V75" si="9">IFERROR(U65/O65,0)</f>
        <v>0.23532313328547882</v>
      </c>
      <c r="W65">
        <v>915.21</v>
      </c>
    </row>
    <row r="66" spans="1:23" x14ac:dyDescent="0.35">
      <c r="A66">
        <v>55</v>
      </c>
      <c r="B66" t="s">
        <v>33</v>
      </c>
      <c r="C66">
        <v>2021</v>
      </c>
      <c r="D66" t="s">
        <v>113</v>
      </c>
      <c r="E66" t="s">
        <v>34</v>
      </c>
      <c r="F66" t="s">
        <v>67</v>
      </c>
      <c r="G66" t="s">
        <v>114</v>
      </c>
      <c r="H66" t="s">
        <v>55</v>
      </c>
      <c r="I66" s="16" t="s">
        <v>1</v>
      </c>
      <c r="J66" t="s">
        <v>2</v>
      </c>
      <c r="K66" t="s">
        <v>56</v>
      </c>
      <c r="L66">
        <v>1000</v>
      </c>
      <c r="M66">
        <v>1</v>
      </c>
      <c r="N66" t="s">
        <v>139</v>
      </c>
      <c r="O66">
        <v>565323</v>
      </c>
      <c r="P66">
        <v>815</v>
      </c>
      <c r="Q66" s="8">
        <v>9.9631901840490791</v>
      </c>
      <c r="S66" s="3">
        <f t="shared" si="7"/>
        <v>8119.9999999999991</v>
      </c>
      <c r="T66">
        <v>12.970511395506216</v>
      </c>
      <c r="U66">
        <f t="shared" si="8"/>
        <v>105320.55253151046</v>
      </c>
      <c r="V66">
        <f t="shared" si="9"/>
        <v>0.18630155244260443</v>
      </c>
      <c r="W66">
        <v>309.63</v>
      </c>
    </row>
    <row r="67" spans="1:23" x14ac:dyDescent="0.35">
      <c r="A67">
        <v>56</v>
      </c>
      <c r="B67" t="s">
        <v>33</v>
      </c>
      <c r="C67">
        <v>2021</v>
      </c>
      <c r="D67" t="s">
        <v>113</v>
      </c>
      <c r="E67" t="s">
        <v>34</v>
      </c>
      <c r="F67" t="s">
        <v>67</v>
      </c>
      <c r="G67" t="s">
        <v>114</v>
      </c>
      <c r="H67" t="s">
        <v>55</v>
      </c>
      <c r="I67" s="16" t="s">
        <v>71</v>
      </c>
      <c r="J67" t="s">
        <v>2</v>
      </c>
      <c r="K67" t="s">
        <v>56</v>
      </c>
      <c r="L67">
        <v>1000</v>
      </c>
      <c r="M67">
        <v>1</v>
      </c>
      <c r="N67" t="s">
        <v>139</v>
      </c>
      <c r="O67">
        <v>132370</v>
      </c>
      <c r="P67">
        <v>194</v>
      </c>
      <c r="Q67" s="8">
        <v>23.350515463917525</v>
      </c>
      <c r="S67" s="3">
        <f t="shared" si="7"/>
        <v>4530</v>
      </c>
      <c r="T67">
        <v>12.970511395506216</v>
      </c>
      <c r="U67">
        <f t="shared" si="8"/>
        <v>58756.416621643162</v>
      </c>
      <c r="V67">
        <f t="shared" si="9"/>
        <v>0.44388015880972398</v>
      </c>
      <c r="W67">
        <v>287.02</v>
      </c>
    </row>
    <row r="68" spans="1:23" x14ac:dyDescent="0.35">
      <c r="A68">
        <v>57</v>
      </c>
      <c r="B68" t="s">
        <v>33</v>
      </c>
      <c r="C68">
        <v>2021</v>
      </c>
      <c r="D68" t="s">
        <v>113</v>
      </c>
      <c r="E68" t="s">
        <v>34</v>
      </c>
      <c r="F68" t="s">
        <v>67</v>
      </c>
      <c r="G68" t="s">
        <v>114</v>
      </c>
      <c r="H68" t="s">
        <v>58</v>
      </c>
      <c r="I68" s="16" t="s">
        <v>37</v>
      </c>
      <c r="J68" t="s">
        <v>76</v>
      </c>
      <c r="K68" t="s">
        <v>56</v>
      </c>
      <c r="L68">
        <v>1000</v>
      </c>
      <c r="M68">
        <v>1000</v>
      </c>
      <c r="N68" t="s">
        <v>139</v>
      </c>
      <c r="O68">
        <v>459020.23640399997</v>
      </c>
      <c r="P68">
        <v>189987966</v>
      </c>
      <c r="Q68" s="8">
        <v>6.3528697391286346E-2</v>
      </c>
      <c r="S68" s="3">
        <f t="shared" si="7"/>
        <v>12069.687999999998</v>
      </c>
      <c r="T68">
        <v>12.970511395506216</v>
      </c>
      <c r="U68">
        <f t="shared" si="8"/>
        <v>156550.02574420461</v>
      </c>
      <c r="V68">
        <f t="shared" si="9"/>
        <v>0.34105255787986521</v>
      </c>
      <c r="W68" s="8">
        <v>2.416049005988095</v>
      </c>
    </row>
    <row r="69" spans="1:23" x14ac:dyDescent="0.35">
      <c r="A69">
        <v>58</v>
      </c>
      <c r="B69" t="s">
        <v>33</v>
      </c>
      <c r="C69">
        <v>2021</v>
      </c>
      <c r="D69" t="s">
        <v>113</v>
      </c>
      <c r="E69" t="s">
        <v>34</v>
      </c>
      <c r="F69" t="s">
        <v>67</v>
      </c>
      <c r="G69" t="s">
        <v>114</v>
      </c>
      <c r="H69" t="s">
        <v>58</v>
      </c>
      <c r="I69" s="17" t="s">
        <v>66</v>
      </c>
      <c r="J69" t="s">
        <v>76</v>
      </c>
      <c r="K69" t="s">
        <v>56</v>
      </c>
      <c r="L69">
        <v>1000</v>
      </c>
      <c r="M69">
        <v>1000</v>
      </c>
      <c r="N69" t="s">
        <v>139</v>
      </c>
      <c r="O69">
        <v>19906</v>
      </c>
      <c r="P69">
        <v>1926289</v>
      </c>
      <c r="Q69" s="8">
        <v>0.76312536696207056</v>
      </c>
      <c r="S69" s="3">
        <f t="shared" si="7"/>
        <v>1470</v>
      </c>
      <c r="T69">
        <v>12.970511395506216</v>
      </c>
      <c r="U69">
        <f t="shared" si="8"/>
        <v>19066.651751394136</v>
      </c>
      <c r="V69">
        <f t="shared" si="9"/>
        <v>0.9578344092933857</v>
      </c>
      <c r="W69" s="8">
        <v>10.333859561052366</v>
      </c>
    </row>
    <row r="70" spans="1:23" x14ac:dyDescent="0.35">
      <c r="A70">
        <v>59</v>
      </c>
      <c r="B70" t="s">
        <v>33</v>
      </c>
      <c r="C70">
        <v>2021</v>
      </c>
      <c r="D70" t="s">
        <v>113</v>
      </c>
      <c r="E70" t="s">
        <v>34</v>
      </c>
      <c r="F70" t="s">
        <v>67</v>
      </c>
      <c r="G70" t="s">
        <v>114</v>
      </c>
      <c r="H70" t="s">
        <v>58</v>
      </c>
      <c r="I70" s="17" t="s">
        <v>6</v>
      </c>
      <c r="J70" t="s">
        <v>76</v>
      </c>
      <c r="K70" t="s">
        <v>56</v>
      </c>
      <c r="L70">
        <v>1000</v>
      </c>
      <c r="M70">
        <v>1000</v>
      </c>
      <c r="N70" t="s">
        <v>139</v>
      </c>
      <c r="O70">
        <v>62195</v>
      </c>
      <c r="P70">
        <v>33864809</v>
      </c>
      <c r="Q70" s="8">
        <v>4.7423861153328813E-2</v>
      </c>
      <c r="S70" s="3">
        <f t="shared" si="7"/>
        <v>1606</v>
      </c>
      <c r="T70">
        <v>12.970511395506216</v>
      </c>
      <c r="U70">
        <f t="shared" si="8"/>
        <v>20830.641301182983</v>
      </c>
      <c r="V70">
        <f t="shared" si="9"/>
        <v>0.33492469332234076</v>
      </c>
      <c r="W70" s="8">
        <v>1.8365672754864792</v>
      </c>
    </row>
    <row r="71" spans="1:23" x14ac:dyDescent="0.35">
      <c r="A71">
        <v>60</v>
      </c>
      <c r="B71" t="s">
        <v>33</v>
      </c>
      <c r="C71">
        <v>2021</v>
      </c>
      <c r="D71" t="s">
        <v>113</v>
      </c>
      <c r="E71" t="s">
        <v>34</v>
      </c>
      <c r="F71" t="s">
        <v>67</v>
      </c>
      <c r="G71" t="s">
        <v>114</v>
      </c>
      <c r="H71" t="s">
        <v>58</v>
      </c>
      <c r="I71" s="17" t="s">
        <v>7</v>
      </c>
      <c r="J71" t="s">
        <v>76</v>
      </c>
      <c r="K71" t="s">
        <v>56</v>
      </c>
      <c r="L71">
        <v>1000</v>
      </c>
      <c r="M71">
        <v>1000</v>
      </c>
      <c r="N71" t="s">
        <v>139</v>
      </c>
      <c r="O71">
        <v>69145</v>
      </c>
      <c r="P71">
        <v>31341912</v>
      </c>
      <c r="Q71" s="8">
        <v>0.10401407546546618</v>
      </c>
      <c r="S71" s="3">
        <f t="shared" si="7"/>
        <v>3260</v>
      </c>
      <c r="T71">
        <v>12.970511395506216</v>
      </c>
      <c r="U71">
        <f t="shared" si="8"/>
        <v>42283.867149350262</v>
      </c>
      <c r="V71">
        <f t="shared" si="9"/>
        <v>0.6115245809436729</v>
      </c>
      <c r="W71" s="8">
        <v>2.2061513030857851</v>
      </c>
    </row>
    <row r="72" spans="1:23" x14ac:dyDescent="0.35">
      <c r="A72">
        <v>61</v>
      </c>
      <c r="B72" t="s">
        <v>33</v>
      </c>
      <c r="C72">
        <v>2021</v>
      </c>
      <c r="D72" t="s">
        <v>113</v>
      </c>
      <c r="E72" t="s">
        <v>34</v>
      </c>
      <c r="F72" t="s">
        <v>67</v>
      </c>
      <c r="G72" t="s">
        <v>114</v>
      </c>
      <c r="H72" t="s">
        <v>58</v>
      </c>
      <c r="I72" s="17" t="s">
        <v>8</v>
      </c>
      <c r="J72" t="s">
        <v>76</v>
      </c>
      <c r="K72" t="s">
        <v>56</v>
      </c>
      <c r="L72">
        <v>1000</v>
      </c>
      <c r="M72">
        <v>1000</v>
      </c>
      <c r="N72" t="s">
        <v>139</v>
      </c>
      <c r="O72">
        <v>0</v>
      </c>
      <c r="P72">
        <v>0</v>
      </c>
      <c r="Q72" s="8">
        <v>0</v>
      </c>
      <c r="S72" s="3">
        <f t="shared" si="7"/>
        <v>0</v>
      </c>
      <c r="T72">
        <v>12.970511395506216</v>
      </c>
      <c r="U72">
        <f t="shared" si="8"/>
        <v>0</v>
      </c>
      <c r="V72">
        <f t="shared" si="9"/>
        <v>0</v>
      </c>
      <c r="W72" s="8">
        <v>0</v>
      </c>
    </row>
    <row r="73" spans="1:23" x14ac:dyDescent="0.35">
      <c r="A73">
        <v>62</v>
      </c>
      <c r="B73" t="s">
        <v>33</v>
      </c>
      <c r="C73">
        <v>2021</v>
      </c>
      <c r="D73" t="s">
        <v>113</v>
      </c>
      <c r="E73" t="s">
        <v>34</v>
      </c>
      <c r="F73" t="s">
        <v>67</v>
      </c>
      <c r="G73" t="s">
        <v>114</v>
      </c>
      <c r="H73" t="s">
        <v>58</v>
      </c>
      <c r="I73" s="17" t="s">
        <v>10</v>
      </c>
      <c r="J73" t="s">
        <v>76</v>
      </c>
      <c r="K73" t="s">
        <v>56</v>
      </c>
      <c r="L73">
        <v>1000</v>
      </c>
      <c r="M73">
        <v>1000</v>
      </c>
      <c r="N73" t="s">
        <v>139</v>
      </c>
      <c r="O73">
        <v>132319</v>
      </c>
      <c r="P73">
        <v>47993916</v>
      </c>
      <c r="Q73" s="8">
        <v>6.0632685192848194E-2</v>
      </c>
      <c r="S73" s="3">
        <f t="shared" si="7"/>
        <v>2910</v>
      </c>
      <c r="T73">
        <v>12.970511395506216</v>
      </c>
      <c r="U73">
        <f t="shared" si="8"/>
        <v>37744.188160923091</v>
      </c>
      <c r="V73">
        <f t="shared" si="9"/>
        <v>0.28525146170181975</v>
      </c>
      <c r="W73" s="8">
        <v>2.7569952824853883</v>
      </c>
    </row>
    <row r="74" spans="1:23" x14ac:dyDescent="0.35">
      <c r="A74">
        <v>63</v>
      </c>
      <c r="B74" t="s">
        <v>33</v>
      </c>
      <c r="C74">
        <v>2021</v>
      </c>
      <c r="D74" t="s">
        <v>113</v>
      </c>
      <c r="E74" t="s">
        <v>34</v>
      </c>
      <c r="F74" t="s">
        <v>67</v>
      </c>
      <c r="G74" t="s">
        <v>114</v>
      </c>
      <c r="H74" t="s">
        <v>58</v>
      </c>
      <c r="I74" s="17" t="s">
        <v>72</v>
      </c>
      <c r="J74" t="s">
        <v>76</v>
      </c>
      <c r="K74" t="s">
        <v>56</v>
      </c>
      <c r="L74">
        <v>1000</v>
      </c>
      <c r="M74">
        <v>1000</v>
      </c>
      <c r="N74" t="s">
        <v>139</v>
      </c>
      <c r="O74">
        <v>60350</v>
      </c>
      <c r="P74">
        <v>19241451</v>
      </c>
      <c r="Q74" s="8">
        <v>8.3153812048789869E-2</v>
      </c>
      <c r="S74" s="3">
        <f t="shared" si="7"/>
        <v>1600</v>
      </c>
      <c r="T74">
        <v>12.970511395506216</v>
      </c>
      <c r="U74">
        <f t="shared" si="8"/>
        <v>20752.818232809946</v>
      </c>
      <c r="V74">
        <f t="shared" si="9"/>
        <v>0.34387437005484583</v>
      </c>
      <c r="W74" s="8">
        <v>3.1364578482152932</v>
      </c>
    </row>
    <row r="75" spans="1:23" x14ac:dyDescent="0.35">
      <c r="A75">
        <v>64</v>
      </c>
      <c r="B75" t="s">
        <v>33</v>
      </c>
      <c r="C75">
        <v>2021</v>
      </c>
      <c r="D75" t="s">
        <v>113</v>
      </c>
      <c r="E75" t="s">
        <v>34</v>
      </c>
      <c r="F75" t="s">
        <v>67</v>
      </c>
      <c r="G75" t="s">
        <v>114</v>
      </c>
      <c r="H75" t="s">
        <v>58</v>
      </c>
      <c r="I75" s="17" t="s">
        <v>9</v>
      </c>
      <c r="J75" t="s">
        <v>76</v>
      </c>
      <c r="K75" t="s">
        <v>56</v>
      </c>
      <c r="L75">
        <v>1000</v>
      </c>
      <c r="M75">
        <v>1000</v>
      </c>
      <c r="N75" t="s">
        <v>139</v>
      </c>
      <c r="O75">
        <v>25000</v>
      </c>
      <c r="P75">
        <v>51436086</v>
      </c>
      <c r="Q75" s="8">
        <v>1.0109633925100754E-2</v>
      </c>
      <c r="S75" s="3">
        <f t="shared" si="7"/>
        <v>520</v>
      </c>
      <c r="T75">
        <v>12.970511395506216</v>
      </c>
      <c r="U75">
        <f t="shared" si="8"/>
        <v>6744.6659256632329</v>
      </c>
      <c r="V75">
        <f t="shared" si="9"/>
        <v>0.26978663702652933</v>
      </c>
      <c r="W75" s="8">
        <v>0.48604009255292091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0139-69A8-44A9-B7F7-68846C07235B}">
  <dimension ref="A1:W85"/>
  <sheetViews>
    <sheetView workbookViewId="0"/>
  </sheetViews>
  <sheetFormatPr defaultRowHeight="14.5" x14ac:dyDescent="0.35"/>
  <cols>
    <col min="9" max="9" width="18" bestFit="1" customWidth="1"/>
  </cols>
  <sheetData>
    <row r="1" spans="1:23" x14ac:dyDescent="0.35">
      <c r="A1" t="s">
        <v>39</v>
      </c>
      <c r="B1" t="s">
        <v>17</v>
      </c>
      <c r="C1" t="s">
        <v>18</v>
      </c>
      <c r="D1" t="s">
        <v>19</v>
      </c>
      <c r="E1" t="s">
        <v>20</v>
      </c>
      <c r="F1" t="s">
        <v>22</v>
      </c>
      <c r="G1" t="s">
        <v>21</v>
      </c>
      <c r="H1" t="s">
        <v>14</v>
      </c>
      <c r="I1" t="s">
        <v>13</v>
      </c>
      <c r="J1" t="s">
        <v>12</v>
      </c>
      <c r="K1" t="s">
        <v>23</v>
      </c>
      <c r="L1" t="s">
        <v>25</v>
      </c>
      <c r="M1" t="s">
        <v>31</v>
      </c>
      <c r="N1" t="s">
        <v>24</v>
      </c>
      <c r="O1" t="s">
        <v>26</v>
      </c>
      <c r="P1" t="s">
        <v>27</v>
      </c>
      <c r="Q1" t="s">
        <v>28</v>
      </c>
      <c r="R1" t="s">
        <v>30</v>
      </c>
      <c r="S1" t="s">
        <v>29</v>
      </c>
      <c r="T1" t="s">
        <v>38</v>
      </c>
      <c r="U1" t="s">
        <v>32</v>
      </c>
      <c r="V1" t="s">
        <v>136</v>
      </c>
      <c r="W1" t="s">
        <v>137</v>
      </c>
    </row>
    <row r="2" spans="1:23" x14ac:dyDescent="0.35">
      <c r="A2">
        <v>1</v>
      </c>
      <c r="B2" t="s">
        <v>33</v>
      </c>
      <c r="C2" s="1">
        <v>44317</v>
      </c>
      <c r="D2" t="s">
        <v>16</v>
      </c>
      <c r="E2" t="s">
        <v>34</v>
      </c>
      <c r="F2" t="s">
        <v>139</v>
      </c>
      <c r="G2" t="s">
        <v>36</v>
      </c>
      <c r="H2" t="s">
        <v>67</v>
      </c>
      <c r="I2" t="s">
        <v>115</v>
      </c>
      <c r="J2" t="s">
        <v>116</v>
      </c>
      <c r="K2" t="s">
        <v>117</v>
      </c>
      <c r="L2">
        <v>-1.22</v>
      </c>
      <c r="M2">
        <v>0.65</v>
      </c>
      <c r="N2">
        <v>141661.29999999999</v>
      </c>
      <c r="O2">
        <v>40.307621065174501</v>
      </c>
      <c r="P2">
        <v>1.0064790825133001</v>
      </c>
      <c r="Q2">
        <v>2.49699450356024E-2</v>
      </c>
      <c r="R2">
        <v>77.662058333333306</v>
      </c>
      <c r="S2" t="s">
        <v>135</v>
      </c>
      <c r="T2">
        <v>7.6817062693879903E-2</v>
      </c>
    </row>
    <row r="3" spans="1:23" x14ac:dyDescent="0.35">
      <c r="A3">
        <v>2</v>
      </c>
      <c r="B3" t="s">
        <v>33</v>
      </c>
      <c r="C3" s="1">
        <v>44317</v>
      </c>
      <c r="D3" t="s">
        <v>16</v>
      </c>
      <c r="E3" t="s">
        <v>34</v>
      </c>
      <c r="F3" t="s">
        <v>139</v>
      </c>
      <c r="G3" t="s">
        <v>36</v>
      </c>
      <c r="H3" t="s">
        <v>67</v>
      </c>
      <c r="I3" t="s">
        <v>115</v>
      </c>
      <c r="J3" t="s">
        <v>116</v>
      </c>
      <c r="K3" t="s">
        <v>118</v>
      </c>
      <c r="L3">
        <v>-3.53</v>
      </c>
      <c r="M3">
        <v>0.85</v>
      </c>
      <c r="N3">
        <v>95045.4</v>
      </c>
      <c r="O3">
        <v>42.181105029806801</v>
      </c>
      <c r="P3">
        <v>2.09842748791778</v>
      </c>
      <c r="Q3">
        <v>4.97480444486922E-2</v>
      </c>
      <c r="R3">
        <v>70.811891666666696</v>
      </c>
      <c r="S3" t="s">
        <v>135</v>
      </c>
      <c r="T3">
        <v>7.3416859684334798E-2</v>
      </c>
    </row>
    <row r="4" spans="1:23" x14ac:dyDescent="0.35">
      <c r="A4">
        <v>3</v>
      </c>
      <c r="B4" t="s">
        <v>33</v>
      </c>
      <c r="C4" s="1">
        <v>44317</v>
      </c>
      <c r="D4" t="s">
        <v>16</v>
      </c>
      <c r="E4" t="s">
        <v>34</v>
      </c>
      <c r="F4" t="s">
        <v>139</v>
      </c>
      <c r="G4" t="s">
        <v>36</v>
      </c>
      <c r="H4" t="s">
        <v>67</v>
      </c>
      <c r="I4" t="s">
        <v>115</v>
      </c>
      <c r="J4" t="s">
        <v>116</v>
      </c>
      <c r="K4" t="s">
        <v>119</v>
      </c>
      <c r="L4">
        <v>-3.4940000000000002</v>
      </c>
      <c r="M4">
        <v>0.77500000000000002</v>
      </c>
      <c r="N4">
        <v>178496.8</v>
      </c>
      <c r="O4">
        <v>35.230603573845599</v>
      </c>
      <c r="P4">
        <v>7.0817012479393302</v>
      </c>
      <c r="Q4">
        <v>0.20100993254616401</v>
      </c>
      <c r="R4">
        <v>60.159633333333304</v>
      </c>
      <c r="S4" t="s">
        <v>135</v>
      </c>
      <c r="T4">
        <v>5.1992329458035301E-2</v>
      </c>
    </row>
    <row r="5" spans="1:23" x14ac:dyDescent="0.35">
      <c r="A5">
        <v>4</v>
      </c>
      <c r="B5" t="s">
        <v>33</v>
      </c>
      <c r="C5" s="1">
        <v>44317</v>
      </c>
      <c r="D5" t="s">
        <v>16</v>
      </c>
      <c r="E5" t="s">
        <v>34</v>
      </c>
      <c r="F5" t="s">
        <v>139</v>
      </c>
      <c r="G5" t="s">
        <v>36</v>
      </c>
      <c r="H5" t="s">
        <v>67</v>
      </c>
      <c r="I5" t="s">
        <v>115</v>
      </c>
      <c r="J5" t="s">
        <v>116</v>
      </c>
      <c r="K5" t="s">
        <v>120</v>
      </c>
      <c r="L5">
        <v>-5.9200999999999997</v>
      </c>
      <c r="M5">
        <v>1.087</v>
      </c>
      <c r="N5">
        <v>128210.4</v>
      </c>
      <c r="O5">
        <v>36.859256347379002</v>
      </c>
      <c r="P5">
        <v>7.5407227013931299</v>
      </c>
      <c r="Q5">
        <v>0.204581520319504</v>
      </c>
      <c r="R5">
        <v>45.929766666666701</v>
      </c>
      <c r="S5" t="s">
        <v>135</v>
      </c>
      <c r="T5">
        <v>0</v>
      </c>
    </row>
    <row r="6" spans="1:23" x14ac:dyDescent="0.35">
      <c r="A6">
        <v>5</v>
      </c>
      <c r="B6" t="s">
        <v>33</v>
      </c>
      <c r="C6" s="1">
        <v>44317</v>
      </c>
      <c r="D6" t="s">
        <v>16</v>
      </c>
      <c r="E6" t="s">
        <v>34</v>
      </c>
      <c r="F6" t="s">
        <v>139</v>
      </c>
      <c r="G6" t="s">
        <v>36</v>
      </c>
      <c r="H6" t="s">
        <v>67</v>
      </c>
      <c r="I6" t="s">
        <v>115</v>
      </c>
      <c r="J6" t="s">
        <v>116</v>
      </c>
      <c r="K6" t="s">
        <v>37</v>
      </c>
      <c r="L6">
        <v>-1.163</v>
      </c>
      <c r="M6">
        <v>2.8170000000000002</v>
      </c>
      <c r="N6">
        <v>543413.9</v>
      </c>
      <c r="U6" s="18">
        <v>6.3766528042619577E-2</v>
      </c>
    </row>
    <row r="7" spans="1:23" x14ac:dyDescent="0.35">
      <c r="A7">
        <v>6</v>
      </c>
      <c r="B7" t="s">
        <v>33</v>
      </c>
      <c r="C7" s="1">
        <v>44317</v>
      </c>
      <c r="D7" t="s">
        <v>16</v>
      </c>
      <c r="E7" t="s">
        <v>34</v>
      </c>
      <c r="F7" t="s">
        <v>139</v>
      </c>
      <c r="G7" t="s">
        <v>36</v>
      </c>
      <c r="H7" t="s">
        <v>67</v>
      </c>
      <c r="I7" t="s">
        <v>115</v>
      </c>
      <c r="J7" t="s">
        <v>121</v>
      </c>
      <c r="K7" t="s">
        <v>138</v>
      </c>
      <c r="L7">
        <v>-6.4459</v>
      </c>
      <c r="M7">
        <v>2.29365</v>
      </c>
      <c r="N7">
        <v>149110</v>
      </c>
      <c r="O7">
        <v>50.070283683186901</v>
      </c>
      <c r="P7">
        <v>14.0175766537818</v>
      </c>
      <c r="Q7">
        <v>0.279958003483187</v>
      </c>
      <c r="R7">
        <v>127.825125</v>
      </c>
      <c r="S7" t="s">
        <v>135</v>
      </c>
      <c r="T7">
        <v>0</v>
      </c>
    </row>
    <row r="8" spans="1:23" x14ac:dyDescent="0.35">
      <c r="A8">
        <v>7</v>
      </c>
      <c r="B8" t="s">
        <v>33</v>
      </c>
      <c r="C8" s="1">
        <v>44317</v>
      </c>
      <c r="D8" t="s">
        <v>16</v>
      </c>
      <c r="E8" t="s">
        <v>34</v>
      </c>
      <c r="F8" t="s">
        <v>139</v>
      </c>
      <c r="G8" t="s">
        <v>36</v>
      </c>
      <c r="H8" t="s">
        <v>67</v>
      </c>
      <c r="I8" t="s">
        <v>115</v>
      </c>
      <c r="J8" t="s">
        <v>121</v>
      </c>
      <c r="K8" t="s">
        <v>122</v>
      </c>
      <c r="L8">
        <v>-4.0629999999999997</v>
      </c>
      <c r="M8">
        <v>0.66266999999999998</v>
      </c>
      <c r="N8">
        <v>533389.5</v>
      </c>
      <c r="O8">
        <v>29.395985485278601</v>
      </c>
      <c r="P8">
        <v>5.9928030607057803</v>
      </c>
      <c r="Q8">
        <v>0.20386467613773199</v>
      </c>
      <c r="R8">
        <v>88.736275000000006</v>
      </c>
      <c r="S8" t="s">
        <v>135</v>
      </c>
      <c r="T8">
        <v>0.311704194870843</v>
      </c>
    </row>
    <row r="9" spans="1:23" x14ac:dyDescent="0.35">
      <c r="A9">
        <v>8</v>
      </c>
      <c r="B9" t="s">
        <v>33</v>
      </c>
      <c r="C9" s="1">
        <v>44317</v>
      </c>
      <c r="D9" t="s">
        <v>16</v>
      </c>
      <c r="E9" t="s">
        <v>34</v>
      </c>
      <c r="F9" t="s">
        <v>139</v>
      </c>
      <c r="G9" t="s">
        <v>36</v>
      </c>
      <c r="H9" t="s">
        <v>67</v>
      </c>
      <c r="I9" t="s">
        <v>115</v>
      </c>
      <c r="J9" t="s">
        <v>121</v>
      </c>
      <c r="K9" t="s">
        <v>119</v>
      </c>
      <c r="L9">
        <v>-1.9314</v>
      </c>
      <c r="M9">
        <v>0.85263</v>
      </c>
      <c r="N9">
        <v>351122.3</v>
      </c>
      <c r="O9">
        <v>33.521510880966503</v>
      </c>
      <c r="P9">
        <v>6.8511230925657003</v>
      </c>
      <c r="Q9">
        <v>0.204379901517379</v>
      </c>
      <c r="R9">
        <v>103.59994166666699</v>
      </c>
      <c r="S9" t="s">
        <v>135</v>
      </c>
      <c r="T9">
        <v>2.5491958764985698E-2</v>
      </c>
    </row>
    <row r="10" spans="1:23" x14ac:dyDescent="0.35">
      <c r="A10">
        <v>9</v>
      </c>
      <c r="B10" t="s">
        <v>33</v>
      </c>
      <c r="C10" s="1">
        <v>44317</v>
      </c>
      <c r="D10" t="s">
        <v>16</v>
      </c>
      <c r="E10" t="s">
        <v>34</v>
      </c>
      <c r="F10" t="s">
        <v>139</v>
      </c>
      <c r="G10" t="s">
        <v>36</v>
      </c>
      <c r="H10" t="s">
        <v>67</v>
      </c>
      <c r="I10" t="s">
        <v>115</v>
      </c>
      <c r="J10" t="s">
        <v>121</v>
      </c>
      <c r="K10" t="s">
        <v>37</v>
      </c>
      <c r="L10">
        <v>-2.9485999999999999</v>
      </c>
      <c r="M10">
        <v>1.2E-2</v>
      </c>
      <c r="N10">
        <v>1033621.8</v>
      </c>
      <c r="U10" s="18">
        <v>8.0431344742087879E-2</v>
      </c>
    </row>
    <row r="11" spans="1:23" x14ac:dyDescent="0.35">
      <c r="A11">
        <v>10</v>
      </c>
      <c r="B11" t="s">
        <v>33</v>
      </c>
      <c r="C11" s="1">
        <v>44317</v>
      </c>
      <c r="D11" t="s">
        <v>16</v>
      </c>
      <c r="E11" t="s">
        <v>34</v>
      </c>
      <c r="F11" t="s">
        <v>139</v>
      </c>
      <c r="G11" t="s">
        <v>36</v>
      </c>
      <c r="H11" t="s">
        <v>67</v>
      </c>
      <c r="I11" t="s">
        <v>115</v>
      </c>
      <c r="J11" t="s">
        <v>123</v>
      </c>
      <c r="K11" t="s">
        <v>117</v>
      </c>
      <c r="L11">
        <v>-1.7410099999999999</v>
      </c>
      <c r="M11">
        <v>0.70050000000000001</v>
      </c>
      <c r="N11">
        <v>288183.09999999998</v>
      </c>
      <c r="O11">
        <v>40.135594349564599</v>
      </c>
      <c r="P11">
        <v>1.0024296160751101</v>
      </c>
      <c r="Q11">
        <v>2.49760750356493E-2</v>
      </c>
      <c r="R11">
        <v>142.042358333333</v>
      </c>
      <c r="S11" t="s">
        <v>135</v>
      </c>
      <c r="T11">
        <v>0.14216718827741101</v>
      </c>
    </row>
    <row r="12" spans="1:23" x14ac:dyDescent="0.35">
      <c r="A12">
        <v>11</v>
      </c>
      <c r="B12" t="s">
        <v>33</v>
      </c>
      <c r="C12" s="1">
        <v>44317</v>
      </c>
      <c r="D12" t="s">
        <v>16</v>
      </c>
      <c r="E12" t="s">
        <v>34</v>
      </c>
      <c r="F12" t="s">
        <v>139</v>
      </c>
      <c r="G12" t="s">
        <v>36</v>
      </c>
      <c r="H12" t="s">
        <v>67</v>
      </c>
      <c r="I12" t="s">
        <v>115</v>
      </c>
      <c r="J12" t="s">
        <v>123</v>
      </c>
      <c r="K12" t="s">
        <v>118</v>
      </c>
      <c r="L12">
        <v>-1.65767</v>
      </c>
      <c r="M12">
        <v>0.69730000000000003</v>
      </c>
      <c r="N12">
        <v>156581.79999999999</v>
      </c>
      <c r="O12">
        <v>40.336297066453398</v>
      </c>
      <c r="P12">
        <v>2.01516482578235</v>
      </c>
      <c r="Q12">
        <v>4.99590932321426E-2</v>
      </c>
      <c r="R12">
        <v>103.232225</v>
      </c>
      <c r="S12" t="s">
        <v>135</v>
      </c>
      <c r="T12">
        <v>0.122596545136646</v>
      </c>
    </row>
    <row r="13" spans="1:23" x14ac:dyDescent="0.35">
      <c r="A13">
        <v>12</v>
      </c>
      <c r="B13" t="s">
        <v>33</v>
      </c>
      <c r="C13" s="1">
        <v>44317</v>
      </c>
      <c r="D13" t="s">
        <v>16</v>
      </c>
      <c r="E13" t="s">
        <v>34</v>
      </c>
      <c r="F13" t="s">
        <v>139</v>
      </c>
      <c r="G13" t="s">
        <v>36</v>
      </c>
      <c r="H13" t="s">
        <v>67</v>
      </c>
      <c r="I13" t="s">
        <v>115</v>
      </c>
      <c r="J13" t="s">
        <v>123</v>
      </c>
      <c r="K13" t="s">
        <v>119</v>
      </c>
      <c r="L13">
        <v>-0.39129999999999998</v>
      </c>
      <c r="M13">
        <v>1.0015499999999999</v>
      </c>
      <c r="N13">
        <v>284866</v>
      </c>
      <c r="O13">
        <v>34.923823832960103</v>
      </c>
      <c r="P13">
        <v>7.0310672418011597</v>
      </c>
      <c r="Q13">
        <v>0.20132581344559</v>
      </c>
      <c r="R13">
        <v>116.123016666667</v>
      </c>
      <c r="S13" t="s">
        <v>135</v>
      </c>
      <c r="T13">
        <v>6.9931893284781596E-2</v>
      </c>
    </row>
    <row r="14" spans="1:23" x14ac:dyDescent="0.35">
      <c r="A14">
        <v>13</v>
      </c>
      <c r="B14" t="s">
        <v>33</v>
      </c>
      <c r="C14" s="1">
        <v>44317</v>
      </c>
      <c r="D14" t="s">
        <v>16</v>
      </c>
      <c r="E14" t="s">
        <v>34</v>
      </c>
      <c r="F14" t="s">
        <v>139</v>
      </c>
      <c r="G14" t="s">
        <v>36</v>
      </c>
      <c r="H14" t="s">
        <v>67</v>
      </c>
      <c r="I14" t="s">
        <v>115</v>
      </c>
      <c r="J14" t="s">
        <v>123</v>
      </c>
      <c r="K14" t="s">
        <v>120</v>
      </c>
      <c r="L14">
        <v>-0.98524</v>
      </c>
      <c r="M14">
        <v>0.80388999999999999</v>
      </c>
      <c r="N14">
        <v>123392.2</v>
      </c>
      <c r="O14">
        <v>36.5753264793074</v>
      </c>
      <c r="P14">
        <v>7.4657276367784604</v>
      </c>
      <c r="Q14">
        <v>0.20411923434237</v>
      </c>
      <c r="R14">
        <v>43.170733333333303</v>
      </c>
      <c r="S14" t="s">
        <v>135</v>
      </c>
      <c r="T14">
        <v>2.5317317055972399E-2</v>
      </c>
    </row>
    <row r="15" spans="1:23" x14ac:dyDescent="0.35">
      <c r="A15">
        <v>14</v>
      </c>
      <c r="B15" t="s">
        <v>33</v>
      </c>
      <c r="C15" s="1">
        <v>44317</v>
      </c>
      <c r="D15" t="s">
        <v>16</v>
      </c>
      <c r="E15" t="s">
        <v>34</v>
      </c>
      <c r="F15" t="s">
        <v>139</v>
      </c>
      <c r="G15" t="s">
        <v>36</v>
      </c>
      <c r="H15" t="s">
        <v>67</v>
      </c>
      <c r="I15" t="s">
        <v>115</v>
      </c>
      <c r="J15" t="s">
        <v>123</v>
      </c>
      <c r="K15" t="s">
        <v>37</v>
      </c>
      <c r="L15">
        <v>-1.0861000000000001</v>
      </c>
      <c r="M15">
        <v>0.54710000000000003</v>
      </c>
      <c r="N15">
        <v>853023.09999999986</v>
      </c>
      <c r="U15" s="18">
        <v>0.18808834292103896</v>
      </c>
    </row>
    <row r="16" spans="1:23" x14ac:dyDescent="0.35">
      <c r="A16">
        <v>15</v>
      </c>
      <c r="B16" t="s">
        <v>33</v>
      </c>
      <c r="C16" s="1">
        <v>44317</v>
      </c>
      <c r="D16" t="s">
        <v>16</v>
      </c>
      <c r="E16" t="s">
        <v>34</v>
      </c>
      <c r="F16" t="s">
        <v>139</v>
      </c>
      <c r="G16" t="s">
        <v>36</v>
      </c>
      <c r="H16" t="s">
        <v>67</v>
      </c>
      <c r="I16" t="s">
        <v>124</v>
      </c>
      <c r="J16" t="s">
        <v>116</v>
      </c>
      <c r="K16" t="s">
        <v>125</v>
      </c>
      <c r="L16">
        <v>-1.7</v>
      </c>
      <c r="M16">
        <v>0.7</v>
      </c>
      <c r="N16">
        <v>39111.699999999997</v>
      </c>
      <c r="O16">
        <v>32.088352078789697</v>
      </c>
      <c r="P16">
        <v>0.51650915160317101</v>
      </c>
      <c r="Q16">
        <v>1.6096468598167199E-2</v>
      </c>
      <c r="R16">
        <v>63.774983333333303</v>
      </c>
      <c r="S16" t="s">
        <v>135</v>
      </c>
      <c r="T16">
        <v>0.13210325702439699</v>
      </c>
    </row>
    <row r="17" spans="1:21" x14ac:dyDescent="0.35">
      <c r="A17">
        <v>16</v>
      </c>
      <c r="B17" t="s">
        <v>33</v>
      </c>
      <c r="C17" s="1">
        <v>44317</v>
      </c>
      <c r="D17" t="s">
        <v>16</v>
      </c>
      <c r="E17" t="s">
        <v>34</v>
      </c>
      <c r="F17" t="s">
        <v>139</v>
      </c>
      <c r="G17" t="s">
        <v>36</v>
      </c>
      <c r="H17" t="s">
        <v>67</v>
      </c>
      <c r="I17" t="s">
        <v>124</v>
      </c>
      <c r="J17" t="s">
        <v>116</v>
      </c>
      <c r="K17" t="s">
        <v>117</v>
      </c>
      <c r="L17">
        <v>-1.3</v>
      </c>
      <c r="M17">
        <v>1.1000000000000001</v>
      </c>
      <c r="N17">
        <v>61713.4</v>
      </c>
      <c r="O17">
        <v>38.897711031963901</v>
      </c>
      <c r="P17">
        <v>1.09298547111689</v>
      </c>
      <c r="Q17">
        <v>2.8098966291840201E-2</v>
      </c>
      <c r="R17">
        <v>93.9586166666667</v>
      </c>
      <c r="S17" t="s">
        <v>135</v>
      </c>
      <c r="T17">
        <v>8.4453415691978298E-2</v>
      </c>
    </row>
    <row r="18" spans="1:21" x14ac:dyDescent="0.35">
      <c r="A18">
        <v>17</v>
      </c>
      <c r="B18" t="s">
        <v>33</v>
      </c>
      <c r="C18" s="1">
        <v>44317</v>
      </c>
      <c r="D18" t="s">
        <v>16</v>
      </c>
      <c r="E18" t="s">
        <v>34</v>
      </c>
      <c r="F18" t="s">
        <v>139</v>
      </c>
      <c r="G18" t="s">
        <v>36</v>
      </c>
      <c r="H18" t="s">
        <v>67</v>
      </c>
      <c r="I18" t="s">
        <v>124</v>
      </c>
      <c r="J18" t="s">
        <v>116</v>
      </c>
      <c r="K18" t="s">
        <v>122</v>
      </c>
      <c r="L18">
        <v>-0.2</v>
      </c>
      <c r="M18">
        <v>0.93</v>
      </c>
      <c r="N18">
        <v>36084.400000000001</v>
      </c>
      <c r="O18">
        <v>37.891997649954</v>
      </c>
      <c r="P18">
        <v>5.6838201243921498</v>
      </c>
      <c r="Q18">
        <v>0.15000054040167601</v>
      </c>
      <c r="R18">
        <v>36.086133333333301</v>
      </c>
      <c r="S18" t="s">
        <v>135</v>
      </c>
      <c r="T18">
        <v>7.2814747851184997E-2</v>
      </c>
    </row>
    <row r="19" spans="1:21" x14ac:dyDescent="0.35">
      <c r="A19">
        <v>18</v>
      </c>
      <c r="B19" t="s">
        <v>33</v>
      </c>
      <c r="C19" s="1">
        <v>44317</v>
      </c>
      <c r="D19" t="s">
        <v>16</v>
      </c>
      <c r="E19" t="s">
        <v>34</v>
      </c>
      <c r="F19" t="s">
        <v>139</v>
      </c>
      <c r="G19" t="s">
        <v>36</v>
      </c>
      <c r="H19" t="s">
        <v>67</v>
      </c>
      <c r="I19" t="s">
        <v>124</v>
      </c>
      <c r="J19" t="s">
        <v>116</v>
      </c>
      <c r="K19" t="s">
        <v>37</v>
      </c>
      <c r="L19">
        <v>-0.9</v>
      </c>
      <c r="M19">
        <v>0.36499999999999999</v>
      </c>
      <c r="N19">
        <v>136909.5</v>
      </c>
      <c r="U19" s="18">
        <v>8.2799999999999999E-2</v>
      </c>
    </row>
    <row r="20" spans="1:21" x14ac:dyDescent="0.35">
      <c r="A20">
        <v>19</v>
      </c>
      <c r="B20" t="s">
        <v>33</v>
      </c>
      <c r="C20" s="1">
        <v>44317</v>
      </c>
      <c r="D20" t="s">
        <v>16</v>
      </c>
      <c r="E20" t="s">
        <v>34</v>
      </c>
      <c r="F20" t="s">
        <v>139</v>
      </c>
      <c r="G20" t="s">
        <v>36</v>
      </c>
      <c r="H20" t="s">
        <v>67</v>
      </c>
      <c r="I20" t="s">
        <v>124</v>
      </c>
      <c r="J20" t="s">
        <v>121</v>
      </c>
      <c r="K20" t="s">
        <v>138</v>
      </c>
      <c r="L20">
        <v>-3.2</v>
      </c>
      <c r="M20">
        <v>0.71</v>
      </c>
      <c r="N20">
        <v>108639.7</v>
      </c>
      <c r="O20">
        <v>37.750840622718897</v>
      </c>
      <c r="P20">
        <v>14.591525242822099</v>
      </c>
      <c r="Q20">
        <v>0.38652186288113299</v>
      </c>
      <c r="R20">
        <v>168.37764999999999</v>
      </c>
      <c r="S20" t="s">
        <v>135</v>
      </c>
      <c r="T20">
        <v>0</v>
      </c>
    </row>
    <row r="21" spans="1:21" x14ac:dyDescent="0.35">
      <c r="A21">
        <v>20</v>
      </c>
      <c r="B21" t="s">
        <v>33</v>
      </c>
      <c r="C21" s="1">
        <v>44317</v>
      </c>
      <c r="D21" t="s">
        <v>16</v>
      </c>
      <c r="E21" t="s">
        <v>34</v>
      </c>
      <c r="F21" t="s">
        <v>139</v>
      </c>
      <c r="G21" t="s">
        <v>36</v>
      </c>
      <c r="H21" t="s">
        <v>67</v>
      </c>
      <c r="I21" t="s">
        <v>124</v>
      </c>
      <c r="J21" t="s">
        <v>121</v>
      </c>
      <c r="K21" t="s">
        <v>117</v>
      </c>
      <c r="L21">
        <v>-3.5</v>
      </c>
      <c r="M21">
        <v>0.3</v>
      </c>
      <c r="N21">
        <v>48459</v>
      </c>
      <c r="O21">
        <v>37.667512742730999</v>
      </c>
      <c r="P21">
        <v>1.0682052439570899</v>
      </c>
      <c r="Q21">
        <v>2.8358794254691701E-2</v>
      </c>
      <c r="R21">
        <v>219.82817499999999</v>
      </c>
      <c r="S21" t="s">
        <v>135</v>
      </c>
      <c r="T21">
        <v>0.24112933009601201</v>
      </c>
    </row>
    <row r="22" spans="1:21" x14ac:dyDescent="0.35">
      <c r="A22">
        <v>21</v>
      </c>
      <c r="B22" t="s">
        <v>33</v>
      </c>
      <c r="C22" s="1">
        <v>44317</v>
      </c>
      <c r="D22" t="s">
        <v>16</v>
      </c>
      <c r="E22" t="s">
        <v>34</v>
      </c>
      <c r="F22" t="s">
        <v>139</v>
      </c>
      <c r="G22" t="s">
        <v>36</v>
      </c>
      <c r="H22" t="s">
        <v>67</v>
      </c>
      <c r="I22" t="s">
        <v>124</v>
      </c>
      <c r="J22" t="s">
        <v>121</v>
      </c>
      <c r="K22" t="s">
        <v>126</v>
      </c>
      <c r="L22">
        <v>-1.5</v>
      </c>
      <c r="M22">
        <v>0.8</v>
      </c>
      <c r="N22">
        <v>30331.599999999999</v>
      </c>
      <c r="O22">
        <v>35.942713209985598</v>
      </c>
      <c r="P22">
        <v>5.3914060927537504</v>
      </c>
      <c r="Q22">
        <v>0.14999997527331599</v>
      </c>
      <c r="R22">
        <v>37.627116666666701</v>
      </c>
      <c r="S22" t="s">
        <v>135</v>
      </c>
      <c r="T22">
        <v>0.26847979295383601</v>
      </c>
    </row>
    <row r="23" spans="1:21" x14ac:dyDescent="0.35">
      <c r="A23">
        <v>22</v>
      </c>
      <c r="B23" t="s">
        <v>33</v>
      </c>
      <c r="C23" s="1">
        <v>44317</v>
      </c>
      <c r="D23" t="s">
        <v>16</v>
      </c>
      <c r="E23" t="s">
        <v>34</v>
      </c>
      <c r="F23" t="s">
        <v>139</v>
      </c>
      <c r="G23" t="s">
        <v>36</v>
      </c>
      <c r="H23" t="s">
        <v>67</v>
      </c>
      <c r="I23" t="s">
        <v>124</v>
      </c>
      <c r="J23" t="s">
        <v>121</v>
      </c>
      <c r="K23" t="s">
        <v>122</v>
      </c>
      <c r="L23">
        <v>-2.2999999999999998</v>
      </c>
      <c r="M23">
        <v>1.08</v>
      </c>
      <c r="N23">
        <v>37412.9</v>
      </c>
      <c r="O23">
        <v>39.012212365253703</v>
      </c>
      <c r="P23">
        <v>5.8518396754056399</v>
      </c>
      <c r="Q23">
        <v>0.150000200465883</v>
      </c>
      <c r="R23">
        <v>52.845983333333301</v>
      </c>
      <c r="S23" t="s">
        <v>135</v>
      </c>
      <c r="T23">
        <v>0</v>
      </c>
    </row>
    <row r="24" spans="1:21" x14ac:dyDescent="0.35">
      <c r="A24">
        <v>23</v>
      </c>
      <c r="B24" t="s">
        <v>33</v>
      </c>
      <c r="C24" s="1">
        <v>44317</v>
      </c>
      <c r="D24" t="s">
        <v>16</v>
      </c>
      <c r="E24" t="s">
        <v>34</v>
      </c>
      <c r="F24" t="s">
        <v>139</v>
      </c>
      <c r="G24" t="s">
        <v>36</v>
      </c>
      <c r="H24" t="s">
        <v>67</v>
      </c>
      <c r="I24" t="s">
        <v>124</v>
      </c>
      <c r="J24" t="s">
        <v>121</v>
      </c>
      <c r="K24" t="s">
        <v>37</v>
      </c>
      <c r="L24">
        <v>-2.5</v>
      </c>
      <c r="M24">
        <v>0.27700000000000002</v>
      </c>
      <c r="N24">
        <v>224843.2</v>
      </c>
      <c r="U24" s="18">
        <v>8.8999999999999999E-3</v>
      </c>
    </row>
    <row r="25" spans="1:21" x14ac:dyDescent="0.35">
      <c r="A25">
        <v>24</v>
      </c>
      <c r="B25" t="s">
        <v>33</v>
      </c>
      <c r="C25" s="1">
        <v>44317</v>
      </c>
      <c r="D25" t="s">
        <v>16</v>
      </c>
      <c r="E25" t="s">
        <v>34</v>
      </c>
      <c r="F25" t="s">
        <v>139</v>
      </c>
      <c r="G25" t="s">
        <v>36</v>
      </c>
      <c r="H25" t="s">
        <v>67</v>
      </c>
      <c r="I25" t="s">
        <v>124</v>
      </c>
      <c r="J25" t="s">
        <v>123</v>
      </c>
      <c r="K25" t="s">
        <v>125</v>
      </c>
      <c r="L25">
        <v>-4.4000000000000004</v>
      </c>
      <c r="M25">
        <v>1.45</v>
      </c>
      <c r="N25">
        <v>84283.9</v>
      </c>
      <c r="O25">
        <v>33.1301707680826</v>
      </c>
      <c r="P25">
        <v>0.53007887323205705</v>
      </c>
      <c r="Q25">
        <v>1.59998835183407E-2</v>
      </c>
      <c r="R25">
        <v>104.051408333333</v>
      </c>
      <c r="S25" t="s">
        <v>135</v>
      </c>
      <c r="T25">
        <v>0.239293216088768</v>
      </c>
    </row>
    <row r="26" spans="1:21" x14ac:dyDescent="0.35">
      <c r="A26">
        <v>25</v>
      </c>
      <c r="B26" t="s">
        <v>33</v>
      </c>
      <c r="C26" s="1">
        <v>44317</v>
      </c>
      <c r="D26" t="s">
        <v>16</v>
      </c>
      <c r="E26" t="s">
        <v>34</v>
      </c>
      <c r="F26" t="s">
        <v>139</v>
      </c>
      <c r="G26" t="s">
        <v>36</v>
      </c>
      <c r="H26" t="s">
        <v>67</v>
      </c>
      <c r="I26" t="s">
        <v>124</v>
      </c>
      <c r="J26" t="s">
        <v>123</v>
      </c>
      <c r="K26" t="s">
        <v>117</v>
      </c>
      <c r="L26">
        <v>-1</v>
      </c>
      <c r="M26">
        <v>0.63</v>
      </c>
      <c r="N26">
        <v>63454.7</v>
      </c>
      <c r="O26">
        <v>36.786873155179997</v>
      </c>
      <c r="P26">
        <v>1.0365358114397401</v>
      </c>
      <c r="Q26">
        <v>2.8176784883761699E-2</v>
      </c>
      <c r="R26">
        <v>81.004183333333302</v>
      </c>
      <c r="S26" t="s">
        <v>135</v>
      </c>
      <c r="T26">
        <v>0.13697052661269199</v>
      </c>
    </row>
    <row r="27" spans="1:21" x14ac:dyDescent="0.35">
      <c r="A27">
        <v>26</v>
      </c>
      <c r="B27" t="s">
        <v>33</v>
      </c>
      <c r="C27" s="1">
        <v>44317</v>
      </c>
      <c r="D27" t="s">
        <v>16</v>
      </c>
      <c r="E27" t="s">
        <v>34</v>
      </c>
      <c r="F27" t="s">
        <v>139</v>
      </c>
      <c r="G27" t="s">
        <v>36</v>
      </c>
      <c r="H27" t="s">
        <v>67</v>
      </c>
      <c r="I27" t="s">
        <v>124</v>
      </c>
      <c r="J27" t="s">
        <v>123</v>
      </c>
      <c r="K27" t="s">
        <v>122</v>
      </c>
      <c r="L27">
        <v>-7.6</v>
      </c>
      <c r="M27">
        <v>0.95</v>
      </c>
      <c r="N27">
        <v>25298.5</v>
      </c>
      <c r="O27">
        <v>38.790442121074399</v>
      </c>
      <c r="P27">
        <v>5.7642334874628798</v>
      </c>
      <c r="Q27">
        <v>0.14859932427352401</v>
      </c>
      <c r="R27">
        <v>25.10445</v>
      </c>
      <c r="S27" t="s">
        <v>135</v>
      </c>
      <c r="T27">
        <v>0</v>
      </c>
    </row>
    <row r="28" spans="1:21" x14ac:dyDescent="0.35">
      <c r="A28">
        <v>27</v>
      </c>
      <c r="B28" t="s">
        <v>33</v>
      </c>
      <c r="C28" s="1">
        <v>44317</v>
      </c>
      <c r="D28" t="s">
        <v>16</v>
      </c>
      <c r="E28" t="s">
        <v>34</v>
      </c>
      <c r="F28" t="s">
        <v>139</v>
      </c>
      <c r="G28" t="s">
        <v>36</v>
      </c>
      <c r="H28" t="s">
        <v>67</v>
      </c>
      <c r="I28" t="s">
        <v>124</v>
      </c>
      <c r="J28" t="s">
        <v>123</v>
      </c>
      <c r="K28" t="s">
        <v>37</v>
      </c>
      <c r="L28">
        <v>-3</v>
      </c>
      <c r="M28">
        <v>0.80700000000000005</v>
      </c>
      <c r="N28">
        <v>173037.09999999998</v>
      </c>
      <c r="U28" s="18">
        <v>0.17</v>
      </c>
    </row>
    <row r="29" spans="1:21" x14ac:dyDescent="0.35">
      <c r="A29">
        <v>28</v>
      </c>
      <c r="B29" t="s">
        <v>33</v>
      </c>
      <c r="C29" s="1">
        <v>44317</v>
      </c>
      <c r="D29" t="s">
        <v>16</v>
      </c>
      <c r="E29" t="s">
        <v>34</v>
      </c>
      <c r="F29" t="s">
        <v>139</v>
      </c>
      <c r="G29" t="s">
        <v>36</v>
      </c>
      <c r="H29" t="s">
        <v>67</v>
      </c>
      <c r="I29" t="s">
        <v>127</v>
      </c>
      <c r="J29" t="s">
        <v>116</v>
      </c>
      <c r="K29" t="s">
        <v>117</v>
      </c>
      <c r="L29">
        <v>-0.1</v>
      </c>
      <c r="M29">
        <v>0.22</v>
      </c>
      <c r="N29">
        <v>201975.5</v>
      </c>
      <c r="O29">
        <v>40.557542870298597</v>
      </c>
      <c r="P29">
        <v>1.0096412647388</v>
      </c>
      <c r="Q29">
        <v>2.4894044197095299E-2</v>
      </c>
      <c r="R29">
        <v>141.985375</v>
      </c>
      <c r="S29" t="s">
        <v>135</v>
      </c>
      <c r="T29">
        <v>7.5197985336194206E-2</v>
      </c>
    </row>
    <row r="30" spans="1:21" x14ac:dyDescent="0.35">
      <c r="A30">
        <v>29</v>
      </c>
      <c r="B30" t="s">
        <v>33</v>
      </c>
      <c r="C30" s="1">
        <v>44317</v>
      </c>
      <c r="D30" t="s">
        <v>16</v>
      </c>
      <c r="E30" t="s">
        <v>34</v>
      </c>
      <c r="F30" t="s">
        <v>139</v>
      </c>
      <c r="G30" t="s">
        <v>36</v>
      </c>
      <c r="H30" t="s">
        <v>67</v>
      </c>
      <c r="I30" t="s">
        <v>127</v>
      </c>
      <c r="J30" t="s">
        <v>116</v>
      </c>
      <c r="K30" t="s">
        <v>119</v>
      </c>
      <c r="L30">
        <v>-0.4</v>
      </c>
      <c r="M30">
        <v>0.24</v>
      </c>
      <c r="N30">
        <v>353300.2</v>
      </c>
      <c r="O30">
        <v>40.064285273543597</v>
      </c>
      <c r="P30">
        <v>7.13014805109629</v>
      </c>
      <c r="Q30">
        <v>0.17796768374661801</v>
      </c>
      <c r="R30">
        <v>140.78932499999999</v>
      </c>
      <c r="S30" t="s">
        <v>135</v>
      </c>
      <c r="T30">
        <v>2.3844396421632899E-2</v>
      </c>
    </row>
    <row r="31" spans="1:21" x14ac:dyDescent="0.35">
      <c r="A31">
        <v>30</v>
      </c>
      <c r="B31" t="s">
        <v>33</v>
      </c>
      <c r="C31" s="1">
        <v>44317</v>
      </c>
      <c r="D31" t="s">
        <v>16</v>
      </c>
      <c r="E31" t="s">
        <v>34</v>
      </c>
      <c r="F31" t="s">
        <v>139</v>
      </c>
      <c r="G31" t="s">
        <v>36</v>
      </c>
      <c r="H31" t="s">
        <v>67</v>
      </c>
      <c r="I31" t="s">
        <v>127</v>
      </c>
      <c r="J31" t="s">
        <v>116</v>
      </c>
      <c r="K31" t="s">
        <v>120</v>
      </c>
      <c r="L31">
        <v>-0.1</v>
      </c>
      <c r="M31">
        <v>0.32</v>
      </c>
      <c r="N31">
        <v>142685.29999999999</v>
      </c>
      <c r="O31">
        <v>41.796386873770501</v>
      </c>
      <c r="P31">
        <v>7.5029430003393101</v>
      </c>
      <c r="Q31">
        <v>0.17951176074140099</v>
      </c>
      <c r="R31">
        <v>60.149566666666701</v>
      </c>
      <c r="S31" t="s">
        <v>135</v>
      </c>
      <c r="T31">
        <v>0</v>
      </c>
    </row>
    <row r="32" spans="1:21" x14ac:dyDescent="0.35">
      <c r="A32">
        <v>31</v>
      </c>
      <c r="B32" t="s">
        <v>33</v>
      </c>
      <c r="C32" s="1">
        <v>44317</v>
      </c>
      <c r="D32" t="s">
        <v>16</v>
      </c>
      <c r="E32" t="s">
        <v>34</v>
      </c>
      <c r="F32" t="s">
        <v>139</v>
      </c>
      <c r="G32" t="s">
        <v>36</v>
      </c>
      <c r="H32" t="s">
        <v>67</v>
      </c>
      <c r="I32" t="s">
        <v>127</v>
      </c>
      <c r="J32" t="s">
        <v>116</v>
      </c>
      <c r="K32" t="s">
        <v>37</v>
      </c>
      <c r="L32">
        <v>-0.2</v>
      </c>
      <c r="M32">
        <v>0.187</v>
      </c>
      <c r="N32">
        <v>697961</v>
      </c>
      <c r="U32" s="18">
        <v>3.2313563286277519E-2</v>
      </c>
    </row>
    <row r="33" spans="1:21" x14ac:dyDescent="0.35">
      <c r="A33">
        <v>32</v>
      </c>
      <c r="B33" t="s">
        <v>33</v>
      </c>
      <c r="C33" s="1">
        <v>44317</v>
      </c>
      <c r="D33" t="s">
        <v>16</v>
      </c>
      <c r="E33" t="s">
        <v>34</v>
      </c>
      <c r="F33" t="s">
        <v>139</v>
      </c>
      <c r="G33" t="s">
        <v>36</v>
      </c>
      <c r="H33" t="s">
        <v>67</v>
      </c>
      <c r="I33" t="s">
        <v>127</v>
      </c>
      <c r="J33" t="s">
        <v>121</v>
      </c>
      <c r="K33" t="s">
        <v>138</v>
      </c>
      <c r="L33">
        <v>-2.7</v>
      </c>
      <c r="M33">
        <v>0.22</v>
      </c>
      <c r="N33">
        <v>486642.3</v>
      </c>
      <c r="O33">
        <v>37.7610207743963</v>
      </c>
      <c r="P33">
        <v>11.012426420460301</v>
      </c>
      <c r="Q33">
        <v>0.29163476502010199</v>
      </c>
      <c r="R33">
        <v>200.58324999999999</v>
      </c>
      <c r="S33" t="s">
        <v>135</v>
      </c>
      <c r="T33">
        <v>0.120935389570622</v>
      </c>
    </row>
    <row r="34" spans="1:21" x14ac:dyDescent="0.35">
      <c r="A34">
        <v>33</v>
      </c>
      <c r="B34" t="s">
        <v>33</v>
      </c>
      <c r="C34" s="1">
        <v>44317</v>
      </c>
      <c r="D34" t="s">
        <v>16</v>
      </c>
      <c r="E34" t="s">
        <v>34</v>
      </c>
      <c r="F34" t="s">
        <v>139</v>
      </c>
      <c r="G34" t="s">
        <v>36</v>
      </c>
      <c r="H34" t="s">
        <v>67</v>
      </c>
      <c r="I34" t="s">
        <v>127</v>
      </c>
      <c r="J34" t="s">
        <v>121</v>
      </c>
      <c r="K34" t="s">
        <v>122</v>
      </c>
      <c r="L34">
        <v>-3.5</v>
      </c>
      <c r="M34">
        <v>0.87</v>
      </c>
      <c r="N34">
        <v>641198.6</v>
      </c>
      <c r="O34">
        <v>33.765201608362801</v>
      </c>
      <c r="P34">
        <v>6.0726298330990298</v>
      </c>
      <c r="Q34">
        <v>0.17984876570661401</v>
      </c>
      <c r="R34">
        <v>122.866516666667</v>
      </c>
      <c r="S34" t="s">
        <v>135</v>
      </c>
      <c r="T34">
        <v>0.32247957520474901</v>
      </c>
    </row>
    <row r="35" spans="1:21" x14ac:dyDescent="0.35">
      <c r="A35">
        <v>34</v>
      </c>
      <c r="B35" t="s">
        <v>33</v>
      </c>
      <c r="C35" s="1">
        <v>44317</v>
      </c>
      <c r="D35" t="s">
        <v>16</v>
      </c>
      <c r="E35" t="s">
        <v>34</v>
      </c>
      <c r="F35" t="s">
        <v>139</v>
      </c>
      <c r="G35" t="s">
        <v>36</v>
      </c>
      <c r="H35" t="s">
        <v>67</v>
      </c>
      <c r="I35" t="s">
        <v>127</v>
      </c>
      <c r="J35" t="s">
        <v>121</v>
      </c>
      <c r="K35" t="s">
        <v>119</v>
      </c>
      <c r="L35">
        <v>-3.9</v>
      </c>
      <c r="M35">
        <v>0.88</v>
      </c>
      <c r="N35">
        <v>415878.1</v>
      </c>
      <c r="O35">
        <v>38.0792833284561</v>
      </c>
      <c r="P35">
        <v>6.74450706701501</v>
      </c>
      <c r="Q35">
        <v>0.17711748955041201</v>
      </c>
      <c r="R35">
        <v>174.02210833333299</v>
      </c>
      <c r="S35" t="s">
        <v>135</v>
      </c>
      <c r="T35">
        <v>0</v>
      </c>
    </row>
    <row r="36" spans="1:21" x14ac:dyDescent="0.35">
      <c r="A36">
        <v>35</v>
      </c>
      <c r="B36" t="s">
        <v>33</v>
      </c>
      <c r="C36" s="1">
        <v>44317</v>
      </c>
      <c r="D36" t="s">
        <v>16</v>
      </c>
      <c r="E36" t="s">
        <v>34</v>
      </c>
      <c r="F36" t="s">
        <v>139</v>
      </c>
      <c r="G36" t="s">
        <v>36</v>
      </c>
      <c r="H36" t="s">
        <v>67</v>
      </c>
      <c r="I36" t="s">
        <v>127</v>
      </c>
      <c r="J36" t="s">
        <v>121</v>
      </c>
      <c r="K36" t="s">
        <v>37</v>
      </c>
      <c r="L36">
        <v>-2.8</v>
      </c>
      <c r="M36">
        <v>0.57799999999999996</v>
      </c>
      <c r="N36">
        <v>1543719</v>
      </c>
      <c r="U36" s="18">
        <v>0.14506921177471624</v>
      </c>
    </row>
    <row r="37" spans="1:21" x14ac:dyDescent="0.35">
      <c r="A37">
        <v>36</v>
      </c>
      <c r="B37" t="s">
        <v>33</v>
      </c>
      <c r="C37" s="1">
        <v>44317</v>
      </c>
      <c r="D37" t="s">
        <v>16</v>
      </c>
      <c r="E37" t="s">
        <v>34</v>
      </c>
      <c r="F37" t="s">
        <v>139</v>
      </c>
      <c r="G37" t="s">
        <v>36</v>
      </c>
      <c r="H37" t="s">
        <v>67</v>
      </c>
      <c r="I37" t="s">
        <v>127</v>
      </c>
      <c r="J37" t="s">
        <v>123</v>
      </c>
      <c r="K37" t="s">
        <v>117</v>
      </c>
      <c r="L37">
        <v>-1</v>
      </c>
      <c r="M37">
        <v>0.28999999999999998</v>
      </c>
      <c r="N37">
        <v>377840</v>
      </c>
      <c r="O37">
        <v>40.200931611263997</v>
      </c>
      <c r="P37">
        <v>1.00129584565376</v>
      </c>
      <c r="Q37">
        <v>2.4907279645559301E-2</v>
      </c>
      <c r="R37">
        <v>246.659533333333</v>
      </c>
      <c r="S37" t="s">
        <v>135</v>
      </c>
      <c r="T37">
        <v>0.146740555599191</v>
      </c>
    </row>
    <row r="38" spans="1:21" x14ac:dyDescent="0.35">
      <c r="A38">
        <v>37</v>
      </c>
      <c r="B38" t="s">
        <v>33</v>
      </c>
      <c r="C38" s="1">
        <v>44317</v>
      </c>
      <c r="D38" t="s">
        <v>16</v>
      </c>
      <c r="E38" t="s">
        <v>34</v>
      </c>
      <c r="F38" t="s">
        <v>139</v>
      </c>
      <c r="G38" t="s">
        <v>36</v>
      </c>
      <c r="H38" t="s">
        <v>67</v>
      </c>
      <c r="I38" t="s">
        <v>127</v>
      </c>
      <c r="J38" t="s">
        <v>123</v>
      </c>
      <c r="K38" t="s">
        <v>118</v>
      </c>
      <c r="L38">
        <v>-0.9</v>
      </c>
      <c r="M38">
        <v>0</v>
      </c>
      <c r="N38">
        <v>215312.6</v>
      </c>
      <c r="O38">
        <v>41.421263781125703</v>
      </c>
      <c r="P38">
        <v>2.0102852621862799</v>
      </c>
      <c r="Q38">
        <v>4.8532687771402599E-2</v>
      </c>
      <c r="R38">
        <v>195.70931666666701</v>
      </c>
      <c r="S38" t="s">
        <v>135</v>
      </c>
      <c r="T38">
        <v>0.13342818333402401</v>
      </c>
    </row>
    <row r="39" spans="1:21" x14ac:dyDescent="0.35">
      <c r="A39">
        <v>38</v>
      </c>
      <c r="B39" t="s">
        <v>33</v>
      </c>
      <c r="C39" s="1">
        <v>44317</v>
      </c>
      <c r="D39" t="s">
        <v>16</v>
      </c>
      <c r="E39" t="s">
        <v>34</v>
      </c>
      <c r="F39" t="s">
        <v>139</v>
      </c>
      <c r="G39" t="s">
        <v>36</v>
      </c>
      <c r="H39" t="s">
        <v>67</v>
      </c>
      <c r="I39" t="s">
        <v>127</v>
      </c>
      <c r="J39" t="s">
        <v>123</v>
      </c>
      <c r="K39" t="s">
        <v>119</v>
      </c>
      <c r="L39">
        <v>-0.5</v>
      </c>
      <c r="M39">
        <v>0.55000000000000004</v>
      </c>
      <c r="N39">
        <v>481740.9</v>
      </c>
      <c r="O39">
        <v>39.470657359588898</v>
      </c>
      <c r="P39">
        <v>7.0665784990250602</v>
      </c>
      <c r="Q39">
        <v>0.179033716987445</v>
      </c>
      <c r="R39">
        <v>214.33564166666699</v>
      </c>
      <c r="S39" t="s">
        <v>135</v>
      </c>
      <c r="T39">
        <v>7.2183161210212801E-2</v>
      </c>
    </row>
    <row r="40" spans="1:21" x14ac:dyDescent="0.35">
      <c r="A40">
        <v>39</v>
      </c>
      <c r="B40" t="s">
        <v>33</v>
      </c>
      <c r="C40" s="1">
        <v>44317</v>
      </c>
      <c r="D40" t="s">
        <v>16</v>
      </c>
      <c r="E40" t="s">
        <v>34</v>
      </c>
      <c r="F40" t="s">
        <v>139</v>
      </c>
      <c r="G40" t="s">
        <v>36</v>
      </c>
      <c r="H40" t="s">
        <v>67</v>
      </c>
      <c r="I40" t="s">
        <v>127</v>
      </c>
      <c r="J40" t="s">
        <v>123</v>
      </c>
      <c r="K40" t="s">
        <v>120</v>
      </c>
      <c r="L40">
        <v>-0.7</v>
      </c>
      <c r="M40">
        <v>0.26</v>
      </c>
      <c r="N40">
        <v>151452.70000000001</v>
      </c>
      <c r="O40">
        <v>41.410552601571297</v>
      </c>
      <c r="P40">
        <v>7.4329363603104097</v>
      </c>
      <c r="Q40">
        <v>0.17949377376887199</v>
      </c>
      <c r="R40">
        <v>71.543408333333304</v>
      </c>
      <c r="S40" t="s">
        <v>135</v>
      </c>
      <c r="T40">
        <v>0.17939567471809301</v>
      </c>
    </row>
    <row r="41" spans="1:21" x14ac:dyDescent="0.35">
      <c r="A41">
        <v>40</v>
      </c>
      <c r="B41" t="s">
        <v>33</v>
      </c>
      <c r="C41" s="1">
        <v>44317</v>
      </c>
      <c r="D41" t="s">
        <v>16</v>
      </c>
      <c r="E41" t="s">
        <v>34</v>
      </c>
      <c r="F41" t="s">
        <v>139</v>
      </c>
      <c r="G41" t="s">
        <v>36</v>
      </c>
      <c r="H41" t="s">
        <v>67</v>
      </c>
      <c r="I41" t="s">
        <v>127</v>
      </c>
      <c r="J41" t="s">
        <v>123</v>
      </c>
      <c r="K41" t="s">
        <v>37</v>
      </c>
      <c r="L41">
        <v>-0.7</v>
      </c>
      <c r="M41">
        <v>0.35599999999999998</v>
      </c>
      <c r="N41">
        <v>1226346.2</v>
      </c>
      <c r="U41" s="18">
        <v>0.26700461980753543</v>
      </c>
    </row>
    <row r="42" spans="1:21" x14ac:dyDescent="0.35">
      <c r="A42">
        <v>41</v>
      </c>
      <c r="B42" t="s">
        <v>33</v>
      </c>
      <c r="C42" s="1">
        <v>44317</v>
      </c>
      <c r="D42" t="s">
        <v>16</v>
      </c>
      <c r="E42" t="s">
        <v>34</v>
      </c>
      <c r="F42" t="s">
        <v>139</v>
      </c>
      <c r="G42" t="s">
        <v>36</v>
      </c>
      <c r="H42" t="s">
        <v>67</v>
      </c>
      <c r="I42" t="s">
        <v>128</v>
      </c>
      <c r="J42" t="s">
        <v>116</v>
      </c>
      <c r="K42" t="s">
        <v>117</v>
      </c>
      <c r="L42">
        <v>-0.383766894875197</v>
      </c>
      <c r="M42">
        <v>0.233816349267748</v>
      </c>
      <c r="N42">
        <v>579248.80000000005</v>
      </c>
      <c r="O42">
        <v>41.684212379896202</v>
      </c>
      <c r="P42">
        <v>1.0223571236365401</v>
      </c>
      <c r="Q42">
        <v>2.4526243037030701E-2</v>
      </c>
      <c r="R42">
        <v>396.137133333333</v>
      </c>
      <c r="S42" t="s">
        <v>135</v>
      </c>
      <c r="T42">
        <v>9.6802982582873107E-2</v>
      </c>
    </row>
    <row r="43" spans="1:21" x14ac:dyDescent="0.35">
      <c r="A43">
        <v>42</v>
      </c>
      <c r="B43" t="s">
        <v>33</v>
      </c>
      <c r="C43" s="1">
        <v>44317</v>
      </c>
      <c r="D43" t="s">
        <v>16</v>
      </c>
      <c r="E43" t="s">
        <v>34</v>
      </c>
      <c r="F43" t="s">
        <v>139</v>
      </c>
      <c r="G43" t="s">
        <v>36</v>
      </c>
      <c r="H43" t="s">
        <v>67</v>
      </c>
      <c r="I43" t="s">
        <v>128</v>
      </c>
      <c r="J43" t="s">
        <v>116</v>
      </c>
      <c r="K43" t="s">
        <v>118</v>
      </c>
      <c r="L43">
        <v>-0.76984193413053803</v>
      </c>
      <c r="M43">
        <v>0.42522534215479002</v>
      </c>
      <c r="N43">
        <v>350537.8</v>
      </c>
      <c r="O43">
        <v>42.456448348794297</v>
      </c>
      <c r="P43">
        <v>2.0638041027498</v>
      </c>
      <c r="Q43">
        <v>4.86099092838604E-2</v>
      </c>
      <c r="R43">
        <v>328.48279166666703</v>
      </c>
      <c r="S43" t="s">
        <v>135</v>
      </c>
      <c r="T43">
        <v>7.77504720776869E-2</v>
      </c>
    </row>
    <row r="44" spans="1:21" x14ac:dyDescent="0.35">
      <c r="A44">
        <v>43</v>
      </c>
      <c r="B44" t="s">
        <v>33</v>
      </c>
      <c r="C44" s="1">
        <v>44317</v>
      </c>
      <c r="D44" t="s">
        <v>16</v>
      </c>
      <c r="E44" t="s">
        <v>34</v>
      </c>
      <c r="F44" t="s">
        <v>139</v>
      </c>
      <c r="G44" t="s">
        <v>36</v>
      </c>
      <c r="H44" t="s">
        <v>67</v>
      </c>
      <c r="I44" t="s">
        <v>128</v>
      </c>
      <c r="J44" t="s">
        <v>116</v>
      </c>
      <c r="K44" t="s">
        <v>122</v>
      </c>
      <c r="L44">
        <v>-1.13798013657057</v>
      </c>
      <c r="M44">
        <v>0.45491859771793097</v>
      </c>
      <c r="N44">
        <v>844842</v>
      </c>
      <c r="O44">
        <v>37.580541687084697</v>
      </c>
      <c r="P44">
        <v>6.0832370765302599</v>
      </c>
      <c r="Q44">
        <v>0.16187199022255899</v>
      </c>
      <c r="R44">
        <v>299.88997499999999</v>
      </c>
      <c r="S44" t="s">
        <v>135</v>
      </c>
      <c r="T44">
        <v>2.2879354185301799E-2</v>
      </c>
    </row>
    <row r="45" spans="1:21" x14ac:dyDescent="0.35">
      <c r="A45">
        <v>44</v>
      </c>
      <c r="B45" t="s">
        <v>33</v>
      </c>
      <c r="C45" s="1">
        <v>44317</v>
      </c>
      <c r="D45" t="s">
        <v>16</v>
      </c>
      <c r="E45" t="s">
        <v>34</v>
      </c>
      <c r="F45" t="s">
        <v>139</v>
      </c>
      <c r="G45" t="s">
        <v>36</v>
      </c>
      <c r="H45" t="s">
        <v>67</v>
      </c>
      <c r="I45" t="s">
        <v>128</v>
      </c>
      <c r="J45" t="s">
        <v>116</v>
      </c>
      <c r="K45" t="s">
        <v>119</v>
      </c>
      <c r="L45">
        <v>-1.12444739512975</v>
      </c>
      <c r="M45">
        <v>0.41595762404290099</v>
      </c>
      <c r="N45">
        <v>565246.30000000005</v>
      </c>
      <c r="O45">
        <v>37.709083633099397</v>
      </c>
      <c r="P45">
        <v>6.6365970453939704</v>
      </c>
      <c r="Q45">
        <v>0.17599465184480501</v>
      </c>
      <c r="R45">
        <v>207.2345</v>
      </c>
      <c r="S45" t="s">
        <v>135</v>
      </c>
      <c r="T45">
        <v>0</v>
      </c>
    </row>
    <row r="46" spans="1:21" x14ac:dyDescent="0.35">
      <c r="A46">
        <v>45</v>
      </c>
      <c r="B46" t="s">
        <v>33</v>
      </c>
      <c r="C46" s="1">
        <v>44317</v>
      </c>
      <c r="D46" t="s">
        <v>16</v>
      </c>
      <c r="E46" t="s">
        <v>34</v>
      </c>
      <c r="F46" t="s">
        <v>139</v>
      </c>
      <c r="G46" t="s">
        <v>36</v>
      </c>
      <c r="H46" t="s">
        <v>67</v>
      </c>
      <c r="I46" t="s">
        <v>128</v>
      </c>
      <c r="J46" t="s">
        <v>116</v>
      </c>
      <c r="K46" t="s">
        <v>37</v>
      </c>
      <c r="L46">
        <v>-0.84374503579275695</v>
      </c>
      <c r="M46">
        <v>0.35498550810888102</v>
      </c>
      <c r="N46">
        <v>2339874.9000000004</v>
      </c>
      <c r="U46" s="18">
        <v>1.2200000000000001E-2</v>
      </c>
    </row>
    <row r="47" spans="1:21" x14ac:dyDescent="0.35">
      <c r="A47">
        <v>46</v>
      </c>
      <c r="B47" t="s">
        <v>33</v>
      </c>
      <c r="C47" s="1">
        <v>44317</v>
      </c>
      <c r="D47" t="s">
        <v>16</v>
      </c>
      <c r="E47" t="s">
        <v>34</v>
      </c>
      <c r="F47" t="s">
        <v>139</v>
      </c>
      <c r="G47" t="s">
        <v>36</v>
      </c>
      <c r="H47" t="s">
        <v>67</v>
      </c>
      <c r="I47" t="s">
        <v>128</v>
      </c>
      <c r="J47" t="s">
        <v>121</v>
      </c>
      <c r="K47" t="s">
        <v>138</v>
      </c>
      <c r="L47">
        <v>-3.7946638154089598</v>
      </c>
      <c r="M47">
        <v>5.60517174074813E-2</v>
      </c>
      <c r="N47">
        <v>1724668.9</v>
      </c>
      <c r="O47">
        <v>31.518432320545699</v>
      </c>
      <c r="P47">
        <v>10.9079206308121</v>
      </c>
      <c r="Q47">
        <v>0.34608068446670898</v>
      </c>
      <c r="R47">
        <v>553.48955833333298</v>
      </c>
      <c r="S47" t="s">
        <v>135</v>
      </c>
      <c r="T47">
        <v>5.2200205971553199E-2</v>
      </c>
    </row>
    <row r="48" spans="1:21" x14ac:dyDescent="0.35">
      <c r="A48">
        <v>47</v>
      </c>
      <c r="B48" t="s">
        <v>33</v>
      </c>
      <c r="C48" s="1">
        <v>44317</v>
      </c>
      <c r="D48" t="s">
        <v>16</v>
      </c>
      <c r="E48" t="s">
        <v>34</v>
      </c>
      <c r="F48" t="s">
        <v>139</v>
      </c>
      <c r="G48" t="s">
        <v>36</v>
      </c>
      <c r="H48" t="s">
        <v>67</v>
      </c>
      <c r="I48" t="s">
        <v>128</v>
      </c>
      <c r="J48" t="s">
        <v>121</v>
      </c>
      <c r="K48" t="s">
        <v>126</v>
      </c>
      <c r="L48">
        <v>-2.3727031137642101</v>
      </c>
      <c r="M48">
        <v>9.9751088686995101E-2</v>
      </c>
      <c r="N48">
        <v>889812.5</v>
      </c>
      <c r="O48">
        <v>30.172851021985</v>
      </c>
      <c r="P48">
        <v>4.9656480553583204</v>
      </c>
      <c r="Q48">
        <v>0.16457337928524499</v>
      </c>
      <c r="R48">
        <v>173.899441666667</v>
      </c>
      <c r="S48" t="s">
        <v>135</v>
      </c>
      <c r="T48">
        <v>0.19334218507992701</v>
      </c>
    </row>
    <row r="49" spans="1:21" x14ac:dyDescent="0.35">
      <c r="A49">
        <v>48</v>
      </c>
      <c r="B49" t="s">
        <v>33</v>
      </c>
      <c r="C49" s="1">
        <v>44317</v>
      </c>
      <c r="D49" t="s">
        <v>16</v>
      </c>
      <c r="E49" t="s">
        <v>34</v>
      </c>
      <c r="F49" t="s">
        <v>139</v>
      </c>
      <c r="G49" t="s">
        <v>36</v>
      </c>
      <c r="H49" t="s">
        <v>67</v>
      </c>
      <c r="I49" t="s">
        <v>128</v>
      </c>
      <c r="J49" t="s">
        <v>121</v>
      </c>
      <c r="K49" t="s">
        <v>122</v>
      </c>
      <c r="L49">
        <v>-3.8505621279692401</v>
      </c>
      <c r="M49">
        <v>0.104211592143822</v>
      </c>
      <c r="N49">
        <v>1427138.3</v>
      </c>
      <c r="O49">
        <v>32.7097871313523</v>
      </c>
      <c r="P49">
        <v>5.6538492907428202</v>
      </c>
      <c r="Q49">
        <v>0.17284885615546</v>
      </c>
      <c r="R49">
        <v>410.238333333333</v>
      </c>
      <c r="S49" t="s">
        <v>135</v>
      </c>
      <c r="T49">
        <v>0.37661404903798501</v>
      </c>
    </row>
    <row r="50" spans="1:21" x14ac:dyDescent="0.35">
      <c r="A50">
        <v>49</v>
      </c>
      <c r="B50" t="s">
        <v>33</v>
      </c>
      <c r="C50" s="1">
        <v>44317</v>
      </c>
      <c r="D50" t="s">
        <v>16</v>
      </c>
      <c r="E50" t="s">
        <v>34</v>
      </c>
      <c r="F50" t="s">
        <v>139</v>
      </c>
      <c r="G50" t="s">
        <v>36</v>
      </c>
      <c r="H50" t="s">
        <v>67</v>
      </c>
      <c r="I50" t="s">
        <v>128</v>
      </c>
      <c r="J50" t="s">
        <v>121</v>
      </c>
      <c r="K50" t="s">
        <v>37</v>
      </c>
      <c r="L50">
        <v>-2.7568717700055001</v>
      </c>
      <c r="M50">
        <v>6.17517433048358E-2</v>
      </c>
      <c r="N50">
        <v>4041619.7</v>
      </c>
      <c r="U50" s="18">
        <v>0.123</v>
      </c>
    </row>
    <row r="51" spans="1:21" x14ac:dyDescent="0.35">
      <c r="A51">
        <v>50</v>
      </c>
      <c r="B51" t="s">
        <v>33</v>
      </c>
      <c r="C51" s="1">
        <v>44317</v>
      </c>
      <c r="D51" t="s">
        <v>16</v>
      </c>
      <c r="E51" t="s">
        <v>34</v>
      </c>
      <c r="F51" t="s">
        <v>139</v>
      </c>
      <c r="G51" t="s">
        <v>36</v>
      </c>
      <c r="H51" t="s">
        <v>67</v>
      </c>
      <c r="I51" t="s">
        <v>128</v>
      </c>
      <c r="J51" t="s">
        <v>123</v>
      </c>
      <c r="K51" t="s">
        <v>117</v>
      </c>
      <c r="L51">
        <v>-3.2578107168427302</v>
      </c>
      <c r="M51">
        <v>0.51221021651877696</v>
      </c>
      <c r="N51">
        <v>1021460.4</v>
      </c>
      <c r="O51">
        <v>40.7137956596262</v>
      </c>
      <c r="P51">
        <v>1.0003610365624001</v>
      </c>
      <c r="Q51">
        <v>2.45705668153758E-2</v>
      </c>
      <c r="R51">
        <v>628.32281666666699</v>
      </c>
      <c r="S51" t="s">
        <v>135</v>
      </c>
      <c r="T51">
        <v>0.10734092275995701</v>
      </c>
    </row>
    <row r="52" spans="1:21" x14ac:dyDescent="0.35">
      <c r="A52">
        <v>51</v>
      </c>
      <c r="B52" t="s">
        <v>33</v>
      </c>
      <c r="C52" s="1">
        <v>44317</v>
      </c>
      <c r="D52" t="s">
        <v>16</v>
      </c>
      <c r="E52" t="s">
        <v>34</v>
      </c>
      <c r="F52" t="s">
        <v>139</v>
      </c>
      <c r="G52" t="s">
        <v>36</v>
      </c>
      <c r="H52" t="s">
        <v>67</v>
      </c>
      <c r="I52" t="s">
        <v>128</v>
      </c>
      <c r="J52" t="s">
        <v>123</v>
      </c>
      <c r="K52" t="s">
        <v>118</v>
      </c>
      <c r="L52">
        <v>-6.1844323150592597</v>
      </c>
      <c r="M52">
        <v>1.0072297592758801</v>
      </c>
      <c r="N52">
        <v>514914.9</v>
      </c>
      <c r="O52">
        <v>41.375516614493002</v>
      </c>
      <c r="P52">
        <v>2.0083872762926398</v>
      </c>
      <c r="Q52">
        <v>4.8540476122759697E-2</v>
      </c>
      <c r="R52">
        <v>431.99519166666698</v>
      </c>
      <c r="S52" t="s">
        <v>135</v>
      </c>
      <c r="T52">
        <v>0.12096107740845501</v>
      </c>
    </row>
    <row r="53" spans="1:21" x14ac:dyDescent="0.35">
      <c r="A53">
        <v>52</v>
      </c>
      <c r="B53" t="s">
        <v>33</v>
      </c>
      <c r="C53" s="1">
        <v>44317</v>
      </c>
      <c r="D53" t="s">
        <v>16</v>
      </c>
      <c r="E53" t="s">
        <v>34</v>
      </c>
      <c r="F53" t="s">
        <v>139</v>
      </c>
      <c r="G53" t="s">
        <v>36</v>
      </c>
      <c r="H53" t="s">
        <v>67</v>
      </c>
      <c r="I53" t="s">
        <v>128</v>
      </c>
      <c r="J53" t="s">
        <v>123</v>
      </c>
      <c r="K53" t="s">
        <v>122</v>
      </c>
      <c r="L53">
        <v>-1.4899201421594599</v>
      </c>
      <c r="M53">
        <v>1.0624185136227999</v>
      </c>
      <c r="N53">
        <v>1287428.3</v>
      </c>
      <c r="O53">
        <v>37.314668319781397</v>
      </c>
      <c r="P53">
        <v>6.0136099472702096</v>
      </c>
      <c r="Q53">
        <v>0.161159410442415</v>
      </c>
      <c r="R53">
        <v>507.78762499999999</v>
      </c>
      <c r="S53" t="s">
        <v>135</v>
      </c>
      <c r="T53">
        <v>6.9413359135278296E-2</v>
      </c>
    </row>
    <row r="54" spans="1:21" x14ac:dyDescent="0.35">
      <c r="A54">
        <v>53</v>
      </c>
      <c r="B54" t="s">
        <v>33</v>
      </c>
      <c r="C54" s="1">
        <v>44317</v>
      </c>
      <c r="D54" t="s">
        <v>16</v>
      </c>
      <c r="E54" t="s">
        <v>34</v>
      </c>
      <c r="F54" t="s">
        <v>139</v>
      </c>
      <c r="G54" t="s">
        <v>36</v>
      </c>
      <c r="H54" t="s">
        <v>67</v>
      </c>
      <c r="I54" t="s">
        <v>128</v>
      </c>
      <c r="J54" t="s">
        <v>123</v>
      </c>
      <c r="K54" t="s">
        <v>119</v>
      </c>
      <c r="L54">
        <v>-1.29598952643571</v>
      </c>
      <c r="M54">
        <v>0.10749200043156699</v>
      </c>
      <c r="N54">
        <v>863209.8</v>
      </c>
      <c r="O54">
        <v>37.382696535651</v>
      </c>
      <c r="P54">
        <v>6.5793498097818199</v>
      </c>
      <c r="Q54">
        <v>0.17599987212017301</v>
      </c>
      <c r="R54">
        <v>368.51974166666702</v>
      </c>
      <c r="S54" t="s">
        <v>135</v>
      </c>
      <c r="T54">
        <v>1.2372848200312999E-2</v>
      </c>
    </row>
    <row r="55" spans="1:21" x14ac:dyDescent="0.35">
      <c r="A55">
        <v>54</v>
      </c>
      <c r="B55" t="s">
        <v>33</v>
      </c>
      <c r="C55" s="1">
        <v>44317</v>
      </c>
      <c r="D55" t="s">
        <v>16</v>
      </c>
      <c r="E55" t="s">
        <v>34</v>
      </c>
      <c r="F55" t="s">
        <v>139</v>
      </c>
      <c r="G55" t="s">
        <v>36</v>
      </c>
      <c r="H55" t="s">
        <v>67</v>
      </c>
      <c r="I55" t="s">
        <v>128</v>
      </c>
      <c r="J55" t="s">
        <v>123</v>
      </c>
      <c r="K55" t="s">
        <v>37</v>
      </c>
      <c r="L55">
        <v>-0.56856067290707002</v>
      </c>
      <c r="M55">
        <v>0.543242130307382</v>
      </c>
      <c r="N55">
        <v>3687013.4000000004</v>
      </c>
      <c r="U55" s="18">
        <v>0.15140000000000001</v>
      </c>
    </row>
    <row r="56" spans="1:21" x14ac:dyDescent="0.35">
      <c r="A56">
        <v>55</v>
      </c>
      <c r="B56" t="s">
        <v>33</v>
      </c>
      <c r="C56" s="1">
        <v>44317</v>
      </c>
      <c r="D56" t="s">
        <v>16</v>
      </c>
      <c r="E56" t="s">
        <v>34</v>
      </c>
      <c r="F56" t="s">
        <v>139</v>
      </c>
      <c r="G56" t="s">
        <v>36</v>
      </c>
      <c r="H56" t="s">
        <v>67</v>
      </c>
      <c r="I56" t="s">
        <v>129</v>
      </c>
      <c r="J56" t="s">
        <v>116</v>
      </c>
      <c r="K56" t="s">
        <v>118</v>
      </c>
      <c r="L56">
        <v>-0.69412164795822995</v>
      </c>
      <c r="M56">
        <v>0.27354427231753597</v>
      </c>
      <c r="N56">
        <v>170320.6</v>
      </c>
      <c r="O56">
        <v>40.960224423821899</v>
      </c>
      <c r="P56">
        <v>2.04559685611722</v>
      </c>
      <c r="Q56">
        <v>4.99410558631493E-2</v>
      </c>
      <c r="R56">
        <v>158.634041666667</v>
      </c>
      <c r="S56" t="s">
        <v>135</v>
      </c>
      <c r="T56">
        <v>8.3283851047301294E-2</v>
      </c>
    </row>
    <row r="57" spans="1:21" x14ac:dyDescent="0.35">
      <c r="A57">
        <v>56</v>
      </c>
      <c r="B57" t="s">
        <v>33</v>
      </c>
      <c r="C57" s="1">
        <v>44317</v>
      </c>
      <c r="D57" t="s">
        <v>16</v>
      </c>
      <c r="E57" t="s">
        <v>34</v>
      </c>
      <c r="F57" t="s">
        <v>139</v>
      </c>
      <c r="G57" t="s">
        <v>36</v>
      </c>
      <c r="H57" t="s">
        <v>67</v>
      </c>
      <c r="I57" t="s">
        <v>129</v>
      </c>
      <c r="J57" t="s">
        <v>116</v>
      </c>
      <c r="K57" t="s">
        <v>119</v>
      </c>
      <c r="L57">
        <v>-4.6683767488707497</v>
      </c>
      <c r="M57">
        <v>1.83448409182835</v>
      </c>
      <c r="N57">
        <v>188507.9</v>
      </c>
      <c r="O57">
        <v>37.029005150447297</v>
      </c>
      <c r="P57">
        <v>6.9914904310794403</v>
      </c>
      <c r="Q57">
        <v>0.18881118741033701</v>
      </c>
      <c r="R57">
        <v>93.828091666666694</v>
      </c>
      <c r="S57" t="s">
        <v>135</v>
      </c>
      <c r="T57">
        <v>0</v>
      </c>
    </row>
    <row r="58" spans="1:21" x14ac:dyDescent="0.35">
      <c r="A58">
        <v>57</v>
      </c>
      <c r="B58" t="s">
        <v>33</v>
      </c>
      <c r="C58" s="1">
        <v>44317</v>
      </c>
      <c r="D58" t="s">
        <v>16</v>
      </c>
      <c r="E58" t="s">
        <v>34</v>
      </c>
      <c r="F58" t="s">
        <v>139</v>
      </c>
      <c r="G58" t="s">
        <v>36</v>
      </c>
      <c r="H58" t="s">
        <v>67</v>
      </c>
      <c r="I58" t="s">
        <v>129</v>
      </c>
      <c r="J58" t="s">
        <v>116</v>
      </c>
      <c r="K58" t="s">
        <v>120</v>
      </c>
      <c r="L58">
        <v>-6.71182074213334</v>
      </c>
      <c r="M58">
        <v>0.64650359482643405</v>
      </c>
      <c r="N58">
        <v>102706.7</v>
      </c>
      <c r="O58">
        <v>36.719220849272702</v>
      </c>
      <c r="P58">
        <v>7.5209551366334102</v>
      </c>
      <c r="Q58">
        <v>0.20482338575499401</v>
      </c>
      <c r="R58">
        <v>55.7375166666667</v>
      </c>
      <c r="S58" t="s">
        <v>135</v>
      </c>
      <c r="T58">
        <v>0</v>
      </c>
    </row>
    <row r="59" spans="1:21" x14ac:dyDescent="0.35">
      <c r="A59">
        <v>58</v>
      </c>
      <c r="B59" t="s">
        <v>33</v>
      </c>
      <c r="C59" s="1">
        <v>44317</v>
      </c>
      <c r="D59" t="s">
        <v>16</v>
      </c>
      <c r="E59" t="s">
        <v>34</v>
      </c>
      <c r="F59" t="s">
        <v>139</v>
      </c>
      <c r="G59" t="s">
        <v>36</v>
      </c>
      <c r="H59" t="s">
        <v>67</v>
      </c>
      <c r="I59" t="s">
        <v>129</v>
      </c>
      <c r="J59" t="s">
        <v>116</v>
      </c>
      <c r="K59" t="s">
        <v>37</v>
      </c>
      <c r="L59">
        <v>-3.2662613392837399</v>
      </c>
      <c r="M59">
        <v>1.02935106610062</v>
      </c>
      <c r="N59">
        <v>461535.2</v>
      </c>
      <c r="U59" s="18">
        <v>8.2799999999999999E-2</v>
      </c>
    </row>
    <row r="60" spans="1:21" x14ac:dyDescent="0.35">
      <c r="A60">
        <v>59</v>
      </c>
      <c r="B60" t="s">
        <v>33</v>
      </c>
      <c r="C60" s="1">
        <v>44317</v>
      </c>
      <c r="D60" t="s">
        <v>16</v>
      </c>
      <c r="E60" t="s">
        <v>34</v>
      </c>
      <c r="F60" t="s">
        <v>139</v>
      </c>
      <c r="G60" t="s">
        <v>36</v>
      </c>
      <c r="H60" t="s">
        <v>67</v>
      </c>
      <c r="I60" t="s">
        <v>129</v>
      </c>
      <c r="J60" t="s">
        <v>121</v>
      </c>
      <c r="K60" t="s">
        <v>118</v>
      </c>
      <c r="L60">
        <v>-2.1825703127318499</v>
      </c>
      <c r="M60">
        <v>0.93977933177357798</v>
      </c>
      <c r="N60">
        <v>73005.5</v>
      </c>
      <c r="O60">
        <v>42.167096999541101</v>
      </c>
      <c r="P60">
        <v>2.1064299200455299</v>
      </c>
      <c r="Q60">
        <v>4.9954349953672497E-2</v>
      </c>
      <c r="R60">
        <v>190.429225</v>
      </c>
      <c r="S60" t="s">
        <v>135</v>
      </c>
      <c r="T60">
        <v>0.26221767995095702</v>
      </c>
    </row>
    <row r="61" spans="1:21" x14ac:dyDescent="0.35">
      <c r="A61">
        <v>60</v>
      </c>
      <c r="B61" t="s">
        <v>33</v>
      </c>
      <c r="C61" s="1">
        <v>44317</v>
      </c>
      <c r="D61" t="s">
        <v>16</v>
      </c>
      <c r="E61" t="s">
        <v>34</v>
      </c>
      <c r="F61" t="s">
        <v>139</v>
      </c>
      <c r="G61" t="s">
        <v>36</v>
      </c>
      <c r="H61" t="s">
        <v>67</v>
      </c>
      <c r="I61" t="s">
        <v>129</v>
      </c>
      <c r="J61" t="s">
        <v>121</v>
      </c>
      <c r="K61" t="s">
        <v>126</v>
      </c>
      <c r="L61">
        <v>-1.3611408126854601</v>
      </c>
      <c r="M61">
        <v>0.157493589504035</v>
      </c>
      <c r="N61">
        <v>198444.5</v>
      </c>
      <c r="O61">
        <v>27.314286866101099</v>
      </c>
      <c r="P61">
        <v>5.0531452983086602</v>
      </c>
      <c r="Q61">
        <v>0.18500008157196199</v>
      </c>
      <c r="R61">
        <v>49.114166666666698</v>
      </c>
      <c r="S61" t="s">
        <v>135</v>
      </c>
      <c r="T61">
        <v>0</v>
      </c>
    </row>
    <row r="62" spans="1:21" x14ac:dyDescent="0.35">
      <c r="A62">
        <v>61</v>
      </c>
      <c r="B62" t="s">
        <v>33</v>
      </c>
      <c r="C62" s="1">
        <v>44317</v>
      </c>
      <c r="D62" t="s">
        <v>16</v>
      </c>
      <c r="E62" t="s">
        <v>34</v>
      </c>
      <c r="F62" t="s">
        <v>139</v>
      </c>
      <c r="G62" t="s">
        <v>36</v>
      </c>
      <c r="H62" t="s">
        <v>67</v>
      </c>
      <c r="I62" t="s">
        <v>129</v>
      </c>
      <c r="J62" t="s">
        <v>121</v>
      </c>
      <c r="K62" t="s">
        <v>122</v>
      </c>
      <c r="L62">
        <v>-2.4499768558825101</v>
      </c>
      <c r="M62">
        <v>0.26669117533141801</v>
      </c>
      <c r="N62">
        <v>390723.1</v>
      </c>
      <c r="O62">
        <v>29.463243918775198</v>
      </c>
      <c r="P62">
        <v>5.9385089320575997</v>
      </c>
      <c r="Q62">
        <v>0.201556520674675</v>
      </c>
      <c r="R62">
        <v>129.39619166666699</v>
      </c>
      <c r="S62" t="s">
        <v>135</v>
      </c>
      <c r="T62">
        <v>0.31528085990862198</v>
      </c>
    </row>
    <row r="63" spans="1:21" x14ac:dyDescent="0.35">
      <c r="A63">
        <v>62</v>
      </c>
      <c r="B63" t="s">
        <v>33</v>
      </c>
      <c r="C63" s="1">
        <v>44317</v>
      </c>
      <c r="D63" t="s">
        <v>16</v>
      </c>
      <c r="E63" t="s">
        <v>34</v>
      </c>
      <c r="F63" t="s">
        <v>139</v>
      </c>
      <c r="G63" t="s">
        <v>36</v>
      </c>
      <c r="H63" t="s">
        <v>67</v>
      </c>
      <c r="I63" t="s">
        <v>129</v>
      </c>
      <c r="J63" t="s">
        <v>121</v>
      </c>
      <c r="K63" t="s">
        <v>119</v>
      </c>
      <c r="L63">
        <v>-3.8194347191845801</v>
      </c>
      <c r="M63">
        <v>0.39973125561297301</v>
      </c>
      <c r="N63">
        <v>53778.6</v>
      </c>
      <c r="O63">
        <v>32.484854570405297</v>
      </c>
      <c r="P63">
        <v>6.5393648058130696</v>
      </c>
      <c r="Q63">
        <v>0.20130503560174901</v>
      </c>
      <c r="R63">
        <v>30.277566666666701</v>
      </c>
      <c r="S63" t="s">
        <v>135</v>
      </c>
      <c r="T63">
        <v>0</v>
      </c>
    </row>
    <row r="64" spans="1:21" x14ac:dyDescent="0.35">
      <c r="A64">
        <v>63</v>
      </c>
      <c r="B64" t="s">
        <v>33</v>
      </c>
      <c r="C64" s="1">
        <v>44317</v>
      </c>
      <c r="D64" t="s">
        <v>16</v>
      </c>
      <c r="E64" t="s">
        <v>34</v>
      </c>
      <c r="F64" t="s">
        <v>139</v>
      </c>
      <c r="G64" t="s">
        <v>36</v>
      </c>
      <c r="H64" t="s">
        <v>67</v>
      </c>
      <c r="I64" t="s">
        <v>129</v>
      </c>
      <c r="J64" t="s">
        <v>121</v>
      </c>
      <c r="K64" t="s">
        <v>37</v>
      </c>
      <c r="L64">
        <v>-2.4151236781113798</v>
      </c>
      <c r="M64">
        <v>0.35128689314334799</v>
      </c>
      <c r="N64">
        <v>715951.7</v>
      </c>
      <c r="U64" s="18">
        <v>8.8999999999999999E-3</v>
      </c>
    </row>
    <row r="65" spans="1:21" x14ac:dyDescent="0.35">
      <c r="A65">
        <v>64</v>
      </c>
      <c r="B65" t="s">
        <v>33</v>
      </c>
      <c r="C65" s="1">
        <v>44317</v>
      </c>
      <c r="D65" t="s">
        <v>16</v>
      </c>
      <c r="E65" t="s">
        <v>34</v>
      </c>
      <c r="F65" t="s">
        <v>139</v>
      </c>
      <c r="G65" t="s">
        <v>36</v>
      </c>
      <c r="H65" t="s">
        <v>67</v>
      </c>
      <c r="I65" t="s">
        <v>129</v>
      </c>
      <c r="J65" t="s">
        <v>123</v>
      </c>
      <c r="K65" t="s">
        <v>118</v>
      </c>
      <c r="L65">
        <v>-1.8795134716897699</v>
      </c>
      <c r="M65">
        <v>0.144512198785479</v>
      </c>
      <c r="N65">
        <v>319339.2</v>
      </c>
      <c r="O65">
        <v>40.352014409756102</v>
      </c>
      <c r="P65">
        <v>2.0155925707451301</v>
      </c>
      <c r="Q65">
        <v>4.9950234213283901E-2</v>
      </c>
      <c r="R65">
        <v>145.22295</v>
      </c>
      <c r="S65" t="s">
        <v>134</v>
      </c>
      <c r="T65">
        <v>0.12103309070003899</v>
      </c>
    </row>
    <row r="66" spans="1:21" x14ac:dyDescent="0.35">
      <c r="A66">
        <v>65</v>
      </c>
      <c r="B66" t="s">
        <v>33</v>
      </c>
      <c r="C66" s="1">
        <v>44317</v>
      </c>
      <c r="D66" t="s">
        <v>16</v>
      </c>
      <c r="E66" t="s">
        <v>34</v>
      </c>
      <c r="F66" t="s">
        <v>139</v>
      </c>
      <c r="G66" t="s">
        <v>36</v>
      </c>
      <c r="H66" t="s">
        <v>67</v>
      </c>
      <c r="I66" t="s">
        <v>129</v>
      </c>
      <c r="J66" t="s">
        <v>123</v>
      </c>
      <c r="K66" t="s">
        <v>119</v>
      </c>
      <c r="L66">
        <v>-3.1596636634554098</v>
      </c>
      <c r="M66">
        <v>0.79684975673678304</v>
      </c>
      <c r="N66">
        <v>249820.7</v>
      </c>
      <c r="O66">
        <v>37.1484028345129</v>
      </c>
      <c r="P66">
        <v>7.0448226083145196</v>
      </c>
      <c r="Q66">
        <v>0.189639986399886</v>
      </c>
      <c r="R66">
        <v>86.930208333333297</v>
      </c>
      <c r="S66" t="s">
        <v>134</v>
      </c>
      <c r="T66">
        <v>1.7988144753182E-2</v>
      </c>
    </row>
    <row r="67" spans="1:21" x14ac:dyDescent="0.35">
      <c r="A67">
        <v>66</v>
      </c>
      <c r="B67" t="s">
        <v>33</v>
      </c>
      <c r="C67" s="1">
        <v>44317</v>
      </c>
      <c r="D67" t="s">
        <v>16</v>
      </c>
      <c r="E67" t="s">
        <v>34</v>
      </c>
      <c r="F67" t="s">
        <v>139</v>
      </c>
      <c r="G67" t="s">
        <v>36</v>
      </c>
      <c r="H67" t="s">
        <v>67</v>
      </c>
      <c r="I67" t="s">
        <v>129</v>
      </c>
      <c r="J67" t="s">
        <v>123</v>
      </c>
      <c r="K67" t="s">
        <v>120</v>
      </c>
      <c r="L67">
        <v>-2.4924178194868398</v>
      </c>
      <c r="M67">
        <v>0.45763701810639901</v>
      </c>
      <c r="N67">
        <v>113776</v>
      </c>
      <c r="O67">
        <v>36.759685698214</v>
      </c>
      <c r="P67">
        <v>7.4930925245188096</v>
      </c>
      <c r="Q67">
        <v>0.203839950810103</v>
      </c>
      <c r="R67">
        <v>35.977625000000003</v>
      </c>
      <c r="S67" t="s">
        <v>134</v>
      </c>
      <c r="T67">
        <v>0</v>
      </c>
    </row>
    <row r="68" spans="1:21" x14ac:dyDescent="0.35">
      <c r="A68">
        <v>67</v>
      </c>
      <c r="B68" t="s">
        <v>33</v>
      </c>
      <c r="C68" s="1">
        <v>44317</v>
      </c>
      <c r="D68" t="s">
        <v>16</v>
      </c>
      <c r="E68" t="s">
        <v>34</v>
      </c>
      <c r="F68" t="s">
        <v>139</v>
      </c>
      <c r="G68" t="s">
        <v>36</v>
      </c>
      <c r="H68" t="s">
        <v>67</v>
      </c>
      <c r="I68" t="s">
        <v>129</v>
      </c>
      <c r="J68" t="s">
        <v>123</v>
      </c>
      <c r="K68" t="s">
        <v>37</v>
      </c>
      <c r="L68">
        <v>-2.3550764376320101</v>
      </c>
      <c r="M68">
        <v>0.43408009511192103</v>
      </c>
      <c r="N68">
        <v>682935.9</v>
      </c>
      <c r="U68" s="18">
        <v>0.17</v>
      </c>
    </row>
    <row r="69" spans="1:21" x14ac:dyDescent="0.35">
      <c r="A69">
        <v>68</v>
      </c>
      <c r="B69" t="s">
        <v>33</v>
      </c>
      <c r="C69" s="1">
        <v>44317</v>
      </c>
      <c r="D69" t="s">
        <v>16</v>
      </c>
      <c r="E69" t="s">
        <v>34</v>
      </c>
      <c r="F69" t="s">
        <v>139</v>
      </c>
      <c r="G69" t="s">
        <v>36</v>
      </c>
      <c r="H69" t="s">
        <v>67</v>
      </c>
      <c r="I69" t="s">
        <v>130</v>
      </c>
      <c r="J69" t="s">
        <v>121</v>
      </c>
      <c r="K69" t="s">
        <v>118</v>
      </c>
      <c r="L69">
        <v>-4.0486085555136402</v>
      </c>
      <c r="M69">
        <v>1.1008928002115299</v>
      </c>
      <c r="N69">
        <v>147060.6</v>
      </c>
      <c r="O69">
        <v>48.010548032579798</v>
      </c>
      <c r="P69">
        <v>2.2084853236318098</v>
      </c>
      <c r="Q69">
        <v>4.6000002377251402E-2</v>
      </c>
      <c r="R69">
        <v>221.772541666667</v>
      </c>
      <c r="S69" t="s">
        <v>135</v>
      </c>
      <c r="T69">
        <v>0.26099902744747699</v>
      </c>
    </row>
    <row r="70" spans="1:21" x14ac:dyDescent="0.35">
      <c r="A70">
        <v>69</v>
      </c>
      <c r="B70" t="s">
        <v>33</v>
      </c>
      <c r="C70" s="1">
        <v>44317</v>
      </c>
      <c r="D70" t="s">
        <v>16</v>
      </c>
      <c r="E70" t="s">
        <v>34</v>
      </c>
      <c r="F70" t="s">
        <v>139</v>
      </c>
      <c r="G70" t="s">
        <v>36</v>
      </c>
      <c r="H70" t="s">
        <v>67</v>
      </c>
      <c r="I70" t="s">
        <v>130</v>
      </c>
      <c r="J70" t="s">
        <v>121</v>
      </c>
      <c r="K70" t="s">
        <v>126</v>
      </c>
      <c r="L70">
        <v>-5.9277394835196002</v>
      </c>
      <c r="M70">
        <v>0.27980661575558802</v>
      </c>
      <c r="N70">
        <v>198507.6</v>
      </c>
      <c r="O70">
        <v>43.574855572280399</v>
      </c>
      <c r="P70">
        <v>4.7932520296099801</v>
      </c>
      <c r="Q70">
        <v>0.110000411169674</v>
      </c>
      <c r="R70">
        <v>169.47319166666699</v>
      </c>
      <c r="S70" t="s">
        <v>135</v>
      </c>
      <c r="T70">
        <v>2.2641707419505899E-2</v>
      </c>
    </row>
    <row r="71" spans="1:21" x14ac:dyDescent="0.35">
      <c r="A71">
        <v>70</v>
      </c>
      <c r="B71" t="s">
        <v>33</v>
      </c>
      <c r="C71" s="1">
        <v>44317</v>
      </c>
      <c r="D71" t="s">
        <v>16</v>
      </c>
      <c r="E71" t="s">
        <v>34</v>
      </c>
      <c r="F71" t="s">
        <v>139</v>
      </c>
      <c r="G71" t="s">
        <v>36</v>
      </c>
      <c r="H71" t="s">
        <v>67</v>
      </c>
      <c r="I71" t="s">
        <v>130</v>
      </c>
      <c r="J71" t="s">
        <v>121</v>
      </c>
      <c r="K71" t="s">
        <v>122</v>
      </c>
      <c r="L71">
        <v>-22.571723732676499</v>
      </c>
      <c r="M71">
        <v>0</v>
      </c>
      <c r="N71">
        <v>49496.6</v>
      </c>
      <c r="O71">
        <v>49.236109146890897</v>
      </c>
      <c r="P71">
        <v>5.4159851367208303</v>
      </c>
      <c r="Q71">
        <v>0.110000266685631</v>
      </c>
      <c r="R71">
        <v>45.675424999999997</v>
      </c>
      <c r="S71" t="s">
        <v>135</v>
      </c>
      <c r="T71">
        <v>0</v>
      </c>
    </row>
    <row r="72" spans="1:21" x14ac:dyDescent="0.35">
      <c r="A72">
        <v>71</v>
      </c>
      <c r="B72" t="s">
        <v>33</v>
      </c>
      <c r="C72" s="1">
        <v>44317</v>
      </c>
      <c r="D72" t="s">
        <v>16</v>
      </c>
      <c r="E72" t="s">
        <v>34</v>
      </c>
      <c r="F72" t="s">
        <v>139</v>
      </c>
      <c r="G72" t="s">
        <v>36</v>
      </c>
      <c r="H72" t="s">
        <v>67</v>
      </c>
      <c r="I72" t="s">
        <v>130</v>
      </c>
      <c r="J72" t="s">
        <v>121</v>
      </c>
      <c r="K72" t="s">
        <v>37</v>
      </c>
      <c r="L72">
        <v>-2.12</v>
      </c>
      <c r="M72">
        <v>0.49</v>
      </c>
      <c r="N72">
        <v>395064.8</v>
      </c>
      <c r="U72" s="15"/>
    </row>
    <row r="73" spans="1:21" x14ac:dyDescent="0.35">
      <c r="A73">
        <v>72</v>
      </c>
      <c r="B73" t="s">
        <v>33</v>
      </c>
      <c r="C73" s="1">
        <v>44317</v>
      </c>
      <c r="D73" t="s">
        <v>16</v>
      </c>
      <c r="E73" t="s">
        <v>34</v>
      </c>
      <c r="F73" t="s">
        <v>139</v>
      </c>
      <c r="G73" t="s">
        <v>36</v>
      </c>
      <c r="H73" t="s">
        <v>67</v>
      </c>
      <c r="I73" t="s">
        <v>130</v>
      </c>
      <c r="J73" t="s">
        <v>131</v>
      </c>
      <c r="K73" t="s">
        <v>118</v>
      </c>
      <c r="L73">
        <v>-1.1567583313923699</v>
      </c>
      <c r="M73">
        <v>0.28832123655900099</v>
      </c>
      <c r="N73">
        <v>153704.9</v>
      </c>
      <c r="O73">
        <v>46.997330599089501</v>
      </c>
      <c r="P73">
        <v>2.1619103145345302</v>
      </c>
      <c r="Q73">
        <v>4.6000704443762801E-2</v>
      </c>
      <c r="R73">
        <v>133.82602499999999</v>
      </c>
      <c r="S73" t="s">
        <v>135</v>
      </c>
      <c r="T73">
        <v>0.16119425423672301</v>
      </c>
    </row>
    <row r="74" spans="1:21" x14ac:dyDescent="0.35">
      <c r="A74">
        <v>73</v>
      </c>
      <c r="B74" t="s">
        <v>33</v>
      </c>
      <c r="C74" s="1">
        <v>44317</v>
      </c>
      <c r="D74" t="s">
        <v>16</v>
      </c>
      <c r="E74" t="s">
        <v>34</v>
      </c>
      <c r="F74" t="s">
        <v>139</v>
      </c>
      <c r="G74" t="s">
        <v>36</v>
      </c>
      <c r="H74" t="s">
        <v>67</v>
      </c>
      <c r="I74" t="s">
        <v>130</v>
      </c>
      <c r="J74" t="s">
        <v>131</v>
      </c>
      <c r="K74" t="s">
        <v>126</v>
      </c>
      <c r="L74">
        <v>-0.71890360972862699</v>
      </c>
      <c r="M74">
        <v>0.24390445516458001</v>
      </c>
      <c r="N74">
        <v>111504.1</v>
      </c>
      <c r="O74">
        <v>43.9469041945543</v>
      </c>
      <c r="P74">
        <v>4.8341496200411997</v>
      </c>
      <c r="Q74">
        <v>0.109999776062502</v>
      </c>
      <c r="R74">
        <v>87.4923583333333</v>
      </c>
      <c r="S74" t="s">
        <v>135</v>
      </c>
      <c r="T74">
        <v>0.16462363845500899</v>
      </c>
    </row>
    <row r="75" spans="1:21" x14ac:dyDescent="0.35">
      <c r="A75">
        <v>74</v>
      </c>
      <c r="B75" t="s">
        <v>33</v>
      </c>
      <c r="C75" s="1">
        <v>44317</v>
      </c>
      <c r="D75" t="s">
        <v>16</v>
      </c>
      <c r="E75" t="s">
        <v>34</v>
      </c>
      <c r="F75" t="s">
        <v>139</v>
      </c>
      <c r="G75" t="s">
        <v>36</v>
      </c>
      <c r="H75" t="s">
        <v>67</v>
      </c>
      <c r="I75" t="s">
        <v>130</v>
      </c>
      <c r="J75" t="s">
        <v>131</v>
      </c>
      <c r="K75" t="s">
        <v>122</v>
      </c>
      <c r="L75">
        <v>-2.1681536649515798</v>
      </c>
      <c r="M75">
        <v>0.52924194881784303</v>
      </c>
      <c r="N75">
        <v>27615.599999999999</v>
      </c>
      <c r="O75">
        <v>49.325019192050902</v>
      </c>
      <c r="P75">
        <v>5.4257523075997698</v>
      </c>
      <c r="Q75">
        <v>0.110000003983256</v>
      </c>
      <c r="R75">
        <v>21.657433333333302</v>
      </c>
      <c r="S75" t="s">
        <v>135</v>
      </c>
      <c r="T75">
        <v>2.2570965584164802E-2</v>
      </c>
    </row>
    <row r="76" spans="1:21" x14ac:dyDescent="0.35">
      <c r="A76">
        <v>75</v>
      </c>
      <c r="B76" t="s">
        <v>33</v>
      </c>
      <c r="C76" s="1">
        <v>44317</v>
      </c>
      <c r="D76" t="s">
        <v>16</v>
      </c>
      <c r="E76" t="s">
        <v>34</v>
      </c>
      <c r="F76" t="s">
        <v>139</v>
      </c>
      <c r="G76" t="s">
        <v>36</v>
      </c>
      <c r="H76" t="s">
        <v>67</v>
      </c>
      <c r="I76" t="s">
        <v>130</v>
      </c>
      <c r="J76" t="s">
        <v>131</v>
      </c>
      <c r="K76" t="s">
        <v>37</v>
      </c>
      <c r="L76">
        <v>-0.96</v>
      </c>
      <c r="M76">
        <v>0.26</v>
      </c>
      <c r="N76">
        <v>292824.59999999998</v>
      </c>
      <c r="U76" s="19">
        <v>9.5347418844041021E-2</v>
      </c>
    </row>
    <row r="77" spans="1:21" x14ac:dyDescent="0.35">
      <c r="A77">
        <v>76</v>
      </c>
      <c r="B77" t="s">
        <v>33</v>
      </c>
      <c r="C77" s="1">
        <v>44317</v>
      </c>
      <c r="D77" t="s">
        <v>16</v>
      </c>
      <c r="E77" t="s">
        <v>34</v>
      </c>
      <c r="F77" t="s">
        <v>139</v>
      </c>
      <c r="G77" t="s">
        <v>36</v>
      </c>
      <c r="H77" t="s">
        <v>67</v>
      </c>
      <c r="I77" t="s">
        <v>132</v>
      </c>
      <c r="J77" t="s">
        <v>121</v>
      </c>
      <c r="K77" t="s">
        <v>138</v>
      </c>
      <c r="L77">
        <v>-4.9094173745268801</v>
      </c>
      <c r="M77">
        <v>1.57309889734637</v>
      </c>
      <c r="N77">
        <v>227445.5</v>
      </c>
      <c r="O77">
        <v>36.126060968451803</v>
      </c>
      <c r="P77">
        <v>11.097997684155001</v>
      </c>
      <c r="Q77">
        <v>0.30720198622946099</v>
      </c>
      <c r="R77">
        <v>176.68635</v>
      </c>
      <c r="S77" t="s">
        <v>135</v>
      </c>
      <c r="T77">
        <v>0.84573021991322594</v>
      </c>
    </row>
    <row r="78" spans="1:21" x14ac:dyDescent="0.35">
      <c r="A78">
        <v>77</v>
      </c>
      <c r="B78" t="s">
        <v>33</v>
      </c>
      <c r="C78" s="1">
        <v>44317</v>
      </c>
      <c r="D78" t="s">
        <v>16</v>
      </c>
      <c r="E78" t="s">
        <v>34</v>
      </c>
      <c r="F78" t="s">
        <v>139</v>
      </c>
      <c r="G78" t="s">
        <v>36</v>
      </c>
      <c r="H78" t="s">
        <v>67</v>
      </c>
      <c r="I78" t="s">
        <v>132</v>
      </c>
      <c r="J78" t="s">
        <v>121</v>
      </c>
      <c r="K78" t="s">
        <v>133</v>
      </c>
      <c r="L78">
        <v>-1.5786898553275801</v>
      </c>
      <c r="M78">
        <v>1.96019089681848</v>
      </c>
      <c r="N78">
        <v>336506.6</v>
      </c>
      <c r="O78">
        <v>26.161180791104801</v>
      </c>
      <c r="P78">
        <v>4.1356948336664203</v>
      </c>
      <c r="Q78">
        <v>0.15808517462149899</v>
      </c>
      <c r="R78">
        <v>118.975191666667</v>
      </c>
      <c r="S78" t="s">
        <v>135</v>
      </c>
      <c r="T78">
        <v>0.118832571649385</v>
      </c>
    </row>
    <row r="79" spans="1:21" x14ac:dyDescent="0.35">
      <c r="A79">
        <v>78</v>
      </c>
      <c r="B79" t="s">
        <v>33</v>
      </c>
      <c r="C79" s="1">
        <v>44317</v>
      </c>
      <c r="D79" t="s">
        <v>16</v>
      </c>
      <c r="E79" t="s">
        <v>34</v>
      </c>
      <c r="F79" t="s">
        <v>139</v>
      </c>
      <c r="G79" t="s">
        <v>36</v>
      </c>
      <c r="H79" t="s">
        <v>67</v>
      </c>
      <c r="I79" t="s">
        <v>132</v>
      </c>
      <c r="J79" t="s">
        <v>121</v>
      </c>
      <c r="K79" t="s">
        <v>126</v>
      </c>
      <c r="L79">
        <v>-2.8764629997819799</v>
      </c>
      <c r="M79">
        <v>1.6721346793676</v>
      </c>
      <c r="N79">
        <v>195654</v>
      </c>
      <c r="O79">
        <v>30.114845594774401</v>
      </c>
      <c r="P79">
        <v>4.8891944727056904</v>
      </c>
      <c r="Q79">
        <v>0.162351636747361</v>
      </c>
      <c r="R79">
        <v>90.366150000000005</v>
      </c>
      <c r="S79" t="s">
        <v>135</v>
      </c>
      <c r="T79">
        <v>0.21952214093627001</v>
      </c>
    </row>
    <row r="80" spans="1:21" x14ac:dyDescent="0.35">
      <c r="A80">
        <v>79</v>
      </c>
      <c r="B80" t="s">
        <v>33</v>
      </c>
      <c r="C80" s="1">
        <v>44317</v>
      </c>
      <c r="D80" t="s">
        <v>16</v>
      </c>
      <c r="E80" t="s">
        <v>34</v>
      </c>
      <c r="F80" t="s">
        <v>139</v>
      </c>
      <c r="G80" t="s">
        <v>36</v>
      </c>
      <c r="H80" t="s">
        <v>67</v>
      </c>
      <c r="I80" t="s">
        <v>132</v>
      </c>
      <c r="J80" t="s">
        <v>121</v>
      </c>
      <c r="K80" t="s">
        <v>37</v>
      </c>
      <c r="L80">
        <v>-2.6712177847150902</v>
      </c>
      <c r="M80">
        <v>1.5570422312841199</v>
      </c>
      <c r="N80">
        <v>759606.1</v>
      </c>
      <c r="U80" s="18">
        <v>0.11799999999999999</v>
      </c>
    </row>
    <row r="81" spans="1:21" x14ac:dyDescent="0.35">
      <c r="A81">
        <v>80</v>
      </c>
      <c r="B81" t="s">
        <v>33</v>
      </c>
      <c r="C81" s="1">
        <v>44317</v>
      </c>
      <c r="D81" t="s">
        <v>16</v>
      </c>
      <c r="E81" t="s">
        <v>34</v>
      </c>
      <c r="F81" t="s">
        <v>139</v>
      </c>
      <c r="G81" t="s">
        <v>36</v>
      </c>
      <c r="H81" t="s">
        <v>67</v>
      </c>
      <c r="I81" t="s">
        <v>132</v>
      </c>
      <c r="J81" t="s">
        <v>131</v>
      </c>
      <c r="K81" t="s">
        <v>138</v>
      </c>
      <c r="L81">
        <v>-1.6332953423255701</v>
      </c>
      <c r="M81">
        <v>0.143232003049135</v>
      </c>
      <c r="N81">
        <v>244928.4</v>
      </c>
      <c r="O81">
        <v>35.372255728612899</v>
      </c>
      <c r="P81">
        <v>11.059215521480301</v>
      </c>
      <c r="Q81">
        <v>0.312652255098743</v>
      </c>
      <c r="R81">
        <v>5.3661083333333304</v>
      </c>
      <c r="S81" t="s">
        <v>134</v>
      </c>
      <c r="T81">
        <v>0.95223859980149494</v>
      </c>
    </row>
    <row r="82" spans="1:21" x14ac:dyDescent="0.35">
      <c r="A82">
        <v>81</v>
      </c>
      <c r="B82" t="s">
        <v>33</v>
      </c>
      <c r="C82" s="1">
        <v>44317</v>
      </c>
      <c r="D82" t="s">
        <v>16</v>
      </c>
      <c r="E82" t="s">
        <v>34</v>
      </c>
      <c r="F82" t="s">
        <v>139</v>
      </c>
      <c r="G82" t="s">
        <v>36</v>
      </c>
      <c r="H82" t="s">
        <v>67</v>
      </c>
      <c r="I82" t="s">
        <v>132</v>
      </c>
      <c r="J82" t="s">
        <v>131</v>
      </c>
      <c r="K82" t="s">
        <v>125</v>
      </c>
      <c r="L82">
        <v>-0.59427542894242302</v>
      </c>
      <c r="M82">
        <v>1.14137507157688</v>
      </c>
      <c r="N82">
        <v>210761.9</v>
      </c>
      <c r="O82">
        <v>37.6633537655525</v>
      </c>
      <c r="P82">
        <v>0.50144532550147103</v>
      </c>
      <c r="Q82">
        <v>1.3313878753944099E-2</v>
      </c>
      <c r="R82">
        <v>36.579283333333301</v>
      </c>
      <c r="S82" t="s">
        <v>134</v>
      </c>
      <c r="T82">
        <v>0.148800815140086</v>
      </c>
    </row>
    <row r="83" spans="1:21" x14ac:dyDescent="0.35">
      <c r="A83">
        <v>82</v>
      </c>
      <c r="B83" t="s">
        <v>33</v>
      </c>
      <c r="C83" s="1">
        <v>44317</v>
      </c>
      <c r="D83" t="s">
        <v>16</v>
      </c>
      <c r="E83" t="s">
        <v>34</v>
      </c>
      <c r="F83" t="s">
        <v>139</v>
      </c>
      <c r="G83" t="s">
        <v>36</v>
      </c>
      <c r="H83" t="s">
        <v>67</v>
      </c>
      <c r="I83" t="s">
        <v>132</v>
      </c>
      <c r="J83" t="s">
        <v>131</v>
      </c>
      <c r="K83" t="s">
        <v>117</v>
      </c>
      <c r="L83">
        <v>-0.69897890732472701</v>
      </c>
      <c r="M83">
        <v>0.79211360303112999</v>
      </c>
      <c r="N83">
        <v>461349.5</v>
      </c>
      <c r="O83">
        <v>40.200715509608202</v>
      </c>
      <c r="P83">
        <v>1.00431545392572</v>
      </c>
      <c r="Q83">
        <v>2.49825268330282E-2</v>
      </c>
      <c r="R83">
        <v>64.342699999999994</v>
      </c>
      <c r="S83" t="s">
        <v>134</v>
      </c>
      <c r="T83">
        <v>0.147103651370803</v>
      </c>
    </row>
    <row r="84" spans="1:21" x14ac:dyDescent="0.35">
      <c r="A84">
        <v>83</v>
      </c>
      <c r="B84" t="s">
        <v>33</v>
      </c>
      <c r="C84" s="1">
        <v>44317</v>
      </c>
      <c r="D84" t="s">
        <v>16</v>
      </c>
      <c r="E84" t="s">
        <v>34</v>
      </c>
      <c r="F84" t="s">
        <v>139</v>
      </c>
      <c r="G84" t="s">
        <v>36</v>
      </c>
      <c r="H84" t="s">
        <v>67</v>
      </c>
      <c r="I84" t="s">
        <v>132</v>
      </c>
      <c r="J84" t="s">
        <v>131</v>
      </c>
      <c r="K84" t="s">
        <v>126</v>
      </c>
      <c r="L84">
        <v>-1.2419937643608501</v>
      </c>
      <c r="M84">
        <v>0.80330939454108796</v>
      </c>
      <c r="N84">
        <v>1533827.4</v>
      </c>
      <c r="O84">
        <v>29.913326623321499</v>
      </c>
      <c r="P84">
        <v>4.8571829700592302</v>
      </c>
      <c r="Q84">
        <v>0.16237521928679099</v>
      </c>
      <c r="R84">
        <v>97.545625000000001</v>
      </c>
      <c r="S84" t="s">
        <v>134</v>
      </c>
      <c r="T84">
        <v>9.6385311976392996E-2</v>
      </c>
    </row>
    <row r="85" spans="1:21" x14ac:dyDescent="0.35">
      <c r="A85">
        <v>84</v>
      </c>
      <c r="B85" t="s">
        <v>33</v>
      </c>
      <c r="C85" s="1">
        <v>44317</v>
      </c>
      <c r="D85" t="s">
        <v>16</v>
      </c>
      <c r="E85" t="s">
        <v>34</v>
      </c>
      <c r="F85" t="s">
        <v>139</v>
      </c>
      <c r="G85" t="s">
        <v>36</v>
      </c>
      <c r="H85" t="s">
        <v>67</v>
      </c>
      <c r="I85" t="s">
        <v>132</v>
      </c>
      <c r="J85" t="s">
        <v>131</v>
      </c>
      <c r="K85" t="s">
        <v>37</v>
      </c>
      <c r="L85">
        <v>-1.0576228025730701</v>
      </c>
      <c r="M85">
        <v>0.73737359997248497</v>
      </c>
      <c r="N85">
        <v>2450867.2000000002</v>
      </c>
      <c r="U85" s="15">
        <v>0.113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3283-14C7-4803-BC3C-9E6C969264EA}">
  <sheetPr>
    <tabColor rgb="FFFFFF00"/>
  </sheetPr>
  <dimension ref="A1:Q15"/>
  <sheetViews>
    <sheetView workbookViewId="0">
      <selection activeCell="O1" sqref="O1"/>
    </sheetView>
  </sheetViews>
  <sheetFormatPr defaultRowHeight="14.5" x14ac:dyDescent="0.35"/>
  <cols>
    <col min="14" max="14" width="19.81640625" bestFit="1" customWidth="1"/>
  </cols>
  <sheetData>
    <row r="1" spans="1:17" x14ac:dyDescent="0.35">
      <c r="A1" t="s">
        <v>39</v>
      </c>
      <c r="B1" t="s">
        <v>17</v>
      </c>
      <c r="C1" t="s">
        <v>40</v>
      </c>
      <c r="D1" t="s">
        <v>41</v>
      </c>
      <c r="E1" t="s">
        <v>20</v>
      </c>
      <c r="F1" t="s">
        <v>14</v>
      </c>
      <c r="G1" t="s">
        <v>13</v>
      </c>
      <c r="H1" t="s">
        <v>42</v>
      </c>
      <c r="I1" t="s">
        <v>43</v>
      </c>
      <c r="J1" t="s">
        <v>52</v>
      </c>
      <c r="K1" t="s">
        <v>21</v>
      </c>
      <c r="L1" t="s">
        <v>53</v>
      </c>
      <c r="M1" t="s">
        <v>0</v>
      </c>
      <c r="N1" s="4" t="s">
        <v>64</v>
      </c>
      <c r="O1" s="4" t="s">
        <v>49</v>
      </c>
      <c r="P1" s="4" t="s">
        <v>50</v>
      </c>
      <c r="Q1" s="4" t="s">
        <v>51</v>
      </c>
    </row>
    <row r="2" spans="1:17" x14ac:dyDescent="0.35">
      <c r="A2">
        <v>1</v>
      </c>
      <c r="B2" t="s">
        <v>33</v>
      </c>
      <c r="C2">
        <v>2021</v>
      </c>
      <c r="D2" t="s">
        <v>15</v>
      </c>
      <c r="E2" t="s">
        <v>34</v>
      </c>
      <c r="F2" t="s">
        <v>54</v>
      </c>
      <c r="G2" t="s">
        <v>35</v>
      </c>
      <c r="H2" t="s">
        <v>55</v>
      </c>
      <c r="I2" t="s">
        <v>37</v>
      </c>
      <c r="J2" t="s">
        <v>2</v>
      </c>
      <c r="K2" t="s">
        <v>56</v>
      </c>
      <c r="L2">
        <v>1000</v>
      </c>
      <c r="M2">
        <v>1</v>
      </c>
      <c r="O2">
        <v>472.6955653</v>
      </c>
      <c r="P2">
        <v>50</v>
      </c>
    </row>
    <row r="3" spans="1:17" x14ac:dyDescent="0.35">
      <c r="A3">
        <v>2</v>
      </c>
      <c r="B3" t="s">
        <v>33</v>
      </c>
      <c r="C3">
        <v>2021</v>
      </c>
      <c r="D3" t="s">
        <v>15</v>
      </c>
      <c r="E3" t="s">
        <v>34</v>
      </c>
      <c r="F3" t="s">
        <v>54</v>
      </c>
      <c r="G3" t="s">
        <v>35</v>
      </c>
      <c r="H3" t="s">
        <v>55</v>
      </c>
      <c r="I3" t="s">
        <v>1</v>
      </c>
      <c r="J3" t="s">
        <v>2</v>
      </c>
      <c r="K3" t="s">
        <v>56</v>
      </c>
      <c r="L3">
        <v>1000</v>
      </c>
      <c r="M3">
        <v>1</v>
      </c>
      <c r="N3">
        <v>591</v>
      </c>
    </row>
    <row r="4" spans="1:17" x14ac:dyDescent="0.35">
      <c r="A4">
        <v>3</v>
      </c>
      <c r="B4" t="s">
        <v>33</v>
      </c>
      <c r="C4">
        <v>2021</v>
      </c>
      <c r="D4" t="s">
        <v>15</v>
      </c>
      <c r="E4" t="s">
        <v>34</v>
      </c>
      <c r="F4" t="s">
        <v>54</v>
      </c>
      <c r="G4" t="s">
        <v>35</v>
      </c>
      <c r="H4" t="s">
        <v>55</v>
      </c>
      <c r="I4" t="s">
        <v>3</v>
      </c>
      <c r="J4" t="s">
        <v>2</v>
      </c>
      <c r="K4" t="s">
        <v>56</v>
      </c>
      <c r="L4">
        <v>1000</v>
      </c>
      <c r="M4">
        <v>1</v>
      </c>
      <c r="N4">
        <v>73</v>
      </c>
    </row>
    <row r="5" spans="1:17" x14ac:dyDescent="0.35">
      <c r="A5">
        <v>4</v>
      </c>
      <c r="B5" t="s">
        <v>33</v>
      </c>
      <c r="C5">
        <v>2021</v>
      </c>
      <c r="D5" t="s">
        <v>15</v>
      </c>
      <c r="E5" t="s">
        <v>34</v>
      </c>
      <c r="F5" t="s">
        <v>54</v>
      </c>
      <c r="G5" t="s">
        <v>35</v>
      </c>
      <c r="H5" t="s">
        <v>55</v>
      </c>
      <c r="I5" t="s">
        <v>57</v>
      </c>
      <c r="J5" t="s">
        <v>2</v>
      </c>
      <c r="K5" t="s">
        <v>56</v>
      </c>
      <c r="L5">
        <v>1000</v>
      </c>
      <c r="M5">
        <v>1</v>
      </c>
      <c r="N5">
        <v>375</v>
      </c>
    </row>
    <row r="6" spans="1:17" x14ac:dyDescent="0.35">
      <c r="A6">
        <v>5</v>
      </c>
      <c r="B6" t="s">
        <v>33</v>
      </c>
      <c r="C6">
        <v>2021</v>
      </c>
      <c r="D6" t="s">
        <v>15</v>
      </c>
      <c r="E6" t="s">
        <v>34</v>
      </c>
      <c r="F6" t="s">
        <v>54</v>
      </c>
      <c r="G6" t="s">
        <v>35</v>
      </c>
      <c r="H6" t="s">
        <v>55</v>
      </c>
      <c r="I6" t="s">
        <v>4</v>
      </c>
      <c r="J6" t="s">
        <v>2</v>
      </c>
      <c r="K6" t="s">
        <v>56</v>
      </c>
      <c r="L6">
        <v>1000</v>
      </c>
      <c r="M6">
        <v>1</v>
      </c>
      <c r="N6">
        <v>501</v>
      </c>
    </row>
    <row r="7" spans="1:17" x14ac:dyDescent="0.35">
      <c r="A7">
        <v>7</v>
      </c>
      <c r="B7" t="s">
        <v>33</v>
      </c>
      <c r="C7">
        <v>2021</v>
      </c>
      <c r="D7" t="s">
        <v>15</v>
      </c>
      <c r="E7" t="s">
        <v>34</v>
      </c>
      <c r="F7" t="s">
        <v>54</v>
      </c>
      <c r="G7" t="s">
        <v>35</v>
      </c>
      <c r="H7" t="s">
        <v>58</v>
      </c>
      <c r="I7" t="s">
        <v>37</v>
      </c>
      <c r="J7" t="s">
        <v>59</v>
      </c>
      <c r="K7" t="s">
        <v>56</v>
      </c>
      <c r="L7">
        <v>1000</v>
      </c>
      <c r="M7">
        <v>1000</v>
      </c>
      <c r="Q7">
        <v>2450000</v>
      </c>
    </row>
    <row r="8" spans="1:17" x14ac:dyDescent="0.35">
      <c r="A8">
        <v>8</v>
      </c>
      <c r="B8" t="s">
        <v>33</v>
      </c>
      <c r="C8">
        <v>2021</v>
      </c>
      <c r="D8" t="s">
        <v>15</v>
      </c>
      <c r="E8" t="s">
        <v>34</v>
      </c>
      <c r="F8" t="s">
        <v>54</v>
      </c>
      <c r="G8" t="s">
        <v>35</v>
      </c>
      <c r="H8" t="s">
        <v>58</v>
      </c>
      <c r="I8" t="s">
        <v>5</v>
      </c>
      <c r="J8" t="s">
        <v>59</v>
      </c>
      <c r="K8" t="s">
        <v>56</v>
      </c>
      <c r="L8">
        <v>1000</v>
      </c>
      <c r="M8">
        <v>1000</v>
      </c>
      <c r="N8">
        <v>254</v>
      </c>
    </row>
    <row r="9" spans="1:17" x14ac:dyDescent="0.35">
      <c r="A9">
        <v>9</v>
      </c>
      <c r="B9" t="s">
        <v>33</v>
      </c>
      <c r="C9">
        <v>2021</v>
      </c>
      <c r="D9" t="s">
        <v>15</v>
      </c>
      <c r="E9" t="s">
        <v>34</v>
      </c>
      <c r="F9" t="s">
        <v>54</v>
      </c>
      <c r="G9" t="s">
        <v>35</v>
      </c>
      <c r="H9" t="s">
        <v>58</v>
      </c>
      <c r="I9" t="s">
        <v>6</v>
      </c>
      <c r="J9" t="s">
        <v>59</v>
      </c>
      <c r="K9" t="s">
        <v>56</v>
      </c>
      <c r="L9">
        <v>1000</v>
      </c>
      <c r="M9">
        <v>1000</v>
      </c>
      <c r="N9">
        <v>61</v>
      </c>
    </row>
    <row r="10" spans="1:17" x14ac:dyDescent="0.35">
      <c r="A10">
        <v>10</v>
      </c>
      <c r="B10" t="s">
        <v>33</v>
      </c>
      <c r="C10">
        <v>2021</v>
      </c>
      <c r="D10" t="s">
        <v>15</v>
      </c>
      <c r="E10" t="s">
        <v>34</v>
      </c>
      <c r="F10" t="s">
        <v>54</v>
      </c>
      <c r="G10" t="s">
        <v>35</v>
      </c>
      <c r="H10" t="s">
        <v>58</v>
      </c>
      <c r="I10" t="s">
        <v>7</v>
      </c>
      <c r="J10" t="s">
        <v>59</v>
      </c>
      <c r="K10" t="s">
        <v>56</v>
      </c>
      <c r="L10">
        <v>1000</v>
      </c>
      <c r="M10">
        <v>1000</v>
      </c>
      <c r="N10">
        <v>108</v>
      </c>
    </row>
    <row r="11" spans="1:17" x14ac:dyDescent="0.35">
      <c r="A11">
        <v>11</v>
      </c>
      <c r="B11" t="s">
        <v>33</v>
      </c>
      <c r="C11">
        <v>2021</v>
      </c>
      <c r="D11" t="s">
        <v>15</v>
      </c>
      <c r="E11" t="s">
        <v>34</v>
      </c>
      <c r="F11" t="s">
        <v>54</v>
      </c>
      <c r="G11" t="s">
        <v>35</v>
      </c>
      <c r="H11" t="s">
        <v>58</v>
      </c>
      <c r="I11" t="s">
        <v>8</v>
      </c>
      <c r="J11" t="s">
        <v>59</v>
      </c>
      <c r="K11" t="s">
        <v>56</v>
      </c>
      <c r="L11">
        <v>1000</v>
      </c>
      <c r="M11">
        <v>1000</v>
      </c>
      <c r="N11">
        <v>34</v>
      </c>
    </row>
    <row r="12" spans="1:17" x14ac:dyDescent="0.35">
      <c r="A12">
        <v>12</v>
      </c>
      <c r="B12" t="s">
        <v>33</v>
      </c>
      <c r="C12">
        <v>2021</v>
      </c>
      <c r="D12" t="s">
        <v>15</v>
      </c>
      <c r="E12" t="s">
        <v>34</v>
      </c>
      <c r="F12" t="s">
        <v>54</v>
      </c>
      <c r="G12" t="s">
        <v>35</v>
      </c>
      <c r="H12" t="s">
        <v>58</v>
      </c>
      <c r="I12" t="s">
        <v>60</v>
      </c>
      <c r="J12" t="s">
        <v>59</v>
      </c>
      <c r="K12" t="s">
        <v>56</v>
      </c>
      <c r="L12">
        <v>1000</v>
      </c>
      <c r="M12">
        <v>1000</v>
      </c>
      <c r="N12">
        <v>32</v>
      </c>
    </row>
    <row r="13" spans="1:17" x14ac:dyDescent="0.35">
      <c r="A13">
        <v>13</v>
      </c>
      <c r="B13" t="s">
        <v>33</v>
      </c>
      <c r="C13">
        <v>2021</v>
      </c>
      <c r="D13" t="s">
        <v>15</v>
      </c>
      <c r="E13" t="s">
        <v>34</v>
      </c>
      <c r="F13" t="s">
        <v>54</v>
      </c>
      <c r="G13" t="s">
        <v>35</v>
      </c>
      <c r="H13" t="s">
        <v>58</v>
      </c>
      <c r="I13" t="s">
        <v>9</v>
      </c>
      <c r="J13" t="s">
        <v>59</v>
      </c>
      <c r="K13" t="s">
        <v>56</v>
      </c>
      <c r="L13">
        <v>1000</v>
      </c>
      <c r="M13">
        <v>1000</v>
      </c>
      <c r="N13">
        <v>106</v>
      </c>
    </row>
    <row r="14" spans="1:17" x14ac:dyDescent="0.35">
      <c r="A14">
        <v>14</v>
      </c>
      <c r="B14" t="s">
        <v>33</v>
      </c>
      <c r="C14">
        <v>2021</v>
      </c>
      <c r="D14" t="s">
        <v>15</v>
      </c>
      <c r="E14" t="s">
        <v>34</v>
      </c>
      <c r="F14" t="s">
        <v>54</v>
      </c>
      <c r="G14" t="s">
        <v>35</v>
      </c>
      <c r="H14" t="s">
        <v>58</v>
      </c>
      <c r="I14" t="s">
        <v>61</v>
      </c>
      <c r="J14" t="s">
        <v>59</v>
      </c>
      <c r="K14" t="s">
        <v>56</v>
      </c>
      <c r="L14">
        <v>1000</v>
      </c>
      <c r="M14">
        <v>1000</v>
      </c>
      <c r="N14">
        <v>7</v>
      </c>
    </row>
    <row r="15" spans="1:17" x14ac:dyDescent="0.35">
      <c r="A15">
        <v>15</v>
      </c>
      <c r="B15" t="s">
        <v>33</v>
      </c>
      <c r="C15">
        <v>2021</v>
      </c>
      <c r="D15" t="s">
        <v>15</v>
      </c>
      <c r="E15" t="s">
        <v>34</v>
      </c>
      <c r="F15" t="s">
        <v>54</v>
      </c>
      <c r="G15" t="s">
        <v>35</v>
      </c>
      <c r="H15" t="s">
        <v>58</v>
      </c>
      <c r="I15" t="s">
        <v>11</v>
      </c>
      <c r="J15" t="s">
        <v>59</v>
      </c>
      <c r="K15" t="s">
        <v>56</v>
      </c>
      <c r="L15">
        <v>1000</v>
      </c>
      <c r="M15">
        <v>1000</v>
      </c>
      <c r="N1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media_records</vt:lpstr>
      <vt:lpstr>execution_records</vt:lpstr>
      <vt:lpstr>simulation_media_inputs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Sharma Divyanshu</cp:lastModifiedBy>
  <dcterms:created xsi:type="dcterms:W3CDTF">2021-11-05T19:04:41Z</dcterms:created>
  <dcterms:modified xsi:type="dcterms:W3CDTF">2021-12-16T09:22:06Z</dcterms:modified>
</cp:coreProperties>
</file>