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0846816\git\simulator_back\nbs\test_output\"/>
    </mc:Choice>
  </mc:AlternateContent>
  <xr:revisionPtr revIDLastSave="0" documentId="13_ncr:1_{9685FB53-841F-48A6-A08A-D2AAEB91816E}" xr6:coauthVersionLast="47" xr6:coauthVersionMax="47" xr10:uidLastSave="{00000000-0000-0000-0000-000000000000}"/>
  <bookViews>
    <workbookView xWindow="-110" yWindow="-110" windowWidth="18490" windowHeight="11020" xr2:uid="{00000000-000D-0000-FFFF-FFFF00000000}"/>
  </bookViews>
  <sheets>
    <sheet name="Pepsi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3" l="1"/>
  <c r="D32" i="3"/>
  <c r="M32" i="3" l="1"/>
  <c r="J32" i="3"/>
  <c r="M15" i="3" l="1"/>
  <c r="N14" i="3" s="1"/>
  <c r="H31" i="3"/>
  <c r="G15" i="3"/>
  <c r="H11" i="3" s="1"/>
  <c r="J15" i="3"/>
  <c r="K13" i="3" s="1"/>
  <c r="D15" i="3"/>
  <c r="E11" i="3" s="1"/>
  <c r="E25" i="3" l="1"/>
  <c r="E31" i="3"/>
  <c r="N27" i="3"/>
  <c r="N31" i="3"/>
  <c r="K25" i="3"/>
  <c r="K31" i="3"/>
  <c r="K24" i="3"/>
  <c r="K30" i="3"/>
  <c r="K29" i="3"/>
  <c r="K28" i="3"/>
  <c r="K27" i="3"/>
  <c r="K26" i="3"/>
  <c r="E27" i="3"/>
  <c r="E24" i="3"/>
  <c r="E30" i="3"/>
  <c r="E29" i="3"/>
  <c r="E28" i="3"/>
  <c r="E26" i="3"/>
  <c r="N28" i="3"/>
  <c r="N29" i="3"/>
  <c r="N30" i="3"/>
  <c r="N24" i="3"/>
  <c r="N25" i="3"/>
  <c r="N26" i="3"/>
  <c r="N11" i="3"/>
  <c r="N12" i="3"/>
  <c r="N13" i="3"/>
  <c r="K11" i="3"/>
  <c r="K14" i="3"/>
  <c r="H28" i="3"/>
  <c r="H27" i="3"/>
  <c r="H24" i="3"/>
  <c r="E13" i="3"/>
  <c r="E14" i="3"/>
  <c r="E12" i="3"/>
  <c r="H25" i="3"/>
  <c r="H29" i="3"/>
  <c r="H26" i="3"/>
  <c r="H30" i="3"/>
  <c r="K12" i="3"/>
  <c r="H13" i="3"/>
  <c r="H14" i="3"/>
  <c r="H12" i="3"/>
</calcChain>
</file>

<file path=xl/sharedStrings.xml><?xml version="1.0" encoding="utf-8"?>
<sst xmlns="http://schemas.openxmlformats.org/spreadsheetml/2006/main" count="51" uniqueCount="31">
  <si>
    <t>TV</t>
  </si>
  <si>
    <t>Entertainment</t>
  </si>
  <si>
    <t>Movies &amp; Series</t>
  </si>
  <si>
    <t>Digital</t>
  </si>
  <si>
    <t>anghami.com</t>
  </si>
  <si>
    <t>Programmatic</t>
  </si>
  <si>
    <t>Snapchat</t>
  </si>
  <si>
    <t>TikTok</t>
  </si>
  <si>
    <t>Total</t>
  </si>
  <si>
    <t>Weekly GRP</t>
  </si>
  <si>
    <t>WOA</t>
  </si>
  <si>
    <t>Genre</t>
  </si>
  <si>
    <t>GRP</t>
  </si>
  <si>
    <t>GRP Mix</t>
  </si>
  <si>
    <t>Spend</t>
  </si>
  <si>
    <t>Spend Mix</t>
  </si>
  <si>
    <t>Platform</t>
  </si>
  <si>
    <t>Twitter</t>
  </si>
  <si>
    <t>Youtube</t>
  </si>
  <si>
    <t>Spends</t>
  </si>
  <si>
    <t>Resolution Media</t>
  </si>
  <si>
    <t>Python</t>
  </si>
  <si>
    <t>Excel</t>
  </si>
  <si>
    <t>Input</t>
  </si>
  <si>
    <t>Sports beIN</t>
  </si>
  <si>
    <t>Sports non-beIN</t>
  </si>
  <si>
    <t>Facebook &amp; Instagram</t>
  </si>
  <si>
    <t>Completed View Mix</t>
  </si>
  <si>
    <t>Completed View</t>
  </si>
  <si>
    <t>KSA Pepsi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</si>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</sst>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#.00,,\ &quot;M&quot;"/>
    <numFmt numFmtId="166" formatCode="#.0,,\ &quot;M&quot;"/>
    <numFmt numFmtId="167" formatCode="#,,\ &quot;M&quot;"/>
    <numFmt numFmtId="168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1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6" fillId="0" borderId="0" xfId="0" applyFont="1" applyBorder="1"/>
    <xf numFmtId="0" fontId="16" fillId="0" borderId="0" xfId="0" applyFont="1"/>
    <xf numFmtId="0" fontId="17" fillId="36" borderId="22" xfId="0" applyFont="1" applyFill="1" applyBorder="1" applyAlignment="1">
      <alignment horizontal="center"/>
    </xf>
    <xf numFmtId="9" fontId="0" fillId="38" borderId="23" xfId="0" applyNumberFormat="1" applyFill="1" applyBorder="1"/>
    <xf numFmtId="9" fontId="16" fillId="38" borderId="25" xfId="0" applyNumberFormat="1" applyFont="1" applyFill="1" applyBorder="1"/>
    <xf numFmtId="9" fontId="0" fillId="37" borderId="23" xfId="0" applyNumberFormat="1" applyFill="1" applyBorder="1"/>
    <xf numFmtId="9" fontId="16" fillId="37" borderId="25" xfId="0" applyNumberFormat="1" applyFont="1" applyFill="1" applyBorder="1"/>
    <xf numFmtId="165" fontId="16" fillId="37" borderId="25" xfId="0" applyNumberFormat="1" applyFont="1" applyFill="1" applyBorder="1"/>
    <xf numFmtId="0" fontId="17" fillId="36" borderId="26" xfId="0" applyFont="1" applyFill="1" applyBorder="1" applyAlignment="1">
      <alignment horizontal="center"/>
    </xf>
    <xf numFmtId="166" fontId="0" fillId="38" borderId="24" xfId="0" applyNumberFormat="1" applyFill="1" applyBorder="1"/>
    <xf numFmtId="166" fontId="0" fillId="37" borderId="24" xfId="0" applyNumberFormat="1" applyFill="1" applyBorder="1"/>
    <xf numFmtId="166" fontId="16" fillId="37" borderId="27" xfId="0" applyNumberFormat="1" applyFont="1" applyFill="1" applyBorder="1"/>
    <xf numFmtId="166" fontId="0" fillId="37" borderId="27" xfId="0" applyNumberFormat="1" applyFill="1" applyBorder="1"/>
    <xf numFmtId="0" fontId="0" fillId="0" borderId="0" xfId="0" applyFill="1" applyBorder="1" applyAlignment="1">
      <alignment horizontal="center"/>
    </xf>
    <xf numFmtId="0" fontId="16" fillId="0" borderId="0" xfId="0" applyFont="1" applyFill="1" applyBorder="1"/>
    <xf numFmtId="0" fontId="0" fillId="35" borderId="21" xfId="0" applyFill="1" applyBorder="1" applyAlignment="1">
      <alignment horizontal="center"/>
    </xf>
    <xf numFmtId="0" fontId="16" fillId="35" borderId="28" xfId="0" applyFont="1" applyFill="1" applyBorder="1" applyAlignment="1">
      <alignment horizontal="center"/>
    </xf>
    <xf numFmtId="166" fontId="16" fillId="38" borderId="27" xfId="0" applyNumberFormat="1" applyFont="1" applyFill="1" applyBorder="1"/>
    <xf numFmtId="0" fontId="16" fillId="0" borderId="28" xfId="0" applyFont="1" applyFill="1" applyBorder="1" applyAlignment="1">
      <alignment horizontal="center"/>
    </xf>
    <xf numFmtId="167" fontId="16" fillId="0" borderId="0" xfId="0" applyNumberFormat="1" applyFont="1" applyFill="1" applyBorder="1"/>
    <xf numFmtId="9" fontId="16" fillId="0" borderId="0" xfId="0" applyNumberFormat="1" applyFont="1" applyFill="1" applyBorder="1"/>
    <xf numFmtId="166" fontId="16" fillId="0" borderId="0" xfId="0" applyNumberFormat="1" applyFont="1" applyFill="1" applyBorder="1"/>
    <xf numFmtId="165" fontId="16" fillId="0" borderId="0" xfId="0" applyNumberFormat="1" applyFont="1" applyFill="1" applyBorder="1"/>
    <xf numFmtId="0" fontId="16" fillId="0" borderId="0" xfId="0" applyFont="1" applyFill="1"/>
    <xf numFmtId="0" fontId="16" fillId="0" borderId="0" xfId="0" applyFont="1" applyFill="1" applyBorder="1" applyAlignment="1">
      <alignment horizontal="center"/>
    </xf>
    <xf numFmtId="164" fontId="16" fillId="0" borderId="0" xfId="0" applyNumberFormat="1" applyFont="1" applyFill="1" applyBorder="1"/>
    <xf numFmtId="0" fontId="0" fillId="0" borderId="0" xfId="0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67" fontId="19" fillId="37" borderId="24" xfId="0" applyNumberFormat="1" applyFont="1" applyFill="1" applyBorder="1"/>
    <xf numFmtId="167" fontId="20" fillId="37" borderId="27" xfId="0" applyNumberFormat="1" applyFont="1" applyFill="1" applyBorder="1"/>
    <xf numFmtId="167" fontId="19" fillId="38" borderId="24" xfId="0" applyNumberFormat="1" applyFont="1" applyFill="1" applyBorder="1"/>
    <xf numFmtId="167" fontId="20" fillId="38" borderId="27" xfId="0" applyNumberFormat="1" applyFont="1" applyFill="1" applyBorder="1"/>
    <xf numFmtId="164" fontId="19" fillId="37" borderId="24" xfId="0" applyNumberFormat="1" applyFont="1" applyFill="1" applyBorder="1"/>
    <xf numFmtId="164" fontId="20" fillId="37" borderId="27" xfId="0" applyNumberFormat="1" applyFont="1" applyFill="1" applyBorder="1"/>
    <xf numFmtId="164" fontId="19" fillId="38" borderId="24" xfId="0" applyNumberFormat="1" applyFont="1" applyFill="1" applyBorder="1"/>
    <xf numFmtId="164" fontId="20" fillId="38" borderId="27" xfId="0" applyNumberFormat="1" applyFont="1" applyFill="1" applyBorder="1"/>
    <xf numFmtId="0" fontId="17" fillId="36" borderId="30" xfId="0" applyFont="1" applyFill="1" applyBorder="1" applyAlignment="1">
      <alignment horizontal="center"/>
    </xf>
    <xf numFmtId="0" fontId="19" fillId="35" borderId="21" xfId="0" applyFont="1" applyFill="1" applyBorder="1" applyAlignment="1">
      <alignment horizontal="center"/>
    </xf>
    <xf numFmtId="0" fontId="0" fillId="0" borderId="32" xfId="0" applyBorder="1"/>
    <xf numFmtId="0" fontId="17" fillId="36" borderId="15" xfId="0" applyFont="1" applyFill="1" applyBorder="1" applyAlignment="1">
      <alignment horizontal="center"/>
    </xf>
    <xf numFmtId="9" fontId="0" fillId="38" borderId="31" xfId="0" applyNumberFormat="1" applyFill="1" applyBorder="1"/>
    <xf numFmtId="9" fontId="16" fillId="38" borderId="33" xfId="0" applyNumberFormat="1" applyFont="1" applyFill="1" applyBorder="1"/>
    <xf numFmtId="9" fontId="16" fillId="0" borderId="32" xfId="0" applyNumberFormat="1" applyFont="1" applyFill="1" applyBorder="1"/>
    <xf numFmtId="0" fontId="16" fillId="35" borderId="35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2" xfId="0" applyBorder="1"/>
    <xf numFmtId="165" fontId="16" fillId="38" borderId="33" xfId="0" applyNumberFormat="1" applyFont="1" applyFill="1" applyBorder="1"/>
    <xf numFmtId="165" fontId="16" fillId="0" borderId="32" xfId="0" applyNumberFormat="1" applyFont="1" applyFill="1" applyBorder="1"/>
    <xf numFmtId="0" fontId="16" fillId="35" borderId="35" xfId="0" applyFont="1" applyFill="1" applyBorder="1" applyAlignment="1">
      <alignment horizontal="center"/>
    </xf>
    <xf numFmtId="0" fontId="0" fillId="0" borderId="36" xfId="0" applyBorder="1"/>
    <xf numFmtId="0" fontId="0" fillId="0" borderId="36" xfId="0" applyFont="1" applyBorder="1"/>
    <xf numFmtId="0" fontId="13" fillId="33" borderId="11" xfId="0" applyFont="1" applyFill="1" applyBorder="1" applyAlignment="1">
      <alignment horizontal="center" vertical="center"/>
    </xf>
    <xf numFmtId="0" fontId="13" fillId="33" borderId="29" xfId="0" applyFont="1" applyFill="1" applyBorder="1" applyAlignment="1">
      <alignment horizontal="center" vertical="center"/>
    </xf>
    <xf numFmtId="0" fontId="13" fillId="33" borderId="3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3" fillId="34" borderId="15" xfId="0" applyFont="1" applyFill="1" applyBorder="1" applyAlignment="1">
      <alignment horizontal="center"/>
    </xf>
    <xf numFmtId="168" fontId="1" fillId="35" borderId="35" xfId="42" applyNumberFormat="1" applyFont="1" applyFill="1" applyBorder="1" applyAlignment="1">
      <alignment horizontal="center" vertical="center"/>
    </xf>
    <xf numFmtId="168" fontId="0" fillId="35" borderId="35" xfId="0" applyNumberFormat="1" applyFont="1" applyFill="1" applyBorder="1" applyAlignment="1">
      <alignment horizontal="center" vertical="center"/>
    </xf>
    <xf numFmtId="168" fontId="0" fillId="35" borderId="37" xfId="0" applyNumberFormat="1" applyFont="1" applyFill="1" applyBorder="1" applyAlignment="1">
      <alignment horizontal="center" vertical="center"/>
    </xf>
    <xf numFmtId="1" fontId="19" fillId="0" borderId="17" xfId="0" applyNumberFormat="1" applyFont="1" applyBorder="1" applyAlignment="1">
      <alignment horizontal="center"/>
    </xf>
    <xf numFmtId="1" fontId="19" fillId="0" borderId="31" xfId="0" applyNumberFormat="1" applyFont="1" applyBorder="1" applyAlignment="1">
      <alignment horizontal="center"/>
    </xf>
    <xf numFmtId="166" fontId="0" fillId="0" borderId="17" xfId="0" applyNumberFormat="1" applyFill="1" applyBorder="1" applyAlignment="1">
      <alignment horizontal="center"/>
    </xf>
    <xf numFmtId="166" fontId="0" fillId="0" borderId="31" xfId="0" applyNumberFormat="1" applyFill="1" applyBorder="1" applyAlignment="1">
      <alignment horizontal="center"/>
    </xf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13" fillId="34" borderId="13" xfId="0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166" fontId="0" fillId="0" borderId="20" xfId="0" applyNumberFormat="1" applyFill="1" applyBorder="1" applyAlignment="1">
      <alignment horizontal="center"/>
    </xf>
    <xf numFmtId="166" fontId="0" fillId="0" borderId="21" xfId="0" applyNumberFormat="1" applyFill="1" applyBorder="1" applyAlignment="1">
      <alignment horizontal="center"/>
    </xf>
    <xf numFmtId="166" fontId="0" fillId="0" borderId="24" xfId="0" applyNumberFormat="1" applyFill="1" applyBorder="1" applyAlignment="1">
      <alignment horizontal="center"/>
    </xf>
    <xf numFmtId="166" fontId="0" fillId="0" borderId="16" xfId="0" applyNumberFormat="1" applyFill="1" applyBorder="1" applyAlignment="1">
      <alignment horizontal="center"/>
    </xf>
    <xf numFmtId="0" fontId="13" fillId="39" borderId="11" xfId="0" applyFont="1" applyFill="1" applyBorder="1" applyAlignment="1">
      <alignment horizontal="center" vertical="center"/>
    </xf>
    <xf numFmtId="0" fontId="13" fillId="39" borderId="29" xfId="0" applyFont="1" applyFill="1" applyBorder="1" applyAlignment="1">
      <alignment horizontal="center" vertical="center"/>
    </xf>
    <xf numFmtId="0" fontId="13" fillId="39" borderId="34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168" fontId="0" fillId="35" borderId="35" xfId="0" applyNumberFormat="1" applyFont="1" applyFill="1" applyBorder="1" applyAlignment="1">
      <alignment horizontal="center"/>
    </xf>
    <xf numFmtId="168" fontId="0" fillId="35" borderId="37" xfId="0" applyNumberFormat="1" applyFont="1" applyFill="1" applyBorder="1" applyAlignment="1">
      <alignment horizontal="center"/>
    </xf>
    <xf numFmtId="0" fontId="18" fillId="0" borderId="0" xfId="0" applyFont="1" applyAlignment="1">
      <alignment horizontal="right" vertical="center"/>
    </xf>
    <xf numFmtId="0" fontId="18" fillId="0" borderId="36" xfId="0" applyFont="1" applyBorder="1" applyAlignment="1">
      <alignment horizontal="righ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23814</xdr:rowOff>
    </xdr:from>
    <xdr:ext cx="441960" cy="479660"/>
    <xdr:pic>
      <xdr:nvPicPr>
        <xdr:cNvPr id="2" name="Picture 1">
          <a:extLst>
            <a:ext uri="{FF2B5EF4-FFF2-40B4-BE49-F238E27FC236}">
              <a16:creationId xmlns:a16="http://schemas.microsoft.com/office/drawing/2014/main" id="{3A9EB7CB-B5A2-4D7A-81CB-C8E9220039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4340"/>
        <a:stretch/>
      </xdr:blipFill>
      <xdr:spPr>
        <a:xfrm>
          <a:off x="0" y="23814"/>
          <a:ext cx="441960" cy="47966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1"/>
  <sheetViews>
    <sheetView showGridLines="0" tabSelected="1" zoomScale="80" zoomScaleNormal="80" workbookViewId="0">
      <pane xSplit="2" topLeftCell="C1" activePane="topRight" state="frozen"/>
      <selection pane="topRight" activeCell="C1" sqref="C1"/>
    </sheetView>
  </sheetViews>
  <sheetFormatPr defaultColWidth="0" defaultRowHeight="14.5" zeroHeight="1" x14ac:dyDescent="0.35"/>
  <cols>
    <col min="1" max="1" width="6.36328125" bestFit="1" customWidth="1"/>
    <col min="2" max="2" width="19.90625" bestFit="1" customWidth="1"/>
    <col min="3" max="3" width="1.6328125" style="3" customWidth="1"/>
    <col min="4" max="4" width="14.7265625" bestFit="1" customWidth="1"/>
    <col min="5" max="5" width="18.36328125" bestFit="1" customWidth="1"/>
    <col min="6" max="6" width="1.6328125" style="4" customWidth="1"/>
    <col min="7" max="7" width="6" bestFit="1" customWidth="1"/>
    <col min="8" max="8" width="9.54296875" bestFit="1" customWidth="1"/>
    <col min="9" max="9" width="1.6328125" style="3" customWidth="1"/>
    <col min="10" max="10" width="14.7265625" bestFit="1" customWidth="1"/>
    <col min="11" max="11" width="18.36328125" bestFit="1" customWidth="1"/>
    <col min="12" max="12" width="1.6328125" style="4" customWidth="1"/>
    <col min="13" max="13" width="6" bestFit="1" customWidth="1"/>
    <col min="14" max="14" width="9.54296875" bestFit="1" customWidth="1"/>
    <col min="15" max="15" width="1.08984375" style="3" customWidth="1"/>
    <col min="16" max="16" width="12.1796875" hidden="1" customWidth="1"/>
    <col min="17" max="17" width="8.7265625" hidden="1" customWidth="1"/>
    <col min="18" max="18" width="0.54296875" hidden="1" customWidth="1"/>
    <col min="19" max="19" width="8.7265625" hidden="1" customWidth="1"/>
    <col min="20" max="20" width="9.36328125" hidden="1" customWidth="1"/>
    <col min="21" max="21" width="1" hidden="1" customWidth="1"/>
    <col min="22" max="22" width="12.1796875" hidden="1" customWidth="1"/>
    <col min="23" max="23" width="8.36328125" hidden="1" customWidth="1"/>
    <col min="24" max="24" width="1.453125" hidden="1" customWidth="1"/>
    <col min="25" max="25" width="7.1796875" hidden="1" customWidth="1"/>
    <col min="26" max="26" width="10.08984375" hidden="1" customWidth="1"/>
    <col min="27" max="27" width="1.6328125" hidden="1" customWidth="1"/>
    <col min="28" max="28" width="16.453125" hidden="1" customWidth="1"/>
    <col min="29" max="29" width="8.36328125" hidden="1" customWidth="1"/>
    <col min="30" max="30" width="1.6328125" hidden="1" customWidth="1"/>
    <col min="31" max="31" width="7.1796875" hidden="1" customWidth="1"/>
    <col min="32" max="32" width="10.08984375" hidden="1" customWidth="1"/>
    <col min="33" max="33" width="1.6328125" hidden="1" customWidth="1"/>
    <col min="34" max="34" width="12.1796875" hidden="1" customWidth="1"/>
    <col min="35" max="35" width="19.6328125" hidden="1" customWidth="1"/>
    <col min="36" max="36" width="2.90625" hidden="1" customWidth="1"/>
    <col min="37" max="45" width="8.7265625" hidden="1" customWidth="1"/>
    <col min="46" max="46" width="1.453125" hidden="1" customWidth="1"/>
    <col min="47" max="16384" width="8.7265625" hidden="1"/>
  </cols>
  <sheetData>
    <row r="1" spans="1:15" x14ac:dyDescent="0.35">
      <c r="A1" s="89" t="s">
        <v>29</v>
      </c>
      <c r="B1" s="89"/>
    </row>
    <row r="2" spans="1:15" x14ac:dyDescent="0.35">
      <c r="A2" s="89"/>
      <c r="B2" s="89"/>
    </row>
    <row r="3" spans="1:15" ht="14.4" customHeight="1" thickBot="1" x14ac:dyDescent="0.4">
      <c r="A3" s="90"/>
      <c r="B3" s="90"/>
    </row>
    <row r="4" spans="1:15" x14ac:dyDescent="0.35">
      <c r="A4" s="58" t="s">
        <v>0</v>
      </c>
      <c r="B4" s="32" t="s">
        <v>23</v>
      </c>
      <c r="C4" s="61"/>
      <c r="D4" s="63" t="s">
        <v>21</v>
      </c>
      <c r="E4" s="63"/>
      <c r="F4" s="63"/>
      <c r="G4" s="63"/>
      <c r="H4" s="63"/>
      <c r="I4" s="61"/>
      <c r="J4" s="63" t="s">
        <v>22</v>
      </c>
      <c r="K4" s="63"/>
      <c r="L4" s="63"/>
      <c r="M4" s="63"/>
      <c r="N4" s="64"/>
    </row>
    <row r="5" spans="1:15" ht="14.4" customHeight="1" x14ac:dyDescent="0.35">
      <c r="A5" s="59"/>
      <c r="B5" s="44" t="s">
        <v>9</v>
      </c>
      <c r="C5" s="62"/>
      <c r="D5" s="68">
        <v>169.6557775996331</v>
      </c>
      <c r="E5" s="68"/>
      <c r="F5" s="68"/>
      <c r="G5" s="68"/>
      <c r="H5" s="68"/>
      <c r="I5" s="62"/>
      <c r="J5" s="68">
        <v>169.6557775996331</v>
      </c>
      <c r="K5" s="68"/>
      <c r="L5" s="68"/>
      <c r="M5" s="68"/>
      <c r="N5" s="69"/>
    </row>
    <row r="6" spans="1:15" ht="14.4" customHeight="1" x14ac:dyDescent="0.35">
      <c r="A6" s="59"/>
      <c r="B6" s="44" t="s">
        <v>10</v>
      </c>
      <c r="C6" s="62"/>
      <c r="D6" s="68">
        <v>35</v>
      </c>
      <c r="E6" s="68"/>
      <c r="F6" s="68"/>
      <c r="G6" s="68"/>
      <c r="H6" s="68"/>
      <c r="I6" s="62"/>
      <c r="J6" s="76">
        <v>35</v>
      </c>
      <c r="K6" s="76"/>
      <c r="L6" s="76"/>
      <c r="M6" s="76"/>
      <c r="N6" s="77"/>
    </row>
    <row r="7" spans="1:15" x14ac:dyDescent="0.35">
      <c r="A7" s="59"/>
      <c r="B7" s="20" t="s">
        <v>19</v>
      </c>
      <c r="C7" s="62"/>
      <c r="D7" s="70">
        <v>3091102.9333333336</v>
      </c>
      <c r="E7" s="70"/>
      <c r="F7" s="70"/>
      <c r="G7" s="70"/>
      <c r="H7" s="70"/>
      <c r="I7" s="62"/>
      <c r="J7" s="70">
        <v>3091102.9333333336</v>
      </c>
      <c r="K7" s="70"/>
      <c r="L7" s="70"/>
      <c r="M7" s="70"/>
      <c r="N7" s="71"/>
    </row>
    <row r="8" spans="1:15" ht="5" customHeight="1" thickBot="1" x14ac:dyDescent="0.4">
      <c r="A8" s="59"/>
      <c r="B8" s="3"/>
      <c r="D8" s="3"/>
      <c r="E8" s="3"/>
      <c r="G8" s="3"/>
      <c r="H8" s="3"/>
      <c r="J8" s="3"/>
      <c r="K8" s="3"/>
      <c r="M8" s="3"/>
      <c r="N8" s="45"/>
    </row>
    <row r="9" spans="1:15" ht="15" thickBot="1" x14ac:dyDescent="0.4">
      <c r="A9" s="59"/>
      <c r="B9" s="3"/>
      <c r="D9" s="72" t="s">
        <v>21</v>
      </c>
      <c r="E9" s="73"/>
      <c r="F9" s="73"/>
      <c r="G9" s="73"/>
      <c r="H9" s="74"/>
      <c r="J9" s="75" t="s">
        <v>22</v>
      </c>
      <c r="K9" s="63"/>
      <c r="L9" s="63"/>
      <c r="M9" s="63"/>
      <c r="N9" s="64"/>
    </row>
    <row r="10" spans="1:15" x14ac:dyDescent="0.35">
      <c r="A10" s="59"/>
      <c r="B10" s="43" t="s">
        <v>11</v>
      </c>
      <c r="D10" s="13" t="s">
        <v>12</v>
      </c>
      <c r="E10" s="7" t="s">
        <v>13</v>
      </c>
      <c r="F10" s="18"/>
      <c r="G10" s="13" t="s">
        <v>14</v>
      </c>
      <c r="H10" s="7" t="s">
        <v>15</v>
      </c>
      <c r="J10" s="13" t="s">
        <v>12</v>
      </c>
      <c r="K10" s="7" t="s">
        <v>13</v>
      </c>
      <c r="L10" s="18"/>
      <c r="M10" s="13" t="s">
        <v>14</v>
      </c>
      <c r="N10" s="46" t="s">
        <v>15</v>
      </c>
      <c r="O10" s="31"/>
    </row>
    <row r="11" spans="1:15" x14ac:dyDescent="0.35">
      <c r="A11" s="59"/>
      <c r="B11" s="20" t="s">
        <v>1</v>
      </c>
      <c r="D11" s="39">
        <v>296.89761080022703</v>
      </c>
      <c r="E11" s="10">
        <f>D11/D$15</f>
        <v>5.4629425312707251E-2</v>
      </c>
      <c r="G11" s="15">
        <v>137897.29025165</v>
      </c>
      <c r="H11" s="10">
        <f>G11/G$15</f>
        <v>4.4611031475081636E-2</v>
      </c>
      <c r="J11" s="41">
        <v>271.59655124590239</v>
      </c>
      <c r="K11" s="8">
        <f>J11/J$15</f>
        <v>5.000000000000001E-2</v>
      </c>
      <c r="M11" s="14">
        <v>126145.94087691692</v>
      </c>
      <c r="N11" s="47">
        <f>M11/M$15</f>
        <v>4.080936274124191E-2</v>
      </c>
    </row>
    <row r="12" spans="1:15" x14ac:dyDescent="0.35">
      <c r="A12" s="59"/>
      <c r="B12" s="20" t="s">
        <v>2</v>
      </c>
      <c r="D12" s="39">
        <v>387.49686912111702</v>
      </c>
      <c r="E12" s="10">
        <f>D12/D$15</f>
        <v>7.1299769686606618E-2</v>
      </c>
      <c r="G12" s="15">
        <v>221747.623727792</v>
      </c>
      <c r="H12" s="10">
        <f>G12/G$15</f>
        <v>7.1737379346558425E-2</v>
      </c>
      <c r="J12" s="41">
        <v>814.78965373770689</v>
      </c>
      <c r="K12" s="8">
        <f>J12/J$15</f>
        <v>0.14999999999999997</v>
      </c>
      <c r="M12" s="14">
        <v>466268.72099411476</v>
      </c>
      <c r="N12" s="47">
        <f>M12/M$15</f>
        <v>0.15084218515211573</v>
      </c>
    </row>
    <row r="13" spans="1:15" x14ac:dyDescent="0.35">
      <c r="A13" s="59"/>
      <c r="B13" s="20" t="s">
        <v>24</v>
      </c>
      <c r="D13" s="39">
        <v>2375.1808863945698</v>
      </c>
      <c r="E13" s="10">
        <f>D13/D$15</f>
        <v>0.43703540250032463</v>
      </c>
      <c r="G13" s="15">
        <v>1187590.4431972799</v>
      </c>
      <c r="H13" s="10">
        <f>G13/G$15</f>
        <v>0.38419634312100692</v>
      </c>
      <c r="J13" s="41">
        <v>2172.7724099672191</v>
      </c>
      <c r="K13" s="8">
        <f>J13/J$15</f>
        <v>0.40000000000000008</v>
      </c>
      <c r="M13" s="14">
        <v>1086386.2049836095</v>
      </c>
      <c r="N13" s="47">
        <f>M13/M$15</f>
        <v>0.35145584874201841</v>
      </c>
    </row>
    <row r="14" spans="1:15" x14ac:dyDescent="0.35">
      <c r="A14" s="59"/>
      <c r="B14" s="20" t="s">
        <v>25</v>
      </c>
      <c r="D14" s="39">
        <v>2375.1808863947699</v>
      </c>
      <c r="E14" s="10">
        <f>D14/D$15</f>
        <v>0.43703540250036149</v>
      </c>
      <c r="G14" s="15">
        <v>1543867.5761565999</v>
      </c>
      <c r="H14" s="10">
        <f>G14/G$15</f>
        <v>0.49945524605735298</v>
      </c>
      <c r="J14" s="41">
        <v>2172.7724099672191</v>
      </c>
      <c r="K14" s="8">
        <f>J14/J$15</f>
        <v>0.40000000000000008</v>
      </c>
      <c r="M14" s="14">
        <v>1412302.0664786925</v>
      </c>
      <c r="N14" s="47">
        <f>M14/M$15</f>
        <v>0.45689260336462395</v>
      </c>
    </row>
    <row r="15" spans="1:15" s="6" customFormat="1" x14ac:dyDescent="0.35">
      <c r="A15" s="59"/>
      <c r="B15" s="21" t="s">
        <v>8</v>
      </c>
      <c r="C15" s="5"/>
      <c r="D15" s="40">
        <f>SUM(D11:D14)</f>
        <v>5434.7562527106838</v>
      </c>
      <c r="E15" s="11"/>
      <c r="F15" s="19"/>
      <c r="G15" s="16">
        <f>SUM(G11:G14)</f>
        <v>3091102.9333333219</v>
      </c>
      <c r="H15" s="11"/>
      <c r="I15" s="5"/>
      <c r="J15" s="42">
        <f>SUM(J11:J14)</f>
        <v>5431.9310249180471</v>
      </c>
      <c r="K15" s="9"/>
      <c r="L15" s="19"/>
      <c r="M15" s="22">
        <f>SUM(M11:M14)</f>
        <v>3091102.9333333336</v>
      </c>
      <c r="N15" s="48"/>
      <c r="O15" s="5"/>
    </row>
    <row r="16" spans="1:15" s="28" customFormat="1" x14ac:dyDescent="0.35">
      <c r="A16" s="59"/>
      <c r="B16" s="29"/>
      <c r="C16" s="19"/>
      <c r="D16" s="30"/>
      <c r="E16" s="25"/>
      <c r="F16" s="19"/>
      <c r="G16" s="26"/>
      <c r="H16" s="25"/>
      <c r="I16" s="19"/>
      <c r="J16" s="30"/>
      <c r="K16" s="25"/>
      <c r="L16" s="19"/>
      <c r="M16" s="26"/>
      <c r="N16" s="49"/>
      <c r="O16" s="19"/>
    </row>
    <row r="17" spans="1:15" s="34" customFormat="1" ht="15" thickBot="1" x14ac:dyDescent="0.4">
      <c r="A17" s="60"/>
      <c r="B17" s="50" t="s">
        <v>30</v>
      </c>
      <c r="C17" s="51"/>
      <c r="D17" s="65">
        <v>2.9496999207055401</v>
      </c>
      <c r="E17" s="65"/>
      <c r="F17" s="65"/>
      <c r="G17" s="65"/>
      <c r="H17" s="65"/>
      <c r="I17" s="51"/>
      <c r="J17" s="66">
        <v>2.8825349427823888</v>
      </c>
      <c r="K17" s="66"/>
      <c r="L17" s="66"/>
      <c r="M17" s="66"/>
      <c r="N17" s="67"/>
    </row>
    <row r="18" spans="1:15" ht="19.75" customHeight="1" thickBot="1" x14ac:dyDescent="0.4"/>
    <row r="19" spans="1:15" x14ac:dyDescent="0.35">
      <c r="A19" s="82" t="s">
        <v>3</v>
      </c>
      <c r="B19" s="33" t="s">
        <v>23</v>
      </c>
      <c r="C19" s="61"/>
      <c r="D19" s="85" t="s">
        <v>21</v>
      </c>
      <c r="E19" s="86"/>
      <c r="F19" s="86"/>
      <c r="G19" s="86"/>
      <c r="H19" s="86"/>
      <c r="I19" s="52"/>
      <c r="J19" s="75" t="s">
        <v>22</v>
      </c>
      <c r="K19" s="63"/>
      <c r="L19" s="63"/>
      <c r="M19" s="63"/>
      <c r="N19" s="64"/>
    </row>
    <row r="20" spans="1:15" x14ac:dyDescent="0.35">
      <c r="A20" s="83"/>
      <c r="B20" s="20" t="s">
        <v>19</v>
      </c>
      <c r="C20" s="62"/>
      <c r="D20" s="78">
        <v>2370000</v>
      </c>
      <c r="E20" s="79"/>
      <c r="F20" s="79"/>
      <c r="G20" s="79"/>
      <c r="H20" s="80"/>
      <c r="J20" s="78">
        <v>2370000</v>
      </c>
      <c r="K20" s="79"/>
      <c r="L20" s="79"/>
      <c r="M20" s="79"/>
      <c r="N20" s="81"/>
    </row>
    <row r="21" spans="1:15" ht="5" customHeight="1" thickBot="1" x14ac:dyDescent="0.4">
      <c r="A21" s="83"/>
      <c r="B21" s="3"/>
      <c r="D21" s="3"/>
      <c r="E21" s="3"/>
      <c r="G21" s="3"/>
      <c r="H21" s="3"/>
      <c r="J21" s="3"/>
      <c r="K21" s="3"/>
      <c r="M21" s="3"/>
      <c r="N21" s="45"/>
    </row>
    <row r="22" spans="1:15" ht="15" thickBot="1" x14ac:dyDescent="0.4">
      <c r="A22" s="83"/>
      <c r="B22" s="3"/>
      <c r="D22" s="72" t="s">
        <v>21</v>
      </c>
      <c r="E22" s="73"/>
      <c r="F22" s="73"/>
      <c r="G22" s="73"/>
      <c r="H22" s="74"/>
      <c r="J22" s="75" t="s">
        <v>22</v>
      </c>
      <c r="K22" s="63"/>
      <c r="L22" s="63"/>
      <c r="M22" s="63"/>
      <c r="N22" s="64"/>
    </row>
    <row r="23" spans="1:15" x14ac:dyDescent="0.35">
      <c r="A23" s="83"/>
      <c r="B23" s="43" t="s">
        <v>16</v>
      </c>
      <c r="D23" s="13" t="s">
        <v>28</v>
      </c>
      <c r="E23" s="7" t="s">
        <v>27</v>
      </c>
      <c r="F23" s="18"/>
      <c r="G23" s="13" t="s">
        <v>14</v>
      </c>
      <c r="H23" s="7" t="s">
        <v>15</v>
      </c>
      <c r="J23" s="13" t="s">
        <v>28</v>
      </c>
      <c r="K23" s="7" t="s">
        <v>27</v>
      </c>
      <c r="L23" s="18"/>
      <c r="M23" s="13" t="s">
        <v>14</v>
      </c>
      <c r="N23" s="46" t="s">
        <v>15</v>
      </c>
      <c r="O23" s="31"/>
    </row>
    <row r="24" spans="1:15" x14ac:dyDescent="0.35">
      <c r="A24" s="83"/>
      <c r="B24" s="20" t="s">
        <v>4</v>
      </c>
      <c r="D24" s="35">
        <v>1.5395977583445199E-32</v>
      </c>
      <c r="E24" s="10">
        <f>D24/$D$32</f>
        <v>1.0785955428853356E-40</v>
      </c>
      <c r="G24" s="15">
        <v>0</v>
      </c>
      <c r="H24" s="10">
        <f t="shared" ref="H24:H31" si="0">G24/G$32</f>
        <v>0</v>
      </c>
      <c r="J24" s="37">
        <v>0</v>
      </c>
      <c r="K24" s="8">
        <f>J24/$J$32</f>
        <v>0</v>
      </c>
      <c r="M24" s="14">
        <v>0</v>
      </c>
      <c r="N24" s="47">
        <f t="shared" ref="N24:N31" si="1">M24/M$32</f>
        <v>0</v>
      </c>
    </row>
    <row r="25" spans="1:15" x14ac:dyDescent="0.35">
      <c r="A25" s="83"/>
      <c r="B25" s="20" t="s">
        <v>26</v>
      </c>
      <c r="D25" s="35">
        <v>1837087.8000016001</v>
      </c>
      <c r="E25" s="10">
        <f t="shared" ref="E25:E31" si="2">D25/$D$32</f>
        <v>1.2870080527405866E-2</v>
      </c>
      <c r="G25" s="15">
        <v>180689.41200015799</v>
      </c>
      <c r="H25" s="10">
        <f t="shared" si="0"/>
        <v>7.6240258227914789E-2</v>
      </c>
      <c r="J25" s="37">
        <v>0</v>
      </c>
      <c r="K25" s="8">
        <f t="shared" ref="K25:K31" si="3">J25/$J$32</f>
        <v>0</v>
      </c>
      <c r="M25" s="14">
        <v>0</v>
      </c>
      <c r="N25" s="47">
        <f t="shared" si="1"/>
        <v>0</v>
      </c>
    </row>
    <row r="26" spans="1:15" x14ac:dyDescent="0.35">
      <c r="A26" s="83"/>
      <c r="B26" s="20" t="s">
        <v>5</v>
      </c>
      <c r="D26" s="35">
        <v>32043970.432862699</v>
      </c>
      <c r="E26" s="10">
        <f t="shared" si="2"/>
        <v>0.22449034819587629</v>
      </c>
      <c r="G26" s="15">
        <v>620376.746597538</v>
      </c>
      <c r="H26" s="10">
        <f t="shared" si="0"/>
        <v>0.26176234033651402</v>
      </c>
      <c r="J26" s="37">
        <v>36724882.263431706</v>
      </c>
      <c r="K26" s="8">
        <f t="shared" si="3"/>
        <v>0.25131674716082425</v>
      </c>
      <c r="M26" s="14">
        <v>711000</v>
      </c>
      <c r="N26" s="47">
        <f t="shared" si="1"/>
        <v>0.3</v>
      </c>
    </row>
    <row r="27" spans="1:15" x14ac:dyDescent="0.35">
      <c r="A27" s="83"/>
      <c r="B27" s="20" t="s">
        <v>20</v>
      </c>
      <c r="D27" s="35">
        <v>8483501.2788277101</v>
      </c>
      <c r="E27" s="10">
        <f t="shared" si="2"/>
        <v>5.9432839634974539E-2</v>
      </c>
      <c r="G27" s="15">
        <v>580252.84424993105</v>
      </c>
      <c r="H27" s="10">
        <f t="shared" si="0"/>
        <v>0.24483242373414821</v>
      </c>
      <c r="J27" s="37">
        <v>10395070.819589894</v>
      </c>
      <c r="K27" s="8">
        <f t="shared" si="3"/>
        <v>7.1135840985038418E-2</v>
      </c>
      <c r="M27" s="14">
        <v>711000</v>
      </c>
      <c r="N27" s="47">
        <f t="shared" si="1"/>
        <v>0.3</v>
      </c>
    </row>
    <row r="28" spans="1:15" x14ac:dyDescent="0.35">
      <c r="A28" s="83"/>
      <c r="B28" s="20" t="s">
        <v>6</v>
      </c>
      <c r="D28" s="35">
        <v>2934700.4857186801</v>
      </c>
      <c r="E28" s="10">
        <f t="shared" si="2"/>
        <v>2.0559622449718311E-2</v>
      </c>
      <c r="G28" s="15">
        <v>86872.364147525004</v>
      </c>
      <c r="H28" s="10">
        <f t="shared" si="0"/>
        <v>3.6655005969419847E-2</v>
      </c>
      <c r="J28" s="37">
        <v>0</v>
      </c>
      <c r="K28" s="8">
        <f t="shared" si="3"/>
        <v>0</v>
      </c>
      <c r="M28" s="14">
        <v>0</v>
      </c>
      <c r="N28" s="47">
        <f t="shared" si="1"/>
        <v>0</v>
      </c>
    </row>
    <row r="29" spans="1:15" x14ac:dyDescent="0.35">
      <c r="A29" s="83"/>
      <c r="B29" s="20" t="s">
        <v>7</v>
      </c>
      <c r="D29" s="35">
        <v>2304279.2209687801</v>
      </c>
      <c r="E29" s="10">
        <f t="shared" si="2"/>
        <v>1.6143082073415558E-2</v>
      </c>
      <c r="G29" s="15">
        <v>199157.00267664201</v>
      </c>
      <c r="H29" s="10">
        <f t="shared" si="0"/>
        <v>8.4032490580861638E-2</v>
      </c>
      <c r="J29" s="37">
        <v>2742128.9135199953</v>
      </c>
      <c r="K29" s="8">
        <f t="shared" si="3"/>
        <v>1.876501370101586E-2</v>
      </c>
      <c r="M29" s="14">
        <v>236999.99999999988</v>
      </c>
      <c r="N29" s="47">
        <f t="shared" si="1"/>
        <v>9.999999999999995E-2</v>
      </c>
    </row>
    <row r="30" spans="1:15" x14ac:dyDescent="0.35">
      <c r="A30" s="83"/>
      <c r="B30" s="20" t="s">
        <v>18</v>
      </c>
      <c r="D30" s="35">
        <v>95137432.455392107</v>
      </c>
      <c r="E30" s="10">
        <f t="shared" si="2"/>
        <v>0.66650402711860934</v>
      </c>
      <c r="G30" s="15">
        <v>702651.63032820495</v>
      </c>
      <c r="H30" s="10">
        <f t="shared" si="0"/>
        <v>0.29647748115114142</v>
      </c>
      <c r="J30" s="37">
        <v>96267782.719280481</v>
      </c>
      <c r="K30" s="8">
        <f t="shared" si="3"/>
        <v>0.65878239815312156</v>
      </c>
      <c r="M30" s="14">
        <v>711000</v>
      </c>
      <c r="N30" s="47">
        <f t="shared" si="1"/>
        <v>0.3</v>
      </c>
    </row>
    <row r="31" spans="1:15" x14ac:dyDescent="0.35">
      <c r="A31" s="83"/>
      <c r="B31" s="20" t="s">
        <v>17</v>
      </c>
      <c r="D31" s="35">
        <v>0</v>
      </c>
      <c r="E31" s="10">
        <f t="shared" si="2"/>
        <v>0</v>
      </c>
      <c r="G31" s="17">
        <v>0</v>
      </c>
      <c r="H31" s="10">
        <f t="shared" si="0"/>
        <v>0</v>
      </c>
      <c r="J31" s="37">
        <v>0</v>
      </c>
      <c r="K31" s="8">
        <f t="shared" si="3"/>
        <v>0</v>
      </c>
      <c r="M31" s="14">
        <v>0</v>
      </c>
      <c r="N31" s="47">
        <f t="shared" si="1"/>
        <v>0</v>
      </c>
    </row>
    <row r="32" spans="1:15" s="6" customFormat="1" x14ac:dyDescent="0.35">
      <c r="A32" s="83"/>
      <c r="B32" s="21" t="s">
        <v>8</v>
      </c>
      <c r="C32" s="5"/>
      <c r="D32" s="36">
        <f>SUM(D24:D31)</f>
        <v>142740971.67377159</v>
      </c>
      <c r="E32" s="11"/>
      <c r="F32" s="19"/>
      <c r="G32" s="16">
        <f>SUM(G24:G31)</f>
        <v>2369999.9999999991</v>
      </c>
      <c r="H32" s="12"/>
      <c r="I32" s="5"/>
      <c r="J32" s="38">
        <f>SUM(J24:J31)</f>
        <v>146129864.71582207</v>
      </c>
      <c r="K32" s="9"/>
      <c r="L32" s="19"/>
      <c r="M32" s="22">
        <f>SUM(M24:M31)</f>
        <v>2370000</v>
      </c>
      <c r="N32" s="53"/>
      <c r="O32" s="5"/>
    </row>
    <row r="33" spans="1:15" s="28" customFormat="1" x14ac:dyDescent="0.35">
      <c r="A33" s="83"/>
      <c r="B33" s="23"/>
      <c r="C33" s="19"/>
      <c r="D33" s="24"/>
      <c r="E33" s="25"/>
      <c r="F33" s="19"/>
      <c r="G33" s="26"/>
      <c r="H33" s="27"/>
      <c r="I33" s="19"/>
      <c r="J33" s="24"/>
      <c r="K33" s="25"/>
      <c r="L33" s="19"/>
      <c r="M33" s="26"/>
      <c r="N33" s="54"/>
      <c r="O33" s="19"/>
    </row>
    <row r="34" spans="1:15" s="3" customFormat="1" ht="15" thickBot="1" x14ac:dyDescent="0.4">
      <c r="A34" s="84"/>
      <c r="B34" s="55" t="s">
        <v>30</v>
      </c>
      <c r="C34" s="56"/>
      <c r="D34" s="87">
        <v>12.667826823079301</v>
      </c>
      <c r="E34" s="87"/>
      <c r="F34" s="87"/>
      <c r="G34" s="87"/>
      <c r="H34" s="87"/>
      <c r="I34" s="57"/>
      <c r="J34" s="87">
        <v>13.740686726086043</v>
      </c>
      <c r="K34" s="87"/>
      <c r="L34" s="87"/>
      <c r="M34" s="87"/>
      <c r="N34" s="88"/>
    </row>
    <row r="35" spans="1:15" x14ac:dyDescent="0.35"/>
    <row r="36" spans="1:15" hidden="1" x14ac:dyDescent="0.35">
      <c r="D36" s="1"/>
      <c r="J36" s="1"/>
    </row>
    <row r="37" spans="1:15" hidden="1" x14ac:dyDescent="0.35">
      <c r="D37" s="1"/>
      <c r="J37" s="1"/>
    </row>
    <row r="38" spans="1:15" hidden="1" x14ac:dyDescent="0.35">
      <c r="D38" s="2"/>
      <c r="J38" s="2"/>
    </row>
    <row r="39" spans="1:15" hidden="1" x14ac:dyDescent="0.35">
      <c r="D39" s="2"/>
      <c r="J39" s="2"/>
    </row>
    <row r="40" spans="1:15" x14ac:dyDescent="0.35"/>
    <row r="41" spans="1:15" x14ac:dyDescent="0.35"/>
  </sheetData>
  <mergeCells count="26">
    <mergeCell ref="D20:H20"/>
    <mergeCell ref="J20:N20"/>
    <mergeCell ref="A19:A34"/>
    <mergeCell ref="C19:C20"/>
    <mergeCell ref="D19:H19"/>
    <mergeCell ref="J19:N19"/>
    <mergeCell ref="D22:H22"/>
    <mergeCell ref="J22:N22"/>
    <mergeCell ref="D34:H34"/>
    <mergeCell ref="J34:N34"/>
    <mergeCell ref="J4:N4"/>
    <mergeCell ref="D17:H17"/>
    <mergeCell ref="J17:N17"/>
    <mergeCell ref="D5:H5"/>
    <mergeCell ref="J5:N5"/>
    <mergeCell ref="D7:H7"/>
    <mergeCell ref="J7:N7"/>
    <mergeCell ref="D9:H9"/>
    <mergeCell ref="J9:N9"/>
    <mergeCell ref="D6:H6"/>
    <mergeCell ref="J6:N6"/>
    <mergeCell ref="A4:A17"/>
    <mergeCell ref="C4:C7"/>
    <mergeCell ref="D4:H4"/>
    <mergeCell ref="I4:I7"/>
    <mergeCell ref="A1:B3"/>
  </mergeCells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Sharma Divyanshu</cp:lastModifiedBy>
  <cp:lastPrinted>2022-03-03T10:08:55Z</cp:lastPrinted>
  <dcterms:created xsi:type="dcterms:W3CDTF">2021-11-16T15:12:25Z</dcterms:created>
  <dcterms:modified xsi:type="dcterms:W3CDTF">2022-03-03T10:09:18Z</dcterms:modified>
</cp:coreProperties>
</file>