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ru.patakota\simulator\simulator_back\nbs\test_output\temp\TH\"/>
    </mc:Choice>
  </mc:AlternateContent>
  <xr:revisionPtr revIDLastSave="0" documentId="13_ncr:1_{DF1FA0B3-95AB-4A2B-B9D5-ACB6ABD6AC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<sst xmlns="http://schemas.openxmlformats.org/spreadsheetml/2006/main" count="27" uniqueCount="19">
  <si>
    <t>media_type</t>
  </si>
  <si>
    <t>genre_platform</t>
  </si>
  <si>
    <t>TV</t>
  </si>
  <si>
    <t>Entertainment</t>
  </si>
  <si>
    <t>Digital</t>
  </si>
  <si>
    <t>Youtube</t>
  </si>
  <si>
    <t>TikTok</t>
  </si>
  <si>
    <t>Total</t>
  </si>
  <si>
    <t>Sum of current_spends</t>
  </si>
  <si>
    <t>Sum of current_metric_value</t>
  </si>
  <si>
    <t>Sum of recommendation_metric_value</t>
  </si>
  <si>
    <t>Sum of recommendation_spends</t>
  </si>
  <si>
    <t>Sum of recommendation_roi</t>
  </si>
  <si>
    <t>Drama</t>
  </si>
  <si>
    <t>Feature Film</t>
  </si>
  <si>
    <t>News &amp; Current Affairs</t>
  </si>
  <si>
    <t>Series</t>
  </si>
  <si>
    <t>Facebook</t>
  </si>
  <si>
    <t>The Trade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</si>
</sst>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8" fillId="0" borderId="0" xfId="0" applyFont="1" applyAlignment="1">
      <alignment horizontal="left" vertical="center"/>
    </xf>
    <xf numFmtId="165" fontId="0" fillId="0" borderId="0" xfId="0" applyNumberFormat="1"/>
    <xf numFmtId="165" fontId="16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5" formatCode="_(* #,##0.0_);_(* \(#,##0.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H_Snacks_Tawan_new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u Patakota" refreshedDate="44657.639564699071" createdVersion="7" refreshedVersion="7" minRefreshableVersion="3" recordCount="11" xr:uid="{3F93B820-EE65-4362-A525-02655F7AA244}">
  <cacheSource type="worksheet">
    <worksheetSource ref="A1:AY12" sheet="TH_Snacks_Tawan_new" r:id="rId2"/>
  </cacheSource>
  <cacheFields count="51">
    <cacheField name="country" numFmtId="0">
      <sharedItems count="1">
        <s v="TH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timeline" numFmtId="0">
      <sharedItems count="1">
        <s v="YTD Oct 21"/>
      </sharedItems>
    </cacheField>
    <cacheField name="analysis_period" numFmtId="0">
      <sharedItems count="1">
        <s v="Jan 2018 to Oct 2021"/>
      </sharedItems>
    </cacheField>
    <cacheField name="category" numFmtId="0">
      <sharedItems count="1">
        <s v="Snacks"/>
      </sharedItems>
    </cacheField>
    <cacheField name="brand" numFmtId="0">
      <sharedItems count="1">
        <s v="Tawan"/>
      </sharedItems>
    </cacheField>
    <cacheField name="media_type" numFmtId="0">
      <sharedItems count="2">
        <s v="TV"/>
        <s v="Digital"/>
      </sharedItems>
    </cacheField>
    <cacheField name="genre_platform" numFmtId="0">
      <sharedItems count="10">
        <s v="Drama"/>
        <s v="Entertainment"/>
        <s v="Feature Film"/>
        <s v="News &amp; Current Affairs"/>
        <s v="Series"/>
        <s v="Youtube"/>
        <s v="Facebook"/>
        <s v="The Trade Desk"/>
        <s v="TikTok"/>
        <s v="Total"/>
      </sharedItems>
    </cacheField>
    <cacheField name="metric_type" numFmtId="0">
      <sharedItems count="2">
        <s v="grp"/>
        <s v="Impressions"/>
      </sharedItems>
    </cacheField>
    <cacheField name="currency" numFmtId="0">
      <sharedItems count="1">
        <s v="THB"/>
      </sharedItems>
    </cacheField>
    <cacheField name="spends_divisor" numFmtId="0">
      <sharedItems containsSemiMixedTypes="0" containsString="0" containsNumber="1" containsInteger="1" minValue="1000" maxValue="1000" count="1">
        <n v="1000"/>
      </sharedItems>
    </cacheField>
    <cacheField name="one_unit_metric_quantity" numFmtId="0">
      <sharedItems containsSemiMixedTypes="0" containsString="0" containsNumber="1" containsInteger="1" minValue="1" maxValue="1000" count="2">
        <n v="1"/>
        <n v="1000"/>
      </sharedItems>
    </cacheField>
    <cacheField name="volume_unit" numFmtId="0">
      <sharedItems count="1">
        <s v="Kg"/>
      </sharedItems>
    </cacheField>
    <cacheField name="current_spends" numFmtId="0">
      <sharedItems containsSemiMixedTypes="0" containsString="0" containsNumber="1" minValue="1321235.2943895799" maxValue="35554175" count="11">
        <n v="13381750"/>
        <n v="7711175"/>
        <n v="3937250"/>
        <n v="8880750"/>
        <n v="1453750"/>
        <n v="10261851.030859999"/>
        <n v="7569677.8899999997"/>
        <n v="1321235.2943895799"/>
        <n v="2390406.9"/>
        <n v="35554175"/>
        <n v="21543171.1152495"/>
      </sharedItems>
    </cacheField>
    <cacheField name="current_metric_value" numFmtId="0">
      <sharedItems containsSemiMixedTypes="0" containsString="0" containsNumber="1" minValue="124.435999999999" maxValue="591591114" count="11">
        <n v="646.73799999999699"/>
        <n v="486.90599999999898"/>
        <n v="476.67099999999903"/>
        <n v="543.13499999999897"/>
        <n v="124.435999999999"/>
        <n v="191983161"/>
        <n v="325034607"/>
        <n v="11695278"/>
        <n v="62878068"/>
        <n v="2307.82599999999"/>
        <n v="591591114"/>
      </sharedItems>
    </cacheField>
    <cacheField name="current_effectiveness_per_unit" numFmtId="0">
      <sharedItems containsSemiMixedTypes="0" containsString="0" containsNumber="1" minValue="8.8304525070132298E-2" maxValue="268.86221983553702" count="11">
        <n v="43.569398822942603"/>
        <n v="102.028229090341"/>
        <n v="107.443839055737"/>
        <n v="28.104488038688501"/>
        <n v="268.86221983553702"/>
        <n v="0.92198894434390699"/>
        <n v="0.24096556756617801"/>
        <n v="9.1362064345913194E-2"/>
        <n v="8.8304525070132298E-2"/>
        <n v="78.051392946925205"/>
        <n v="0.44278796109477803"/>
      </sharedItems>
    </cacheField>
    <cacheField name="current_impressions" numFmtId="0">
      <sharedItems containsSemiMixedTypes="0" containsString="0" containsNumber="1" containsInteger="1" minValue="-1" maxValue="591591114" count="6">
        <n v="-1"/>
        <n v="191983161"/>
        <n v="325034607"/>
        <n v="11695278"/>
        <n v="62878068"/>
        <n v="591591114"/>
      </sharedItems>
    </cacheField>
    <cacheField name="current_volume" numFmtId="0">
      <sharedItems containsSemiMixedTypes="0" containsString="0" containsNumber="1" minValue="1068.50474117934" maxValue="261949.42316984801" count="11">
        <n v="28177.985855952102"/>
        <n v="49678.156913461899"/>
        <n v="51215.362206537298"/>
        <n v="15264.5311108931"/>
        <n v="33456.139187454901"/>
        <n v="177006.35194219599"/>
        <n v="78322.148554404906"/>
        <n v="1068.50474117934"/>
        <n v="5552.4179320674803"/>
        <n v="177792.17527429899"/>
        <n v="261949.42316984801"/>
      </sharedItems>
    </cacheField>
    <cacheField name="current_price_per_volume" numFmtId="0">
      <sharedItems containsSemiMixedTypes="0" containsString="0" containsNumber="1" minValue="273.39214745667601" maxValue="273.41755295664899" count="2">
        <n v="273.39214745667601"/>
        <n v="273.41755295664899"/>
      </sharedItems>
    </cacheField>
    <cacheField name="current_revenue" numFmtId="0">
      <sharedItems containsSemiMixedTypes="0" containsString="0" containsNumber="1" minValue="292147.95165583299" maxValue="71621570.281505704" count="11">
        <n v="7703640.0641626101"/>
        <n v="13581618.000260999"/>
        <n v="14001877.8564167"/>
        <n v="4173202.9403263102"/>
        <n v="9146645.7380677592"/>
        <n v="48396643.605818801"/>
        <n v="21414650.2000525"/>
        <n v="292147.95165583299"/>
        <n v="1518128.5239785099"/>
        <n v="48606984.599234499"/>
        <n v="71621570.281505704"/>
      </sharedItems>
    </cacheField>
    <cacheField name="current_roi" numFmtId="0">
      <sharedItems containsSemiMixedTypes="0" containsString="0" containsNumber="1" minValue="0.22111727782053101" maxValue="6.2917597510354302" count="11">
        <n v="0.57568255752518205"/>
        <n v="1.7612903351643601"/>
        <n v="3.5562582656465098"/>
        <n v="0.46991559725544702"/>
        <n v="6.2917597510354302"/>
        <n v="4.7161709383889603"/>
        <n v="2.82900415463418"/>
        <n v="0.22111727782053101"/>
        <n v="0.63509209414451995"/>
        <n v="1.3671245247354"/>
        <n v="3.3245602468806199"/>
      </sharedItems>
    </cacheField>
    <cacheField name="current_cost_per_unit" numFmtId="0">
      <sharedItems containsSemiMixedTypes="0" containsString="0" containsNumber="1" minValue="23.288836717623699" maxValue="20691.145409733199" count="11">
        <n v="20691.145409733199"/>
        <n v="15837.091758984199"/>
        <n v="8259.8899450564495"/>
        <n v="16350.9072330083"/>
        <n v="11682.7123983413"/>
        <n v="53.451828678141197"/>
        <n v="23.288836717623699"/>
        <n v="112.971687752064"/>
        <n v="38.016544973996297"/>
        <n v="15405.916650562"/>
        <n v="36.415643517001101"/>
      </sharedItems>
    </cacheField>
    <cacheField name="ideal_operating_point" numFmtId="0">
      <sharedItems containsSemiMixedTypes="0" containsString="0" containsNumber="1" minValue="-1" maxValue="10579959.5402941" count="4">
        <n v="-1"/>
        <n v="10579959.5402941"/>
        <n v="9726531.9553180095"/>
        <n v="110"/>
      </sharedItems>
    </cacheField>
    <cacheField name="input_cost_per_unit" numFmtId="0">
      <sharedItems containsSemiMixedTypes="0" containsString="0" containsNumber="1" minValue="23.288836717623699" maxValue="20691.145409733199" count="11">
        <n v="20691.145409733199"/>
        <n v="15837.091758984199"/>
        <n v="8259.8899450564495"/>
        <n v="16350.9072330083"/>
        <n v="11682.7123983413"/>
        <n v="53.451828678141197"/>
        <n v="23.288836717623699"/>
        <n v="112.971687752064"/>
        <n v="38.016544973996297"/>
        <n v="15405.916650562"/>
        <n v="36.415643517001101"/>
      </sharedItems>
    </cacheField>
    <cacheField name="input_weekly_grp" numFmtId="0">
      <sharedItems containsSemiMixedTypes="0" containsString="0" containsNumber="1" containsInteger="1" minValue="-1" maxValue="72" count="2">
        <n v="-1"/>
        <n v="72"/>
      </sharedItems>
    </cacheField>
    <cacheField name="input_woa" numFmtId="0">
      <sharedItems containsSemiMixedTypes="0" containsString="0" containsNumber="1" containsInteger="1" minValue="-1" maxValue="32" count="2">
        <n v="-1"/>
        <n v="32"/>
      </sharedItems>
    </cacheField>
    <cacheField name="input_spends" numFmtId="0">
      <sharedItems containsSemiMixedTypes="0" containsString="0" containsNumber="1" minValue="-1" maxValue="36000099.754411899" count="3">
        <n v="-1"/>
        <n v="24000171.1152496"/>
        <n v="36000099.754411899"/>
      </sharedItems>
    </cacheField>
    <cacheField name="scenario_spends_output" numFmtId="0">
      <sharedItems containsSemiMixedTypes="0" containsString="0" containsNumber="1" containsInteger="1" minValue="-1" maxValue="-1" count="1">
        <n v="-1"/>
      </sharedItems>
    </cacheField>
    <cacheField name="recommendation_volume" numFmtId="0">
      <sharedItems containsSemiMixedTypes="0" containsString="0" containsNumber="1" minValue="1455.69367673795" maxValue="484244.40130591497" count="11">
        <n v="2526.8611438717599"/>
        <n v="15461.7716056547"/>
        <n v="124876.749679131"/>
        <n v="2062.61497430195"/>
        <n v="220932.91566"/>
        <n v="372576.68487448298"/>
        <n v="104376.23360942199"/>
        <n v="1455.69367673795"/>
        <n v="5835.7891452713302"/>
        <n v="365860.91306295898"/>
        <n v="484244.40130591497"/>
      </sharedItems>
    </cacheField>
    <cacheField name="scenario_revenue_output" numFmtId="0">
      <sharedItems containsSemiMixedTypes="0" containsString="0" containsNumber="1" containsInteger="1" minValue="-1" maxValue="-1" count="1">
        <n v="-1"/>
      </sharedItems>
    </cacheField>
    <cacheField name="scenario_metric_value" numFmtId="0">
      <sharedItems containsSemiMixedTypes="0" containsString="0" containsNumber="1" containsInteger="1" minValue="-1" maxValue="-1" count="1">
        <n v="-1"/>
      </sharedItems>
    </cacheField>
    <cacheField name="scenario_name" numFmtId="0">
      <sharedItems containsSemiMixedTypes="0" containsString="0" containsNumber="1" containsInteger="1" minValue="-1" maxValue="-1" count="1">
        <n v="-1"/>
      </sharedItems>
    </cacheField>
    <cacheField name="scenerio_metric_value_output" numFmtId="0">
      <sharedItems containsSemiMixedTypes="0" containsString="0" containsNumber="1" containsInteger="1" minValue="-1" maxValue="-1" count="1">
        <n v="-1"/>
      </sharedItems>
    </cacheField>
    <cacheField name="scenario_roi_output" numFmtId="0">
      <sharedItems containsSemiMixedTypes="0" containsString="0" containsNumber="1" containsInteger="1" minValue="-1" maxValue="-1" count="1">
        <n v="-1"/>
      </sharedItems>
    </cacheField>
    <cacheField name="recommendation_metric_value" numFmtId="0">
      <sharedItems containsSemiMixedTypes="0" containsString="0" containsNumber="1" minValue="57.996236168886099" maxValue="919279655.09828699" count="11">
        <n v="57.996236168886099"/>
        <n v="151.54405543944"/>
        <n v="1162.2513750123001"/>
        <n v="73.390946366379893"/>
        <n v="821.73284069120598"/>
        <n v="404101033.05480599"/>
        <n v="433158291.71632999"/>
        <n v="15933239.765975799"/>
        <n v="66087090.5611744"/>
        <n v="2266.9154536782098"/>
        <n v="919279655.09828699"/>
      </sharedItems>
    </cacheField>
    <cacheField name="scenario_spends" numFmtId="0">
      <sharedItems containsSemiMixedTypes="0" containsString="0" containsNumber="1" containsInteger="1" minValue="-1" maxValue="-1" count="1">
        <n v="-1"/>
      </sharedItems>
    </cacheField>
    <cacheField name="scenario_volume_output" numFmtId="0">
      <sharedItems containsSemiMixedTypes="0" containsString="0" containsNumber="1" containsInteger="1" minValue="-1" maxValue="-1" count="1">
        <n v="-1"/>
      </sharedItems>
    </cacheField>
    <cacheField name="recommendation_revenue" numFmtId="0">
      <sharedItems containsSemiMixedTypes="0" containsString="0" containsNumber="1" minValue="398012.20294815802" maxValue="132400919.23802" count="11">
        <n v="690823.99444793595"/>
        <n v="4227126.9427546002"/>
        <n v="34140322.762187399"/>
        <n v="563902.73720070894"/>
        <n v="60401324.256152198"/>
        <n v="101869005.467081"/>
        <n v="28538294.3803197"/>
        <n v="398012.20294815802"/>
        <n v="1595607.18767106"/>
        <n v="100023500.692742"/>
        <n v="132400919.23802"/>
      </sharedItems>
    </cacheField>
    <cacheField name="recommendation_roi" numFmtId="0">
      <sharedItems containsSemiMixedTypes="0" containsString="0" containsNumber="1" minValue="0.22111727782053101" maxValue="6.2917597510354302" count="11">
        <n v="0.57568255752518205"/>
        <n v="1.7612903351643601"/>
        <n v="3.5562582656465098"/>
        <n v="0.46991559725544702"/>
        <n v="6.2917597510354302"/>
        <n v="4.7161709383889603"/>
        <n v="2.82900415463418"/>
        <n v="0.22111727782053101"/>
        <n v="0.63509209414451995"/>
        <n v="4.1676161479193903"/>
        <n v="3.6777931211647501"/>
      </sharedItems>
    </cacheField>
    <cacheField name="scenario_cost_per_unit" numFmtId="0">
      <sharedItems containsSemiMixedTypes="0" containsString="0" containsNumber="1" containsInteger="1" minValue="-1" maxValue="-1" count="1">
        <n v="-1"/>
      </sharedItems>
    </cacheField>
    <cacheField name="recommendation_spends" numFmtId="0">
      <sharedItems containsSemiMixedTypes="0" containsString="0" containsNumber="1" minValue="1200008.55577937" maxValue="36000099.754411899" count="11">
        <n v="1200008.5557876499"/>
        <n v="2400017.1115230201"/>
        <n v="9600068.4460921399"/>
        <n v="1200008.55577937"/>
        <n v="9600068.4460674096"/>
        <n v="21599939.187505301"/>
        <n v="10087752.728666401"/>
        <n v="1800004.9877205901"/>
        <n v="2512402.8505194499"/>
        <n v="24000171.1152495"/>
        <n v="36000099.754411899"/>
      </sharedItems>
    </cacheField>
    <cacheField name="recommendation_cost_per_unit" numFmtId="0">
      <sharedItems containsSemiMixedTypes="0" containsString="0" containsNumber="1" containsInteger="1" minValue="-1" maxValue="-1" count="1">
        <n v="-1"/>
      </sharedItems>
    </cacheField>
    <cacheField name="simulation_id" numFmtId="0">
      <sharedItems containsSemiMixedTypes="0" containsString="0" containsNumber="1" containsInteger="1" minValue="-1" maxValue="-1" count="1">
        <n v="-1"/>
      </sharedItems>
    </cacheField>
    <cacheField name="current_effectiveness_per_metric" numFmtId="0">
      <sharedItems containsSemiMixedTypes="0" containsString="0" containsNumber="1" minValue="8.8304525070132298E-5" maxValue="268.86221983553702" count="11">
        <n v="43.569398822942603"/>
        <n v="102.028229090341"/>
        <n v="107.443839055737"/>
        <n v="28.104488038688501"/>
        <n v="268.86221983553702"/>
        <n v="9.21988944343907E-4"/>
        <n v="2.40965567566178E-4"/>
        <n v="9.1362064345913198E-5"/>
        <n v="8.8304525070132298E-5"/>
        <n v="78.051392946925205"/>
        <n v="4.4278796109477802E-4"/>
      </sharedItems>
    </cacheField>
    <cacheField name="input_cost_per_metric" numFmtId="0">
      <sharedItems containsSemiMixedTypes="0" containsString="0" containsNumber="1" minValue="2.32888367176237E-2" maxValue="20691.145409733199" count="11">
        <n v="20691.145409733199"/>
        <n v="15837.091758984199"/>
        <n v="8259.8899450564495"/>
        <n v="16350.9072330083"/>
        <n v="11682.7123983413"/>
        <n v="5.3451828678141203E-2"/>
        <n v="2.32888367176237E-2"/>
        <n v="0.112971687752064"/>
        <n v="3.80165449739963E-2"/>
        <n v="15405.916650562"/>
        <n v="3.6415643517001099E-2"/>
      </sharedItems>
    </cacheField>
    <cacheField name="lower_bounds" numFmtId="0">
      <sharedItems containsSemiMixedTypes="0" containsString="0" containsNumber="1" minValue="-1" maxValue="77290463.647694707" count="10">
        <n v="57.996236167669501"/>
        <n v="75.772027719781406"/>
        <n v="145.28142187665401"/>
        <n v="73.390946365346807"/>
        <n v="102.71660508674699"/>
        <n v="33675274.2092188"/>
        <n v="77290463.647694707"/>
        <n v="15933239.765975799"/>
        <n v="47347937.298137203"/>
        <n v="-1"/>
      </sharedItems>
    </cacheField>
    <cacheField name="upper_bounds" numFmtId="0">
      <sharedItems containsSemiMixedTypes="0" containsString="0" containsNumber="1" minValue="-1" maxValue="927485563.77233601" count="10">
        <n v="463.96988934135601"/>
        <n v="606.17622175825102"/>
        <n v="1162.25137501323"/>
        <n v="587.12757092277502"/>
        <n v="821.73284069398198"/>
        <n v="404103290.51062602"/>
        <n v="927485563.77233601"/>
        <n v="191198877.19171"/>
        <n v="568175247.57764697"/>
        <n v="-1"/>
      </sharedItems>
    </cacheField>
    <cacheField name="matrix_row_1_tv" numFmtId="0">
      <sharedItems containsSemiMixedTypes="0" containsString="0" containsNumber="1" minValue="-1" maxValue="20691.145409733199" count="7">
        <n v="20691.145409733199"/>
        <n v="15837.091758984199"/>
        <n v="8259.8899450564495"/>
        <n v="16350.9072330083"/>
        <n v="11682.7123983413"/>
        <n v="0"/>
        <n v="-1"/>
      </sharedItems>
    </cacheField>
    <cacheField name="matrix_row_2_digital" numFmtId="0">
      <sharedItems containsSemiMixedTypes="0" containsString="0" containsNumber="1" minValue="-1" maxValue="0.112971687752064" count="6">
        <n v="0"/>
        <n v="5.3451828678141203E-2"/>
        <n v="2.32888367176237E-2"/>
        <n v="0.112971687752064"/>
        <n v="3.80165449739963E-2"/>
        <n v="-1"/>
      </sharedItems>
    </cacheField>
    <cacheField name="matrix_row_3_vg" numFmtId="0">
      <sharedItems containsSemiMixedTypes="0" containsString="0" containsNumber="1" minValue="-1" maxValue="268.86221983553702" count="10">
        <n v="43.569398822942603"/>
        <n v="102.028229090341"/>
        <n v="107.443839055737"/>
        <n v="28.104488038688501"/>
        <n v="268.86221983553702"/>
        <n v="9.21988944343907E-4"/>
        <n v="2.40965567566178E-4"/>
        <n v="9.1362064345913198E-5"/>
        <n v="8.8304525070132298E-5"/>
        <n v="-1"/>
      </sharedItems>
    </cacheField>
    <cacheField name="start_values" numFmtId="0">
      <sharedItems containsSemiMixedTypes="0" containsString="0" containsNumber="1" containsInteger="1" minValue="-1" maxValue="0" count="2"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1"/>
    <x v="1"/>
    <x v="1"/>
    <x v="0"/>
    <x v="1"/>
    <x v="0"/>
    <x v="1"/>
    <x v="1"/>
    <x v="1"/>
    <x v="0"/>
    <x v="1"/>
    <x v="0"/>
    <x v="0"/>
    <x v="0"/>
    <x v="0"/>
    <x v="1"/>
    <x v="0"/>
    <x v="0"/>
    <x v="0"/>
    <x v="0"/>
    <x v="0"/>
    <x v="1"/>
    <x v="0"/>
    <x v="0"/>
    <x v="1"/>
    <x v="1"/>
    <x v="0"/>
    <x v="1"/>
    <x v="0"/>
    <x v="0"/>
    <x v="1"/>
    <x v="1"/>
    <x v="1"/>
    <x v="1"/>
    <x v="1"/>
    <x v="0"/>
    <x v="1"/>
    <x v="0"/>
  </r>
  <r>
    <x v="0"/>
    <x v="0"/>
    <x v="0"/>
    <x v="0"/>
    <x v="0"/>
    <x v="0"/>
    <x v="0"/>
    <x v="2"/>
    <x v="0"/>
    <x v="0"/>
    <x v="0"/>
    <x v="0"/>
    <x v="0"/>
    <x v="2"/>
    <x v="2"/>
    <x v="2"/>
    <x v="0"/>
    <x v="2"/>
    <x v="0"/>
    <x v="2"/>
    <x v="2"/>
    <x v="2"/>
    <x v="0"/>
    <x v="2"/>
    <x v="0"/>
    <x v="0"/>
    <x v="0"/>
    <x v="0"/>
    <x v="2"/>
    <x v="0"/>
    <x v="0"/>
    <x v="0"/>
    <x v="0"/>
    <x v="0"/>
    <x v="2"/>
    <x v="0"/>
    <x v="0"/>
    <x v="2"/>
    <x v="2"/>
    <x v="0"/>
    <x v="2"/>
    <x v="0"/>
    <x v="0"/>
    <x v="2"/>
    <x v="2"/>
    <x v="2"/>
    <x v="2"/>
    <x v="2"/>
    <x v="0"/>
    <x v="2"/>
    <x v="0"/>
  </r>
  <r>
    <x v="0"/>
    <x v="0"/>
    <x v="0"/>
    <x v="0"/>
    <x v="0"/>
    <x v="0"/>
    <x v="0"/>
    <x v="3"/>
    <x v="0"/>
    <x v="0"/>
    <x v="0"/>
    <x v="0"/>
    <x v="0"/>
    <x v="3"/>
    <x v="3"/>
    <x v="3"/>
    <x v="0"/>
    <x v="3"/>
    <x v="0"/>
    <x v="3"/>
    <x v="3"/>
    <x v="3"/>
    <x v="0"/>
    <x v="3"/>
    <x v="0"/>
    <x v="0"/>
    <x v="0"/>
    <x v="0"/>
    <x v="3"/>
    <x v="0"/>
    <x v="0"/>
    <x v="0"/>
    <x v="0"/>
    <x v="0"/>
    <x v="3"/>
    <x v="0"/>
    <x v="0"/>
    <x v="3"/>
    <x v="3"/>
    <x v="0"/>
    <x v="3"/>
    <x v="0"/>
    <x v="0"/>
    <x v="3"/>
    <x v="3"/>
    <x v="3"/>
    <x v="3"/>
    <x v="3"/>
    <x v="0"/>
    <x v="3"/>
    <x v="0"/>
  </r>
  <r>
    <x v="0"/>
    <x v="0"/>
    <x v="0"/>
    <x v="0"/>
    <x v="0"/>
    <x v="0"/>
    <x v="0"/>
    <x v="4"/>
    <x v="0"/>
    <x v="0"/>
    <x v="0"/>
    <x v="0"/>
    <x v="0"/>
    <x v="4"/>
    <x v="4"/>
    <x v="4"/>
    <x v="0"/>
    <x v="4"/>
    <x v="0"/>
    <x v="4"/>
    <x v="4"/>
    <x v="4"/>
    <x v="0"/>
    <x v="4"/>
    <x v="0"/>
    <x v="0"/>
    <x v="0"/>
    <x v="0"/>
    <x v="4"/>
    <x v="0"/>
    <x v="0"/>
    <x v="0"/>
    <x v="0"/>
    <x v="0"/>
    <x v="4"/>
    <x v="0"/>
    <x v="0"/>
    <x v="4"/>
    <x v="4"/>
    <x v="0"/>
    <x v="4"/>
    <x v="0"/>
    <x v="0"/>
    <x v="4"/>
    <x v="4"/>
    <x v="4"/>
    <x v="4"/>
    <x v="4"/>
    <x v="0"/>
    <x v="4"/>
    <x v="0"/>
  </r>
  <r>
    <x v="0"/>
    <x v="0"/>
    <x v="0"/>
    <x v="0"/>
    <x v="0"/>
    <x v="0"/>
    <x v="1"/>
    <x v="5"/>
    <x v="1"/>
    <x v="0"/>
    <x v="0"/>
    <x v="1"/>
    <x v="0"/>
    <x v="5"/>
    <x v="5"/>
    <x v="5"/>
    <x v="1"/>
    <x v="5"/>
    <x v="1"/>
    <x v="5"/>
    <x v="5"/>
    <x v="5"/>
    <x v="1"/>
    <x v="5"/>
    <x v="0"/>
    <x v="0"/>
    <x v="0"/>
    <x v="0"/>
    <x v="5"/>
    <x v="0"/>
    <x v="0"/>
    <x v="0"/>
    <x v="0"/>
    <x v="0"/>
    <x v="5"/>
    <x v="0"/>
    <x v="0"/>
    <x v="5"/>
    <x v="5"/>
    <x v="0"/>
    <x v="5"/>
    <x v="0"/>
    <x v="0"/>
    <x v="5"/>
    <x v="5"/>
    <x v="5"/>
    <x v="5"/>
    <x v="5"/>
    <x v="1"/>
    <x v="5"/>
    <x v="0"/>
  </r>
  <r>
    <x v="0"/>
    <x v="0"/>
    <x v="0"/>
    <x v="0"/>
    <x v="0"/>
    <x v="0"/>
    <x v="1"/>
    <x v="6"/>
    <x v="1"/>
    <x v="0"/>
    <x v="0"/>
    <x v="1"/>
    <x v="0"/>
    <x v="6"/>
    <x v="6"/>
    <x v="6"/>
    <x v="2"/>
    <x v="6"/>
    <x v="1"/>
    <x v="6"/>
    <x v="6"/>
    <x v="6"/>
    <x v="2"/>
    <x v="6"/>
    <x v="0"/>
    <x v="0"/>
    <x v="0"/>
    <x v="0"/>
    <x v="6"/>
    <x v="0"/>
    <x v="0"/>
    <x v="0"/>
    <x v="0"/>
    <x v="0"/>
    <x v="6"/>
    <x v="0"/>
    <x v="0"/>
    <x v="6"/>
    <x v="6"/>
    <x v="0"/>
    <x v="6"/>
    <x v="0"/>
    <x v="0"/>
    <x v="6"/>
    <x v="6"/>
    <x v="6"/>
    <x v="6"/>
    <x v="5"/>
    <x v="2"/>
    <x v="6"/>
    <x v="0"/>
  </r>
  <r>
    <x v="0"/>
    <x v="0"/>
    <x v="0"/>
    <x v="0"/>
    <x v="0"/>
    <x v="0"/>
    <x v="1"/>
    <x v="7"/>
    <x v="1"/>
    <x v="0"/>
    <x v="0"/>
    <x v="1"/>
    <x v="0"/>
    <x v="7"/>
    <x v="7"/>
    <x v="7"/>
    <x v="3"/>
    <x v="7"/>
    <x v="1"/>
    <x v="7"/>
    <x v="7"/>
    <x v="7"/>
    <x v="0"/>
    <x v="7"/>
    <x v="0"/>
    <x v="0"/>
    <x v="0"/>
    <x v="0"/>
    <x v="7"/>
    <x v="0"/>
    <x v="0"/>
    <x v="0"/>
    <x v="0"/>
    <x v="0"/>
    <x v="7"/>
    <x v="0"/>
    <x v="0"/>
    <x v="7"/>
    <x v="7"/>
    <x v="0"/>
    <x v="7"/>
    <x v="0"/>
    <x v="0"/>
    <x v="7"/>
    <x v="7"/>
    <x v="7"/>
    <x v="7"/>
    <x v="5"/>
    <x v="3"/>
    <x v="7"/>
    <x v="0"/>
  </r>
  <r>
    <x v="0"/>
    <x v="0"/>
    <x v="0"/>
    <x v="0"/>
    <x v="0"/>
    <x v="0"/>
    <x v="1"/>
    <x v="8"/>
    <x v="1"/>
    <x v="0"/>
    <x v="0"/>
    <x v="1"/>
    <x v="0"/>
    <x v="8"/>
    <x v="8"/>
    <x v="8"/>
    <x v="4"/>
    <x v="8"/>
    <x v="1"/>
    <x v="8"/>
    <x v="8"/>
    <x v="8"/>
    <x v="0"/>
    <x v="8"/>
    <x v="0"/>
    <x v="0"/>
    <x v="0"/>
    <x v="0"/>
    <x v="8"/>
    <x v="0"/>
    <x v="0"/>
    <x v="0"/>
    <x v="0"/>
    <x v="0"/>
    <x v="8"/>
    <x v="0"/>
    <x v="0"/>
    <x v="8"/>
    <x v="8"/>
    <x v="0"/>
    <x v="8"/>
    <x v="0"/>
    <x v="0"/>
    <x v="8"/>
    <x v="8"/>
    <x v="8"/>
    <x v="8"/>
    <x v="5"/>
    <x v="4"/>
    <x v="8"/>
    <x v="0"/>
  </r>
  <r>
    <x v="0"/>
    <x v="0"/>
    <x v="0"/>
    <x v="0"/>
    <x v="0"/>
    <x v="0"/>
    <x v="0"/>
    <x v="9"/>
    <x v="0"/>
    <x v="0"/>
    <x v="0"/>
    <x v="0"/>
    <x v="0"/>
    <x v="9"/>
    <x v="9"/>
    <x v="9"/>
    <x v="0"/>
    <x v="9"/>
    <x v="0"/>
    <x v="9"/>
    <x v="9"/>
    <x v="9"/>
    <x v="3"/>
    <x v="9"/>
    <x v="1"/>
    <x v="1"/>
    <x v="1"/>
    <x v="0"/>
    <x v="9"/>
    <x v="0"/>
    <x v="0"/>
    <x v="0"/>
    <x v="0"/>
    <x v="0"/>
    <x v="9"/>
    <x v="0"/>
    <x v="0"/>
    <x v="9"/>
    <x v="9"/>
    <x v="0"/>
    <x v="9"/>
    <x v="0"/>
    <x v="0"/>
    <x v="9"/>
    <x v="9"/>
    <x v="9"/>
    <x v="9"/>
    <x v="6"/>
    <x v="5"/>
    <x v="9"/>
    <x v="1"/>
  </r>
  <r>
    <x v="0"/>
    <x v="0"/>
    <x v="0"/>
    <x v="0"/>
    <x v="0"/>
    <x v="0"/>
    <x v="1"/>
    <x v="9"/>
    <x v="1"/>
    <x v="0"/>
    <x v="0"/>
    <x v="1"/>
    <x v="0"/>
    <x v="10"/>
    <x v="10"/>
    <x v="10"/>
    <x v="5"/>
    <x v="10"/>
    <x v="1"/>
    <x v="10"/>
    <x v="10"/>
    <x v="10"/>
    <x v="0"/>
    <x v="10"/>
    <x v="0"/>
    <x v="0"/>
    <x v="2"/>
    <x v="0"/>
    <x v="10"/>
    <x v="0"/>
    <x v="0"/>
    <x v="0"/>
    <x v="0"/>
    <x v="0"/>
    <x v="10"/>
    <x v="0"/>
    <x v="0"/>
    <x v="10"/>
    <x v="10"/>
    <x v="0"/>
    <x v="10"/>
    <x v="0"/>
    <x v="0"/>
    <x v="10"/>
    <x v="10"/>
    <x v="9"/>
    <x v="9"/>
    <x v="6"/>
    <x v="5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A4216-5DA3-40F3-80C2-151FBE7A1882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F9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8"/>
        <item x="9"/>
        <item x="5"/>
        <item x="0"/>
        <item x="2"/>
        <item x="3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">
    <i>
      <x/>
    </i>
    <i>
      <x v="2"/>
    </i>
    <i>
      <x v="4"/>
    </i>
    <i>
      <x v="5"/>
    </i>
    <i>
      <x v="6"/>
    </i>
    <i>
      <x v="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1" hier="-1"/>
  </pageFields>
  <dataFields count="5">
    <dataField name="Sum of current_metric_value" fld="14" baseField="0" baseItem="0"/>
    <dataField name="Sum of current_spends" fld="13" baseField="0" baseItem="0"/>
    <dataField name="Sum of recommendation_metric_value" fld="34" baseField="0" baseItem="0"/>
    <dataField name="Sum of recommendation_spends" fld="40" baseField="0" baseItem="0"/>
    <dataField name="Sum of recommendation_roi" fld="38" baseField="0" baseItem="0" numFmtId="165"/>
  </dataFields>
  <formats count="4">
    <format dxfId="11">
      <pivotArea outline="0" collapsedLevelsAreSubtotals="1" fieldPosition="0"/>
    </format>
    <format dxfId="10">
      <pivotArea outline="0" fieldPosition="0">
        <references count="1">
          <reference field="7" count="1" selected="0">
            <x v="2"/>
          </reference>
        </references>
      </pivotArea>
    </format>
    <format dxfId="9">
      <pivotArea dataOnly="0" labelOnly="1" outline="0" fieldPosition="0">
        <references count="1">
          <reference field="7" count="1">
            <x v="2"/>
          </reference>
        </references>
      </pivotArea>
    </format>
    <format dxfId="8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158C4-F86C-4663-B721-2F5D71DFFC5A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13:F18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8"/>
        <item x="5"/>
        <item x="9"/>
        <item x="0"/>
        <item x="2"/>
        <item x="3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5">
    <i>
      <x v="1"/>
    </i>
    <i>
      <x v="2"/>
    </i>
    <i>
      <x v="3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0" hier="-1"/>
  </pageFields>
  <dataFields count="5">
    <dataField name="Sum of current_metric_value" fld="14" baseField="0" baseItem="0"/>
    <dataField name="Sum of current_spends" fld="13" baseField="0" baseItem="0"/>
    <dataField name="Sum of recommendation_metric_value" fld="34" baseField="0" baseItem="0"/>
    <dataField name="Sum of recommendation_spends" fld="40" baseField="0" baseItem="0"/>
    <dataField name="Sum of recommendation_roi" fld="38" baseField="0" baseItem="0" numFmtId="165"/>
  </dataFields>
  <formats count="4">
    <format dxfId="15">
      <pivotArea outline="0" collapsedLevelsAreSubtotals="1" fieldPosition="0"/>
    </format>
    <format dxfId="14">
      <pivotArea outline="0" fieldPosition="0">
        <references count="1">
          <reference field="7" count="1" selected="0">
            <x v="3"/>
          </reference>
        </references>
      </pivotArea>
    </format>
    <format dxfId="13">
      <pivotArea dataOnly="0" labelOnly="1" outline="0" fieldPosition="0">
        <references count="1">
          <reference field="7" count="1">
            <x v="3"/>
          </reference>
        </references>
      </pivotArea>
    </format>
    <format dxfId="12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G4" sqref="G4"/>
    </sheetView>
  </sheetViews>
  <sheetFormatPr defaultRowHeight="15" x14ac:dyDescent="0.25"/>
  <cols>
    <col min="1" max="1" width="17.28515625" bestFit="1" customWidth="1"/>
    <col min="2" max="2" width="27.140625" bestFit="1" customWidth="1"/>
    <col min="3" max="3" width="21.7109375" bestFit="1" customWidth="1"/>
    <col min="4" max="4" width="36.28515625" bestFit="1" customWidth="1"/>
    <col min="5" max="5" width="30.85546875" bestFit="1" customWidth="1"/>
    <col min="6" max="6" width="26.85546875" bestFit="1" customWidth="1"/>
    <col min="7" max="7" width="16.28515625" bestFit="1" customWidth="1"/>
    <col min="8" max="8" width="19.28515625" bestFit="1" customWidth="1"/>
    <col min="9" max="9" width="19.5703125" bestFit="1" customWidth="1"/>
    <col min="10" max="11" width="33.85546875" bestFit="1" customWidth="1"/>
  </cols>
  <sheetData>
    <row r="1" spans="1:7" x14ac:dyDescent="0.25">
      <c r="A1" s="1" t="s">
        <v>0</v>
      </c>
      <c r="B1" t="s">
        <v>2</v>
      </c>
    </row>
    <row r="3" spans="1:7" x14ac:dyDescent="0.25">
      <c r="A3" s="1" t="s">
        <v>1</v>
      </c>
      <c r="B3" t="s">
        <v>9</v>
      </c>
      <c r="C3" t="s">
        <v>8</v>
      </c>
      <c r="D3" t="s">
        <v>10</v>
      </c>
      <c r="E3" t="s">
        <v>11</v>
      </c>
      <c r="F3" t="s">
        <v>12</v>
      </c>
    </row>
    <row r="4" spans="1:7" x14ac:dyDescent="0.25">
      <c r="A4" t="s">
        <v>3</v>
      </c>
      <c r="B4" s="2">
        <v>486.90599999999898</v>
      </c>
      <c r="C4" s="2">
        <v>7711175</v>
      </c>
      <c r="D4" s="2">
        <v>151.54405543944</v>
      </c>
      <c r="E4" s="2">
        <v>2400017.1115230201</v>
      </c>
      <c r="F4" s="6">
        <v>1.7612903351643601</v>
      </c>
    </row>
    <row r="5" spans="1:7" x14ac:dyDescent="0.25">
      <c r="A5" s="3" t="s">
        <v>7</v>
      </c>
      <c r="B5" s="4">
        <v>2307.82599999999</v>
      </c>
      <c r="C5" s="4">
        <v>35554175</v>
      </c>
      <c r="D5" s="4">
        <v>2266.9154536782098</v>
      </c>
      <c r="E5" s="4">
        <v>24000171.1152495</v>
      </c>
      <c r="F5" s="7">
        <v>4.1676161479193903</v>
      </c>
    </row>
    <row r="6" spans="1:7" x14ac:dyDescent="0.25">
      <c r="A6" t="s">
        <v>13</v>
      </c>
      <c r="B6" s="2">
        <v>646.73799999999699</v>
      </c>
      <c r="C6" s="2">
        <v>13381750</v>
      </c>
      <c r="D6" s="2">
        <v>57.996236168886099</v>
      </c>
      <c r="E6" s="2">
        <v>1200008.5557876499</v>
      </c>
      <c r="F6" s="6">
        <v>0.57568255752518205</v>
      </c>
    </row>
    <row r="7" spans="1:7" x14ac:dyDescent="0.25">
      <c r="A7" t="s">
        <v>14</v>
      </c>
      <c r="B7" s="2">
        <v>476.67099999999903</v>
      </c>
      <c r="C7" s="2">
        <v>3937250</v>
      </c>
      <c r="D7" s="2">
        <v>1162.2513750123001</v>
      </c>
      <c r="E7" s="2">
        <v>9600068.4460921399</v>
      </c>
      <c r="F7" s="6">
        <v>3.5562582656465098</v>
      </c>
    </row>
    <row r="8" spans="1:7" x14ac:dyDescent="0.25">
      <c r="A8" t="s">
        <v>15</v>
      </c>
      <c r="B8" s="2">
        <v>543.13499999999897</v>
      </c>
      <c r="C8" s="2">
        <v>8880750</v>
      </c>
      <c r="D8" s="2">
        <v>73.390946366379893</v>
      </c>
      <c r="E8" s="2">
        <v>1200008.55577937</v>
      </c>
      <c r="F8" s="6">
        <v>0.46991559725544702</v>
      </c>
    </row>
    <row r="9" spans="1:7" x14ac:dyDescent="0.25">
      <c r="A9" t="s">
        <v>16</v>
      </c>
      <c r="B9" s="2">
        <v>124.435999999999</v>
      </c>
      <c r="C9" s="2">
        <v>1453750</v>
      </c>
      <c r="D9" s="2">
        <v>821.73284069120598</v>
      </c>
      <c r="E9" s="2">
        <v>9600068.4460674096</v>
      </c>
      <c r="F9" s="6">
        <v>6.2917597510354302</v>
      </c>
    </row>
    <row r="11" spans="1:7" x14ac:dyDescent="0.25">
      <c r="A11" s="1" t="s">
        <v>0</v>
      </c>
      <c r="B11" t="s">
        <v>4</v>
      </c>
    </row>
    <row r="13" spans="1:7" x14ac:dyDescent="0.25">
      <c r="A13" s="1" t="s">
        <v>1</v>
      </c>
      <c r="B13" t="s">
        <v>9</v>
      </c>
      <c r="C13" t="s">
        <v>8</v>
      </c>
      <c r="D13" t="s">
        <v>10</v>
      </c>
      <c r="E13" t="s">
        <v>11</v>
      </c>
      <c r="F13" t="s">
        <v>12</v>
      </c>
    </row>
    <row r="14" spans="1:7" x14ac:dyDescent="0.25">
      <c r="A14" t="s">
        <v>6</v>
      </c>
      <c r="B14" s="2">
        <v>62878068</v>
      </c>
      <c r="C14" s="2">
        <v>2390406.9</v>
      </c>
      <c r="D14" s="2">
        <v>66087090.5611744</v>
      </c>
      <c r="E14" s="2">
        <v>2512402.8505194499</v>
      </c>
      <c r="F14" s="6">
        <v>0.63509209414451995</v>
      </c>
      <c r="G14" s="8" t="e">
        <f>E14/$E$20</f>
        <v>#DIV/0!</v>
      </c>
    </row>
    <row r="15" spans="1:7" x14ac:dyDescent="0.25">
      <c r="A15" t="s">
        <v>5</v>
      </c>
      <c r="B15" s="2">
        <v>191983161</v>
      </c>
      <c r="C15" s="2">
        <v>10261851.030859999</v>
      </c>
      <c r="D15" s="2">
        <v>404101033.05480599</v>
      </c>
      <c r="E15" s="2">
        <v>21599939.187505301</v>
      </c>
      <c r="F15" s="6">
        <v>4.7161709383889603</v>
      </c>
      <c r="G15" s="8" t="e">
        <f t="shared" ref="G15:G20" si="0">E15/$E$20</f>
        <v>#DIV/0!</v>
      </c>
    </row>
    <row r="16" spans="1:7" x14ac:dyDescent="0.25">
      <c r="A16" s="3" t="s">
        <v>7</v>
      </c>
      <c r="B16" s="4">
        <v>591591114</v>
      </c>
      <c r="C16" s="4">
        <v>21543171.1152495</v>
      </c>
      <c r="D16" s="4">
        <v>919279655.09828699</v>
      </c>
      <c r="E16" s="4">
        <v>36000099.754411899</v>
      </c>
      <c r="F16" s="7">
        <v>3.6777931211647501</v>
      </c>
      <c r="G16" s="8" t="e">
        <f t="shared" si="0"/>
        <v>#DIV/0!</v>
      </c>
    </row>
    <row r="17" spans="1:7" x14ac:dyDescent="0.25">
      <c r="A17" t="s">
        <v>17</v>
      </c>
      <c r="B17" s="2">
        <v>325034607</v>
      </c>
      <c r="C17" s="2">
        <v>7569677.8899999997</v>
      </c>
      <c r="D17" s="2">
        <v>433158291.71632999</v>
      </c>
      <c r="E17" s="2">
        <v>10087752.728666401</v>
      </c>
      <c r="F17" s="6">
        <v>2.82900415463418</v>
      </c>
      <c r="G17" s="8" t="e">
        <f t="shared" si="0"/>
        <v>#DIV/0!</v>
      </c>
    </row>
    <row r="18" spans="1:7" x14ac:dyDescent="0.25">
      <c r="A18" t="s">
        <v>18</v>
      </c>
      <c r="B18" s="2">
        <v>11695278</v>
      </c>
      <c r="C18" s="2">
        <v>1321235.2943895799</v>
      </c>
      <c r="D18" s="2">
        <v>15933239.765975799</v>
      </c>
      <c r="E18" s="2">
        <v>1800004.9877205901</v>
      </c>
      <c r="F18" s="6">
        <v>0.22111727782053101</v>
      </c>
      <c r="G18" s="8" t="e">
        <f t="shared" si="0"/>
        <v>#DIV/0!</v>
      </c>
    </row>
    <row r="19" spans="1:7" x14ac:dyDescent="0.25">
      <c r="G19" s="8" t="e">
        <f t="shared" si="0"/>
        <v>#DIV/0!</v>
      </c>
    </row>
    <row r="20" spans="1:7" x14ac:dyDescent="0.25">
      <c r="G20" s="8" t="e">
        <f t="shared" si="0"/>
        <v>#DIV/0!</v>
      </c>
    </row>
    <row r="22" spans="1:7" x14ac:dyDescent="0.25">
      <c r="D22" s="5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 Patakota</cp:lastModifiedBy>
  <dcterms:created xsi:type="dcterms:W3CDTF">2022-02-28T13:24:06Z</dcterms:created>
  <dcterms:modified xsi:type="dcterms:W3CDTF">2022-04-06T09:59:54Z</dcterms:modified>
</cp:coreProperties>
</file>