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ru.patakota\simulator\simulator_back\nbs\test_output\temp\"/>
    </mc:Choice>
  </mc:AlternateContent>
  <xr:revisionPtr revIDLastSave="0" documentId="13_ncr:1_{F752E5E6-00A4-4BEC-A7A2-DF3927DC1A9F}" xr6:coauthVersionLast="47" xr6:coauthVersionMax="47" xr10:uidLastSave="{00000000-0000-0000-0000-000000000000}"/>
  <bookViews>
    <workbookView xWindow="-120" yWindow="-120" windowWidth="20730" windowHeight="11160" xr2:uid="{6B980C21-9B11-4F14-96FB-A38C54B829DD}"/>
  </bookViews>
  <sheets>
    <sheet name="Aus" sheetId="1" r:id="rId1"/>
    <sheet name="T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8" i="2" l="1"/>
  <c r="N39" i="2"/>
  <c r="N40" i="2"/>
  <c r="N41" i="2"/>
  <c r="N42" i="2"/>
  <c r="N37" i="2"/>
  <c r="G38" i="2"/>
  <c r="G39" i="2"/>
  <c r="G40" i="2"/>
  <c r="G41" i="2"/>
  <c r="G42" i="2"/>
  <c r="G37" i="2"/>
  <c r="F42" i="2"/>
  <c r="M42" i="2"/>
  <c r="F28" i="2"/>
  <c r="M28" i="2"/>
  <c r="M14" i="2" l="1"/>
  <c r="T14" i="2"/>
  <c r="F14" i="2"/>
  <c r="M13" i="1" l="1"/>
</calcChain>
</file>

<file path=xl/sharedStrings.xml><?xml version="1.0" encoding="utf-8"?>
<sst xmlns="http://schemas.openxmlformats.org/spreadsheetml/2006/main" count="154" uniqueCount="40">
  <si>
    <t>Dv361</t>
  </si>
  <si>
    <t>Facebook</t>
  </si>
  <si>
    <t>Fandom</t>
  </si>
  <si>
    <t xml:space="preserve">JustEggs </t>
  </si>
  <si>
    <t>Snapchat</t>
  </si>
  <si>
    <t>TikTok</t>
  </si>
  <si>
    <t>Total</t>
  </si>
  <si>
    <t xml:space="preserve">Display - Scrollx/High Impact </t>
  </si>
  <si>
    <t>Spend</t>
  </si>
  <si>
    <t>Dortios</t>
  </si>
  <si>
    <t>smiths</t>
  </si>
  <si>
    <t>upperbound-1</t>
  </si>
  <si>
    <t>average</t>
  </si>
  <si>
    <t>start_values</t>
  </si>
  <si>
    <t>excel</t>
  </si>
  <si>
    <t>Youtube</t>
  </si>
  <si>
    <t>The Trade Desk</t>
  </si>
  <si>
    <t>Twitter</t>
  </si>
  <si>
    <t>Sunbites</t>
  </si>
  <si>
    <t>YouTube</t>
  </si>
  <si>
    <t>Lays Stax</t>
  </si>
  <si>
    <t>growth_ambition_perc</t>
  </si>
  <si>
    <t>Tawan</t>
  </si>
  <si>
    <t>Digital</t>
  </si>
  <si>
    <t>Drama</t>
  </si>
  <si>
    <t>Entertainment</t>
  </si>
  <si>
    <t>Feature Film</t>
  </si>
  <si>
    <t>News &amp; Current Affairs</t>
  </si>
  <si>
    <t>Series</t>
  </si>
  <si>
    <t>Platform</t>
  </si>
  <si>
    <t>Brand</t>
  </si>
  <si>
    <t>Lays</t>
  </si>
  <si>
    <t>media_type</t>
  </si>
  <si>
    <t>Tv</t>
  </si>
  <si>
    <t xml:space="preserve">Conclusions </t>
  </si>
  <si>
    <t xml:space="preserve">start value with 0 yeilding better results </t>
  </si>
  <si>
    <t>ROI</t>
  </si>
  <si>
    <t xml:space="preserve">Volume growth(percent) </t>
  </si>
  <si>
    <t>Volume growth</t>
  </si>
  <si>
    <t>New_bound_2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</si>
</sst>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.0,,\ &quot;M&quot;"/>
    <numFmt numFmtId="165" formatCode="0.0%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6" applyNumberFormat="0" applyAlignment="0" applyProtection="0"/>
    <xf numFmtId="0" fontId="13" fillId="10" borderId="7" applyNumberFormat="0" applyAlignment="0" applyProtection="0"/>
    <xf numFmtId="0" fontId="14" fillId="10" borderId="6" applyNumberFormat="0" applyAlignment="0" applyProtection="0"/>
    <xf numFmtId="0" fontId="15" fillId="0" borderId="8" applyNumberFormat="0" applyFill="0" applyAlignment="0" applyProtection="0"/>
    <xf numFmtId="0" fontId="16" fillId="11" borderId="9" applyNumberFormat="0" applyAlignment="0" applyProtection="0"/>
    <xf numFmtId="0" fontId="17" fillId="0" borderId="0" applyNumberFormat="0" applyFill="0" applyBorder="0" applyAlignment="0" applyProtection="0"/>
    <xf numFmtId="0" fontId="4" fillId="12" borderId="10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2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</cellStyleXfs>
  <cellXfs count="28">
    <xf numFmtId="0" fontId="0" fillId="0" borderId="0" xfId="0"/>
    <xf numFmtId="0" fontId="0" fillId="0" borderId="1" xfId="0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4" borderId="1" xfId="0" applyFont="1" applyFill="1" applyBorder="1" applyAlignment="1">
      <alignment horizontal="center"/>
    </xf>
    <xf numFmtId="0" fontId="0" fillId="0" borderId="1" xfId="0" applyBorder="1"/>
    <xf numFmtId="164" fontId="0" fillId="3" borderId="1" xfId="0" applyNumberFormat="1" applyFill="1" applyBorder="1"/>
    <xf numFmtId="164" fontId="1" fillId="3" borderId="1" xfId="0" applyNumberFormat="1" applyFont="1" applyFill="1" applyBorder="1"/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9" fontId="0" fillId="0" borderId="0" xfId="1" applyFont="1"/>
    <xf numFmtId="0" fontId="0" fillId="0" borderId="0" xfId="0" applyFill="1" applyBorder="1"/>
    <xf numFmtId="0" fontId="0" fillId="0" borderId="1" xfId="0" applyFill="1" applyBorder="1"/>
    <xf numFmtId="0" fontId="2" fillId="4" borderId="13" xfId="0" applyFont="1" applyFill="1" applyBorder="1" applyAlignment="1">
      <alignment horizontal="center"/>
    </xf>
    <xf numFmtId="165" fontId="0" fillId="0" borderId="1" xfId="1" applyNumberFormat="1" applyFont="1" applyFill="1" applyBorder="1" applyAlignment="1"/>
    <xf numFmtId="10" fontId="3" fillId="0" borderId="1" xfId="0" applyNumberFormat="1" applyFont="1" applyBorder="1"/>
    <xf numFmtId="165" fontId="4" fillId="0" borderId="1" xfId="1" applyNumberFormat="1" applyFont="1" applyFill="1" applyBorder="1" applyAlignment="1"/>
    <xf numFmtId="10" fontId="0" fillId="0" borderId="0" xfId="0" applyNumberFormat="1"/>
    <xf numFmtId="165" fontId="4" fillId="0" borderId="12" xfId="1" applyNumberFormat="1" applyFont="1" applyFill="1" applyBorder="1" applyAlignment="1"/>
    <xf numFmtId="0" fontId="0" fillId="0" borderId="0" xfId="0"/>
    <xf numFmtId="0" fontId="0" fillId="0" borderId="0" xfId="0"/>
    <xf numFmtId="0" fontId="0" fillId="0" borderId="0" xfId="0"/>
    <xf numFmtId="164" fontId="3" fillId="2" borderId="1" xfId="0" applyNumberFormat="1" applyFont="1" applyFill="1" applyBorder="1"/>
    <xf numFmtId="0" fontId="0" fillId="0" borderId="1" xfId="0" applyFill="1" applyBorder="1" applyAlignment="1">
      <alignment horizontal="center" vertical="center"/>
    </xf>
    <xf numFmtId="165" fontId="19" fillId="0" borderId="1" xfId="1" applyNumberFormat="1" applyFont="1" applyFill="1" applyBorder="1" applyAlignment="1"/>
    <xf numFmtId="0" fontId="3" fillId="0" borderId="1" xfId="0" applyFont="1" applyBorder="1"/>
    <xf numFmtId="164" fontId="0" fillId="3" borderId="14" xfId="0" applyNumberFormat="1" applyFill="1" applyBorder="1"/>
    <xf numFmtId="164" fontId="3" fillId="2" borderId="14" xfId="0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A77B-6CD0-4684-A9EA-8E5D0F1F7771}">
  <dimension ref="A1:R21"/>
  <sheetViews>
    <sheetView tabSelected="1" topLeftCell="B1" workbookViewId="0">
      <selection activeCell="I8" sqref="I8"/>
    </sheetView>
  </sheetViews>
  <sheetFormatPr defaultRowHeight="15" x14ac:dyDescent="0.25"/>
  <cols>
    <col min="1" max="1" width="21.5703125" bestFit="1" customWidth="1"/>
    <col min="2" max="2" width="12" bestFit="1" customWidth="1"/>
    <col min="3" max="3" width="13.85546875" bestFit="1" customWidth="1"/>
    <col min="4" max="4" width="12" bestFit="1" customWidth="1"/>
    <col min="5" max="5" width="14" style="21" bestFit="1" customWidth="1"/>
    <col min="6" max="6" width="5.7109375" bestFit="1" customWidth="1"/>
    <col min="7" max="7" width="37.42578125" bestFit="1" customWidth="1"/>
    <col min="8" max="8" width="27.140625" bestFit="1" customWidth="1"/>
    <col min="9" max="9" width="11" bestFit="1" customWidth="1"/>
    <col min="10" max="10" width="12" bestFit="1" customWidth="1"/>
    <col min="11" max="11" width="6.140625" bestFit="1" customWidth="1"/>
    <col min="12" max="12" width="14" style="21" bestFit="1" customWidth="1"/>
    <col min="13" max="13" width="5.85546875" bestFit="1" customWidth="1"/>
    <col min="14" max="14" width="27.140625" bestFit="1" customWidth="1"/>
  </cols>
  <sheetData>
    <row r="1" spans="1:18" x14ac:dyDescent="0.25">
      <c r="C1" t="s">
        <v>13</v>
      </c>
    </row>
    <row r="2" spans="1:18" x14ac:dyDescent="0.25">
      <c r="B2">
        <v>0</v>
      </c>
      <c r="C2" t="s">
        <v>11</v>
      </c>
      <c r="G2" t="s">
        <v>34</v>
      </c>
    </row>
    <row r="3" spans="1:18" x14ac:dyDescent="0.25">
      <c r="B3">
        <v>1</v>
      </c>
      <c r="C3" t="s">
        <v>12</v>
      </c>
      <c r="G3" t="s">
        <v>35</v>
      </c>
    </row>
    <row r="4" spans="1:18" x14ac:dyDescent="0.25">
      <c r="B4">
        <v>2</v>
      </c>
      <c r="C4" s="3">
        <v>0</v>
      </c>
    </row>
    <row r="5" spans="1:18" x14ac:dyDescent="0.25">
      <c r="C5" s="3"/>
    </row>
    <row r="6" spans="1:18" x14ac:dyDescent="0.25">
      <c r="A6" s="4" t="s">
        <v>30</v>
      </c>
      <c r="B6" t="s">
        <v>9</v>
      </c>
      <c r="C6" s="3"/>
      <c r="H6" s="4" t="s">
        <v>30</v>
      </c>
      <c r="I6" t="s">
        <v>10</v>
      </c>
    </row>
    <row r="7" spans="1:18" x14ac:dyDescent="0.25">
      <c r="A7" s="4" t="s">
        <v>32</v>
      </c>
      <c r="B7" t="s">
        <v>23</v>
      </c>
      <c r="C7" s="3"/>
      <c r="H7" s="4" t="s">
        <v>32</v>
      </c>
      <c r="I7" t="s">
        <v>23</v>
      </c>
    </row>
    <row r="8" spans="1:18" x14ac:dyDescent="0.25">
      <c r="A8" s="4" t="s">
        <v>21</v>
      </c>
      <c r="B8" s="3">
        <v>2E-3</v>
      </c>
      <c r="H8" s="4" t="s">
        <v>21</v>
      </c>
      <c r="I8">
        <v>7.9000000000000001E-2</v>
      </c>
    </row>
    <row r="9" spans="1:18" x14ac:dyDescent="0.25">
      <c r="A9" s="4" t="s">
        <v>29</v>
      </c>
      <c r="B9" s="5">
        <v>0</v>
      </c>
      <c r="C9" s="5">
        <v>1</v>
      </c>
      <c r="D9" s="5">
        <v>2</v>
      </c>
      <c r="E9" s="5" t="s">
        <v>39</v>
      </c>
      <c r="F9" s="5" t="s">
        <v>14</v>
      </c>
      <c r="H9" s="4" t="s">
        <v>29</v>
      </c>
      <c r="I9">
        <v>0</v>
      </c>
      <c r="J9">
        <v>1</v>
      </c>
      <c r="K9">
        <v>2</v>
      </c>
      <c r="L9" s="5" t="s">
        <v>39</v>
      </c>
      <c r="M9" t="s">
        <v>14</v>
      </c>
    </row>
    <row r="10" spans="1:18" x14ac:dyDescent="0.25">
      <c r="A10" s="1" t="s">
        <v>0</v>
      </c>
      <c r="B10" s="22">
        <v>588719.20683352102</v>
      </c>
      <c r="C10" s="22">
        <v>585446.30338923796</v>
      </c>
      <c r="D10" s="22">
        <v>768792.00480900705</v>
      </c>
      <c r="E10" s="26">
        <v>1031641.82415739</v>
      </c>
      <c r="F10" s="22">
        <v>1697376.1323737989</v>
      </c>
      <c r="H10" s="5" t="s">
        <v>7</v>
      </c>
      <c r="I10" s="6">
        <v>2975421.4615321402</v>
      </c>
      <c r="J10" s="6">
        <v>2555506.20683973</v>
      </c>
      <c r="K10" s="6">
        <v>2555844.7372705401</v>
      </c>
      <c r="L10" s="27">
        <v>2731513.6659159102</v>
      </c>
      <c r="M10" s="6">
        <v>266035.15845567989</v>
      </c>
    </row>
    <row r="11" spans="1:18" x14ac:dyDescent="0.25">
      <c r="A11" s="1" t="s">
        <v>1</v>
      </c>
      <c r="B11" s="22">
        <v>1929169.4704561599</v>
      </c>
      <c r="C11" s="22">
        <v>1147979.79156113</v>
      </c>
      <c r="D11" s="22">
        <v>523282.106305113</v>
      </c>
      <c r="E11" s="26">
        <v>496491.51795210497</v>
      </c>
      <c r="F11" s="22">
        <v>1933999.9999999995</v>
      </c>
      <c r="H11" s="5" t="s">
        <v>0</v>
      </c>
      <c r="I11" s="6">
        <v>671940.77397066006</v>
      </c>
      <c r="J11" s="6">
        <v>2204575.16582515</v>
      </c>
      <c r="K11" s="6">
        <v>3345258.0827604802</v>
      </c>
      <c r="L11" s="27">
        <v>2914950.4854538501</v>
      </c>
      <c r="M11" s="6">
        <v>5088414.0131309191</v>
      </c>
      <c r="N11" s="21"/>
      <c r="O11" s="21"/>
      <c r="P11" s="21"/>
      <c r="Q11" s="21"/>
      <c r="R11" s="21"/>
    </row>
    <row r="12" spans="1:18" x14ac:dyDescent="0.25">
      <c r="A12" s="1" t="s">
        <v>2</v>
      </c>
      <c r="B12" s="22">
        <v>69424.308287434906</v>
      </c>
      <c r="C12" s="22">
        <v>69146.707500015298</v>
      </c>
      <c r="D12" s="22">
        <v>346359.24820348999</v>
      </c>
      <c r="E12" s="26">
        <v>193400.03403249499</v>
      </c>
      <c r="F12" s="22">
        <v>15365.935000000003</v>
      </c>
      <c r="H12" s="5" t="s">
        <v>1</v>
      </c>
      <c r="I12" s="6">
        <v>3043158.7644971898</v>
      </c>
      <c r="J12" s="6">
        <v>1930439.6273351</v>
      </c>
      <c r="K12" s="6">
        <v>789418.17996897094</v>
      </c>
      <c r="L12" s="27">
        <v>1044056.84863022</v>
      </c>
      <c r="M12" s="6">
        <v>1338612.2928966498</v>
      </c>
      <c r="N12" s="21"/>
      <c r="O12" s="21"/>
      <c r="P12" s="21"/>
      <c r="Q12" s="21"/>
      <c r="R12" s="21"/>
    </row>
    <row r="13" spans="1:18" x14ac:dyDescent="0.25">
      <c r="A13" s="1" t="s">
        <v>3</v>
      </c>
      <c r="B13" s="22">
        <v>713802.729052054</v>
      </c>
      <c r="C13" s="22">
        <v>1434976.80685913</v>
      </c>
      <c r="D13" s="22">
        <v>1868107.30783269</v>
      </c>
      <c r="E13" s="26">
        <v>1759666.6238579999</v>
      </c>
      <c r="F13" s="22">
        <v>193400</v>
      </c>
      <c r="H13" s="5" t="s">
        <v>6</v>
      </c>
      <c r="I13" s="6">
        <v>6690521</v>
      </c>
      <c r="J13" s="6">
        <v>6690521</v>
      </c>
      <c r="K13" s="6">
        <v>6690521</v>
      </c>
      <c r="L13" s="27">
        <v>6690521</v>
      </c>
      <c r="M13" s="7">
        <f ca="1">SUM(M10:M13)</f>
        <v>6693061.464483249</v>
      </c>
      <c r="N13" s="21"/>
      <c r="O13" s="21"/>
      <c r="P13" s="21"/>
      <c r="Q13" s="21"/>
      <c r="R13" s="21"/>
    </row>
    <row r="14" spans="1:18" x14ac:dyDescent="0.25">
      <c r="A14" s="1" t="s">
        <v>4</v>
      </c>
      <c r="B14" s="22">
        <v>251334.78948765501</v>
      </c>
      <c r="C14" s="22">
        <v>323682.39217775897</v>
      </c>
      <c r="D14" s="22">
        <v>41394.286859867803</v>
      </c>
      <c r="E14" s="26">
        <v>193400</v>
      </c>
      <c r="F14" s="22">
        <v>7986.7500000000027</v>
      </c>
      <c r="H14" s="23" t="s">
        <v>36</v>
      </c>
      <c r="I14" s="5">
        <v>9.5324745100131096</v>
      </c>
      <c r="J14" s="5">
        <v>8.4938252397601897</v>
      </c>
      <c r="K14" s="5">
        <v>8.1999999999999993</v>
      </c>
      <c r="L14" s="5">
        <v>8.6</v>
      </c>
      <c r="M14" s="5">
        <v>6.3</v>
      </c>
      <c r="N14" s="21"/>
      <c r="O14" s="21"/>
      <c r="P14" s="21"/>
      <c r="Q14" s="21"/>
      <c r="R14" s="21"/>
    </row>
    <row r="15" spans="1:18" x14ac:dyDescent="0.25">
      <c r="A15" s="1" t="s">
        <v>5</v>
      </c>
      <c r="B15" s="22">
        <v>315549.49588317098</v>
      </c>
      <c r="C15" s="22">
        <v>306767.998512708</v>
      </c>
      <c r="D15" s="22">
        <v>320065.045989823</v>
      </c>
      <c r="E15" s="26">
        <v>193400</v>
      </c>
      <c r="F15" s="22">
        <v>19871.184500000003</v>
      </c>
      <c r="H15" s="23" t="s">
        <v>38</v>
      </c>
      <c r="I15" s="25">
        <v>18.898368197706443</v>
      </c>
      <c r="J15" s="25">
        <v>15.981576260344783</v>
      </c>
      <c r="K15" s="16">
        <v>0.15227476191840586</v>
      </c>
      <c r="L15" s="16">
        <v>0.16300000000000001</v>
      </c>
      <c r="M15" s="16">
        <v>7.3719999999999994E-2</v>
      </c>
      <c r="N15" s="21"/>
      <c r="O15" s="21"/>
      <c r="P15" s="21"/>
      <c r="Q15" s="21"/>
      <c r="R15" s="21"/>
    </row>
    <row r="16" spans="1:18" x14ac:dyDescent="0.25">
      <c r="A16" s="23" t="s">
        <v>6</v>
      </c>
      <c r="B16" s="26">
        <v>3867999.9999999902</v>
      </c>
      <c r="C16" s="26">
        <v>3868000</v>
      </c>
      <c r="D16" s="26">
        <v>3867999.9999999902</v>
      </c>
      <c r="E16" s="26">
        <v>3868000</v>
      </c>
      <c r="F16" s="26">
        <v>3867999.9999999902</v>
      </c>
      <c r="G16" s="21"/>
      <c r="O16" s="21"/>
      <c r="P16" s="21"/>
      <c r="Q16" s="21"/>
      <c r="R16" s="21"/>
    </row>
    <row r="17" spans="1:18" x14ac:dyDescent="0.25">
      <c r="A17" s="23" t="s">
        <v>36</v>
      </c>
      <c r="B17" s="5">
        <v>1.3860147631490201</v>
      </c>
      <c r="C17" s="5">
        <v>1.3985395132929399</v>
      </c>
      <c r="D17" s="5">
        <v>1.38208440010678</v>
      </c>
      <c r="E17" s="5">
        <v>1.4</v>
      </c>
      <c r="F17" s="5">
        <v>1.3</v>
      </c>
      <c r="G17" s="21"/>
      <c r="H17" s="21"/>
      <c r="I17" s="21"/>
      <c r="J17" s="21"/>
      <c r="N17" s="21"/>
      <c r="O17" s="21"/>
      <c r="P17" s="21"/>
      <c r="Q17" s="21"/>
      <c r="R17" s="21"/>
    </row>
    <row r="18" spans="1:18" x14ac:dyDescent="0.25">
      <c r="A18" s="23" t="s">
        <v>38</v>
      </c>
      <c r="B18" s="25">
        <v>0.27437986400131381</v>
      </c>
      <c r="C18" s="25">
        <v>0.31333757650218946</v>
      </c>
      <c r="D18" s="25">
        <v>0.2621546331304071</v>
      </c>
      <c r="E18" s="25">
        <v>0.2</v>
      </c>
      <c r="F18" s="24">
        <v>1.29894933285461E-3</v>
      </c>
      <c r="G18" s="21"/>
      <c r="H18" s="21"/>
      <c r="I18" s="21"/>
      <c r="J18" s="21"/>
      <c r="N18" s="21"/>
      <c r="O18" s="21"/>
      <c r="P18" s="21"/>
      <c r="Q18" s="21"/>
      <c r="R18" s="21"/>
    </row>
    <row r="19" spans="1:18" x14ac:dyDescent="0.25">
      <c r="D19" s="21"/>
      <c r="F19" s="21"/>
      <c r="G19" s="21"/>
      <c r="H19" s="21"/>
      <c r="I19" s="21"/>
      <c r="J19" s="21"/>
      <c r="N19" s="21"/>
      <c r="O19" s="21"/>
      <c r="P19" s="21"/>
      <c r="Q19" s="21"/>
      <c r="R19" s="21"/>
    </row>
    <row r="20" spans="1:18" x14ac:dyDescent="0.25">
      <c r="D20" s="21"/>
      <c r="F20" s="21"/>
      <c r="G20" s="21"/>
      <c r="H20" s="21"/>
      <c r="I20" s="21"/>
      <c r="J20" s="21"/>
      <c r="N20" s="21"/>
      <c r="O20" s="21"/>
      <c r="P20" s="21"/>
      <c r="Q20" s="21"/>
      <c r="R20" s="21"/>
    </row>
    <row r="21" spans="1:18" x14ac:dyDescent="0.25">
      <c r="G21" s="21"/>
      <c r="H21" s="21"/>
      <c r="I21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06083-54E1-414A-A81C-09C19FB3EF0A}">
  <dimension ref="A1:T49"/>
  <sheetViews>
    <sheetView topLeftCell="A19" zoomScale="86" zoomScaleNormal="86" workbookViewId="0">
      <selection activeCell="F19" sqref="F19"/>
    </sheetView>
  </sheetViews>
  <sheetFormatPr defaultRowHeight="15" x14ac:dyDescent="0.25"/>
  <cols>
    <col min="1" max="1" width="23.85546875" bestFit="1" customWidth="1"/>
    <col min="2" max="2" width="14.140625" bestFit="1" customWidth="1"/>
    <col min="3" max="4" width="14" bestFit="1" customWidth="1"/>
    <col min="5" max="5" width="14" style="21" bestFit="1" customWidth="1"/>
    <col min="6" max="6" width="7.42578125" bestFit="1" customWidth="1"/>
    <col min="7" max="7" width="14" bestFit="1" customWidth="1"/>
    <col min="8" max="8" width="23.85546875" bestFit="1" customWidth="1"/>
    <col min="9" max="9" width="38.85546875" bestFit="1" customWidth="1"/>
    <col min="10" max="11" width="14" bestFit="1" customWidth="1"/>
    <col min="12" max="12" width="14" style="21" bestFit="1" customWidth="1"/>
    <col min="13" max="13" width="7.42578125" bestFit="1" customWidth="1"/>
    <col min="14" max="14" width="14" bestFit="1" customWidth="1"/>
    <col min="15" max="15" width="23.85546875" bestFit="1" customWidth="1"/>
    <col min="16" max="18" width="14" bestFit="1" customWidth="1"/>
    <col min="19" max="19" width="14" style="21" bestFit="1" customWidth="1"/>
    <col min="20" max="20" width="6.28515625" bestFit="1" customWidth="1"/>
    <col min="21" max="21" width="14.5703125" bestFit="1" customWidth="1"/>
  </cols>
  <sheetData>
    <row r="1" spans="1:20" x14ac:dyDescent="0.25">
      <c r="B1" t="s">
        <v>13</v>
      </c>
      <c r="C1" s="2" t="s">
        <v>8</v>
      </c>
    </row>
    <row r="2" spans="1:20" x14ac:dyDescent="0.25">
      <c r="A2">
        <v>0</v>
      </c>
      <c r="B2" t="s">
        <v>11</v>
      </c>
      <c r="H2" t="s">
        <v>34</v>
      </c>
      <c r="I2" t="s">
        <v>35</v>
      </c>
    </row>
    <row r="3" spans="1:20" x14ac:dyDescent="0.25">
      <c r="A3">
        <v>1</v>
      </c>
      <c r="B3" t="s">
        <v>12</v>
      </c>
    </row>
    <row r="4" spans="1:20" x14ac:dyDescent="0.25">
      <c r="A4">
        <v>2</v>
      </c>
      <c r="B4" s="3">
        <v>0</v>
      </c>
    </row>
    <row r="5" spans="1:20" x14ac:dyDescent="0.25">
      <c r="A5" s="4" t="s">
        <v>30</v>
      </c>
      <c r="B5" t="s">
        <v>9</v>
      </c>
      <c r="H5" s="4" t="s">
        <v>30</v>
      </c>
      <c r="I5" t="s">
        <v>18</v>
      </c>
      <c r="O5" s="4" t="s">
        <v>30</v>
      </c>
      <c r="P5" t="s">
        <v>20</v>
      </c>
    </row>
    <row r="6" spans="1:20" x14ac:dyDescent="0.25">
      <c r="A6" s="4" t="s">
        <v>32</v>
      </c>
      <c r="B6" t="s">
        <v>23</v>
      </c>
      <c r="H6" s="4" t="s">
        <v>32</v>
      </c>
      <c r="I6" t="s">
        <v>23</v>
      </c>
      <c r="O6" s="4" t="s">
        <v>32</v>
      </c>
      <c r="P6" t="s">
        <v>23</v>
      </c>
    </row>
    <row r="7" spans="1:20" x14ac:dyDescent="0.25">
      <c r="A7" s="4" t="s">
        <v>21</v>
      </c>
      <c r="B7">
        <v>1.2999999999999999E-3</v>
      </c>
      <c r="H7" s="4" t="s">
        <v>21</v>
      </c>
      <c r="I7">
        <v>0.01</v>
      </c>
      <c r="O7" s="4" t="s">
        <v>21</v>
      </c>
      <c r="P7">
        <v>7.0000000000000001E-3</v>
      </c>
    </row>
    <row r="8" spans="1:20" x14ac:dyDescent="0.25">
      <c r="A8" s="4" t="s">
        <v>29</v>
      </c>
      <c r="B8" s="5">
        <v>0</v>
      </c>
      <c r="C8" s="5">
        <v>1</v>
      </c>
      <c r="D8" s="5">
        <v>2</v>
      </c>
      <c r="E8" s="5" t="s">
        <v>39</v>
      </c>
      <c r="F8" s="5" t="s">
        <v>14</v>
      </c>
      <c r="H8" s="4" t="s">
        <v>29</v>
      </c>
      <c r="I8" s="5">
        <v>0</v>
      </c>
      <c r="J8" s="5">
        <v>1</v>
      </c>
      <c r="K8" s="5">
        <v>2</v>
      </c>
      <c r="L8" s="5" t="s">
        <v>39</v>
      </c>
      <c r="M8" s="5" t="s">
        <v>14</v>
      </c>
      <c r="O8" s="4" t="s">
        <v>29</v>
      </c>
      <c r="P8" s="5">
        <v>0</v>
      </c>
      <c r="Q8" s="5">
        <v>1</v>
      </c>
      <c r="R8" s="5">
        <v>2</v>
      </c>
      <c r="S8" s="5" t="s">
        <v>39</v>
      </c>
      <c r="T8" s="5" t="s">
        <v>14</v>
      </c>
    </row>
    <row r="9" spans="1:20" x14ac:dyDescent="0.25">
      <c r="A9" s="5" t="s">
        <v>15</v>
      </c>
      <c r="B9" s="6">
        <v>3633726.1133038099</v>
      </c>
      <c r="C9" s="6">
        <v>3633726.1133038099</v>
      </c>
      <c r="D9" s="6">
        <v>4782079.0332594598</v>
      </c>
      <c r="E9" s="26">
        <v>4228141.6104694502</v>
      </c>
      <c r="F9" s="6">
        <v>4450240.3319999985</v>
      </c>
      <c r="H9" s="5" t="s">
        <v>19</v>
      </c>
      <c r="I9" s="6">
        <v>4034105.1247372199</v>
      </c>
      <c r="J9" s="6">
        <v>3149298.4780000001</v>
      </c>
      <c r="K9" s="6">
        <v>3051566.7504844898</v>
      </c>
      <c r="L9" s="26">
        <v>2355138.3242638302</v>
      </c>
      <c r="M9" s="6">
        <v>3449842.3818439986</v>
      </c>
      <c r="O9" s="5" t="s">
        <v>19</v>
      </c>
      <c r="P9" s="6">
        <v>1410924.7289299299</v>
      </c>
      <c r="Q9" s="6">
        <v>2295614.0863056001</v>
      </c>
      <c r="R9" s="6">
        <v>2741101.02066918</v>
      </c>
      <c r="S9" s="26">
        <v>3388347.19234135</v>
      </c>
      <c r="T9" s="6">
        <v>2179642.6539999996</v>
      </c>
    </row>
    <row r="10" spans="1:20" x14ac:dyDescent="0.25">
      <c r="A10" s="5" t="s">
        <v>1</v>
      </c>
      <c r="B10" s="6">
        <v>3646013.6882711798</v>
      </c>
      <c r="C10" s="6">
        <v>3646013.6882711798</v>
      </c>
      <c r="D10" s="6">
        <v>3787152.8952412</v>
      </c>
      <c r="E10" s="26">
        <v>3616806.2017370202</v>
      </c>
      <c r="F10" s="6">
        <v>5437970.0263250489</v>
      </c>
      <c r="H10" s="5" t="s">
        <v>1</v>
      </c>
      <c r="I10" s="6">
        <v>1705270.95299999</v>
      </c>
      <c r="J10" s="6">
        <v>3126015.9339999999</v>
      </c>
      <c r="K10" s="6">
        <v>3164577.53640546</v>
      </c>
      <c r="L10" s="26">
        <v>3951421.4076425498</v>
      </c>
      <c r="M10" s="6">
        <v>5115812.8589999871</v>
      </c>
      <c r="O10" s="5" t="s">
        <v>1</v>
      </c>
      <c r="P10" s="6">
        <v>2763498.2095763199</v>
      </c>
      <c r="Q10" s="6">
        <v>2428570.2045721901</v>
      </c>
      <c r="R10" s="6">
        <v>1452880.55956597</v>
      </c>
      <c r="S10" s="26">
        <v>1080063.2447351499</v>
      </c>
      <c r="T10" s="6">
        <v>2414379.2609999995</v>
      </c>
    </row>
    <row r="11" spans="1:20" x14ac:dyDescent="0.25">
      <c r="A11" s="5" t="s">
        <v>16</v>
      </c>
      <c r="B11" s="6">
        <v>1076810.4956465799</v>
      </c>
      <c r="C11" s="6">
        <v>1076810.4956465799</v>
      </c>
      <c r="D11" s="6">
        <v>366222.96299203701</v>
      </c>
      <c r="E11" s="26">
        <v>634087.56968438299</v>
      </c>
      <c r="F11" s="6">
        <v>1098668.5499254551</v>
      </c>
      <c r="H11" s="5" t="s">
        <v>16</v>
      </c>
      <c r="I11" s="6">
        <v>3348486.7107026302</v>
      </c>
      <c r="J11" s="6">
        <v>2812548.3769999999</v>
      </c>
      <c r="K11" s="6">
        <v>2871718.5015498898</v>
      </c>
      <c r="L11" s="26">
        <v>2781303.0565334698</v>
      </c>
      <c r="M11" s="6">
        <v>522207.54759587586</v>
      </c>
      <c r="O11" s="5" t="s">
        <v>16</v>
      </c>
      <c r="P11" s="6">
        <v>793935.35676753998</v>
      </c>
      <c r="Q11" s="6">
        <v>789338.60095314495</v>
      </c>
      <c r="R11" s="6">
        <v>3861770.2266608598</v>
      </c>
      <c r="S11" s="26">
        <v>3871198.9208138799</v>
      </c>
      <c r="T11" s="6">
        <v>3478390.8128638328</v>
      </c>
    </row>
    <row r="12" spans="1:20" x14ac:dyDescent="0.25">
      <c r="A12" s="5" t="s">
        <v>17</v>
      </c>
      <c r="B12" s="6">
        <v>0</v>
      </c>
      <c r="C12" s="6">
        <v>0</v>
      </c>
      <c r="D12" s="6">
        <v>0</v>
      </c>
      <c r="E12" s="26">
        <v>0</v>
      </c>
      <c r="F12" s="6">
        <v>0</v>
      </c>
      <c r="H12" s="5" t="s">
        <v>17</v>
      </c>
      <c r="I12" s="6">
        <v>0</v>
      </c>
      <c r="J12" s="6">
        <v>0</v>
      </c>
      <c r="K12" s="6">
        <v>0</v>
      </c>
      <c r="L12" s="26">
        <v>0</v>
      </c>
      <c r="M12" s="6">
        <v>0</v>
      </c>
      <c r="O12" s="5" t="s">
        <v>17</v>
      </c>
      <c r="P12" s="6">
        <v>3512385.0802036901</v>
      </c>
      <c r="Q12" s="6">
        <v>2028037.9872459699</v>
      </c>
      <c r="R12" s="6">
        <v>533117.96406025696</v>
      </c>
      <c r="S12" s="26">
        <v>0</v>
      </c>
      <c r="T12" s="6">
        <v>514286.47977770003</v>
      </c>
    </row>
    <row r="13" spans="1:20" x14ac:dyDescent="0.25">
      <c r="A13" s="5" t="s">
        <v>5</v>
      </c>
      <c r="B13" s="6">
        <v>2990328.56602892</v>
      </c>
      <c r="C13" s="6">
        <v>2990328.56602892</v>
      </c>
      <c r="D13" s="6">
        <v>2411423.9717577901</v>
      </c>
      <c r="E13" s="26">
        <v>2867843.4813596299</v>
      </c>
      <c r="F13" s="6">
        <v>359999.95500000007</v>
      </c>
      <c r="H13" s="5" t="s">
        <v>5</v>
      </c>
      <c r="I13" s="6">
        <v>0</v>
      </c>
      <c r="J13" s="6">
        <v>0</v>
      </c>
      <c r="K13" s="6">
        <v>0</v>
      </c>
      <c r="L13" s="26">
        <v>0</v>
      </c>
      <c r="M13" s="6">
        <v>0</v>
      </c>
      <c r="O13" s="5" t="s">
        <v>5</v>
      </c>
      <c r="P13" s="6">
        <v>1197253.9421640299</v>
      </c>
      <c r="Q13" s="6">
        <v>2136436.4385646</v>
      </c>
      <c r="R13" s="6">
        <v>1089127.54668525</v>
      </c>
      <c r="S13" s="26">
        <v>1338387.9597511301</v>
      </c>
      <c r="T13" s="6">
        <v>1091298.1099999999</v>
      </c>
    </row>
    <row r="14" spans="1:20" x14ac:dyDescent="0.25">
      <c r="A14" s="5" t="s">
        <v>6</v>
      </c>
      <c r="B14" s="6">
        <v>11346878.8632505</v>
      </c>
      <c r="C14" s="6">
        <v>11346878.8632505</v>
      </c>
      <c r="D14" s="6">
        <v>11346878.8632505</v>
      </c>
      <c r="E14" s="26">
        <v>11346878.8632505</v>
      </c>
      <c r="F14" s="7">
        <f>SUM(F9:F13)</f>
        <v>11346878.863250503</v>
      </c>
      <c r="H14" s="5" t="s">
        <v>6</v>
      </c>
      <c r="I14" s="6">
        <v>9087862.7884398606</v>
      </c>
      <c r="J14" s="6">
        <v>9087862.7880000006</v>
      </c>
      <c r="K14" s="6">
        <v>9087862.7884398606</v>
      </c>
      <c r="L14" s="26">
        <v>9087862.7884398699</v>
      </c>
      <c r="M14" s="7">
        <f>SUM(M9:M13)</f>
        <v>9087862.7884398606</v>
      </c>
      <c r="O14" s="5" t="s">
        <v>6</v>
      </c>
      <c r="P14" s="6">
        <v>9677997.3176415302</v>
      </c>
      <c r="Q14" s="6">
        <v>9677997.3176415302</v>
      </c>
      <c r="R14" s="6">
        <v>9677997.3176415302</v>
      </c>
      <c r="S14" s="26">
        <v>9677997.3176415302</v>
      </c>
      <c r="T14" s="7">
        <f>SUM(T9:T13)</f>
        <v>9677997.3176415302</v>
      </c>
    </row>
    <row r="15" spans="1:20" x14ac:dyDescent="0.25">
      <c r="A15" s="12" t="s">
        <v>36</v>
      </c>
      <c r="B15" s="5">
        <v>0.17244266431220701</v>
      </c>
      <c r="C15" s="5">
        <v>0.17244266431220701</v>
      </c>
      <c r="D15" s="5">
        <v>0.17249092182443601</v>
      </c>
      <c r="E15" s="5">
        <v>0.17199999999999999</v>
      </c>
      <c r="F15" s="5">
        <v>0.2</v>
      </c>
      <c r="H15" s="12" t="s">
        <v>36</v>
      </c>
      <c r="I15" s="5">
        <v>6.3334477596475098</v>
      </c>
      <c r="J15" s="5">
        <v>5.0991813969999997</v>
      </c>
      <c r="K15" s="5">
        <v>5.0536761542178201</v>
      </c>
      <c r="L15" s="5">
        <v>4.3</v>
      </c>
      <c r="M15" s="5">
        <v>3.6</v>
      </c>
      <c r="O15" s="12" t="s">
        <v>36</v>
      </c>
      <c r="P15" s="5">
        <v>5.3353890944573701</v>
      </c>
      <c r="Q15" s="5">
        <v>5.3619263536163801</v>
      </c>
      <c r="R15" s="5">
        <v>6.0141257815806899</v>
      </c>
      <c r="S15" s="5">
        <v>6.1</v>
      </c>
      <c r="T15" s="5">
        <v>5.9</v>
      </c>
    </row>
    <row r="16" spans="1:20" x14ac:dyDescent="0.25">
      <c r="A16" s="12" t="s">
        <v>37</v>
      </c>
      <c r="B16" s="15">
        <v>1.31444515559228E-3</v>
      </c>
      <c r="C16" s="15">
        <v>1.31444515559228E-3</v>
      </c>
      <c r="D16" s="15">
        <v>1.31821136399983E-3</v>
      </c>
      <c r="E16" s="15">
        <v>1.4E-3</v>
      </c>
      <c r="F16" s="16">
        <v>5.9281082560094399E-4</v>
      </c>
      <c r="H16" s="12" t="s">
        <v>37</v>
      </c>
      <c r="I16" s="15">
        <v>4.8137384652797197E-2</v>
      </c>
      <c r="J16" s="15">
        <v>2.56576241102793E-2</v>
      </c>
      <c r="K16" s="15">
        <v>2.4828834630592201E-2</v>
      </c>
      <c r="L16" s="15">
        <v>1.2E-2</v>
      </c>
      <c r="M16" s="16">
        <v>9.808950565397663E-3</v>
      </c>
      <c r="O16" s="12" t="s">
        <v>37</v>
      </c>
      <c r="P16" s="15">
        <v>1.0959693354691699E-2</v>
      </c>
      <c r="Q16" s="15">
        <v>1.1288501400192901E-2</v>
      </c>
      <c r="R16" s="15">
        <v>1.9369532598670299E-2</v>
      </c>
      <c r="S16" s="15">
        <v>0.02</v>
      </c>
      <c r="T16" s="16">
        <v>6.652455944150407E-3</v>
      </c>
    </row>
    <row r="17" spans="1:15" x14ac:dyDescent="0.25">
      <c r="A17" s="11"/>
      <c r="C17" s="21"/>
      <c r="D17" s="21"/>
      <c r="F17" s="21"/>
      <c r="G17" s="21"/>
      <c r="H17" s="21"/>
      <c r="O17" s="11"/>
    </row>
    <row r="19" spans="1:15" x14ac:dyDescent="0.25">
      <c r="A19" s="4" t="s">
        <v>30</v>
      </c>
      <c r="B19" t="s">
        <v>22</v>
      </c>
      <c r="H19" s="4" t="s">
        <v>30</v>
      </c>
      <c r="I19" t="s">
        <v>22</v>
      </c>
    </row>
    <row r="20" spans="1:15" x14ac:dyDescent="0.25">
      <c r="A20" s="4" t="s">
        <v>32</v>
      </c>
      <c r="B20" t="s">
        <v>33</v>
      </c>
      <c r="H20" s="4" t="s">
        <v>32</v>
      </c>
      <c r="I20" t="s">
        <v>23</v>
      </c>
    </row>
    <row r="21" spans="1:15" x14ac:dyDescent="0.25">
      <c r="A21" s="13" t="s">
        <v>21</v>
      </c>
      <c r="B21">
        <v>3.9E-2</v>
      </c>
      <c r="C21">
        <v>2.8000000000000001E-2</v>
      </c>
      <c r="D21">
        <v>2.8000000000000001E-2</v>
      </c>
      <c r="E21" s="21">
        <v>9.8000000000000004E-2</v>
      </c>
      <c r="H21" s="13" t="s">
        <v>21</v>
      </c>
      <c r="I21">
        <v>3.9E-2</v>
      </c>
      <c r="J21">
        <v>2.8000000000000001E-2</v>
      </c>
      <c r="K21">
        <v>2.8000000000000001E-2</v>
      </c>
      <c r="L21" s="21">
        <v>9.8000000000000004E-2</v>
      </c>
    </row>
    <row r="22" spans="1:15" x14ac:dyDescent="0.25">
      <c r="A22" s="4" t="s">
        <v>29</v>
      </c>
      <c r="B22" s="5">
        <v>0</v>
      </c>
      <c r="C22" s="5">
        <v>1</v>
      </c>
      <c r="D22" s="5">
        <v>2</v>
      </c>
      <c r="E22" s="5" t="s">
        <v>39</v>
      </c>
      <c r="F22" s="5" t="s">
        <v>14</v>
      </c>
      <c r="H22" s="4" t="s">
        <v>29</v>
      </c>
      <c r="I22" s="5">
        <v>0</v>
      </c>
      <c r="J22" s="5">
        <v>1</v>
      </c>
      <c r="K22" s="5">
        <v>2</v>
      </c>
      <c r="L22" s="5" t="s">
        <v>39</v>
      </c>
      <c r="M22" s="5" t="s">
        <v>14</v>
      </c>
    </row>
    <row r="23" spans="1:15" x14ac:dyDescent="0.25">
      <c r="A23" s="8" t="s">
        <v>24</v>
      </c>
      <c r="B23" s="6">
        <v>2383619.9509999999</v>
      </c>
      <c r="C23" s="6">
        <v>2383619.9512044699</v>
      </c>
      <c r="D23" s="6">
        <v>2383619.9512012601</v>
      </c>
      <c r="E23" s="26">
        <v>1695959.9877205901</v>
      </c>
      <c r="F23" s="6">
        <v>10705399.99999997</v>
      </c>
      <c r="H23" s="8" t="s">
        <v>19</v>
      </c>
      <c r="I23" s="6">
        <v>11423556.810000001</v>
      </c>
      <c r="J23" s="6">
        <v>6778713.8141059699</v>
      </c>
      <c r="K23" s="6">
        <v>5525585.6610237602</v>
      </c>
      <c r="L23" s="26">
        <v>12925902.5842961</v>
      </c>
      <c r="M23" s="6">
        <v>12518115.047737917</v>
      </c>
    </row>
    <row r="24" spans="1:15" x14ac:dyDescent="0.25">
      <c r="A24" s="8" t="s">
        <v>25</v>
      </c>
      <c r="B24" s="6">
        <v>11272852.970000001</v>
      </c>
      <c r="C24" s="6">
        <v>11272852.970292401</v>
      </c>
      <c r="D24" s="6">
        <v>11272852.970293</v>
      </c>
      <c r="E24" s="26">
        <v>10175759.9263235</v>
      </c>
      <c r="F24" s="6">
        <v>6168939.9999999907</v>
      </c>
      <c r="H24" s="8" t="s">
        <v>1</v>
      </c>
      <c r="I24" s="6">
        <v>4506689.2910000002</v>
      </c>
      <c r="J24" s="6">
        <v>7366140.1327114003</v>
      </c>
      <c r="K24" s="6">
        <v>2735429.1377296899</v>
      </c>
      <c r="L24" s="26">
        <v>5865299.0297808005</v>
      </c>
      <c r="M24" s="6">
        <v>6055742.3119999999</v>
      </c>
    </row>
    <row r="25" spans="1:15" x14ac:dyDescent="0.25">
      <c r="A25" s="8" t="s">
        <v>26</v>
      </c>
      <c r="B25" s="6">
        <v>7612314.5729999999</v>
      </c>
      <c r="C25" s="6">
        <v>7612314.57336317</v>
      </c>
      <c r="D25" s="6">
        <v>7612314.5733640203</v>
      </c>
      <c r="E25" s="26">
        <v>10175759.9263235</v>
      </c>
      <c r="F25" s="6">
        <v>3149799.9999999972</v>
      </c>
      <c r="H25" s="8" t="s">
        <v>16</v>
      </c>
      <c r="I25" s="6">
        <v>4895802.9369999999</v>
      </c>
      <c r="J25" s="6">
        <v>1195717.66988281</v>
      </c>
      <c r="K25" s="6">
        <v>11327208.504760901</v>
      </c>
      <c r="L25" s="26">
        <v>1077158.55578752</v>
      </c>
      <c r="M25" s="6">
        <v>1056988.2355116669</v>
      </c>
    </row>
    <row r="26" spans="1:15" x14ac:dyDescent="0.25">
      <c r="A26" s="8" t="s">
        <v>27</v>
      </c>
      <c r="B26" s="6">
        <v>1883624.513</v>
      </c>
      <c r="C26" s="6">
        <v>1883624.51324476</v>
      </c>
      <c r="D26" s="6">
        <v>1883624.51324256</v>
      </c>
      <c r="E26" s="26">
        <v>1695959.9877205901</v>
      </c>
      <c r="F26" s="6">
        <v>7104599.999999986</v>
      </c>
      <c r="H26" s="8" t="s">
        <v>17</v>
      </c>
      <c r="I26" s="6">
        <v>0</v>
      </c>
      <c r="J26" s="6">
        <v>0</v>
      </c>
      <c r="K26" s="6">
        <v>0</v>
      </c>
      <c r="L26" s="26">
        <v>0</v>
      </c>
      <c r="M26" s="6">
        <v>0</v>
      </c>
    </row>
    <row r="27" spans="1:15" x14ac:dyDescent="0.25">
      <c r="A27" s="8" t="s">
        <v>28</v>
      </c>
      <c r="B27" s="6">
        <v>10766787.75</v>
      </c>
      <c r="C27" s="6">
        <v>10766787.746307001</v>
      </c>
      <c r="D27" s="6">
        <v>10766787.7463113</v>
      </c>
      <c r="E27" s="26">
        <v>10175759.9263235</v>
      </c>
      <c r="F27" s="6">
        <v>6790459.7544119395</v>
      </c>
      <c r="H27" s="8" t="s">
        <v>5</v>
      </c>
      <c r="I27" s="6">
        <v>717122.07290000003</v>
      </c>
      <c r="J27" s="6">
        <v>6202599.5909753097</v>
      </c>
      <c r="K27" s="6">
        <v>1954947.8117351399</v>
      </c>
      <c r="L27" s="26">
        <v>1674810.9453851101</v>
      </c>
      <c r="M27" s="6">
        <v>1912325.52</v>
      </c>
    </row>
    <row r="28" spans="1:15" x14ac:dyDescent="0.25">
      <c r="A28" s="9" t="s">
        <v>6</v>
      </c>
      <c r="B28" s="6">
        <v>33919199.75</v>
      </c>
      <c r="C28" s="6">
        <v>33919199.754411802</v>
      </c>
      <c r="D28" s="6">
        <v>33919199.754412197</v>
      </c>
      <c r="E28" s="26">
        <v>33919199.754411802</v>
      </c>
      <c r="F28" s="7">
        <f>SUM(F23:F27)</f>
        <v>33919199.754411884</v>
      </c>
      <c r="H28" s="9" t="s">
        <v>6</v>
      </c>
      <c r="I28" s="6">
        <v>21543171.120000001</v>
      </c>
      <c r="J28" s="6">
        <v>21543171.207675502</v>
      </c>
      <c r="K28" s="6">
        <v>21543171.1152495</v>
      </c>
      <c r="L28" s="26">
        <v>21543171.1152495</v>
      </c>
      <c r="M28" s="6">
        <f>SUM(M23:M27)</f>
        <v>21543171.115249585</v>
      </c>
    </row>
    <row r="29" spans="1:15" x14ac:dyDescent="0.25">
      <c r="A29" s="8" t="s">
        <v>36</v>
      </c>
      <c r="B29" s="5">
        <v>3.4471779759999999</v>
      </c>
      <c r="C29" s="5">
        <v>3.4471779762817198</v>
      </c>
      <c r="D29" s="5">
        <v>3.4471779762825201</v>
      </c>
      <c r="E29" s="5">
        <v>3.5</v>
      </c>
      <c r="F29" s="5">
        <v>2.2000000000000002</v>
      </c>
      <c r="H29" s="8" t="s">
        <v>36</v>
      </c>
      <c r="I29" s="5">
        <v>3.164013051</v>
      </c>
      <c r="J29" s="5">
        <v>2.6464084316457002</v>
      </c>
      <c r="K29" s="5">
        <v>1.7427499468935601</v>
      </c>
      <c r="L29" s="5">
        <v>3.7</v>
      </c>
      <c r="M29" s="5">
        <v>3.6</v>
      </c>
    </row>
    <row r="30" spans="1:15" x14ac:dyDescent="0.25">
      <c r="A30" s="12" t="s">
        <v>37</v>
      </c>
      <c r="B30" s="15">
        <v>8.5253375358589997E-2</v>
      </c>
      <c r="C30" s="15">
        <v>8.5253375379427704E-2</v>
      </c>
      <c r="D30" s="15">
        <v>8.5253375379463203E-2</v>
      </c>
      <c r="E30" s="15">
        <v>8.8999999999999996E-2</v>
      </c>
      <c r="F30" s="14">
        <v>3.2063836225614394E-2</v>
      </c>
      <c r="G30" s="19"/>
      <c r="H30" s="12" t="s">
        <v>37</v>
      </c>
      <c r="I30" s="15">
        <v>-4.3156383950212502E-3</v>
      </c>
      <c r="J30" s="15">
        <v>-1.8229268519522598E-2</v>
      </c>
      <c r="K30" s="15">
        <v>-4.25203391635674E-2</v>
      </c>
      <c r="L30" s="15">
        <v>8.9999999999999993E-3</v>
      </c>
      <c r="M30" s="16">
        <v>7.4842637914809187E-3</v>
      </c>
    </row>
    <row r="31" spans="1:15" x14ac:dyDescent="0.25">
      <c r="B31" s="20"/>
      <c r="C31" s="20"/>
      <c r="D31" s="20"/>
      <c r="F31" s="20"/>
      <c r="G31" s="20"/>
    </row>
    <row r="32" spans="1:15" x14ac:dyDescent="0.25">
      <c r="B32" s="20"/>
      <c r="C32" s="20"/>
      <c r="D32" s="20"/>
      <c r="F32" s="20"/>
      <c r="G32" s="20"/>
      <c r="H32" s="18"/>
    </row>
    <row r="33" spans="1:18" x14ac:dyDescent="0.25">
      <c r="A33" s="4" t="s">
        <v>30</v>
      </c>
      <c r="B33" t="s">
        <v>31</v>
      </c>
      <c r="H33" s="4" t="s">
        <v>30</v>
      </c>
      <c r="I33" t="s">
        <v>31</v>
      </c>
    </row>
    <row r="34" spans="1:18" x14ac:dyDescent="0.25">
      <c r="A34" s="13" t="s">
        <v>32</v>
      </c>
      <c r="B34" t="s">
        <v>33</v>
      </c>
      <c r="H34" s="13" t="s">
        <v>32</v>
      </c>
      <c r="I34" t="s">
        <v>23</v>
      </c>
    </row>
    <row r="35" spans="1:18" x14ac:dyDescent="0.25">
      <c r="A35" s="4" t="s">
        <v>21</v>
      </c>
      <c r="B35" s="5">
        <v>0.02</v>
      </c>
      <c r="C35" s="5">
        <v>0.02</v>
      </c>
      <c r="D35" s="5">
        <v>0.02</v>
      </c>
      <c r="E35" s="5">
        <v>0.02</v>
      </c>
      <c r="F35" s="5"/>
      <c r="G35" s="10"/>
      <c r="H35" s="4" t="s">
        <v>21</v>
      </c>
      <c r="I35" s="5">
        <v>0.02</v>
      </c>
      <c r="J35" s="5">
        <v>0.02</v>
      </c>
      <c r="K35" s="5">
        <v>0.02</v>
      </c>
      <c r="L35" s="5"/>
      <c r="M35" s="5"/>
    </row>
    <row r="36" spans="1:18" x14ac:dyDescent="0.25">
      <c r="A36" s="4" t="s">
        <v>29</v>
      </c>
      <c r="B36" s="5">
        <v>0</v>
      </c>
      <c r="C36" s="5">
        <v>1</v>
      </c>
      <c r="D36" s="5">
        <v>2</v>
      </c>
      <c r="E36" s="5" t="s">
        <v>39</v>
      </c>
      <c r="F36" s="5" t="s">
        <v>14</v>
      </c>
      <c r="H36" s="4" t="s">
        <v>29</v>
      </c>
      <c r="I36" s="5">
        <v>0</v>
      </c>
      <c r="J36" s="5">
        <v>1</v>
      </c>
      <c r="K36" s="5">
        <v>2</v>
      </c>
      <c r="L36" s="5" t="s">
        <v>39</v>
      </c>
      <c r="M36" s="5" t="s">
        <v>14</v>
      </c>
    </row>
    <row r="37" spans="1:18" x14ac:dyDescent="0.25">
      <c r="A37" s="8" t="s">
        <v>24</v>
      </c>
      <c r="B37" s="6">
        <v>3414267.05880083</v>
      </c>
      <c r="C37" s="6">
        <v>3414267.0652281102</v>
      </c>
      <c r="D37" s="6">
        <v>3414267.0588241899</v>
      </c>
      <c r="E37" s="26">
        <v>2556294.63675053</v>
      </c>
      <c r="F37" s="6">
        <v>15039000.000000017</v>
      </c>
      <c r="G37">
        <f>(D37/$D$42)</f>
        <v>6.6781598111982032E-2</v>
      </c>
      <c r="H37" s="8" t="s">
        <v>19</v>
      </c>
      <c r="I37" s="6">
        <v>7914720.0687260702</v>
      </c>
      <c r="J37" s="6">
        <v>9858799.9013666399</v>
      </c>
      <c r="K37" s="6">
        <v>9301675.4521340206</v>
      </c>
      <c r="L37" s="26">
        <v>22960779.841430001</v>
      </c>
      <c r="M37" s="6">
        <v>21105920.113600001</v>
      </c>
      <c r="N37">
        <f>(K37/$K$42)</f>
        <v>0.12520032660540908</v>
      </c>
    </row>
    <row r="38" spans="1:18" x14ac:dyDescent="0.25">
      <c r="A38" s="8" t="s">
        <v>25</v>
      </c>
      <c r="B38" s="6">
        <v>12862613.0780483</v>
      </c>
      <c r="C38" s="6">
        <v>3095117.31250499</v>
      </c>
      <c r="D38" s="6">
        <v>12862613.1457399</v>
      </c>
      <c r="E38" s="26">
        <v>2556295.1474214699</v>
      </c>
      <c r="F38" s="6">
        <v>10551097.610109143</v>
      </c>
      <c r="G38">
        <f t="shared" ref="G38:G42" si="0">(D38/$D$42)</f>
        <v>0.25158719191243278</v>
      </c>
      <c r="H38" s="8" t="s">
        <v>1</v>
      </c>
      <c r="I38" s="6">
        <v>24893445.878432501</v>
      </c>
      <c r="J38" s="6">
        <v>24647319.675510399</v>
      </c>
      <c r="K38" s="6">
        <v>25443362.958801098</v>
      </c>
      <c r="L38" s="26">
        <v>23354171.895280398</v>
      </c>
      <c r="M38" s="6">
        <v>36437863.471184</v>
      </c>
      <c r="N38">
        <f t="shared" ref="N38:N42" si="1">(K38/$K$42)</f>
        <v>0.34246705002495365</v>
      </c>
    </row>
    <row r="39" spans="1:18" x14ac:dyDescent="0.25">
      <c r="A39" s="8" t="s">
        <v>26</v>
      </c>
      <c r="B39" s="6">
        <v>1396604.75581954</v>
      </c>
      <c r="C39" s="6">
        <v>11164100.5206754</v>
      </c>
      <c r="D39" s="6">
        <v>1396604.77742422</v>
      </c>
      <c r="E39" s="26">
        <v>5112586.0647163196</v>
      </c>
      <c r="F39" s="6">
        <v>4357800</v>
      </c>
      <c r="G39">
        <f t="shared" si="0"/>
        <v>2.7316989960163799E-2</v>
      </c>
      <c r="H39" s="8" t="s">
        <v>16</v>
      </c>
      <c r="I39" s="6">
        <v>3264915.00614142</v>
      </c>
      <c r="J39" s="6">
        <v>6921713.8881301098</v>
      </c>
      <c r="K39" s="6">
        <v>11661686.135655001</v>
      </c>
      <c r="L39" s="26">
        <v>3714720.4254231802</v>
      </c>
      <c r="M39" s="6">
        <v>7471741.4679199988</v>
      </c>
      <c r="N39">
        <f t="shared" si="1"/>
        <v>0.15696601332384783</v>
      </c>
    </row>
    <row r="40" spans="1:18" x14ac:dyDescent="0.25">
      <c r="A40" s="8" t="s">
        <v>27</v>
      </c>
      <c r="B40" s="6">
        <v>19669568.726577099</v>
      </c>
      <c r="C40" s="6">
        <v>19669568.722737301</v>
      </c>
      <c r="D40" s="6">
        <v>19669568.708503999</v>
      </c>
      <c r="E40" s="26">
        <v>20450345.1353622</v>
      </c>
      <c r="F40" s="6">
        <v>19669568.726587653</v>
      </c>
      <c r="G40">
        <f t="shared" si="0"/>
        <v>0.38472832086535697</v>
      </c>
      <c r="H40" s="8" t="s">
        <v>17</v>
      </c>
      <c r="I40" s="6">
        <v>18264295.379732501</v>
      </c>
      <c r="J40" s="6">
        <v>13645896.349548999</v>
      </c>
      <c r="K40" s="6">
        <v>8667479.5583655499</v>
      </c>
      <c r="L40" s="26">
        <v>0</v>
      </c>
      <c r="M40" s="6">
        <v>2832371.1992160007</v>
      </c>
      <c r="N40">
        <f t="shared" si="1"/>
        <v>0.11666406521462863</v>
      </c>
    </row>
    <row r="41" spans="1:18" x14ac:dyDescent="0.25">
      <c r="A41" s="8" t="s">
        <v>28</v>
      </c>
      <c r="B41" s="6">
        <v>13782812.7174513</v>
      </c>
      <c r="C41" s="6">
        <v>13782812.715550801</v>
      </c>
      <c r="D41" s="6">
        <v>13782812.646204401</v>
      </c>
      <c r="E41" s="26">
        <v>20450345.352446198</v>
      </c>
      <c r="F41" s="6">
        <v>1508400.0000000009</v>
      </c>
      <c r="G41">
        <f t="shared" si="0"/>
        <v>0.26958589915006465</v>
      </c>
      <c r="H41" s="8" t="s">
        <v>5</v>
      </c>
      <c r="I41" s="6">
        <v>19956962.222887401</v>
      </c>
      <c r="J41" s="6">
        <v>19220608.7413636</v>
      </c>
      <c r="K41" s="6">
        <v>19220134.450964201</v>
      </c>
      <c r="L41" s="26">
        <v>24264666.3937863</v>
      </c>
      <c r="M41" s="6">
        <v>6446442.3039999995</v>
      </c>
      <c r="N41">
        <f t="shared" si="1"/>
        <v>0.25870254483115901</v>
      </c>
    </row>
    <row r="42" spans="1:18" x14ac:dyDescent="0.25">
      <c r="A42" s="9" t="s">
        <v>6</v>
      </c>
      <c r="B42" s="6">
        <v>51125866.336696699</v>
      </c>
      <c r="C42" s="6">
        <v>51125866.336696699</v>
      </c>
      <c r="D42" s="6">
        <v>51125866.336696699</v>
      </c>
      <c r="E42" s="26">
        <v>51125866.336696699</v>
      </c>
      <c r="F42" s="7">
        <f>SUM(F37:F41)</f>
        <v>51125866.336696811</v>
      </c>
      <c r="G42">
        <f t="shared" si="0"/>
        <v>1</v>
      </c>
      <c r="H42" s="9" t="s">
        <v>6</v>
      </c>
      <c r="I42" s="6">
        <v>74294338.555920005</v>
      </c>
      <c r="J42" s="6">
        <v>74294338.555920005</v>
      </c>
      <c r="K42" s="6">
        <v>74294338.555920005</v>
      </c>
      <c r="L42" s="26">
        <v>74294338.555920005</v>
      </c>
      <c r="M42" s="7">
        <f>SUM(M37:M41)</f>
        <v>74294338.555920005</v>
      </c>
      <c r="N42">
        <f t="shared" si="1"/>
        <v>1</v>
      </c>
    </row>
    <row r="43" spans="1:18" x14ac:dyDescent="0.25">
      <c r="A43" s="8" t="s">
        <v>36</v>
      </c>
      <c r="B43" s="5">
        <v>7.06081034943736</v>
      </c>
      <c r="C43" s="5">
        <v>7.0426137266022302</v>
      </c>
      <c r="D43" s="5">
        <v>7.0608103455293998</v>
      </c>
      <c r="E43" s="5">
        <v>7.4</v>
      </c>
      <c r="F43" s="5">
        <v>9.6</v>
      </c>
      <c r="H43" s="8" t="s">
        <v>36</v>
      </c>
      <c r="I43" s="5">
        <v>14.981769234077699</v>
      </c>
      <c r="J43" s="5">
        <v>14.5482584107578</v>
      </c>
      <c r="K43" s="5">
        <v>14.5546769462513</v>
      </c>
      <c r="L43" s="5">
        <v>14.3</v>
      </c>
      <c r="M43" s="5">
        <v>5.7</v>
      </c>
    </row>
    <row r="44" spans="1:18" x14ac:dyDescent="0.25">
      <c r="A44" s="12" t="s">
        <v>37</v>
      </c>
      <c r="B44" s="15">
        <v>8.3961700643912195E-3</v>
      </c>
      <c r="C44" s="15">
        <v>8.3094691377393597E-3</v>
      </c>
      <c r="D44" s="15">
        <v>8.3961700457708694E-3</v>
      </c>
      <c r="E44" s="15">
        <v>0.01</v>
      </c>
      <c r="F44" s="14">
        <v>2.5892217021185153E-3</v>
      </c>
      <c r="H44" s="12" t="s">
        <v>37</v>
      </c>
      <c r="I44" s="15">
        <v>1.47741748140613E-2</v>
      </c>
      <c r="J44" s="15">
        <v>1.47741748140613E-2</v>
      </c>
      <c r="K44" s="15">
        <v>1.1787946570259E-2</v>
      </c>
      <c r="L44" s="15">
        <v>0.01</v>
      </c>
      <c r="M44" s="16">
        <v>1.8312646462065808E-2</v>
      </c>
      <c r="N44" s="19"/>
      <c r="O44" s="19"/>
      <c r="P44" s="19"/>
      <c r="Q44" s="19"/>
      <c r="R44" s="19"/>
    </row>
    <row r="45" spans="1:18" x14ac:dyDescent="0.25">
      <c r="N45" s="19"/>
      <c r="O45" s="19"/>
      <c r="P45" s="19"/>
      <c r="Q45" s="19"/>
      <c r="R45" s="19"/>
    </row>
    <row r="46" spans="1:18" x14ac:dyDescent="0.25">
      <c r="N46" s="19"/>
      <c r="O46" s="19"/>
      <c r="P46" s="19"/>
      <c r="Q46" s="19"/>
      <c r="R46" s="19"/>
    </row>
    <row r="47" spans="1:18" x14ac:dyDescent="0.25">
      <c r="B47" s="17"/>
      <c r="C47" s="17"/>
      <c r="D47" s="17"/>
      <c r="E47" s="17"/>
      <c r="F47" s="17"/>
      <c r="G47" s="17"/>
      <c r="O47" s="19"/>
      <c r="P47" s="19"/>
      <c r="Q47" s="19"/>
      <c r="R47" s="19"/>
    </row>
    <row r="48" spans="1:18" x14ac:dyDescent="0.25">
      <c r="A48" s="17"/>
      <c r="B48" s="17"/>
      <c r="C48" s="17"/>
      <c r="D48" s="17"/>
      <c r="E48" s="17"/>
      <c r="F48" s="17"/>
      <c r="G48" s="17"/>
    </row>
    <row r="49" spans="2:7" x14ac:dyDescent="0.25">
      <c r="B49" s="17"/>
      <c r="C49" s="17"/>
      <c r="D49" s="17"/>
      <c r="E49" s="17"/>
      <c r="F49" s="17"/>
      <c r="G49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Aus</vt:lpstr>
      <vt:lpstr>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 Patakota</dc:creator>
  <cp:lastModifiedBy>Guru Patakota</cp:lastModifiedBy>
  <dcterms:created xsi:type="dcterms:W3CDTF">2022-03-29T10:20:50Z</dcterms:created>
  <dcterms:modified xsi:type="dcterms:W3CDTF">2022-04-01T09:27:46Z</dcterms:modified>
</cp:coreProperties>
</file>