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AF94990D-7075-1B4E-AE36-33398B3AADBF}" xr6:coauthVersionLast="47" xr6:coauthVersionMax="47" xr10:uidLastSave="{00000000-0000-0000-0000-000000000000}"/>
  <bookViews>
    <workbookView xWindow="0" yWindow="500" windowWidth="28800" windowHeight="19780" activeTab="5" xr2:uid="{00000000-000D-0000-FFFF-FFFF00000000}"/>
  </bookViews>
  <sheets>
    <sheet name="precisionRate_rf" sheetId="1" r:id="rId1"/>
    <sheet name="半導體" sheetId="2" r:id="rId2"/>
    <sheet name="食品" sheetId="4" r:id="rId3"/>
    <sheet name="航運" sheetId="3" r:id="rId4"/>
    <sheet name="通訊" sheetId="5" r:id="rId5"/>
    <sheet name="統整" sheetId="6" r:id="rId6"/>
  </sheets>
  <definedNames>
    <definedName name="_xlchart.v1.0" hidden="1">precisionRate_rf!$B$1</definedName>
    <definedName name="_xlchart.v1.1" hidden="1">precisionRate_rf!$B$2:$B$41</definedName>
    <definedName name="_xlchart.v1.10" hidden="1">precisionRate_rf!$B$1</definedName>
    <definedName name="_xlchart.v1.11" hidden="1">precisionRate_rf!$B$2:$B$41</definedName>
    <definedName name="_xlchart.v1.12" hidden="1">precisionRate_rf!$C$1</definedName>
    <definedName name="_xlchart.v1.13" hidden="1">precisionRate_rf!$C$2:$C$41</definedName>
    <definedName name="_xlchart.v1.14" hidden="1">precisionRate_rf!$G$1</definedName>
    <definedName name="_xlchart.v1.15" hidden="1">precisionRate_rf!$G$2:$G$41</definedName>
    <definedName name="_xlchart.v1.16" hidden="1">precisionRate_rf!$H$1</definedName>
    <definedName name="_xlchart.v1.17" hidden="1">precisionRate_rf!$H$2:$H$41</definedName>
    <definedName name="_xlchart.v1.18" hidden="1">precisionRate_rf!$I$1</definedName>
    <definedName name="_xlchart.v1.19" hidden="1">precisionRate_rf!$I$2:$I$41</definedName>
    <definedName name="_xlchart.v1.2" hidden="1">precisionRate_rf!$C$1</definedName>
    <definedName name="_xlchart.v1.20" hidden="1">precisionRate_rf!$B$1</definedName>
    <definedName name="_xlchart.v1.21" hidden="1">precisionRate_rf!$B$2:$B$41</definedName>
    <definedName name="_xlchart.v1.22" hidden="1">precisionRate_rf!$C$1</definedName>
    <definedName name="_xlchart.v1.23" hidden="1">precisionRate_rf!$C$2:$C$41</definedName>
    <definedName name="_xlchart.v1.24" hidden="1">precisionRate_rf!$G$1</definedName>
    <definedName name="_xlchart.v1.25" hidden="1">precisionRate_rf!$G$2:$G$41</definedName>
    <definedName name="_xlchart.v1.26" hidden="1">precisionRate_rf!$H$1</definedName>
    <definedName name="_xlchart.v1.27" hidden="1">precisionRate_rf!$H$2:$H$41</definedName>
    <definedName name="_xlchart.v1.28" hidden="1">precisionRate_rf!$I$1</definedName>
    <definedName name="_xlchart.v1.29" hidden="1">precisionRate_rf!$I$2:$I$41</definedName>
    <definedName name="_xlchart.v1.3" hidden="1">precisionRate_rf!$C$2:$C$41</definedName>
    <definedName name="_xlchart.v1.30" hidden="1">precisionRate_rf!$B$1</definedName>
    <definedName name="_xlchart.v1.31" hidden="1">precisionRate_rf!$B$2:$B$41</definedName>
    <definedName name="_xlchart.v1.32" hidden="1">precisionRate_rf!$C$1</definedName>
    <definedName name="_xlchart.v1.33" hidden="1">precisionRate_rf!$C$2:$C$41</definedName>
    <definedName name="_xlchart.v1.34" hidden="1">precisionRate_rf!$G$1</definedName>
    <definedName name="_xlchart.v1.35" hidden="1">precisionRate_rf!$G$2:$G$41</definedName>
    <definedName name="_xlchart.v1.36" hidden="1">precisionRate_rf!$H$1</definedName>
    <definedName name="_xlchart.v1.37" hidden="1">precisionRate_rf!$H$2:$H$41</definedName>
    <definedName name="_xlchart.v1.38" hidden="1">precisionRate_rf!$I$1</definedName>
    <definedName name="_xlchart.v1.39" hidden="1">precisionRate_rf!$I$2:$I$41</definedName>
    <definedName name="_xlchart.v1.4" hidden="1">precisionRate_rf!$G$1</definedName>
    <definedName name="_xlchart.v1.40" hidden="1">precisionRate_rf!$B$1</definedName>
    <definedName name="_xlchart.v1.41" hidden="1">precisionRate_rf!$B$2:$B$41</definedName>
    <definedName name="_xlchart.v1.42" hidden="1">precisionRate_rf!$C$1</definedName>
    <definedName name="_xlchart.v1.43" hidden="1">precisionRate_rf!$C$2:$C$41</definedName>
    <definedName name="_xlchart.v1.44" hidden="1">precisionRate_rf!$G$1</definedName>
    <definedName name="_xlchart.v1.45" hidden="1">precisionRate_rf!$G$2:$G$41</definedName>
    <definedName name="_xlchart.v1.46" hidden="1">precisionRate_rf!$H$1</definedName>
    <definedName name="_xlchart.v1.47" hidden="1">precisionRate_rf!$H$2:$H$41</definedName>
    <definedName name="_xlchart.v1.48" hidden="1">precisionRate_rf!$I$1</definedName>
    <definedName name="_xlchart.v1.49" hidden="1">precisionRate_rf!$I$2:$I$41</definedName>
    <definedName name="_xlchart.v1.5" hidden="1">precisionRate_rf!$G$2:$G$41</definedName>
    <definedName name="_xlchart.v1.50" hidden="1">precisionRate_rf!$B$1</definedName>
    <definedName name="_xlchart.v1.51" hidden="1">precisionRate_rf!$B$2:$B$41</definedName>
    <definedName name="_xlchart.v1.52" hidden="1">precisionRate_rf!$C$1</definedName>
    <definedName name="_xlchart.v1.53" hidden="1">precisionRate_rf!$C$2:$C$41</definedName>
    <definedName name="_xlchart.v1.54" hidden="1">precisionRate_rf!$G$1</definedName>
    <definedName name="_xlchart.v1.55" hidden="1">precisionRate_rf!$G$2:$G$41</definedName>
    <definedName name="_xlchart.v1.56" hidden="1">precisionRate_rf!$H$1</definedName>
    <definedName name="_xlchart.v1.57" hidden="1">precisionRate_rf!$H$2:$H$41</definedName>
    <definedName name="_xlchart.v1.58" hidden="1">precisionRate_rf!$I$2:$I$41</definedName>
    <definedName name="_xlchart.v1.59" hidden="1">precisionRate_rf!$B$1</definedName>
    <definedName name="_xlchart.v1.6" hidden="1">precisionRate_rf!$H$1</definedName>
    <definedName name="_xlchart.v1.60" hidden="1">precisionRate_rf!$B$2:$B$41</definedName>
    <definedName name="_xlchart.v1.61" hidden="1">precisionRate_rf!$C$1</definedName>
    <definedName name="_xlchart.v1.62" hidden="1">precisionRate_rf!$C$2:$C$41</definedName>
    <definedName name="_xlchart.v1.63" hidden="1">precisionRate_rf!$G$1</definedName>
    <definedName name="_xlchart.v1.64" hidden="1">precisionRate_rf!$G$2:$G$41</definedName>
    <definedName name="_xlchart.v1.65" hidden="1">precisionRate_rf!$H$1</definedName>
    <definedName name="_xlchart.v1.66" hidden="1">precisionRate_rf!$H$2:$H$41</definedName>
    <definedName name="_xlchart.v1.67" hidden="1">precisionRate_rf!$I$2:$I$41</definedName>
    <definedName name="_xlchart.v1.7" hidden="1">precisionRate_rf!$H$2:$H$41</definedName>
    <definedName name="_xlchart.v1.8" hidden="1">precisionRate_rf!$I$1</definedName>
    <definedName name="_xlchart.v1.9" hidden="1">precisionRate_rf!$I$2:$I$41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" i="5" l="1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P16" i="5" s="1"/>
  <c r="O4" i="5"/>
  <c r="N4" i="5"/>
  <c r="M4" i="5"/>
  <c r="L4" i="5"/>
  <c r="K4" i="5"/>
  <c r="J4" i="5"/>
  <c r="I4" i="5"/>
  <c r="H4" i="5"/>
  <c r="G4" i="5"/>
  <c r="F4" i="5"/>
  <c r="F13" i="5" s="1"/>
  <c r="E4" i="5"/>
  <c r="D4" i="5"/>
  <c r="C4" i="5"/>
  <c r="B4" i="5"/>
  <c r="A4" i="5"/>
  <c r="X3" i="5"/>
  <c r="W3" i="5"/>
  <c r="V3" i="5"/>
  <c r="U3" i="5"/>
  <c r="T3" i="5"/>
  <c r="T16" i="5" s="1"/>
  <c r="S3" i="5"/>
  <c r="R3" i="5"/>
  <c r="Q3" i="5"/>
  <c r="P3" i="5"/>
  <c r="O3" i="5"/>
  <c r="N3" i="5"/>
  <c r="M3" i="5"/>
  <c r="L3" i="5"/>
  <c r="K3" i="5"/>
  <c r="J3" i="5"/>
  <c r="I3" i="5"/>
  <c r="H3" i="5"/>
  <c r="G3" i="5"/>
  <c r="G16" i="5" s="1"/>
  <c r="F18" i="6" s="1"/>
  <c r="F3" i="5"/>
  <c r="E3" i="5"/>
  <c r="D3" i="5"/>
  <c r="C3" i="5"/>
  <c r="B3" i="5"/>
  <c r="A3" i="5"/>
  <c r="X2" i="5"/>
  <c r="X12" i="5" s="1"/>
  <c r="W2" i="5"/>
  <c r="W16" i="5" s="1"/>
  <c r="V2" i="5"/>
  <c r="V17" i="5" s="1"/>
  <c r="U2" i="5"/>
  <c r="T2" i="5"/>
  <c r="S2" i="5"/>
  <c r="R2" i="5"/>
  <c r="R17" i="5" s="1"/>
  <c r="Q2" i="5"/>
  <c r="P2" i="5"/>
  <c r="O2" i="5"/>
  <c r="N2" i="5"/>
  <c r="M2" i="5"/>
  <c r="M13" i="5" s="1"/>
  <c r="L2" i="5"/>
  <c r="L16" i="5" s="1"/>
  <c r="K2" i="5"/>
  <c r="J2" i="5"/>
  <c r="I2" i="5"/>
  <c r="H2" i="5"/>
  <c r="H17" i="5" s="1"/>
  <c r="G2" i="5"/>
  <c r="F2" i="5"/>
  <c r="E2" i="5"/>
  <c r="D2" i="5"/>
  <c r="D12" i="5" s="1"/>
  <c r="B30" i="6" s="1"/>
  <c r="C2" i="5"/>
  <c r="C16" i="5" s="1"/>
  <c r="F12" i="6" s="1"/>
  <c r="B2" i="5"/>
  <c r="B13" i="5" s="1"/>
  <c r="C6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Q17" i="5"/>
  <c r="J17" i="5"/>
  <c r="I17" i="5"/>
  <c r="B17" i="5"/>
  <c r="X16" i="5"/>
  <c r="R14" i="5"/>
  <c r="N14" i="5"/>
  <c r="B14" i="5"/>
  <c r="D6" i="6" s="1"/>
  <c r="V13" i="5"/>
  <c r="N13" i="5"/>
  <c r="V12" i="5"/>
  <c r="Q12" i="5"/>
  <c r="P12" i="5"/>
  <c r="L12" i="5"/>
  <c r="H12" i="5"/>
  <c r="B24" i="6" s="1"/>
  <c r="F12" i="5"/>
  <c r="X17" i="5"/>
  <c r="S16" i="5"/>
  <c r="P17" i="5"/>
  <c r="O16" i="5"/>
  <c r="L17" i="5"/>
  <c r="K16" i="5"/>
  <c r="D17" i="5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T17" i="3" s="1"/>
  <c r="S6" i="3"/>
  <c r="R6" i="3"/>
  <c r="Q6" i="3"/>
  <c r="P6" i="3"/>
  <c r="O6" i="3"/>
  <c r="N6" i="3"/>
  <c r="M6" i="3"/>
  <c r="L6" i="3"/>
  <c r="K6" i="3"/>
  <c r="J6" i="3"/>
  <c r="J15" i="3" s="1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W16" i="3" s="1"/>
  <c r="V3" i="3"/>
  <c r="U3" i="3"/>
  <c r="T3" i="3"/>
  <c r="S3" i="3"/>
  <c r="R3" i="3"/>
  <c r="Q3" i="3"/>
  <c r="P3" i="3"/>
  <c r="O3" i="3"/>
  <c r="N3" i="3"/>
  <c r="M3" i="3"/>
  <c r="M14" i="3" s="1"/>
  <c r="L3" i="3"/>
  <c r="K3" i="3"/>
  <c r="J3" i="3"/>
  <c r="I3" i="3"/>
  <c r="H3" i="3"/>
  <c r="G3" i="3"/>
  <c r="F3" i="3"/>
  <c r="E3" i="3"/>
  <c r="D3" i="3"/>
  <c r="C3" i="3"/>
  <c r="C16" i="3" s="1"/>
  <c r="F11" i="6" s="1"/>
  <c r="B3" i="3"/>
  <c r="A3" i="3"/>
  <c r="X2" i="3"/>
  <c r="W2" i="3"/>
  <c r="V2" i="3"/>
  <c r="V15" i="3" s="1"/>
  <c r="U2" i="3"/>
  <c r="U14" i="3" s="1"/>
  <c r="T2" i="3"/>
  <c r="S2" i="3"/>
  <c r="S16" i="3" s="1"/>
  <c r="R2" i="3"/>
  <c r="R15" i="3" s="1"/>
  <c r="Q2" i="3"/>
  <c r="Q14" i="3" s="1"/>
  <c r="P2" i="3"/>
  <c r="P17" i="3" s="1"/>
  <c r="O2" i="3"/>
  <c r="N2" i="3"/>
  <c r="M2" i="3"/>
  <c r="L2" i="3"/>
  <c r="L17" i="3" s="1"/>
  <c r="K2" i="3"/>
  <c r="K16" i="3" s="1"/>
  <c r="J2" i="3"/>
  <c r="I2" i="3"/>
  <c r="I14" i="3" s="1"/>
  <c r="H2" i="3"/>
  <c r="H17" i="3" s="1"/>
  <c r="G2" i="3"/>
  <c r="G16" i="3" s="1"/>
  <c r="F17" i="6" s="1"/>
  <c r="F2" i="3"/>
  <c r="F15" i="3" s="1"/>
  <c r="E2" i="3"/>
  <c r="D2" i="3"/>
  <c r="C2" i="3"/>
  <c r="B2" i="3"/>
  <c r="B15" i="3" s="1"/>
  <c r="E5" i="6" s="1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X17" i="3"/>
  <c r="O16" i="3"/>
  <c r="N15" i="3"/>
  <c r="E14" i="3"/>
  <c r="D17" i="3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H17" i="4" s="1"/>
  <c r="G6" i="4"/>
  <c r="F6" i="4"/>
  <c r="E6" i="4"/>
  <c r="D6" i="4"/>
  <c r="C6" i="4"/>
  <c r="B6" i="4"/>
  <c r="A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17" i="4" s="1"/>
  <c r="A5" i="4"/>
  <c r="X4" i="4"/>
  <c r="W4" i="4"/>
  <c r="V4" i="4"/>
  <c r="U4" i="4"/>
  <c r="T4" i="4"/>
  <c r="S4" i="4"/>
  <c r="R4" i="4"/>
  <c r="Q4" i="4"/>
  <c r="P4" i="4"/>
  <c r="P17" i="4" s="1"/>
  <c r="O4" i="4"/>
  <c r="N4" i="4"/>
  <c r="M4" i="4"/>
  <c r="L4" i="4"/>
  <c r="K4" i="4"/>
  <c r="J4" i="4"/>
  <c r="I4" i="4"/>
  <c r="H4" i="4"/>
  <c r="G4" i="4"/>
  <c r="G14" i="4" s="1"/>
  <c r="D16" i="6" s="1"/>
  <c r="F4" i="4"/>
  <c r="F17" i="4" s="1"/>
  <c r="E4" i="4"/>
  <c r="D4" i="4"/>
  <c r="C4" i="4"/>
  <c r="B4" i="4"/>
  <c r="A4" i="4"/>
  <c r="X3" i="4"/>
  <c r="W3" i="4"/>
  <c r="V3" i="4"/>
  <c r="U3" i="4"/>
  <c r="T3" i="4"/>
  <c r="T17" i="4" s="1"/>
  <c r="S3" i="4"/>
  <c r="S14" i="4" s="1"/>
  <c r="R3" i="4"/>
  <c r="Q3" i="4"/>
  <c r="P3" i="4"/>
  <c r="O3" i="4"/>
  <c r="N3" i="4"/>
  <c r="M3" i="4"/>
  <c r="L3" i="4"/>
  <c r="K3" i="4"/>
  <c r="K14" i="4" s="1"/>
  <c r="J3" i="4"/>
  <c r="J13" i="4" s="1"/>
  <c r="I3" i="4"/>
  <c r="H3" i="4"/>
  <c r="G3" i="4"/>
  <c r="F3" i="4"/>
  <c r="E3" i="4"/>
  <c r="D3" i="4"/>
  <c r="C3" i="4"/>
  <c r="B3" i="4"/>
  <c r="A3" i="4"/>
  <c r="X2" i="4"/>
  <c r="W2" i="4"/>
  <c r="W16" i="4" s="1"/>
  <c r="V2" i="4"/>
  <c r="U2" i="4"/>
  <c r="T2" i="4"/>
  <c r="S2" i="4"/>
  <c r="S16" i="4" s="1"/>
  <c r="R2" i="4"/>
  <c r="Q2" i="4"/>
  <c r="P2" i="4"/>
  <c r="O2" i="4"/>
  <c r="O14" i="4" s="1"/>
  <c r="N2" i="4"/>
  <c r="N17" i="4" s="1"/>
  <c r="M2" i="4"/>
  <c r="M14" i="4" s="1"/>
  <c r="L2" i="4"/>
  <c r="L17" i="4" s="1"/>
  <c r="K2" i="4"/>
  <c r="J2" i="4"/>
  <c r="I2" i="4"/>
  <c r="H2" i="4"/>
  <c r="G2" i="4"/>
  <c r="F2" i="4"/>
  <c r="E2" i="4"/>
  <c r="D2" i="4"/>
  <c r="C2" i="4"/>
  <c r="C14" i="4" s="1"/>
  <c r="D10" i="6" s="1"/>
  <c r="B2" i="4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I16" i="4"/>
  <c r="W14" i="4"/>
  <c r="X17" i="4"/>
  <c r="G16" i="4"/>
  <c r="F16" i="6" s="1"/>
  <c r="D17" i="4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P16" i="2" s="1"/>
  <c r="O6" i="2"/>
  <c r="N6" i="2"/>
  <c r="M6" i="2"/>
  <c r="L6" i="2"/>
  <c r="K6" i="2"/>
  <c r="J6" i="2"/>
  <c r="I6" i="2"/>
  <c r="H6" i="2"/>
  <c r="G6" i="2"/>
  <c r="F6" i="2"/>
  <c r="F15" i="2" s="1"/>
  <c r="E6" i="2"/>
  <c r="D6" i="2"/>
  <c r="C6" i="2"/>
  <c r="B6" i="2"/>
  <c r="A6" i="2"/>
  <c r="X5" i="2"/>
  <c r="W5" i="2"/>
  <c r="V5" i="2"/>
  <c r="U5" i="2"/>
  <c r="T5" i="2"/>
  <c r="T17" i="2" s="1"/>
  <c r="S5" i="2"/>
  <c r="R5" i="2"/>
  <c r="Q5" i="2"/>
  <c r="P5" i="2"/>
  <c r="O5" i="2"/>
  <c r="N5" i="2"/>
  <c r="M5" i="2"/>
  <c r="L5" i="2"/>
  <c r="K5" i="2"/>
  <c r="J5" i="2"/>
  <c r="J15" i="2" s="1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F14" i="2" s="1"/>
  <c r="E4" i="2"/>
  <c r="D4" i="2"/>
  <c r="C4" i="2"/>
  <c r="B4" i="2"/>
  <c r="A4" i="2"/>
  <c r="X3" i="2"/>
  <c r="W3" i="2"/>
  <c r="V3" i="2"/>
  <c r="U3" i="2"/>
  <c r="T3" i="2"/>
  <c r="S3" i="2"/>
  <c r="S16" i="2" s="1"/>
  <c r="R3" i="2"/>
  <c r="R15" i="2" s="1"/>
  <c r="Q3" i="2"/>
  <c r="P3" i="2"/>
  <c r="O3" i="2"/>
  <c r="N3" i="2"/>
  <c r="M3" i="2"/>
  <c r="L3" i="2"/>
  <c r="K3" i="2"/>
  <c r="J3" i="2"/>
  <c r="J14" i="2" s="1"/>
  <c r="I3" i="2"/>
  <c r="I17" i="2" s="1"/>
  <c r="H3" i="2"/>
  <c r="H17" i="2" s="1"/>
  <c r="G3" i="2"/>
  <c r="F3" i="2"/>
  <c r="E3" i="2"/>
  <c r="D3" i="2"/>
  <c r="C3" i="2"/>
  <c r="B3" i="2"/>
  <c r="A3" i="2"/>
  <c r="X2" i="2"/>
  <c r="X17" i="2" s="1"/>
  <c r="W2" i="2"/>
  <c r="W16" i="2" s="1"/>
  <c r="V2" i="2"/>
  <c r="V14" i="2" s="1"/>
  <c r="U2" i="2"/>
  <c r="T2" i="2"/>
  <c r="S2" i="2"/>
  <c r="R2" i="2"/>
  <c r="Q2" i="2"/>
  <c r="P2" i="2"/>
  <c r="O2" i="2"/>
  <c r="O16" i="2" s="1"/>
  <c r="N2" i="2"/>
  <c r="M2" i="2"/>
  <c r="M17" i="2" s="1"/>
  <c r="L2" i="2"/>
  <c r="L17" i="2" s="1"/>
  <c r="K2" i="2"/>
  <c r="K16" i="2" s="1"/>
  <c r="J2" i="2"/>
  <c r="I2" i="2"/>
  <c r="H2" i="2"/>
  <c r="G2" i="2"/>
  <c r="F2" i="2"/>
  <c r="E2" i="2"/>
  <c r="D2" i="2"/>
  <c r="D16" i="2" s="1"/>
  <c r="F27" i="6" s="1"/>
  <c r="C2" i="2"/>
  <c r="C16" i="2" s="1"/>
  <c r="F9" i="6" s="1"/>
  <c r="B2" i="2"/>
  <c r="B14" i="2" s="1"/>
  <c r="D3" i="6" s="1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L16" i="2"/>
  <c r="L12" i="2"/>
  <c r="Q14" i="2"/>
  <c r="G16" i="2"/>
  <c r="F15" i="6" s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J2" i="6" s="1"/>
  <c r="P17" i="2" l="1"/>
  <c r="H12" i="2"/>
  <c r="B21" i="6" s="1"/>
  <c r="H16" i="2"/>
  <c r="F21" i="6" s="1"/>
  <c r="U17" i="2"/>
  <c r="C16" i="4"/>
  <c r="F10" i="6" s="1"/>
  <c r="B13" i="4"/>
  <c r="C4" i="6" s="1"/>
  <c r="V15" i="4"/>
  <c r="U13" i="5"/>
  <c r="I14" i="2"/>
  <c r="T12" i="2"/>
  <c r="T16" i="2"/>
  <c r="N14" i="2"/>
  <c r="F13" i="4"/>
  <c r="E16" i="4"/>
  <c r="N17" i="5"/>
  <c r="P12" i="2"/>
  <c r="X12" i="2"/>
  <c r="X16" i="2"/>
  <c r="E17" i="2"/>
  <c r="K16" i="4"/>
  <c r="F15" i="4"/>
  <c r="E13" i="5"/>
  <c r="U14" i="2"/>
  <c r="M13" i="2"/>
  <c r="V13" i="4"/>
  <c r="Q16" i="4"/>
  <c r="T17" i="5"/>
  <c r="R12" i="5"/>
  <c r="D16" i="5"/>
  <c r="F30" i="6" s="1"/>
  <c r="F17" i="5"/>
  <c r="B15" i="2"/>
  <c r="E3" i="6" s="1"/>
  <c r="V15" i="2"/>
  <c r="Q17" i="2"/>
  <c r="O16" i="4"/>
  <c r="R13" i="4"/>
  <c r="T12" i="5"/>
  <c r="H16" i="5"/>
  <c r="F24" i="6" s="1"/>
  <c r="Q13" i="5"/>
  <c r="M12" i="4"/>
  <c r="M14" i="2"/>
  <c r="R14" i="2"/>
  <c r="I12" i="4"/>
  <c r="R13" i="5"/>
  <c r="D17" i="2"/>
  <c r="N15" i="2"/>
  <c r="I13" i="2"/>
  <c r="J15" i="4"/>
  <c r="B12" i="5"/>
  <c r="B6" i="6" s="1"/>
  <c r="I14" i="5"/>
  <c r="E14" i="2"/>
  <c r="D12" i="2"/>
  <c r="B27" i="6" s="1"/>
  <c r="U16" i="4"/>
  <c r="J14" i="5"/>
  <c r="E14" i="5"/>
  <c r="M14" i="5"/>
  <c r="Q14" i="5"/>
  <c r="U14" i="5"/>
  <c r="M12" i="5"/>
  <c r="I13" i="5"/>
  <c r="B15" i="5"/>
  <c r="E6" i="6" s="1"/>
  <c r="F15" i="5"/>
  <c r="J15" i="5"/>
  <c r="N15" i="5"/>
  <c r="R15" i="5"/>
  <c r="V15" i="5"/>
  <c r="I12" i="5"/>
  <c r="N12" i="5"/>
  <c r="J13" i="5"/>
  <c r="F14" i="5"/>
  <c r="V14" i="5"/>
  <c r="E17" i="5"/>
  <c r="M17" i="5"/>
  <c r="U17" i="5"/>
  <c r="E12" i="5"/>
  <c r="J12" i="5"/>
  <c r="U12" i="5"/>
  <c r="K15" i="5"/>
  <c r="S15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G15" i="5"/>
  <c r="E18" i="6" s="1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E15" i="5"/>
  <c r="I15" i="5"/>
  <c r="M15" i="5"/>
  <c r="Q15" i="5"/>
  <c r="U15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5" i="5"/>
  <c r="E12" i="6" s="1"/>
  <c r="O15" i="5"/>
  <c r="W15" i="5"/>
  <c r="C12" i="5"/>
  <c r="B12" i="6" s="1"/>
  <c r="G12" i="5"/>
  <c r="B18" i="6" s="1"/>
  <c r="K12" i="5"/>
  <c r="O12" i="5"/>
  <c r="S12" i="5"/>
  <c r="W12" i="5"/>
  <c r="D13" i="5"/>
  <c r="C30" i="6" s="1"/>
  <c r="H13" i="5"/>
  <c r="C24" i="6" s="1"/>
  <c r="L13" i="5"/>
  <c r="P13" i="5"/>
  <c r="T13" i="5"/>
  <c r="X13" i="5"/>
  <c r="D12" i="3"/>
  <c r="B29" i="6" s="1"/>
  <c r="H12" i="3"/>
  <c r="B23" i="6" s="1"/>
  <c r="L12" i="3"/>
  <c r="P12" i="3"/>
  <c r="T12" i="3"/>
  <c r="X12" i="3"/>
  <c r="E13" i="3"/>
  <c r="I13" i="3"/>
  <c r="M13" i="3"/>
  <c r="Q13" i="3"/>
  <c r="U13" i="3"/>
  <c r="B14" i="3"/>
  <c r="D5" i="6" s="1"/>
  <c r="F14" i="3"/>
  <c r="J14" i="3"/>
  <c r="N14" i="3"/>
  <c r="R14" i="3"/>
  <c r="V14" i="3"/>
  <c r="C15" i="3"/>
  <c r="E11" i="6" s="1"/>
  <c r="G15" i="3"/>
  <c r="E17" i="6" s="1"/>
  <c r="K15" i="3"/>
  <c r="O15" i="3"/>
  <c r="S15" i="3"/>
  <c r="W15" i="3"/>
  <c r="D16" i="3"/>
  <c r="F29" i="6" s="1"/>
  <c r="H16" i="3"/>
  <c r="F23" i="6" s="1"/>
  <c r="L16" i="3"/>
  <c r="P16" i="3"/>
  <c r="T16" i="3"/>
  <c r="X16" i="3"/>
  <c r="E17" i="3"/>
  <c r="I17" i="3"/>
  <c r="M17" i="3"/>
  <c r="Q17" i="3"/>
  <c r="U17" i="3"/>
  <c r="E12" i="3"/>
  <c r="I12" i="3"/>
  <c r="M12" i="3"/>
  <c r="Q12" i="3"/>
  <c r="U12" i="3"/>
  <c r="B13" i="3"/>
  <c r="C5" i="6" s="1"/>
  <c r="F13" i="3"/>
  <c r="J13" i="3"/>
  <c r="N13" i="3"/>
  <c r="R13" i="3"/>
  <c r="V13" i="3"/>
  <c r="C14" i="3"/>
  <c r="D11" i="6" s="1"/>
  <c r="G14" i="3"/>
  <c r="D17" i="6" s="1"/>
  <c r="K14" i="3"/>
  <c r="O14" i="3"/>
  <c r="S14" i="3"/>
  <c r="W14" i="3"/>
  <c r="D15" i="3"/>
  <c r="E29" i="6" s="1"/>
  <c r="H15" i="3"/>
  <c r="E23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B12" i="3"/>
  <c r="B5" i="6" s="1"/>
  <c r="F12" i="3"/>
  <c r="J12" i="3"/>
  <c r="N12" i="3"/>
  <c r="R12" i="3"/>
  <c r="V12" i="3"/>
  <c r="C13" i="3"/>
  <c r="C11" i="6" s="1"/>
  <c r="G13" i="3"/>
  <c r="C17" i="6" s="1"/>
  <c r="K13" i="3"/>
  <c r="O13" i="3"/>
  <c r="S13" i="3"/>
  <c r="W13" i="3"/>
  <c r="D14" i="3"/>
  <c r="D29" i="6" s="1"/>
  <c r="H14" i="3"/>
  <c r="D23" i="6" s="1"/>
  <c r="L14" i="3"/>
  <c r="P14" i="3"/>
  <c r="T14" i="3"/>
  <c r="X14" i="3"/>
  <c r="E15" i="3"/>
  <c r="I15" i="3"/>
  <c r="M15" i="3"/>
  <c r="Q15" i="3"/>
  <c r="U15" i="3"/>
  <c r="B16" i="3"/>
  <c r="F5" i="6" s="1"/>
  <c r="F16" i="3"/>
  <c r="J16" i="3"/>
  <c r="N16" i="3"/>
  <c r="R16" i="3"/>
  <c r="V16" i="3"/>
  <c r="C17" i="3"/>
  <c r="G17" i="3"/>
  <c r="K17" i="3"/>
  <c r="O17" i="3"/>
  <c r="S17" i="3"/>
  <c r="W17" i="3"/>
  <c r="C12" i="3"/>
  <c r="B11" i="6" s="1"/>
  <c r="G12" i="3"/>
  <c r="B17" i="6" s="1"/>
  <c r="K12" i="3"/>
  <c r="O12" i="3"/>
  <c r="S12" i="3"/>
  <c r="W12" i="3"/>
  <c r="D13" i="3"/>
  <c r="C29" i="6" s="1"/>
  <c r="H13" i="3"/>
  <c r="C23" i="6" s="1"/>
  <c r="L13" i="3"/>
  <c r="P13" i="3"/>
  <c r="T13" i="3"/>
  <c r="X13" i="3"/>
  <c r="Q12" i="4"/>
  <c r="M16" i="4"/>
  <c r="E14" i="4"/>
  <c r="I14" i="4"/>
  <c r="Q14" i="4"/>
  <c r="U14" i="4"/>
  <c r="E12" i="4"/>
  <c r="U12" i="4"/>
  <c r="N13" i="4"/>
  <c r="J17" i="4"/>
  <c r="B15" i="4"/>
  <c r="E4" i="6" s="1"/>
  <c r="N15" i="4"/>
  <c r="R15" i="4"/>
  <c r="D15" i="4"/>
  <c r="E28" i="6" s="1"/>
  <c r="T15" i="4"/>
  <c r="D12" i="4"/>
  <c r="B28" i="6" s="1"/>
  <c r="H12" i="4"/>
  <c r="B22" i="6" s="1"/>
  <c r="L12" i="4"/>
  <c r="P12" i="4"/>
  <c r="T12" i="4"/>
  <c r="X12" i="4"/>
  <c r="E13" i="4"/>
  <c r="I13" i="4"/>
  <c r="M13" i="4"/>
  <c r="Q13" i="4"/>
  <c r="U13" i="4"/>
  <c r="B14" i="4"/>
  <c r="D4" i="6" s="1"/>
  <c r="F14" i="4"/>
  <c r="J14" i="4"/>
  <c r="N14" i="4"/>
  <c r="R14" i="4"/>
  <c r="V14" i="4"/>
  <c r="C15" i="4"/>
  <c r="E10" i="6" s="1"/>
  <c r="G15" i="4"/>
  <c r="E16" i="6" s="1"/>
  <c r="K15" i="4"/>
  <c r="O15" i="4"/>
  <c r="S15" i="4"/>
  <c r="W15" i="4"/>
  <c r="D16" i="4"/>
  <c r="F28" i="6" s="1"/>
  <c r="H16" i="4"/>
  <c r="F22" i="6" s="1"/>
  <c r="L16" i="4"/>
  <c r="P16" i="4"/>
  <c r="T16" i="4"/>
  <c r="X16" i="4"/>
  <c r="E17" i="4"/>
  <c r="I17" i="4"/>
  <c r="M17" i="4"/>
  <c r="Q17" i="4"/>
  <c r="U17" i="4"/>
  <c r="R17" i="4"/>
  <c r="V17" i="4"/>
  <c r="L15" i="4"/>
  <c r="B12" i="4"/>
  <c r="B4" i="6" s="1"/>
  <c r="F12" i="4"/>
  <c r="J12" i="4"/>
  <c r="N12" i="4"/>
  <c r="R12" i="4"/>
  <c r="V12" i="4"/>
  <c r="C13" i="4"/>
  <c r="C10" i="6" s="1"/>
  <c r="G13" i="4"/>
  <c r="C16" i="6" s="1"/>
  <c r="K13" i="4"/>
  <c r="O13" i="4"/>
  <c r="S13" i="4"/>
  <c r="W13" i="4"/>
  <c r="D14" i="4"/>
  <c r="D28" i="6" s="1"/>
  <c r="H14" i="4"/>
  <c r="D22" i="6" s="1"/>
  <c r="L14" i="4"/>
  <c r="P14" i="4"/>
  <c r="T14" i="4"/>
  <c r="X14" i="4"/>
  <c r="E15" i="4"/>
  <c r="I15" i="4"/>
  <c r="M15" i="4"/>
  <c r="Q15" i="4"/>
  <c r="U15" i="4"/>
  <c r="B16" i="4"/>
  <c r="F4" i="6" s="1"/>
  <c r="F16" i="4"/>
  <c r="J16" i="4"/>
  <c r="N16" i="4"/>
  <c r="R16" i="4"/>
  <c r="V16" i="4"/>
  <c r="C17" i="4"/>
  <c r="G17" i="4"/>
  <c r="K17" i="4"/>
  <c r="O17" i="4"/>
  <c r="S17" i="4"/>
  <c r="W17" i="4"/>
  <c r="H15" i="4"/>
  <c r="E22" i="6" s="1"/>
  <c r="P15" i="4"/>
  <c r="X15" i="4"/>
  <c r="C12" i="4"/>
  <c r="B10" i="6" s="1"/>
  <c r="G12" i="4"/>
  <c r="B16" i="6" s="1"/>
  <c r="K12" i="4"/>
  <c r="O12" i="4"/>
  <c r="S12" i="4"/>
  <c r="W12" i="4"/>
  <c r="D13" i="4"/>
  <c r="C28" i="6" s="1"/>
  <c r="H13" i="4"/>
  <c r="C22" i="6" s="1"/>
  <c r="L13" i="4"/>
  <c r="P13" i="4"/>
  <c r="T13" i="4"/>
  <c r="X13" i="4"/>
  <c r="Q13" i="2"/>
  <c r="E13" i="2"/>
  <c r="U13" i="2"/>
  <c r="E12" i="2"/>
  <c r="I12" i="2"/>
  <c r="M12" i="2"/>
  <c r="Q12" i="2"/>
  <c r="U12" i="2"/>
  <c r="B13" i="2"/>
  <c r="C3" i="6" s="1"/>
  <c r="F13" i="2"/>
  <c r="J13" i="2"/>
  <c r="N13" i="2"/>
  <c r="R13" i="2"/>
  <c r="V13" i="2"/>
  <c r="C14" i="2"/>
  <c r="D9" i="6" s="1"/>
  <c r="G14" i="2"/>
  <c r="D15" i="6" s="1"/>
  <c r="K14" i="2"/>
  <c r="O14" i="2"/>
  <c r="S14" i="2"/>
  <c r="W14" i="2"/>
  <c r="D15" i="2"/>
  <c r="E27" i="6" s="1"/>
  <c r="H15" i="2"/>
  <c r="E21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5" i="2"/>
  <c r="E15" i="6" s="1"/>
  <c r="K15" i="2"/>
  <c r="S15" i="2"/>
  <c r="B12" i="2"/>
  <c r="B3" i="6" s="1"/>
  <c r="F12" i="2"/>
  <c r="J12" i="2"/>
  <c r="N12" i="2"/>
  <c r="R12" i="2"/>
  <c r="V12" i="2"/>
  <c r="C13" i="2"/>
  <c r="C9" i="6" s="1"/>
  <c r="G13" i="2"/>
  <c r="C15" i="6" s="1"/>
  <c r="K13" i="2"/>
  <c r="O13" i="2"/>
  <c r="S13" i="2"/>
  <c r="W13" i="2"/>
  <c r="D14" i="2"/>
  <c r="D27" i="6" s="1"/>
  <c r="H14" i="2"/>
  <c r="D21" i="6" s="1"/>
  <c r="L14" i="2"/>
  <c r="P14" i="2"/>
  <c r="T14" i="2"/>
  <c r="X14" i="2"/>
  <c r="E15" i="2"/>
  <c r="I15" i="2"/>
  <c r="M15" i="2"/>
  <c r="Q15" i="2"/>
  <c r="U15" i="2"/>
  <c r="B16" i="2"/>
  <c r="F3" i="6" s="1"/>
  <c r="F16" i="2"/>
  <c r="J16" i="2"/>
  <c r="N16" i="2"/>
  <c r="R16" i="2"/>
  <c r="V16" i="2"/>
  <c r="C17" i="2"/>
  <c r="G17" i="2"/>
  <c r="K17" i="2"/>
  <c r="O17" i="2"/>
  <c r="S17" i="2"/>
  <c r="W17" i="2"/>
  <c r="C15" i="2"/>
  <c r="E9" i="6" s="1"/>
  <c r="O15" i="2"/>
  <c r="W15" i="2"/>
  <c r="C12" i="2"/>
  <c r="B9" i="6" s="1"/>
  <c r="G12" i="2"/>
  <c r="B15" i="6" s="1"/>
  <c r="K12" i="2"/>
  <c r="O12" i="2"/>
  <c r="S12" i="2"/>
  <c r="W12" i="2"/>
  <c r="D13" i="2"/>
  <c r="C27" i="6" s="1"/>
  <c r="H13" i="2"/>
  <c r="C21" i="6" s="1"/>
  <c r="L13" i="2"/>
  <c r="P13" i="2"/>
  <c r="T13" i="2"/>
  <c r="X13" i="2"/>
</calcChain>
</file>

<file path=xl/sharedStrings.xml><?xml version="1.0" encoding="utf-8"?>
<sst xmlns="http://schemas.openxmlformats.org/spreadsheetml/2006/main" count="113" uniqueCount="44">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</sst>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Random Forest Classfier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Classfier</a:t>
          </a:r>
        </a:p>
      </cx:txPr>
    </cx:title>
    <cx:plotArea>
      <cx:plotAreaRegion>
        <cx:series layoutId="boxWhisker" uniqueId="{889E740F-DFC9-2C49-887F-4A1009FC5D69}">
          <cx:tx>
            <cx:txData>
              <cx:f>_xlchart.v1.0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D3FBBB-BC73-AD47-BFF2-0BF2447C6D76}">
          <cx:tx>
            <cx:txData>
              <cx:f>_xlchart.v1.2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7838ADE-79E2-2C45-86DD-0FA69F4B73B9}">
          <cx:tx>
            <cx:txData>
              <cx:f>_xlchart.v1.4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54A250B-074B-6F45-98B5-84185D27C1E4}">
          <cx:tx>
            <cx:txData>
              <cx:f>_xlchart.v1.6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FE72A2-7910-CF49-978F-B2D8070937AE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  <cx:data id="1">
      <cx:numDim type="val">
        <cx:f>_xlchart.v1.62</cx:f>
      </cx:numDim>
    </cx:data>
    <cx:data id="2">
      <cx:numDim type="val">
        <cx:f>_xlchart.v1.64</cx:f>
      </cx:numDim>
    </cx:data>
    <cx:data id="3">
      <cx:numDim type="val">
        <cx:f>_xlchart.v1.66</cx:f>
      </cx:numDim>
    </cx:data>
    <cx:data id="4">
      <cx:numDim type="val">
        <cx:f>_xlchart.v1.67</cx:f>
      </cx:numDim>
    </cx:data>
  </cx:chartData>
  <cx:chart>
    <cx:title pos="t" align="ctr" overlay="0">
      <cx:tx>
        <cx:txData>
          <cx:v>Random Forest Classfier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Classfier</a:t>
          </a:r>
        </a:p>
      </cx:txPr>
    </cx:title>
    <cx:plotArea>
      <cx:plotAreaRegion>
        <cx:series layoutId="boxWhisker" uniqueId="{889E740F-DFC9-2C49-887F-4A1009FC5D69}">
          <cx:tx>
            <cx:txData>
              <cx:f>_xlchart.v1.59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D3FBBB-BC73-AD47-BFF2-0BF2447C6D76}">
          <cx:tx>
            <cx:txData>
              <cx:f>_xlchart.v1.61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7838ADE-79E2-2C45-86DD-0FA69F4B73B9}">
          <cx:tx>
            <cx:txData>
              <cx:f>_xlchart.v1.63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54A250B-074B-6F45-98B5-84185D27C1E4}">
          <cx:tx>
            <cx:txData>
              <cx:f>_xlchart.v1.65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FE72A2-7910-CF49-978F-B2D8070937AE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46</xdr:row>
      <xdr:rowOff>88900</xdr:rowOff>
    </xdr:from>
    <xdr:to>
      <xdr:col>13</xdr:col>
      <xdr:colOff>609600</xdr:colOff>
      <xdr:row>62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9BCB98-0F1A-E043-7CE4-9CB29F1A95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0050" y="9436100"/>
              <a:ext cx="5149850" cy="317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127000</xdr:rowOff>
    </xdr:from>
    <xdr:to>
      <xdr:col>15</xdr:col>
      <xdr:colOff>438150</xdr:colOff>
      <xdr:row>25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46C860-EB26-C64A-A41E-68E2724A6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800" y="1955800"/>
              <a:ext cx="5149850" cy="317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opLeftCell="A16" workbookViewId="0">
      <selection activeCell="I1" activeCellId="4" sqref="B1:B41 C1:C41 G1:G41 H1:H41 I1:I41"/>
    </sheetView>
  </sheetViews>
  <sheetFormatPr baseColWidth="10" defaultColWidth="8.83203125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1210</v>
      </c>
      <c r="B2">
        <v>0.82432432432432401</v>
      </c>
      <c r="C2">
        <v>0.91156462585034004</v>
      </c>
      <c r="D2">
        <v>0.86779661016949095</v>
      </c>
      <c r="E2">
        <v>0.86794447508733197</v>
      </c>
      <c r="F2">
        <v>0.87164109803334899</v>
      </c>
      <c r="G2">
        <v>0.90370370370370301</v>
      </c>
      <c r="H2">
        <v>0.83750000000000002</v>
      </c>
      <c r="I2">
        <v>0.86779661016949095</v>
      </c>
      <c r="J2">
        <v>0.87060185185185102</v>
      </c>
      <c r="K2">
        <v>0.86779661016949095</v>
      </c>
      <c r="L2">
        <v>0.86219081272084797</v>
      </c>
      <c r="M2">
        <v>0.87296416938110699</v>
      </c>
      <c r="N2">
        <v>0.86779661016949095</v>
      </c>
      <c r="O2">
        <v>0.86757749105097703</v>
      </c>
      <c r="P2">
        <v>0.868033989214548</v>
      </c>
      <c r="Q2">
        <v>135</v>
      </c>
      <c r="R2">
        <v>160</v>
      </c>
      <c r="S2">
        <v>0.86779661016949095</v>
      </c>
      <c r="T2">
        <v>295</v>
      </c>
      <c r="U2">
        <v>295</v>
      </c>
      <c r="V2">
        <v>0.73854154614624801</v>
      </c>
    </row>
    <row r="3" spans="1:22" x14ac:dyDescent="0.2">
      <c r="A3">
        <v>1231</v>
      </c>
      <c r="B3">
        <v>0.66666666666666596</v>
      </c>
      <c r="C3">
        <v>0.82412060301507495</v>
      </c>
      <c r="D3">
        <v>0.77288135593220297</v>
      </c>
      <c r="E3">
        <v>0.74539363484087096</v>
      </c>
      <c r="F3">
        <v>0.771280129460863</v>
      </c>
      <c r="G3">
        <v>0.64646464646464596</v>
      </c>
      <c r="H3">
        <v>0.83673469387755095</v>
      </c>
      <c r="I3">
        <v>0.77288135593220297</v>
      </c>
      <c r="J3">
        <v>0.74159967017109796</v>
      </c>
      <c r="K3">
        <v>0.77288135593220297</v>
      </c>
      <c r="L3">
        <v>0.65641025641025597</v>
      </c>
      <c r="M3">
        <v>0.83037974683544302</v>
      </c>
      <c r="N3">
        <v>0.77288135593220297</v>
      </c>
      <c r="O3">
        <v>0.74339500162284899</v>
      </c>
      <c r="P3">
        <v>0.77199676530292205</v>
      </c>
      <c r="Q3">
        <v>99</v>
      </c>
      <c r="R3">
        <v>196</v>
      </c>
      <c r="S3">
        <v>0.77288135593220297</v>
      </c>
      <c r="T3">
        <v>295</v>
      </c>
      <c r="U3">
        <v>295</v>
      </c>
      <c r="V3">
        <v>0.48697852617807003</v>
      </c>
    </row>
    <row r="4" spans="1:22" x14ac:dyDescent="0.2">
      <c r="A4">
        <v>2344</v>
      </c>
      <c r="B4">
        <v>0.77310924369747902</v>
      </c>
      <c r="C4">
        <v>0.89204545454545403</v>
      </c>
      <c r="D4">
        <v>0.84406779661016895</v>
      </c>
      <c r="E4">
        <v>0.83257734912146597</v>
      </c>
      <c r="F4">
        <v>0.84729318537892795</v>
      </c>
      <c r="G4">
        <v>0.82882882882882802</v>
      </c>
      <c r="H4">
        <v>0.85326086956521696</v>
      </c>
      <c r="I4">
        <v>0.84406779661016895</v>
      </c>
      <c r="J4">
        <v>0.84104484919702305</v>
      </c>
      <c r="K4">
        <v>0.84406779661016895</v>
      </c>
      <c r="L4">
        <v>0.8</v>
      </c>
      <c r="M4">
        <v>0.87222222222222201</v>
      </c>
      <c r="N4">
        <v>0.84406779661016895</v>
      </c>
      <c r="O4">
        <v>0.83611111111111103</v>
      </c>
      <c r="P4">
        <v>0.84504708097928405</v>
      </c>
      <c r="Q4">
        <v>111</v>
      </c>
      <c r="R4">
        <v>184</v>
      </c>
      <c r="S4">
        <v>0.84406779661016895</v>
      </c>
      <c r="T4">
        <v>295</v>
      </c>
      <c r="U4">
        <v>295</v>
      </c>
      <c r="V4">
        <v>0.673568977544175</v>
      </c>
    </row>
    <row r="5" spans="1:22" x14ac:dyDescent="0.2">
      <c r="A5">
        <v>2449</v>
      </c>
      <c r="B5">
        <v>0.820754716981132</v>
      </c>
      <c r="C5">
        <v>0.93121693121693105</v>
      </c>
      <c r="D5">
        <v>0.89152542372881305</v>
      </c>
      <c r="E5">
        <v>0.87598582409903103</v>
      </c>
      <c r="F5">
        <v>0.89377211283191405</v>
      </c>
      <c r="G5">
        <v>0.87</v>
      </c>
      <c r="H5">
        <v>0.90256410256410202</v>
      </c>
      <c r="I5">
        <v>0.89152542372881305</v>
      </c>
      <c r="J5">
        <v>0.88628205128205095</v>
      </c>
      <c r="K5">
        <v>0.89152542372881305</v>
      </c>
      <c r="L5">
        <v>0.84466019417475702</v>
      </c>
      <c r="M5">
        <v>0.91666666666666596</v>
      </c>
      <c r="N5">
        <v>0.89152542372881305</v>
      </c>
      <c r="O5">
        <v>0.88066343042071105</v>
      </c>
      <c r="P5">
        <v>0.89225769294059498</v>
      </c>
      <c r="Q5">
        <v>100</v>
      </c>
      <c r="R5">
        <v>195</v>
      </c>
      <c r="S5">
        <v>0.89152542372881305</v>
      </c>
      <c r="T5">
        <v>295</v>
      </c>
      <c r="U5">
        <v>295</v>
      </c>
      <c r="V5">
        <v>0.76219833478156096</v>
      </c>
    </row>
    <row r="6" spans="1:22" x14ac:dyDescent="0.2">
      <c r="A6">
        <v>2603</v>
      </c>
      <c r="B6">
        <v>0.82954545454545403</v>
      </c>
      <c r="C6">
        <v>0.893719806763285</v>
      </c>
      <c r="D6">
        <v>0.87457627118643999</v>
      </c>
      <c r="E6">
        <v>0.86163263065436901</v>
      </c>
      <c r="F6">
        <v>0.87305348994737297</v>
      </c>
      <c r="G6">
        <v>0.76842105263157801</v>
      </c>
      <c r="H6">
        <v>0.92500000000000004</v>
      </c>
      <c r="I6">
        <v>0.87457627118643999</v>
      </c>
      <c r="J6">
        <v>0.84671052631578902</v>
      </c>
      <c r="K6">
        <v>0.87457627118643999</v>
      </c>
      <c r="L6">
        <v>0.797814207650273</v>
      </c>
      <c r="M6">
        <v>0.90909090909090895</v>
      </c>
      <c r="N6">
        <v>0.87457627118643999</v>
      </c>
      <c r="O6">
        <v>0.85345255837059097</v>
      </c>
      <c r="P6">
        <v>0.87325603913545002</v>
      </c>
      <c r="Q6">
        <v>95</v>
      </c>
      <c r="R6">
        <v>200</v>
      </c>
      <c r="S6">
        <v>0.87457627118643999</v>
      </c>
      <c r="T6">
        <v>295</v>
      </c>
      <c r="U6">
        <v>295</v>
      </c>
      <c r="V6">
        <v>0.70818596345067397</v>
      </c>
    </row>
    <row r="7" spans="1:22" x14ac:dyDescent="0.2">
      <c r="A7">
        <v>2633</v>
      </c>
      <c r="B7">
        <v>0.76811594202898503</v>
      </c>
      <c r="C7">
        <v>0.75862068965517204</v>
      </c>
      <c r="D7">
        <v>0.76377952755905498</v>
      </c>
      <c r="E7">
        <v>0.76336831584207898</v>
      </c>
      <c r="F7">
        <v>0.76362999602560899</v>
      </c>
      <c r="G7">
        <v>0.79104477611940205</v>
      </c>
      <c r="H7">
        <v>0.73333333333333295</v>
      </c>
      <c r="I7">
        <v>0.76377952755905498</v>
      </c>
      <c r="J7">
        <v>0.762189054726368</v>
      </c>
      <c r="K7">
        <v>0.76377952755905498</v>
      </c>
      <c r="L7">
        <v>0.77941176470588203</v>
      </c>
      <c r="M7">
        <v>0.74576271186440601</v>
      </c>
      <c r="N7">
        <v>0.76377952755905498</v>
      </c>
      <c r="O7">
        <v>0.76258723828514396</v>
      </c>
      <c r="P7">
        <v>0.76351457438707504</v>
      </c>
      <c r="Q7">
        <v>67</v>
      </c>
      <c r="R7">
        <v>60</v>
      </c>
      <c r="S7">
        <v>0.76377952755905498</v>
      </c>
      <c r="T7">
        <v>127</v>
      </c>
      <c r="U7">
        <v>127</v>
      </c>
      <c r="V7">
        <v>0.52555604753635998</v>
      </c>
    </row>
    <row r="8" spans="1:22" x14ac:dyDescent="0.2">
      <c r="A8">
        <v>3596</v>
      </c>
      <c r="B8">
        <v>0.84251968503937003</v>
      </c>
      <c r="C8">
        <v>0.86309523809523803</v>
      </c>
      <c r="D8">
        <v>0.85423728813559296</v>
      </c>
      <c r="E8">
        <v>0.85280746156730403</v>
      </c>
      <c r="F8">
        <v>0.85402804522316</v>
      </c>
      <c r="G8">
        <v>0.82307692307692304</v>
      </c>
      <c r="H8">
        <v>0.87878787878787801</v>
      </c>
      <c r="I8">
        <v>0.85423728813559296</v>
      </c>
      <c r="J8">
        <v>0.85093240093239997</v>
      </c>
      <c r="K8">
        <v>0.85423728813559296</v>
      </c>
      <c r="L8">
        <v>0.832684824902723</v>
      </c>
      <c r="M8">
        <v>0.87087087087087001</v>
      </c>
      <c r="N8">
        <v>0.85423728813559296</v>
      </c>
      <c r="O8">
        <v>0.851777847886797</v>
      </c>
      <c r="P8">
        <v>0.85404312180016095</v>
      </c>
      <c r="Q8">
        <v>130</v>
      </c>
      <c r="R8">
        <v>165</v>
      </c>
      <c r="S8">
        <v>0.85423728813559296</v>
      </c>
      <c r="T8">
        <v>295</v>
      </c>
      <c r="U8">
        <v>295</v>
      </c>
      <c r="V8">
        <v>0.70373736451798397</v>
      </c>
    </row>
    <row r="9" spans="1:22" x14ac:dyDescent="0.2">
      <c r="A9">
        <v>1215</v>
      </c>
      <c r="B9">
        <v>0.76800000000000002</v>
      </c>
      <c r="C9">
        <v>0.870588235294117</v>
      </c>
      <c r="D9">
        <v>0.82711864406779601</v>
      </c>
      <c r="E9">
        <v>0.81929411764705795</v>
      </c>
      <c r="F9">
        <v>0.82955294117647005</v>
      </c>
      <c r="G9">
        <v>0.81355932203389802</v>
      </c>
      <c r="H9">
        <v>0.83615819209039499</v>
      </c>
      <c r="I9">
        <v>0.82711864406779601</v>
      </c>
      <c r="J9">
        <v>0.82485875706214595</v>
      </c>
      <c r="K9">
        <v>0.82711864406779601</v>
      </c>
      <c r="L9">
        <v>0.79012345679012297</v>
      </c>
      <c r="M9">
        <v>0.85302593659942305</v>
      </c>
      <c r="N9">
        <v>0.82711864406779601</v>
      </c>
      <c r="O9">
        <v>0.82157469669477301</v>
      </c>
      <c r="P9">
        <v>0.82786494467570304</v>
      </c>
      <c r="Q9">
        <v>118</v>
      </c>
      <c r="R9">
        <v>177</v>
      </c>
      <c r="S9">
        <v>0.82711864406779601</v>
      </c>
      <c r="T9">
        <v>295</v>
      </c>
      <c r="U9">
        <v>295</v>
      </c>
      <c r="V9">
        <v>0.64412883865288395</v>
      </c>
    </row>
    <row r="10" spans="1:22" x14ac:dyDescent="0.2">
      <c r="A10">
        <v>1232</v>
      </c>
      <c r="B10">
        <v>0.80769230769230704</v>
      </c>
      <c r="C10">
        <v>0.83636363636363598</v>
      </c>
      <c r="D10">
        <v>0.82372881355932204</v>
      </c>
      <c r="E10">
        <v>0.82202797202797195</v>
      </c>
      <c r="F10">
        <v>0.82353443167002405</v>
      </c>
      <c r="G10">
        <v>0.79545454545454497</v>
      </c>
      <c r="H10">
        <v>0.84662576687116498</v>
      </c>
      <c r="I10">
        <v>0.82372881355932204</v>
      </c>
      <c r="J10">
        <v>0.82104015616285497</v>
      </c>
      <c r="K10">
        <v>0.82372881355932204</v>
      </c>
      <c r="L10">
        <v>0.80152671755725102</v>
      </c>
      <c r="M10">
        <v>0.84146341463414598</v>
      </c>
      <c r="N10">
        <v>0.82372881355932204</v>
      </c>
      <c r="O10">
        <v>0.821495066095699</v>
      </c>
      <c r="P10">
        <v>0.82359343492516202</v>
      </c>
      <c r="Q10">
        <v>132</v>
      </c>
      <c r="R10">
        <v>163</v>
      </c>
      <c r="S10">
        <v>0.82372881355932204</v>
      </c>
      <c r="T10">
        <v>295</v>
      </c>
      <c r="U10">
        <v>295</v>
      </c>
      <c r="V10">
        <v>0.64306736949923904</v>
      </c>
    </row>
    <row r="11" spans="1:22" x14ac:dyDescent="0.2">
      <c r="A11">
        <v>2345</v>
      </c>
      <c r="B11">
        <v>0.90845070422535201</v>
      </c>
      <c r="C11">
        <v>0.83660130718954195</v>
      </c>
      <c r="D11">
        <v>0.87118644067796602</v>
      </c>
      <c r="E11">
        <v>0.87252600570744698</v>
      </c>
      <c r="F11">
        <v>0.87410912801501595</v>
      </c>
      <c r="G11">
        <v>0.837662337662337</v>
      </c>
      <c r="H11">
        <v>0.90780141843971596</v>
      </c>
      <c r="I11">
        <v>0.87118644067796602</v>
      </c>
      <c r="J11">
        <v>0.87273187805102603</v>
      </c>
      <c r="K11">
        <v>0.87118644067796602</v>
      </c>
      <c r="L11">
        <v>0.87162162162162105</v>
      </c>
      <c r="M11">
        <v>0.87074829931972697</v>
      </c>
      <c r="N11">
        <v>0.87118644067796602</v>
      </c>
      <c r="O11">
        <v>0.87118496047067395</v>
      </c>
      <c r="P11">
        <v>0.87120420316546199</v>
      </c>
      <c r="Q11">
        <v>154</v>
      </c>
      <c r="R11">
        <v>141</v>
      </c>
      <c r="S11">
        <v>0.87118644067796602</v>
      </c>
      <c r="T11">
        <v>295</v>
      </c>
      <c r="U11">
        <v>295</v>
      </c>
      <c r="V11">
        <v>0.74525785532306699</v>
      </c>
    </row>
    <row r="12" spans="1:22" x14ac:dyDescent="0.2">
      <c r="A12">
        <v>2454</v>
      </c>
      <c r="B12">
        <v>0.7109375</v>
      </c>
      <c r="C12">
        <v>0.880239520958083</v>
      </c>
      <c r="D12">
        <v>0.80677966101694898</v>
      </c>
      <c r="E12">
        <v>0.795588510479041</v>
      </c>
      <c r="F12">
        <v>0.81653604866538099</v>
      </c>
      <c r="G12">
        <v>0.819819819819819</v>
      </c>
      <c r="H12">
        <v>0.79891304347825998</v>
      </c>
      <c r="I12">
        <v>0.80677966101694898</v>
      </c>
      <c r="J12">
        <v>0.80936643164903999</v>
      </c>
      <c r="K12">
        <v>0.80677966101694898</v>
      </c>
      <c r="L12">
        <v>0.76150627615062705</v>
      </c>
      <c r="M12">
        <v>0.83760683760683696</v>
      </c>
      <c r="N12">
        <v>0.80677966101694898</v>
      </c>
      <c r="O12">
        <v>0.79955655687873195</v>
      </c>
      <c r="P12">
        <v>0.808972389058907</v>
      </c>
      <c r="Q12">
        <v>111</v>
      </c>
      <c r="R12">
        <v>184</v>
      </c>
      <c r="S12">
        <v>0.80677966101694898</v>
      </c>
      <c r="T12">
        <v>295</v>
      </c>
      <c r="U12">
        <v>295</v>
      </c>
      <c r="V12">
        <v>0.60479802487559797</v>
      </c>
    </row>
    <row r="13" spans="1:22" x14ac:dyDescent="0.2">
      <c r="A13">
        <v>2607</v>
      </c>
      <c r="B13">
        <v>0.76223776223776196</v>
      </c>
      <c r="C13">
        <v>0.92763157894736803</v>
      </c>
      <c r="D13">
        <v>0.84745762711864403</v>
      </c>
      <c r="E13">
        <v>0.844934670592565</v>
      </c>
      <c r="F13">
        <v>0.86035273825193503</v>
      </c>
      <c r="G13">
        <v>0.90833333333333299</v>
      </c>
      <c r="H13">
        <v>0.80571428571428505</v>
      </c>
      <c r="I13">
        <v>0.84745762711864403</v>
      </c>
      <c r="J13">
        <v>0.85702380952380897</v>
      </c>
      <c r="K13">
        <v>0.84745762711864403</v>
      </c>
      <c r="L13">
        <v>0.82889733840304103</v>
      </c>
      <c r="M13">
        <v>0.86238532110091703</v>
      </c>
      <c r="N13">
        <v>0.84745762711864403</v>
      </c>
      <c r="O13">
        <v>0.84564132975197903</v>
      </c>
      <c r="P13">
        <v>0.84876309085093404</v>
      </c>
      <c r="Q13">
        <v>120</v>
      </c>
      <c r="R13">
        <v>175</v>
      </c>
      <c r="S13">
        <v>0.84745762711864403</v>
      </c>
      <c r="T13">
        <v>295</v>
      </c>
      <c r="U13">
        <v>295</v>
      </c>
      <c r="V13">
        <v>0.70185437273496498</v>
      </c>
    </row>
    <row r="14" spans="1:22" x14ac:dyDescent="0.2">
      <c r="A14">
        <v>2634</v>
      </c>
      <c r="B14">
        <v>0.75</v>
      </c>
      <c r="C14">
        <v>0.9</v>
      </c>
      <c r="D14">
        <v>0.81666666666666599</v>
      </c>
      <c r="E14">
        <v>0.82499999999999996</v>
      </c>
      <c r="F14">
        <v>0.83083333333333298</v>
      </c>
      <c r="G14">
        <v>0.90361445783132499</v>
      </c>
      <c r="H14">
        <v>0.74226804123711299</v>
      </c>
      <c r="I14">
        <v>0.81666666666666599</v>
      </c>
      <c r="J14">
        <v>0.82294124953421899</v>
      </c>
      <c r="K14">
        <v>0.81666666666666599</v>
      </c>
      <c r="L14">
        <v>0.81967213114754001</v>
      </c>
      <c r="M14">
        <v>0.81355932203389802</v>
      </c>
      <c r="N14">
        <v>0.81666666666666599</v>
      </c>
      <c r="O14">
        <v>0.81661572659071902</v>
      </c>
      <c r="P14">
        <v>0.81637800623629997</v>
      </c>
      <c r="Q14">
        <v>83</v>
      </c>
      <c r="R14">
        <v>97</v>
      </c>
      <c r="S14">
        <v>0.81666666666666599</v>
      </c>
      <c r="T14">
        <v>180</v>
      </c>
      <c r="U14">
        <v>180</v>
      </c>
      <c r="V14">
        <v>0.64793797881779103</v>
      </c>
    </row>
    <row r="15" spans="1:22" x14ac:dyDescent="0.2">
      <c r="A15">
        <v>3682</v>
      </c>
      <c r="B15">
        <v>0.82307692307692304</v>
      </c>
      <c r="C15">
        <v>0.85333333333333306</v>
      </c>
      <c r="D15">
        <v>0.83414634146341404</v>
      </c>
      <c r="E15">
        <v>0.83820512820512805</v>
      </c>
      <c r="F15">
        <v>0.83591744840525295</v>
      </c>
      <c r="G15">
        <v>0.90677966101694896</v>
      </c>
      <c r="H15">
        <v>0.73563218390804597</v>
      </c>
      <c r="I15">
        <v>0.83414634146341404</v>
      </c>
      <c r="J15">
        <v>0.82120592246249702</v>
      </c>
      <c r="K15">
        <v>0.83414634146341404</v>
      </c>
      <c r="L15">
        <v>0.86290322580645096</v>
      </c>
      <c r="M15">
        <v>0.79012345679012297</v>
      </c>
      <c r="N15">
        <v>0.83414634146341404</v>
      </c>
      <c r="O15">
        <v>0.82651334129828702</v>
      </c>
      <c r="P15">
        <v>0.83201620188244896</v>
      </c>
      <c r="Q15">
        <v>118</v>
      </c>
      <c r="R15">
        <v>87</v>
      </c>
      <c r="S15">
        <v>0.83414634146341404</v>
      </c>
      <c r="T15">
        <v>205</v>
      </c>
      <c r="U15">
        <v>205</v>
      </c>
      <c r="V15">
        <v>0.65919189978844595</v>
      </c>
    </row>
    <row r="16" spans="1:22" x14ac:dyDescent="0.2">
      <c r="A16">
        <v>1216</v>
      </c>
      <c r="B16">
        <v>0.72903225806451599</v>
      </c>
      <c r="C16">
        <v>0.82857142857142796</v>
      </c>
      <c r="D16">
        <v>0.77627118644067705</v>
      </c>
      <c r="E16">
        <v>0.77880184331797198</v>
      </c>
      <c r="F16">
        <v>0.78234476294618405</v>
      </c>
      <c r="G16">
        <v>0.82481751824817495</v>
      </c>
      <c r="H16">
        <v>0.734177215189873</v>
      </c>
      <c r="I16">
        <v>0.77627118644067705</v>
      </c>
      <c r="J16">
        <v>0.77949736671902403</v>
      </c>
      <c r="K16">
        <v>0.77627118644067705</v>
      </c>
      <c r="L16">
        <v>0.77397260273972601</v>
      </c>
      <c r="M16">
        <v>0.778523489932886</v>
      </c>
      <c r="N16">
        <v>0.77627118644067705</v>
      </c>
      <c r="O16">
        <v>0.77624804633630595</v>
      </c>
      <c r="P16">
        <v>0.77641002706690998</v>
      </c>
      <c r="Q16">
        <v>137</v>
      </c>
      <c r="R16">
        <v>158</v>
      </c>
      <c r="S16">
        <v>0.77627118644067705</v>
      </c>
      <c r="T16">
        <v>295</v>
      </c>
      <c r="U16">
        <v>295</v>
      </c>
      <c r="V16">
        <v>0.55829877679888595</v>
      </c>
    </row>
    <row r="17" spans="1:22" x14ac:dyDescent="0.2">
      <c r="A17">
        <v>1434</v>
      </c>
      <c r="B17">
        <v>0.86842105263157898</v>
      </c>
      <c r="C17">
        <v>0.83687943262411302</v>
      </c>
      <c r="D17">
        <v>0.853242320819112</v>
      </c>
      <c r="E17">
        <v>0.85265024262784594</v>
      </c>
      <c r="F17">
        <v>0.85356527255980297</v>
      </c>
      <c r="G17">
        <v>0.85161290322580596</v>
      </c>
      <c r="H17">
        <v>0.85507246376811596</v>
      </c>
      <c r="I17">
        <v>0.853242320819112</v>
      </c>
      <c r="J17">
        <v>0.85334268349696096</v>
      </c>
      <c r="K17">
        <v>0.853242320819112</v>
      </c>
      <c r="L17">
        <v>0.85993485342019504</v>
      </c>
      <c r="M17">
        <v>0.84587813620071695</v>
      </c>
      <c r="N17">
        <v>0.853242320819112</v>
      </c>
      <c r="O17">
        <v>0.852906494810456</v>
      </c>
      <c r="P17">
        <v>0.85331428353525296</v>
      </c>
      <c r="Q17">
        <v>155</v>
      </c>
      <c r="R17">
        <v>138</v>
      </c>
      <c r="S17">
        <v>0.853242320819112</v>
      </c>
      <c r="T17">
        <v>293</v>
      </c>
      <c r="U17">
        <v>293</v>
      </c>
      <c r="V17">
        <v>0.70599258655024799</v>
      </c>
    </row>
    <row r="18" spans="1:22" x14ac:dyDescent="0.2">
      <c r="A18">
        <v>2379</v>
      </c>
      <c r="B18">
        <v>0.85185185185185097</v>
      </c>
      <c r="C18">
        <v>0.89304812834224601</v>
      </c>
      <c r="D18">
        <v>0.87796610169491496</v>
      </c>
      <c r="E18">
        <v>0.87244999009704804</v>
      </c>
      <c r="F18">
        <v>0.87740750811538404</v>
      </c>
      <c r="G18">
        <v>0.82142857142857095</v>
      </c>
      <c r="H18">
        <v>0.91256830601092898</v>
      </c>
      <c r="I18">
        <v>0.87796610169491496</v>
      </c>
      <c r="J18">
        <v>0.86699843871975002</v>
      </c>
      <c r="K18">
        <v>0.87796610169491496</v>
      </c>
      <c r="L18">
        <v>0.83636363636363598</v>
      </c>
      <c r="M18">
        <v>0.90270270270270203</v>
      </c>
      <c r="N18">
        <v>0.87796610169491496</v>
      </c>
      <c r="O18">
        <v>0.86953316953316895</v>
      </c>
      <c r="P18">
        <v>0.87751634531295497</v>
      </c>
      <c r="Q18">
        <v>112</v>
      </c>
      <c r="R18">
        <v>183</v>
      </c>
      <c r="S18">
        <v>0.87796610169491496</v>
      </c>
      <c r="T18">
        <v>295</v>
      </c>
      <c r="U18">
        <v>295</v>
      </c>
      <c r="V18">
        <v>0.73942833288102605</v>
      </c>
    </row>
    <row r="19" spans="1:22" x14ac:dyDescent="0.2">
      <c r="A19">
        <v>2455</v>
      </c>
      <c r="B19">
        <v>0.872</v>
      </c>
      <c r="C19">
        <v>0.86666666666666603</v>
      </c>
      <c r="D19">
        <v>0.86896551724137905</v>
      </c>
      <c r="E19">
        <v>0.86933333333333296</v>
      </c>
      <c r="F19">
        <v>0.86907586206896503</v>
      </c>
      <c r="G19">
        <v>0.83206106870229002</v>
      </c>
      <c r="H19">
        <v>0.89937106918238996</v>
      </c>
      <c r="I19">
        <v>0.86896551724137905</v>
      </c>
      <c r="J19">
        <v>0.86571606894233999</v>
      </c>
      <c r="K19">
        <v>0.86896551724137905</v>
      </c>
      <c r="L19">
        <v>0.8515625</v>
      </c>
      <c r="M19">
        <v>0.88271604938271597</v>
      </c>
      <c r="N19">
        <v>0.86896551724137905</v>
      </c>
      <c r="O19">
        <v>0.86713927469135799</v>
      </c>
      <c r="P19">
        <v>0.86864323914431596</v>
      </c>
      <c r="Q19">
        <v>131</v>
      </c>
      <c r="R19">
        <v>159</v>
      </c>
      <c r="S19">
        <v>0.86896551724137905</v>
      </c>
      <c r="T19">
        <v>290</v>
      </c>
      <c r="U19">
        <v>290</v>
      </c>
      <c r="V19">
        <v>0.73504050173044899</v>
      </c>
    </row>
    <row r="20" spans="1:22" x14ac:dyDescent="0.2">
      <c r="A20">
        <v>2609</v>
      </c>
      <c r="B20">
        <v>0.76991150442477796</v>
      </c>
      <c r="C20">
        <v>0.950276243093922</v>
      </c>
      <c r="D20">
        <v>0.88095238095238004</v>
      </c>
      <c r="E20">
        <v>0.86009387375934998</v>
      </c>
      <c r="F20">
        <v>0.89138163454889596</v>
      </c>
      <c r="G20">
        <v>0.90625</v>
      </c>
      <c r="H20">
        <v>0.86868686868686795</v>
      </c>
      <c r="I20">
        <v>0.88095238095238004</v>
      </c>
      <c r="J20">
        <v>0.88746843434343403</v>
      </c>
      <c r="K20">
        <v>0.88095238095238004</v>
      </c>
      <c r="L20">
        <v>0.83253588516746402</v>
      </c>
      <c r="M20">
        <v>0.90765171503957698</v>
      </c>
      <c r="N20">
        <v>0.88095238095238004</v>
      </c>
      <c r="O20">
        <v>0.870093800103521</v>
      </c>
      <c r="P20">
        <v>0.88312409712215301</v>
      </c>
      <c r="Q20">
        <v>96</v>
      </c>
      <c r="R20">
        <v>198</v>
      </c>
      <c r="S20">
        <v>0.88095238095238004</v>
      </c>
      <c r="T20">
        <v>294</v>
      </c>
      <c r="U20">
        <v>294</v>
      </c>
      <c r="V20">
        <v>0.74706093321013001</v>
      </c>
    </row>
    <row r="21" spans="1:22" x14ac:dyDescent="0.2">
      <c r="A21">
        <v>2637</v>
      </c>
      <c r="B21">
        <v>0.71666666666666601</v>
      </c>
      <c r="C21">
        <v>0.93421052631578905</v>
      </c>
      <c r="D21">
        <v>0.83823529411764697</v>
      </c>
      <c r="E21">
        <v>0.82543859649122797</v>
      </c>
      <c r="F21">
        <v>0.85743034055727496</v>
      </c>
      <c r="G21">
        <v>0.89583333333333304</v>
      </c>
      <c r="H21">
        <v>0.80681818181818099</v>
      </c>
      <c r="I21">
        <v>0.83823529411764697</v>
      </c>
      <c r="J21">
        <v>0.85132575757575701</v>
      </c>
      <c r="K21">
        <v>0.83823529411764697</v>
      </c>
      <c r="L21">
        <v>0.79629629629629595</v>
      </c>
      <c r="M21">
        <v>0.86585365853658502</v>
      </c>
      <c r="N21">
        <v>0.83823529411764697</v>
      </c>
      <c r="O21">
        <v>0.83107497741643999</v>
      </c>
      <c r="P21">
        <v>0.84130400127530602</v>
      </c>
      <c r="Q21">
        <v>96</v>
      </c>
      <c r="R21">
        <v>176</v>
      </c>
      <c r="S21">
        <v>0.83823529411764697</v>
      </c>
      <c r="T21">
        <v>272</v>
      </c>
      <c r="U21">
        <v>272</v>
      </c>
      <c r="V21">
        <v>0.67626906318911795</v>
      </c>
    </row>
    <row r="22" spans="1:22" x14ac:dyDescent="0.2">
      <c r="A22">
        <v>4904</v>
      </c>
      <c r="B22">
        <v>0.78217821782178198</v>
      </c>
      <c r="C22">
        <v>0.72916666666666596</v>
      </c>
      <c r="D22">
        <v>0.74744027303754201</v>
      </c>
      <c r="E22">
        <v>0.75567244224422403</v>
      </c>
      <c r="F22">
        <v>0.75286807691007995</v>
      </c>
      <c r="G22">
        <v>0.60305343511450304</v>
      </c>
      <c r="H22">
        <v>0.86419753086419704</v>
      </c>
      <c r="I22">
        <v>0.74744027303754201</v>
      </c>
      <c r="J22">
        <v>0.73362548298935004</v>
      </c>
      <c r="K22">
        <v>0.74744027303754201</v>
      </c>
      <c r="L22">
        <v>0.68103448275862</v>
      </c>
      <c r="M22">
        <v>0.79096045197740095</v>
      </c>
      <c r="N22">
        <v>0.74744027303754201</v>
      </c>
      <c r="O22">
        <v>0.73599746736800997</v>
      </c>
      <c r="P22">
        <v>0.74181266369187104</v>
      </c>
      <c r="Q22">
        <v>131</v>
      </c>
      <c r="R22">
        <v>162</v>
      </c>
      <c r="S22">
        <v>0.74744027303754201</v>
      </c>
      <c r="T22">
        <v>293</v>
      </c>
      <c r="U22">
        <v>293</v>
      </c>
      <c r="V22">
        <v>0.48880097302019998</v>
      </c>
    </row>
    <row r="23" spans="1:22" x14ac:dyDescent="0.2">
      <c r="A23">
        <v>1218</v>
      </c>
      <c r="B23">
        <v>0.83739837398373895</v>
      </c>
      <c r="C23">
        <v>0.87790697674418605</v>
      </c>
      <c r="D23">
        <v>0.86101694915254201</v>
      </c>
      <c r="E23">
        <v>0.85765267536396295</v>
      </c>
      <c r="F23">
        <v>0.86087963185504901</v>
      </c>
      <c r="G23">
        <v>0.83064516129032195</v>
      </c>
      <c r="H23">
        <v>0.88304093567251396</v>
      </c>
      <c r="I23">
        <v>0.86101694915254201</v>
      </c>
      <c r="J23">
        <v>0.85684304848141801</v>
      </c>
      <c r="K23">
        <v>0.86101694915254201</v>
      </c>
      <c r="L23">
        <v>0.834008097165992</v>
      </c>
      <c r="M23">
        <v>0.88046647230320696</v>
      </c>
      <c r="N23">
        <v>0.86101694915254201</v>
      </c>
      <c r="O23">
        <v>0.85723728473459904</v>
      </c>
      <c r="P23">
        <v>0.86093820614383498</v>
      </c>
      <c r="Q23">
        <v>124</v>
      </c>
      <c r="R23">
        <v>171</v>
      </c>
      <c r="S23">
        <v>0.86101694915254201</v>
      </c>
      <c r="T23">
        <v>295</v>
      </c>
      <c r="U23">
        <v>295</v>
      </c>
      <c r="V23">
        <v>0.71449526513311901</v>
      </c>
    </row>
    <row r="24" spans="1:22" x14ac:dyDescent="0.2">
      <c r="A24">
        <v>1702</v>
      </c>
      <c r="B24">
        <v>0.80136986301369795</v>
      </c>
      <c r="C24">
        <v>0.89932885906040205</v>
      </c>
      <c r="D24">
        <v>0.850847457627118</v>
      </c>
      <c r="E24">
        <v>0.85034936103705006</v>
      </c>
      <c r="F24">
        <v>0.85549635913441902</v>
      </c>
      <c r="G24">
        <v>0.88636363636363602</v>
      </c>
      <c r="H24">
        <v>0.82208588957055195</v>
      </c>
      <c r="I24">
        <v>0.850847457627118</v>
      </c>
      <c r="J24">
        <v>0.85422476296709404</v>
      </c>
      <c r="K24">
        <v>0.850847457627118</v>
      </c>
      <c r="L24">
        <v>0.84172661870503596</v>
      </c>
      <c r="M24">
        <v>0.85897435897435903</v>
      </c>
      <c r="N24">
        <v>0.850847457627118</v>
      </c>
      <c r="O24">
        <v>0.85035048883969699</v>
      </c>
      <c r="P24">
        <v>0.85125672604028901</v>
      </c>
      <c r="Q24">
        <v>132</v>
      </c>
      <c r="R24">
        <v>163</v>
      </c>
      <c r="S24">
        <v>0.850847457627118</v>
      </c>
      <c r="T24">
        <v>295</v>
      </c>
      <c r="U24">
        <v>295</v>
      </c>
      <c r="V24">
        <v>0.70456346589649999</v>
      </c>
    </row>
    <row r="25" spans="1:22" x14ac:dyDescent="0.2">
      <c r="A25">
        <v>2408</v>
      </c>
      <c r="B25">
        <v>0.86805555555555503</v>
      </c>
      <c r="C25">
        <v>0.90666666666666595</v>
      </c>
      <c r="D25">
        <v>0.88775510204081598</v>
      </c>
      <c r="E25">
        <v>0.88736111111111104</v>
      </c>
      <c r="F25">
        <v>0.88841175359032498</v>
      </c>
      <c r="G25">
        <v>0.89928057553956797</v>
      </c>
      <c r="H25">
        <v>0.87741935483870903</v>
      </c>
      <c r="I25">
        <v>0.88775510204081598</v>
      </c>
      <c r="J25">
        <v>0.888349965189139</v>
      </c>
      <c r="K25">
        <v>0.88775510204081598</v>
      </c>
      <c r="L25">
        <v>0.88339222614840895</v>
      </c>
      <c r="M25">
        <v>0.89180327868852405</v>
      </c>
      <c r="N25">
        <v>0.88775510204081598</v>
      </c>
      <c r="O25">
        <v>0.88759775241846695</v>
      </c>
      <c r="P25">
        <v>0.88782662459642903</v>
      </c>
      <c r="Q25">
        <v>139</v>
      </c>
      <c r="R25">
        <v>155</v>
      </c>
      <c r="S25">
        <v>0.88775510204081598</v>
      </c>
      <c r="T25">
        <v>294</v>
      </c>
      <c r="U25">
        <v>294</v>
      </c>
      <c r="V25">
        <v>0.775710446018683</v>
      </c>
    </row>
    <row r="26" spans="1:22" x14ac:dyDescent="0.2">
      <c r="A26">
        <v>2459</v>
      </c>
      <c r="B26">
        <v>0.85039370078740095</v>
      </c>
      <c r="C26">
        <v>0.87425149700598803</v>
      </c>
      <c r="D26">
        <v>0.86394557823129203</v>
      </c>
      <c r="E26">
        <v>0.86232259889669405</v>
      </c>
      <c r="F26">
        <v>0.86378328029783202</v>
      </c>
      <c r="G26">
        <v>0.837209302325581</v>
      </c>
      <c r="H26">
        <v>0.884848484848484</v>
      </c>
      <c r="I26">
        <v>0.86394557823129203</v>
      </c>
      <c r="J26">
        <v>0.86102889358703305</v>
      </c>
      <c r="K26">
        <v>0.86394557823129203</v>
      </c>
      <c r="L26">
        <v>0.84375</v>
      </c>
      <c r="M26">
        <v>0.87951807228915602</v>
      </c>
      <c r="N26">
        <v>0.86394557823129203</v>
      </c>
      <c r="O26">
        <v>0.86163403614457801</v>
      </c>
      <c r="P26">
        <v>0.86382391812146497</v>
      </c>
      <c r="Q26">
        <v>129</v>
      </c>
      <c r="R26">
        <v>165</v>
      </c>
      <c r="S26">
        <v>0.86394557823129203</v>
      </c>
      <c r="T26">
        <v>294</v>
      </c>
      <c r="U26">
        <v>294</v>
      </c>
      <c r="V26">
        <v>0.72335033559472905</v>
      </c>
    </row>
    <row r="27" spans="1:22" x14ac:dyDescent="0.2">
      <c r="A27">
        <v>2610</v>
      </c>
      <c r="B27">
        <v>0.72727272727272696</v>
      </c>
      <c r="C27">
        <v>0.95744680851063801</v>
      </c>
      <c r="D27">
        <v>0.83728813559322002</v>
      </c>
      <c r="E27">
        <v>0.84235976789168199</v>
      </c>
      <c r="F27">
        <v>0.86537717601547304</v>
      </c>
      <c r="G27">
        <v>0.94915254237288105</v>
      </c>
      <c r="H27">
        <v>0.76271186440677896</v>
      </c>
      <c r="I27">
        <v>0.83728813559322002</v>
      </c>
      <c r="J27">
        <v>0.85593220338983</v>
      </c>
      <c r="K27">
        <v>0.83728813559322002</v>
      </c>
      <c r="L27">
        <v>0.82352941176470595</v>
      </c>
      <c r="M27">
        <v>0.84905660377358405</v>
      </c>
      <c r="N27">
        <v>0.83728813559322002</v>
      </c>
      <c r="O27">
        <v>0.83629300776914495</v>
      </c>
      <c r="P27">
        <v>0.83884572697003301</v>
      </c>
      <c r="Q27">
        <v>118</v>
      </c>
      <c r="R27">
        <v>177</v>
      </c>
      <c r="S27">
        <v>0.83728813559322002</v>
      </c>
      <c r="T27">
        <v>295</v>
      </c>
      <c r="U27">
        <v>295</v>
      </c>
      <c r="V27">
        <v>0.69816005768796996</v>
      </c>
    </row>
    <row r="28" spans="1:22" x14ac:dyDescent="0.2">
      <c r="A28">
        <v>3034</v>
      </c>
      <c r="B28">
        <v>0.83035714285714202</v>
      </c>
      <c r="C28">
        <v>0.91803278688524503</v>
      </c>
      <c r="D28">
        <v>0.884745762711864</v>
      </c>
      <c r="E28">
        <v>0.87419496487119397</v>
      </c>
      <c r="F28">
        <v>0.88593458500377098</v>
      </c>
      <c r="G28">
        <v>0.86111111111111105</v>
      </c>
      <c r="H28">
        <v>0.89839572192513295</v>
      </c>
      <c r="I28">
        <v>0.884745762711864</v>
      </c>
      <c r="J28">
        <v>0.879753416518122</v>
      </c>
      <c r="K28">
        <v>0.884745762711864</v>
      </c>
      <c r="L28">
        <v>0.84545454545454501</v>
      </c>
      <c r="M28">
        <v>0.90810810810810805</v>
      </c>
      <c r="N28">
        <v>0.884745762711864</v>
      </c>
      <c r="O28">
        <v>0.87678132678132603</v>
      </c>
      <c r="P28">
        <v>0.88517053262815903</v>
      </c>
      <c r="Q28">
        <v>108</v>
      </c>
      <c r="R28">
        <v>187</v>
      </c>
      <c r="S28">
        <v>0.884745762711864</v>
      </c>
      <c r="T28">
        <v>295</v>
      </c>
      <c r="U28">
        <v>295</v>
      </c>
      <c r="V28">
        <v>0.75392789138939498</v>
      </c>
    </row>
    <row r="29" spans="1:22" x14ac:dyDescent="0.2">
      <c r="A29">
        <v>5388</v>
      </c>
      <c r="B29">
        <v>0.92307692307692302</v>
      </c>
      <c r="C29">
        <v>0.86666666666666603</v>
      </c>
      <c r="D29">
        <v>0.89152542372881305</v>
      </c>
      <c r="E29">
        <v>0.89487179487179402</v>
      </c>
      <c r="F29">
        <v>0.89382007822685805</v>
      </c>
      <c r="G29">
        <v>0.84507042253521103</v>
      </c>
      <c r="H29">
        <v>0.934640522875817</v>
      </c>
      <c r="I29">
        <v>0.89152542372881305</v>
      </c>
      <c r="J29">
        <v>0.88985547270551402</v>
      </c>
      <c r="K29">
        <v>0.89152542372881305</v>
      </c>
      <c r="L29">
        <v>0.88235294117647001</v>
      </c>
      <c r="M29">
        <v>0.89937106918238996</v>
      </c>
      <c r="N29">
        <v>0.89152542372881305</v>
      </c>
      <c r="O29">
        <v>0.89086200517943004</v>
      </c>
      <c r="P29">
        <v>0.89117929231174398</v>
      </c>
      <c r="Q29">
        <v>142</v>
      </c>
      <c r="R29">
        <v>153</v>
      </c>
      <c r="S29">
        <v>0.89152542372881305</v>
      </c>
      <c r="T29">
        <v>295</v>
      </c>
      <c r="U29">
        <v>295</v>
      </c>
      <c r="V29">
        <v>0.78471123414366395</v>
      </c>
    </row>
    <row r="30" spans="1:22" x14ac:dyDescent="0.2">
      <c r="A30">
        <v>1227</v>
      </c>
      <c r="B30">
        <v>0.91095890410958902</v>
      </c>
      <c r="C30">
        <v>0.69127516778523401</v>
      </c>
      <c r="D30">
        <v>0.8</v>
      </c>
      <c r="E30">
        <v>0.80111703594741202</v>
      </c>
      <c r="F30">
        <v>0.82457479084306295</v>
      </c>
      <c r="G30">
        <v>0.74301675977653603</v>
      </c>
      <c r="H30">
        <v>0.88793103448275801</v>
      </c>
      <c r="I30">
        <v>0.8</v>
      </c>
      <c r="J30">
        <v>0.81547389712964702</v>
      </c>
      <c r="K30">
        <v>0.8</v>
      </c>
      <c r="L30">
        <v>0.81846153846153802</v>
      </c>
      <c r="M30">
        <v>0.77735849056603701</v>
      </c>
      <c r="N30">
        <v>0.8</v>
      </c>
      <c r="O30">
        <v>0.79791001451378796</v>
      </c>
      <c r="P30">
        <v>0.80229898403483302</v>
      </c>
      <c r="Q30">
        <v>179</v>
      </c>
      <c r="R30">
        <v>116</v>
      </c>
      <c r="S30">
        <v>0.8</v>
      </c>
      <c r="T30">
        <v>295</v>
      </c>
      <c r="U30">
        <v>295</v>
      </c>
      <c r="V30">
        <v>0.61642376600017001</v>
      </c>
    </row>
    <row r="31" spans="1:22" x14ac:dyDescent="0.2">
      <c r="A31">
        <v>2330</v>
      </c>
      <c r="B31">
        <v>0.76821192052980103</v>
      </c>
      <c r="C31">
        <v>0.88194444444444398</v>
      </c>
      <c r="D31">
        <v>0.82372881355932204</v>
      </c>
      <c r="E31">
        <v>0.82507818248712295</v>
      </c>
      <c r="F31">
        <v>0.83066842518801198</v>
      </c>
      <c r="G31">
        <v>0.87218045112781895</v>
      </c>
      <c r="H31">
        <v>0.78395061728394999</v>
      </c>
      <c r="I31">
        <v>0.82372881355932204</v>
      </c>
      <c r="J31">
        <v>0.82806553420588502</v>
      </c>
      <c r="K31">
        <v>0.82372881355932204</v>
      </c>
      <c r="L31">
        <v>0.81690140845070403</v>
      </c>
      <c r="M31">
        <v>0.83006535947712401</v>
      </c>
      <c r="N31">
        <v>0.82372881355932204</v>
      </c>
      <c r="O31">
        <v>0.82348338396391396</v>
      </c>
      <c r="P31">
        <v>0.82413042562453398</v>
      </c>
      <c r="Q31">
        <v>133</v>
      </c>
      <c r="R31">
        <v>162</v>
      </c>
      <c r="S31">
        <v>0.82372881355932204</v>
      </c>
      <c r="T31">
        <v>295</v>
      </c>
      <c r="U31">
        <v>295</v>
      </c>
      <c r="V31">
        <v>0.65313688487580002</v>
      </c>
    </row>
    <row r="32" spans="1:22" x14ac:dyDescent="0.2">
      <c r="A32">
        <v>2412</v>
      </c>
      <c r="B32">
        <v>0.73913043478260798</v>
      </c>
      <c r="C32">
        <v>0.72499999999999998</v>
      </c>
      <c r="D32">
        <v>0.72945205479452002</v>
      </c>
      <c r="E32">
        <v>0.73206521739130404</v>
      </c>
      <c r="F32">
        <v>0.730952203692674</v>
      </c>
      <c r="G32">
        <v>0.55284552845528401</v>
      </c>
      <c r="H32">
        <v>0.85798816568047298</v>
      </c>
      <c r="I32">
        <v>0.72945205479452002</v>
      </c>
      <c r="J32">
        <v>0.70541684706787899</v>
      </c>
      <c r="K32">
        <v>0.72945205479452002</v>
      </c>
      <c r="L32">
        <v>0.63255813953488305</v>
      </c>
      <c r="M32">
        <v>0.78590785907858995</v>
      </c>
      <c r="N32">
        <v>0.72945205479452002</v>
      </c>
      <c r="O32">
        <v>0.709232999306737</v>
      </c>
      <c r="P32">
        <v>0.72131191557216601</v>
      </c>
      <c r="Q32">
        <v>123</v>
      </c>
      <c r="R32">
        <v>169</v>
      </c>
      <c r="S32">
        <v>0.72945205479452002</v>
      </c>
      <c r="T32">
        <v>292</v>
      </c>
      <c r="U32">
        <v>292</v>
      </c>
      <c r="V32">
        <v>0.43666969334105898</v>
      </c>
    </row>
    <row r="33" spans="1:24" x14ac:dyDescent="0.2">
      <c r="A33">
        <v>2468</v>
      </c>
      <c r="B33">
        <v>0.79508196721311397</v>
      </c>
      <c r="C33">
        <v>0.80924855491329395</v>
      </c>
      <c r="D33">
        <v>0.80338983050847401</v>
      </c>
      <c r="E33">
        <v>0.80216526106320396</v>
      </c>
      <c r="F33">
        <v>0.80300565185897799</v>
      </c>
      <c r="G33">
        <v>0.74615384615384595</v>
      </c>
      <c r="H33">
        <v>0.84848484848484795</v>
      </c>
      <c r="I33">
        <v>0.80338983050847401</v>
      </c>
      <c r="J33">
        <v>0.79731934731934695</v>
      </c>
      <c r="K33">
        <v>0.80338983050847401</v>
      </c>
      <c r="L33">
        <v>0.76984126984126899</v>
      </c>
      <c r="M33">
        <v>0.828402366863905</v>
      </c>
      <c r="N33">
        <v>0.80338983050847401</v>
      </c>
      <c r="O33">
        <v>0.799121818352587</v>
      </c>
      <c r="P33">
        <v>0.80259578173528601</v>
      </c>
      <c r="Q33">
        <v>130</v>
      </c>
      <c r="R33">
        <v>165</v>
      </c>
      <c r="S33">
        <v>0.80338983050847401</v>
      </c>
      <c r="T33">
        <v>295</v>
      </c>
      <c r="U33">
        <v>295</v>
      </c>
      <c r="V33">
        <v>0.59946502217191</v>
      </c>
    </row>
    <row r="34" spans="1:24" x14ac:dyDescent="0.2">
      <c r="A34">
        <v>2615</v>
      </c>
      <c r="B34">
        <v>0.78151260504201603</v>
      </c>
      <c r="C34">
        <v>0.90909090909090895</v>
      </c>
      <c r="D34">
        <v>0.85762711864406704</v>
      </c>
      <c r="E34">
        <v>0.84530175706646205</v>
      </c>
      <c r="F34">
        <v>0.86195180691691098</v>
      </c>
      <c r="G34">
        <v>0.85321100917431103</v>
      </c>
      <c r="H34">
        <v>0.86021505376343999</v>
      </c>
      <c r="I34">
        <v>0.85762711864406704</v>
      </c>
      <c r="J34">
        <v>0.85671303146887601</v>
      </c>
      <c r="K34">
        <v>0.85762711864406704</v>
      </c>
      <c r="L34">
        <v>0.81578947368420995</v>
      </c>
      <c r="M34">
        <v>0.88397790055248604</v>
      </c>
      <c r="N34">
        <v>0.85762711864406704</v>
      </c>
      <c r="O34">
        <v>0.84988368711834805</v>
      </c>
      <c r="P34">
        <v>0.85878285469268201</v>
      </c>
      <c r="Q34">
        <v>109</v>
      </c>
      <c r="R34">
        <v>186</v>
      </c>
      <c r="S34">
        <v>0.85762711864406704</v>
      </c>
      <c r="T34">
        <v>295</v>
      </c>
      <c r="U34">
        <v>295</v>
      </c>
      <c r="V34">
        <v>0.70192203708020795</v>
      </c>
    </row>
    <row r="35" spans="1:24" x14ac:dyDescent="0.2">
      <c r="A35">
        <v>3035</v>
      </c>
      <c r="B35">
        <v>0.77227722772277196</v>
      </c>
      <c r="C35">
        <v>0.92227979274611305</v>
      </c>
      <c r="D35">
        <v>0.87074829931972697</v>
      </c>
      <c r="E35">
        <v>0.84727851023444301</v>
      </c>
      <c r="F35">
        <v>0.874830001769342</v>
      </c>
      <c r="G35">
        <v>0.83870967741935398</v>
      </c>
      <c r="H35">
        <v>0.885572139303482</v>
      </c>
      <c r="I35">
        <v>0.87074829931972697</v>
      </c>
      <c r="J35">
        <v>0.86214090836141799</v>
      </c>
      <c r="K35">
        <v>0.87074829931972697</v>
      </c>
      <c r="L35">
        <v>0.80412371134020599</v>
      </c>
      <c r="M35">
        <v>0.90355329949238505</v>
      </c>
      <c r="N35">
        <v>0.87074829931972697</v>
      </c>
      <c r="O35">
        <v>0.85383850541629602</v>
      </c>
      <c r="P35">
        <v>0.87210108283200205</v>
      </c>
      <c r="Q35">
        <v>93</v>
      </c>
      <c r="R35">
        <v>201</v>
      </c>
      <c r="S35">
        <v>0.87074829931972697</v>
      </c>
      <c r="T35">
        <v>294</v>
      </c>
      <c r="U35">
        <v>294</v>
      </c>
      <c r="V35">
        <v>0.70926371724684001</v>
      </c>
    </row>
    <row r="36" spans="1:24" x14ac:dyDescent="0.2">
      <c r="A36">
        <v>1229</v>
      </c>
      <c r="B36">
        <v>0.70229007633587703</v>
      </c>
      <c r="C36">
        <v>0.94512195121951204</v>
      </c>
      <c r="D36">
        <v>0.83728813559322002</v>
      </c>
      <c r="E36">
        <v>0.82370601377769503</v>
      </c>
      <c r="F36">
        <v>0.861982902530539</v>
      </c>
      <c r="G36">
        <v>0.91089108910891003</v>
      </c>
      <c r="H36">
        <v>0.79896907216494795</v>
      </c>
      <c r="I36">
        <v>0.83728813559322002</v>
      </c>
      <c r="J36">
        <v>0.85493008063692899</v>
      </c>
      <c r="K36">
        <v>0.83728813559322002</v>
      </c>
      <c r="L36">
        <v>0.79310344827586199</v>
      </c>
      <c r="M36">
        <v>0.86592178770949702</v>
      </c>
      <c r="N36">
        <v>0.83728813559322002</v>
      </c>
      <c r="O36">
        <v>0.82951261799267895</v>
      </c>
      <c r="P36">
        <v>0.840990763022049</v>
      </c>
      <c r="Q36">
        <v>101</v>
      </c>
      <c r="R36">
        <v>194</v>
      </c>
      <c r="S36">
        <v>0.83728813559322002</v>
      </c>
      <c r="T36">
        <v>295</v>
      </c>
      <c r="U36">
        <v>295</v>
      </c>
      <c r="V36">
        <v>0.677917403738173</v>
      </c>
    </row>
    <row r="37" spans="1:24" x14ac:dyDescent="0.2">
      <c r="A37">
        <v>2337</v>
      </c>
      <c r="B37">
        <v>0.76774193548387004</v>
      </c>
      <c r="C37">
        <v>0.87050359712230196</v>
      </c>
      <c r="D37">
        <v>0.81632653061224403</v>
      </c>
      <c r="E37">
        <v>0.819122766303086</v>
      </c>
      <c r="F37">
        <v>0.82261806091663803</v>
      </c>
      <c r="G37">
        <v>0.86861313868613099</v>
      </c>
      <c r="H37">
        <v>0.77070063694267499</v>
      </c>
      <c r="I37">
        <v>0.81632653061224403</v>
      </c>
      <c r="J37">
        <v>0.81965688781440305</v>
      </c>
      <c r="K37">
        <v>0.81632653061224403</v>
      </c>
      <c r="L37">
        <v>0.81506849315068397</v>
      </c>
      <c r="M37">
        <v>0.81756756756756699</v>
      </c>
      <c r="N37">
        <v>0.81632653061224403</v>
      </c>
      <c r="O37">
        <v>0.81631803035912598</v>
      </c>
      <c r="P37">
        <v>0.81640303289031202</v>
      </c>
      <c r="Q37">
        <v>137</v>
      </c>
      <c r="R37">
        <v>157</v>
      </c>
      <c r="S37">
        <v>0.81632653061224403</v>
      </c>
      <c r="T37">
        <v>294</v>
      </c>
      <c r="U37">
        <v>294</v>
      </c>
      <c r="V37">
        <v>0.63877943081213095</v>
      </c>
    </row>
    <row r="38" spans="1:24" x14ac:dyDescent="0.2">
      <c r="A38">
        <v>2439</v>
      </c>
      <c r="B38">
        <v>0.84848484848484795</v>
      </c>
      <c r="C38">
        <v>0.77319587628865905</v>
      </c>
      <c r="D38">
        <v>0.82372881355932204</v>
      </c>
      <c r="E38">
        <v>0.81084036238675405</v>
      </c>
      <c r="F38">
        <v>0.82168707872010305</v>
      </c>
      <c r="G38">
        <v>0.884210526315789</v>
      </c>
      <c r="H38">
        <v>0.71428571428571397</v>
      </c>
      <c r="I38">
        <v>0.82372881355932204</v>
      </c>
      <c r="J38">
        <v>0.79924812030075099</v>
      </c>
      <c r="K38">
        <v>0.82372881355932204</v>
      </c>
      <c r="L38">
        <v>0.865979381443299</v>
      </c>
      <c r="M38">
        <v>0.74257425742574201</v>
      </c>
      <c r="N38">
        <v>0.82372881355932204</v>
      </c>
      <c r="O38">
        <v>0.80427681943452001</v>
      </c>
      <c r="P38">
        <v>0.82205552374213398</v>
      </c>
      <c r="Q38">
        <v>190</v>
      </c>
      <c r="R38">
        <v>105</v>
      </c>
      <c r="S38">
        <v>0.82372881355932204</v>
      </c>
      <c r="T38">
        <v>295</v>
      </c>
      <c r="U38">
        <v>295</v>
      </c>
      <c r="V38">
        <v>0.60997834111660298</v>
      </c>
    </row>
    <row r="39" spans="1:24" x14ac:dyDescent="0.2">
      <c r="A39">
        <v>2498</v>
      </c>
      <c r="B39">
        <v>0.75324675324675305</v>
      </c>
      <c r="C39">
        <v>0.85106382978723405</v>
      </c>
      <c r="D39">
        <v>0.8</v>
      </c>
      <c r="E39">
        <v>0.80215529151699305</v>
      </c>
      <c r="F39">
        <v>0.80563691627521405</v>
      </c>
      <c r="G39">
        <v>0.84671532846715303</v>
      </c>
      <c r="H39">
        <v>0.759493670886076</v>
      </c>
      <c r="I39">
        <v>0.8</v>
      </c>
      <c r="J39">
        <v>0.80310449967661401</v>
      </c>
      <c r="K39">
        <v>0.8</v>
      </c>
      <c r="L39">
        <v>0.79725085910652904</v>
      </c>
      <c r="M39">
        <v>0.80267558528428096</v>
      </c>
      <c r="N39">
        <v>0.8</v>
      </c>
      <c r="O39">
        <v>0.79996322219540505</v>
      </c>
      <c r="P39">
        <v>0.800156305669528</v>
      </c>
      <c r="Q39">
        <v>137</v>
      </c>
      <c r="R39">
        <v>158</v>
      </c>
      <c r="S39">
        <v>0.8</v>
      </c>
      <c r="T39">
        <v>295</v>
      </c>
      <c r="U39">
        <v>295</v>
      </c>
      <c r="V39">
        <v>0.60525904688785903</v>
      </c>
    </row>
    <row r="40" spans="1:24" x14ac:dyDescent="0.2">
      <c r="A40">
        <v>2618</v>
      </c>
      <c r="B40">
        <v>0.65432098765432101</v>
      </c>
      <c r="C40">
        <v>0.94736842105263097</v>
      </c>
      <c r="D40">
        <v>0.78644067796610095</v>
      </c>
      <c r="E40">
        <v>0.80084470435347599</v>
      </c>
      <c r="F40">
        <v>0.83511635334412604</v>
      </c>
      <c r="G40">
        <v>0.93805309734513198</v>
      </c>
      <c r="H40">
        <v>0.69230769230769196</v>
      </c>
      <c r="I40">
        <v>0.78644067796610095</v>
      </c>
      <c r="J40">
        <v>0.81518039482641202</v>
      </c>
      <c r="K40">
        <v>0.78644067796610095</v>
      </c>
      <c r="L40">
        <v>0.77090909090909099</v>
      </c>
      <c r="M40">
        <v>0.79999999999999905</v>
      </c>
      <c r="N40">
        <v>0.78644067796610095</v>
      </c>
      <c r="O40">
        <v>0.78545454545454496</v>
      </c>
      <c r="P40">
        <v>0.78885670261941399</v>
      </c>
      <c r="Q40">
        <v>113</v>
      </c>
      <c r="R40">
        <v>182</v>
      </c>
      <c r="S40">
        <v>0.78644067796610095</v>
      </c>
      <c r="T40">
        <v>295</v>
      </c>
      <c r="U40">
        <v>295</v>
      </c>
      <c r="V40">
        <v>0.61585827168128204</v>
      </c>
    </row>
    <row r="41" spans="1:24" x14ac:dyDescent="0.2">
      <c r="A41">
        <v>3045</v>
      </c>
      <c r="B41">
        <v>0.78151260504201603</v>
      </c>
      <c r="C41">
        <v>0.75722543352601102</v>
      </c>
      <c r="D41">
        <v>0.76712328767123195</v>
      </c>
      <c r="E41">
        <v>0.76936901928401402</v>
      </c>
      <c r="F41">
        <v>0.76845409158991795</v>
      </c>
      <c r="G41">
        <v>0.688888888888888</v>
      </c>
      <c r="H41">
        <v>0.83439490445859799</v>
      </c>
      <c r="I41">
        <v>0.76712328767123195</v>
      </c>
      <c r="J41">
        <v>0.76164189667374305</v>
      </c>
      <c r="K41">
        <v>0.76712328767123195</v>
      </c>
      <c r="L41">
        <v>0.73228346456692905</v>
      </c>
      <c r="M41">
        <v>0.79393939393939394</v>
      </c>
      <c r="N41">
        <v>0.76712328767123195</v>
      </c>
      <c r="O41">
        <v>0.763111429253161</v>
      </c>
      <c r="P41">
        <v>0.76543408412678104</v>
      </c>
      <c r="Q41">
        <v>135</v>
      </c>
      <c r="R41">
        <v>157</v>
      </c>
      <c r="S41">
        <v>0.76712328767123195</v>
      </c>
      <c r="T41">
        <v>292</v>
      </c>
      <c r="U41">
        <v>292</v>
      </c>
      <c r="V41">
        <v>0.53095469151563401</v>
      </c>
    </row>
    <row r="42" spans="1:24" x14ac:dyDescent="0.2">
      <c r="A42" t="s">
        <v>22</v>
      </c>
      <c r="B42" s="1">
        <f t="shared" ref="B42:X42" si="0">QUARTILE(B2:B41,0)</f>
        <v>0.65432098765432101</v>
      </c>
      <c r="C42" s="1">
        <f t="shared" si="0"/>
        <v>0.69127516778523401</v>
      </c>
      <c r="D42" s="1">
        <f t="shared" si="0"/>
        <v>0.72945205479452002</v>
      </c>
      <c r="E42" s="1">
        <f t="shared" si="0"/>
        <v>0.73206521739130404</v>
      </c>
      <c r="F42" s="1">
        <f t="shared" si="0"/>
        <v>0.730952203692674</v>
      </c>
      <c r="G42" s="1">
        <f t="shared" si="0"/>
        <v>0.55284552845528401</v>
      </c>
      <c r="H42" s="1">
        <f t="shared" si="0"/>
        <v>0.69230769230769196</v>
      </c>
      <c r="I42" s="1">
        <f t="shared" si="0"/>
        <v>0.72945205479452002</v>
      </c>
      <c r="J42" s="1">
        <f t="shared" si="0"/>
        <v>0.70541684706787899</v>
      </c>
      <c r="K42" s="1">
        <f t="shared" si="0"/>
        <v>0.72945205479452002</v>
      </c>
      <c r="L42" s="1">
        <f t="shared" si="0"/>
        <v>0.63255813953488305</v>
      </c>
      <c r="M42" s="1">
        <f t="shared" si="0"/>
        <v>0.74257425742574201</v>
      </c>
      <c r="N42" s="1">
        <f t="shared" si="0"/>
        <v>0.72945205479452002</v>
      </c>
      <c r="O42" s="1">
        <f t="shared" si="0"/>
        <v>0.709232999306737</v>
      </c>
      <c r="P42" s="1">
        <f t="shared" si="0"/>
        <v>0.72131191557216601</v>
      </c>
      <c r="Q42" s="1">
        <f t="shared" si="0"/>
        <v>67</v>
      </c>
      <c r="R42" s="1">
        <f t="shared" si="0"/>
        <v>60</v>
      </c>
      <c r="S42" s="1">
        <f t="shared" si="0"/>
        <v>0.72945205479452002</v>
      </c>
      <c r="T42" s="1">
        <f t="shared" si="0"/>
        <v>127</v>
      </c>
      <c r="U42" s="1">
        <f t="shared" si="0"/>
        <v>127</v>
      </c>
      <c r="V42" s="1">
        <f t="shared" si="0"/>
        <v>0.43666969334105898</v>
      </c>
      <c r="W42" s="1" t="e">
        <f t="shared" si="0"/>
        <v>#NUM!</v>
      </c>
      <c r="X42" s="1" t="e">
        <f t="shared" si="0"/>
        <v>#NUM!</v>
      </c>
    </row>
    <row r="43" spans="1:24" x14ac:dyDescent="0.2">
      <c r="A43" t="s">
        <v>23</v>
      </c>
      <c r="B43" s="1">
        <f t="shared" ref="B43:X43" si="1">QUARTILE(B2:B41,1)</f>
        <v>0.75999000999000976</v>
      </c>
      <c r="C43" s="1">
        <f t="shared" si="1"/>
        <v>0.8365418894830654</v>
      </c>
      <c r="D43" s="1">
        <f t="shared" si="1"/>
        <v>0.80593220338983018</v>
      </c>
      <c r="E43" s="1">
        <f t="shared" si="1"/>
        <v>0.80216276867665126</v>
      </c>
      <c r="F43" s="1">
        <f t="shared" si="1"/>
        <v>0.82238531536750425</v>
      </c>
      <c r="G43" s="1">
        <f t="shared" si="1"/>
        <v>0.81825469537333873</v>
      </c>
      <c r="H43" s="1">
        <f t="shared" si="1"/>
        <v>0.79517243692968242</v>
      </c>
      <c r="I43" s="1">
        <f t="shared" si="1"/>
        <v>0.80593220338983018</v>
      </c>
      <c r="J43" s="1">
        <f t="shared" si="1"/>
        <v>0.81372690403206904</v>
      </c>
      <c r="K43" s="1">
        <f t="shared" si="1"/>
        <v>0.80593220338983018</v>
      </c>
      <c r="L43" s="1">
        <f t="shared" si="1"/>
        <v>0.79235845040442721</v>
      </c>
      <c r="M43" s="1">
        <f t="shared" si="1"/>
        <v>0.81083838784649376</v>
      </c>
      <c r="N43" s="1">
        <f t="shared" si="1"/>
        <v>0.80593220338983018</v>
      </c>
      <c r="O43" s="1">
        <f t="shared" si="1"/>
        <v>0.79986155586623675</v>
      </c>
      <c r="P43" s="1">
        <f t="shared" si="1"/>
        <v>0.80737823722800173</v>
      </c>
      <c r="Q43" s="1">
        <f t="shared" si="1"/>
        <v>108.75</v>
      </c>
      <c r="R43" s="1">
        <f t="shared" si="1"/>
        <v>157</v>
      </c>
      <c r="S43" s="1">
        <f t="shared" si="1"/>
        <v>0.80593220338983018</v>
      </c>
      <c r="T43" s="1">
        <f t="shared" si="1"/>
        <v>294</v>
      </c>
      <c r="U43" s="1">
        <f t="shared" si="1"/>
        <v>294</v>
      </c>
      <c r="V43" s="1">
        <f t="shared" si="1"/>
        <v>0.61438828904011222</v>
      </c>
      <c r="W43" s="1" t="e">
        <f t="shared" si="1"/>
        <v>#NUM!</v>
      </c>
      <c r="X43" s="1" t="e">
        <f t="shared" si="1"/>
        <v>#NUM!</v>
      </c>
    </row>
    <row r="44" spans="1:24" x14ac:dyDescent="0.2">
      <c r="A44" t="s">
        <v>24</v>
      </c>
      <c r="B44" s="1">
        <f>QUARTILE(B2:B41,2)</f>
        <v>0.78184541143189901</v>
      </c>
      <c r="C44" s="1">
        <f t="shared" ref="C44:X44" si="2">QUARTILE(C2:C41,2)</f>
        <v>0.87607923687508704</v>
      </c>
      <c r="D44" s="1">
        <f t="shared" si="2"/>
        <v>0.83776171485543349</v>
      </c>
      <c r="E44" s="1">
        <f t="shared" si="2"/>
        <v>0.83539123866329701</v>
      </c>
      <c r="F44" s="1">
        <f t="shared" si="2"/>
        <v>0.85379665889148149</v>
      </c>
      <c r="G44" s="1">
        <f t="shared" si="2"/>
        <v>0.84189004997728256</v>
      </c>
      <c r="H44" s="1">
        <f t="shared" si="2"/>
        <v>0.84755530767800646</v>
      </c>
      <c r="I44" s="1">
        <f t="shared" si="2"/>
        <v>0.83776171485543349</v>
      </c>
      <c r="J44" s="1">
        <f t="shared" si="2"/>
        <v>0.8488214636240945</v>
      </c>
      <c r="K44" s="1">
        <f t="shared" si="2"/>
        <v>0.83776171485543349</v>
      </c>
      <c r="L44" s="1">
        <f t="shared" si="2"/>
        <v>0.81768147345612108</v>
      </c>
      <c r="M44" s="1">
        <f t="shared" si="2"/>
        <v>0.85600014778689104</v>
      </c>
      <c r="N44" s="1">
        <f t="shared" si="2"/>
        <v>0.83776171485543349</v>
      </c>
      <c r="O44" s="1">
        <f t="shared" si="2"/>
        <v>0.83359304426377556</v>
      </c>
      <c r="P44" s="1">
        <f t="shared" si="2"/>
        <v>0.84114738214867746</v>
      </c>
      <c r="Q44" s="1">
        <f t="shared" si="2"/>
        <v>123.5</v>
      </c>
      <c r="R44" s="1">
        <f t="shared" si="2"/>
        <v>165</v>
      </c>
      <c r="S44" s="1">
        <f t="shared" si="2"/>
        <v>0.83776171485543349</v>
      </c>
      <c r="T44" s="1">
        <f t="shared" si="2"/>
        <v>295</v>
      </c>
      <c r="U44" s="1">
        <f t="shared" si="2"/>
        <v>295</v>
      </c>
      <c r="V44" s="1">
        <f t="shared" si="2"/>
        <v>0.67709323346364547</v>
      </c>
      <c r="W44" s="1" t="e">
        <f t="shared" si="2"/>
        <v>#NUM!</v>
      </c>
      <c r="X44" s="1" t="e">
        <f t="shared" si="2"/>
        <v>#NUM!</v>
      </c>
    </row>
    <row r="45" spans="1:24" x14ac:dyDescent="0.2">
      <c r="A45" t="s">
        <v>25</v>
      </c>
      <c r="B45" s="1">
        <f>QUARTILE(B2:B41,3)</f>
        <v>0.83867870174764669</v>
      </c>
      <c r="C45" s="1">
        <f t="shared" ref="C45:X45" si="3">QUARTILE(C2:C41,3)</f>
        <v>0.90970933828076672</v>
      </c>
      <c r="D45" s="1">
        <f t="shared" si="3"/>
        <v>0.86808883693746297</v>
      </c>
      <c r="E45" s="1">
        <f t="shared" si="3"/>
        <v>0.86047856298310477</v>
      </c>
      <c r="F45" s="1">
        <f t="shared" si="3"/>
        <v>0.86971717106006108</v>
      </c>
      <c r="G45" s="1">
        <f t="shared" si="3"/>
        <v>0.88873106060606033</v>
      </c>
      <c r="H45" s="1">
        <f t="shared" si="3"/>
        <v>0.88349282296650644</v>
      </c>
      <c r="I45" s="1">
        <f t="shared" si="3"/>
        <v>0.86808883693746297</v>
      </c>
      <c r="J45" s="1">
        <f t="shared" si="3"/>
        <v>0.86130689728062926</v>
      </c>
      <c r="K45" s="1">
        <f t="shared" si="3"/>
        <v>0.86808883693746297</v>
      </c>
      <c r="L45" s="1">
        <f t="shared" si="3"/>
        <v>0.84397754854368923</v>
      </c>
      <c r="M45" s="1">
        <f t="shared" si="3"/>
        <v>0.88102886657308421</v>
      </c>
      <c r="N45" s="1">
        <f t="shared" si="3"/>
        <v>0.86808883693746297</v>
      </c>
      <c r="O45" s="1">
        <f t="shared" si="3"/>
        <v>0.85833647258709378</v>
      </c>
      <c r="P45" s="1">
        <f t="shared" si="3"/>
        <v>0.86818630169698996</v>
      </c>
      <c r="Q45" s="1">
        <f t="shared" si="3"/>
        <v>135</v>
      </c>
      <c r="R45" s="1">
        <f t="shared" si="3"/>
        <v>183.25</v>
      </c>
      <c r="S45" s="1">
        <f t="shared" si="3"/>
        <v>0.86808883693746297</v>
      </c>
      <c r="T45" s="1">
        <f t="shared" si="3"/>
        <v>295</v>
      </c>
      <c r="U45" s="1">
        <f t="shared" si="3"/>
        <v>295</v>
      </c>
      <c r="V45" s="1">
        <f t="shared" si="3"/>
        <v>0.71670903274852149</v>
      </c>
      <c r="W45" s="1" t="e">
        <f t="shared" si="3"/>
        <v>#NUM!</v>
      </c>
      <c r="X45" s="1" t="e">
        <f t="shared" si="3"/>
        <v>#NUM!</v>
      </c>
    </row>
    <row r="46" spans="1:24" x14ac:dyDescent="0.2">
      <c r="A46" t="s">
        <v>26</v>
      </c>
      <c r="B46" s="1">
        <f>QUARTILE(B2:B41,4)</f>
        <v>0.92307692307692302</v>
      </c>
      <c r="C46" s="1">
        <f t="shared" ref="C46:X46" si="4">QUARTILE(C2:C41,4)</f>
        <v>0.95744680851063801</v>
      </c>
      <c r="D46" s="1">
        <f t="shared" si="4"/>
        <v>0.89152542372881305</v>
      </c>
      <c r="E46" s="1">
        <f t="shared" si="4"/>
        <v>0.89487179487179402</v>
      </c>
      <c r="F46" s="1">
        <f t="shared" si="4"/>
        <v>0.89382007822685805</v>
      </c>
      <c r="G46" s="1">
        <f t="shared" si="4"/>
        <v>0.94915254237288105</v>
      </c>
      <c r="H46" s="1">
        <f t="shared" si="4"/>
        <v>0.934640522875817</v>
      </c>
      <c r="I46" s="1">
        <f t="shared" si="4"/>
        <v>0.89152542372881305</v>
      </c>
      <c r="J46" s="1">
        <f t="shared" si="4"/>
        <v>0.88985547270551402</v>
      </c>
      <c r="K46" s="1">
        <f t="shared" si="4"/>
        <v>0.89152542372881305</v>
      </c>
      <c r="L46" s="1">
        <f t="shared" si="4"/>
        <v>0.88339222614840895</v>
      </c>
      <c r="M46" s="1">
        <f t="shared" si="4"/>
        <v>0.91666666666666596</v>
      </c>
      <c r="N46" s="1">
        <f t="shared" si="4"/>
        <v>0.89152542372881305</v>
      </c>
      <c r="O46" s="1">
        <f t="shared" si="4"/>
        <v>0.89086200517943004</v>
      </c>
      <c r="P46" s="1">
        <f t="shared" si="4"/>
        <v>0.89225769294059498</v>
      </c>
      <c r="Q46" s="1">
        <f t="shared" si="4"/>
        <v>190</v>
      </c>
      <c r="R46" s="1">
        <f t="shared" si="4"/>
        <v>201</v>
      </c>
      <c r="S46" s="1">
        <f t="shared" si="4"/>
        <v>0.89152542372881305</v>
      </c>
      <c r="T46" s="1">
        <f t="shared" si="4"/>
        <v>295</v>
      </c>
      <c r="U46" s="1">
        <f t="shared" si="4"/>
        <v>295</v>
      </c>
      <c r="V46" s="1">
        <f t="shared" si="4"/>
        <v>0.78471123414366395</v>
      </c>
      <c r="W46" s="1" t="e">
        <f t="shared" si="4"/>
        <v>#NUM!</v>
      </c>
      <c r="X46" s="1" t="e">
        <f t="shared" si="4"/>
        <v>#NUM!</v>
      </c>
    </row>
    <row r="47" spans="1:24" x14ac:dyDescent="0.2">
      <c r="A47" t="s">
        <v>27</v>
      </c>
      <c r="B47" s="1">
        <f>STDEV(B2:B41)</f>
        <v>6.3555572755274486E-2</v>
      </c>
      <c r="C47" s="1">
        <f t="shared" ref="C47:X47" si="5">STDEV(C2:C41)</f>
        <v>6.5651649814709223E-2</v>
      </c>
      <c r="D47" s="1">
        <f t="shared" si="5"/>
        <v>4.195203780837016E-2</v>
      </c>
      <c r="E47" s="1">
        <f t="shared" si="5"/>
        <v>4.003273012608316E-2</v>
      </c>
      <c r="F47" s="1">
        <f t="shared" si="5"/>
        <v>4.1337360162923734E-2</v>
      </c>
      <c r="G47" s="1">
        <f t="shared" si="5"/>
        <v>8.5850658282803416E-2</v>
      </c>
      <c r="H47" s="1">
        <f t="shared" si="5"/>
        <v>6.3257132524719831E-2</v>
      </c>
      <c r="I47" s="1">
        <f t="shared" si="5"/>
        <v>4.195203780837016E-2</v>
      </c>
      <c r="J47" s="1">
        <f t="shared" si="5"/>
        <v>4.477528804463355E-2</v>
      </c>
      <c r="K47" s="1">
        <f t="shared" si="5"/>
        <v>4.195203780837016E-2</v>
      </c>
      <c r="L47" s="1">
        <f t="shared" si="5"/>
        <v>5.5869364010436351E-2</v>
      </c>
      <c r="M47" s="1">
        <f t="shared" si="5"/>
        <v>4.7058260992284183E-2</v>
      </c>
      <c r="N47" s="1">
        <f t="shared" si="5"/>
        <v>4.195203780837016E-2</v>
      </c>
      <c r="O47" s="1">
        <f t="shared" si="5"/>
        <v>4.3559070176504393E-2</v>
      </c>
      <c r="P47" s="1">
        <f t="shared" si="5"/>
        <v>4.2910047128397508E-2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4.195203780837016E-2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8.4128456652341352E-2</v>
      </c>
      <c r="W47" s="1" t="e">
        <f t="shared" si="5"/>
        <v>#DIV/0!</v>
      </c>
      <c r="X47" s="1" t="e">
        <f t="shared" si="5"/>
        <v>#DIV/0!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">
      <c r="A2">
        <f>precisionRate_rf!A$31</f>
        <v>2330</v>
      </c>
      <c r="B2">
        <f>precisionRate_rf!B$31</f>
        <v>0.76821192052980103</v>
      </c>
      <c r="C2">
        <f>precisionRate_rf!C$31</f>
        <v>0.88194444444444398</v>
      </c>
      <c r="D2">
        <f>precisionRate_rf!D$31</f>
        <v>0.82372881355932204</v>
      </c>
      <c r="E2">
        <f>precisionRate_rf!E$31</f>
        <v>0.82507818248712295</v>
      </c>
      <c r="F2">
        <f>precisionRate_rf!F$31</f>
        <v>0.83066842518801198</v>
      </c>
      <c r="G2">
        <f>precisionRate_rf!G$31</f>
        <v>0.87218045112781895</v>
      </c>
      <c r="H2">
        <f>precisionRate_rf!H$31</f>
        <v>0.78395061728394999</v>
      </c>
      <c r="I2">
        <f>precisionRate_rf!I$31</f>
        <v>0.82372881355932204</v>
      </c>
      <c r="J2">
        <f>precisionRate_rf!J$31</f>
        <v>0.82806553420588502</v>
      </c>
      <c r="K2">
        <f>precisionRate_rf!K$31</f>
        <v>0.82372881355932204</v>
      </c>
      <c r="L2">
        <f>precisionRate_rf!L$31</f>
        <v>0.81690140845070403</v>
      </c>
      <c r="M2">
        <f>precisionRate_rf!M$31</f>
        <v>0.83006535947712401</v>
      </c>
      <c r="N2">
        <f>precisionRate_rf!N$31</f>
        <v>0.82372881355932204</v>
      </c>
      <c r="O2">
        <f>precisionRate_rf!O$31</f>
        <v>0.82348338396391396</v>
      </c>
      <c r="P2">
        <f>precisionRate_rf!P$31</f>
        <v>0.82413042562453398</v>
      </c>
      <c r="Q2">
        <f>precisionRate_rf!Q$31</f>
        <v>133</v>
      </c>
      <c r="R2">
        <f>precisionRate_rf!R$31</f>
        <v>162</v>
      </c>
      <c r="S2">
        <f>precisionRate_rf!S$31</f>
        <v>0.82372881355932204</v>
      </c>
      <c r="T2">
        <f>precisionRate_rf!T$31</f>
        <v>295</v>
      </c>
      <c r="U2">
        <f>precisionRate_rf!U$31</f>
        <v>295</v>
      </c>
      <c r="V2">
        <f>precisionRate_rf!V$31</f>
        <v>0.65313688487580002</v>
      </c>
      <c r="W2">
        <f>precisionRate_rf!W$31</f>
        <v>0</v>
      </c>
      <c r="X2">
        <f>precisionRate_rf!X$31</f>
        <v>0</v>
      </c>
    </row>
    <row r="3" spans="1:24" x14ac:dyDescent="0.2">
      <c r="A3">
        <f>precisionRate_rf!A$12</f>
        <v>2454</v>
      </c>
      <c r="B3">
        <f>precisionRate_rf!B$12</f>
        <v>0.7109375</v>
      </c>
      <c r="C3">
        <f>precisionRate_rf!C$12</f>
        <v>0.880239520958083</v>
      </c>
      <c r="D3">
        <f>precisionRate_rf!D$12</f>
        <v>0.80677966101694898</v>
      </c>
      <c r="E3">
        <f>precisionRate_rf!E$12</f>
        <v>0.795588510479041</v>
      </c>
      <c r="F3">
        <f>precisionRate_rf!F$12</f>
        <v>0.81653604866538099</v>
      </c>
      <c r="G3">
        <f>precisionRate_rf!G$12</f>
        <v>0.819819819819819</v>
      </c>
      <c r="H3">
        <f>precisionRate_rf!H$12</f>
        <v>0.79891304347825998</v>
      </c>
      <c r="I3">
        <f>precisionRate_rf!I$12</f>
        <v>0.80677966101694898</v>
      </c>
      <c r="J3">
        <f>precisionRate_rf!J$12</f>
        <v>0.80936643164903999</v>
      </c>
      <c r="K3">
        <f>precisionRate_rf!K$12</f>
        <v>0.80677966101694898</v>
      </c>
      <c r="L3">
        <f>precisionRate_rf!L$12</f>
        <v>0.76150627615062705</v>
      </c>
      <c r="M3">
        <f>precisionRate_rf!M$12</f>
        <v>0.83760683760683696</v>
      </c>
      <c r="N3">
        <f>precisionRate_rf!N$12</f>
        <v>0.80677966101694898</v>
      </c>
      <c r="O3">
        <f>precisionRate_rf!O$12</f>
        <v>0.79955655687873195</v>
      </c>
      <c r="P3">
        <f>precisionRate_rf!P$12</f>
        <v>0.808972389058907</v>
      </c>
      <c r="Q3">
        <f>precisionRate_rf!Q$12</f>
        <v>111</v>
      </c>
      <c r="R3">
        <f>precisionRate_rf!R$12</f>
        <v>184</v>
      </c>
      <c r="S3">
        <f>precisionRate_rf!S$12</f>
        <v>0.80677966101694898</v>
      </c>
      <c r="T3">
        <f>precisionRate_rf!T$12</f>
        <v>295</v>
      </c>
      <c r="U3">
        <f>precisionRate_rf!U$12</f>
        <v>295</v>
      </c>
      <c r="V3">
        <f>precisionRate_rf!V$12</f>
        <v>0.60479802487559797</v>
      </c>
      <c r="W3">
        <f>precisionRate_rf!W$12</f>
        <v>0</v>
      </c>
      <c r="X3">
        <f>precisionRate_rf!X$12</f>
        <v>0</v>
      </c>
    </row>
    <row r="4" spans="1:24" x14ac:dyDescent="0.2">
      <c r="A4">
        <f>precisionRate_rf!A$28</f>
        <v>3034</v>
      </c>
      <c r="B4">
        <f>precisionRate_rf!B$28</f>
        <v>0.83035714285714202</v>
      </c>
      <c r="C4">
        <f>precisionRate_rf!C$28</f>
        <v>0.91803278688524503</v>
      </c>
      <c r="D4">
        <f>precisionRate_rf!D$28</f>
        <v>0.884745762711864</v>
      </c>
      <c r="E4">
        <f>precisionRate_rf!E$28</f>
        <v>0.87419496487119397</v>
      </c>
      <c r="F4">
        <f>precisionRate_rf!F$28</f>
        <v>0.88593458500377098</v>
      </c>
      <c r="G4">
        <f>precisionRate_rf!G$28</f>
        <v>0.86111111111111105</v>
      </c>
      <c r="H4">
        <f>precisionRate_rf!H$28</f>
        <v>0.89839572192513295</v>
      </c>
      <c r="I4">
        <f>precisionRate_rf!I$28</f>
        <v>0.884745762711864</v>
      </c>
      <c r="J4">
        <f>precisionRate_rf!J$28</f>
        <v>0.879753416518122</v>
      </c>
      <c r="K4">
        <f>precisionRate_rf!K$28</f>
        <v>0.884745762711864</v>
      </c>
      <c r="L4">
        <f>precisionRate_rf!L$28</f>
        <v>0.84545454545454501</v>
      </c>
      <c r="M4">
        <f>precisionRate_rf!M$28</f>
        <v>0.90810810810810805</v>
      </c>
      <c r="N4">
        <f>precisionRate_rf!N$28</f>
        <v>0.884745762711864</v>
      </c>
      <c r="O4">
        <f>precisionRate_rf!O$28</f>
        <v>0.87678132678132603</v>
      </c>
      <c r="P4">
        <f>precisionRate_rf!P$28</f>
        <v>0.88517053262815903</v>
      </c>
      <c r="Q4">
        <f>precisionRate_rf!Q$28</f>
        <v>108</v>
      </c>
      <c r="R4">
        <f>precisionRate_rf!R$28</f>
        <v>187</v>
      </c>
      <c r="S4">
        <f>precisionRate_rf!S$28</f>
        <v>0.884745762711864</v>
      </c>
      <c r="T4">
        <f>precisionRate_rf!T$28</f>
        <v>295</v>
      </c>
      <c r="U4">
        <f>precisionRate_rf!U$28</f>
        <v>295</v>
      </c>
      <c r="V4">
        <f>precisionRate_rf!V$28</f>
        <v>0.75392789138939498</v>
      </c>
      <c r="W4">
        <f>precisionRate_rf!W$28</f>
        <v>0</v>
      </c>
      <c r="X4">
        <f>precisionRate_rf!X$28</f>
        <v>0</v>
      </c>
    </row>
    <row r="5" spans="1:24" x14ac:dyDescent="0.2">
      <c r="A5">
        <f>precisionRate_rf!A$18</f>
        <v>2379</v>
      </c>
      <c r="B5">
        <f>precisionRate_rf!B$18</f>
        <v>0.85185185185185097</v>
      </c>
      <c r="C5">
        <f>precisionRate_rf!C$18</f>
        <v>0.89304812834224601</v>
      </c>
      <c r="D5">
        <f>precisionRate_rf!D$18</f>
        <v>0.87796610169491496</v>
      </c>
      <c r="E5">
        <f>precisionRate_rf!E$18</f>
        <v>0.87244999009704804</v>
      </c>
      <c r="F5">
        <f>precisionRate_rf!F$18</f>
        <v>0.87740750811538404</v>
      </c>
      <c r="G5">
        <f>precisionRate_rf!G$18</f>
        <v>0.82142857142857095</v>
      </c>
      <c r="H5">
        <f>precisionRate_rf!H$18</f>
        <v>0.91256830601092898</v>
      </c>
      <c r="I5">
        <f>precisionRate_rf!I$18</f>
        <v>0.87796610169491496</v>
      </c>
      <c r="J5">
        <f>precisionRate_rf!J$18</f>
        <v>0.86699843871975002</v>
      </c>
      <c r="K5">
        <f>precisionRate_rf!K$18</f>
        <v>0.87796610169491496</v>
      </c>
      <c r="L5">
        <f>precisionRate_rf!L$18</f>
        <v>0.83636363636363598</v>
      </c>
      <c r="M5">
        <f>precisionRate_rf!M$18</f>
        <v>0.90270270270270203</v>
      </c>
      <c r="N5">
        <f>precisionRate_rf!N$18</f>
        <v>0.87796610169491496</v>
      </c>
      <c r="O5">
        <f>precisionRate_rf!O$18</f>
        <v>0.86953316953316895</v>
      </c>
      <c r="P5">
        <f>precisionRate_rf!P$18</f>
        <v>0.87751634531295497</v>
      </c>
      <c r="Q5">
        <f>precisionRate_rf!Q$18</f>
        <v>112</v>
      </c>
      <c r="R5">
        <f>precisionRate_rf!R$18</f>
        <v>183</v>
      </c>
      <c r="S5">
        <f>precisionRate_rf!S$18</f>
        <v>0.87796610169491496</v>
      </c>
      <c r="T5">
        <f>precisionRate_rf!T$18</f>
        <v>295</v>
      </c>
      <c r="U5">
        <f>precisionRate_rf!U$18</f>
        <v>295</v>
      </c>
      <c r="V5">
        <f>precisionRate_rf!V$18</f>
        <v>0.73942833288102605</v>
      </c>
      <c r="W5">
        <f>precisionRate_rf!W$18</f>
        <v>0</v>
      </c>
      <c r="X5">
        <f>precisionRate_rf!X$18</f>
        <v>0</v>
      </c>
    </row>
    <row r="6" spans="1:24" x14ac:dyDescent="0.2">
      <c r="A6">
        <f>precisionRate_rf!A$25</f>
        <v>2408</v>
      </c>
      <c r="B6">
        <f>precisionRate_rf!B$25</f>
        <v>0.86805555555555503</v>
      </c>
      <c r="C6">
        <f>precisionRate_rf!C$25</f>
        <v>0.90666666666666595</v>
      </c>
      <c r="D6">
        <f>precisionRate_rf!D$25</f>
        <v>0.88775510204081598</v>
      </c>
      <c r="E6">
        <f>precisionRate_rf!E$25</f>
        <v>0.88736111111111104</v>
      </c>
      <c r="F6">
        <f>precisionRate_rf!F$25</f>
        <v>0.88841175359032498</v>
      </c>
      <c r="G6">
        <f>precisionRate_rf!G$25</f>
        <v>0.89928057553956797</v>
      </c>
      <c r="H6">
        <f>precisionRate_rf!H$25</f>
        <v>0.87741935483870903</v>
      </c>
      <c r="I6">
        <f>precisionRate_rf!I$25</f>
        <v>0.88775510204081598</v>
      </c>
      <c r="J6">
        <f>precisionRate_rf!J$25</f>
        <v>0.888349965189139</v>
      </c>
      <c r="K6">
        <f>precisionRate_rf!K$25</f>
        <v>0.88775510204081598</v>
      </c>
      <c r="L6">
        <f>precisionRate_rf!L$25</f>
        <v>0.88339222614840895</v>
      </c>
      <c r="M6">
        <f>precisionRate_rf!M$25</f>
        <v>0.89180327868852405</v>
      </c>
      <c r="N6">
        <f>precisionRate_rf!N$25</f>
        <v>0.88775510204081598</v>
      </c>
      <c r="O6">
        <f>precisionRate_rf!O$25</f>
        <v>0.88759775241846695</v>
      </c>
      <c r="P6">
        <f>precisionRate_rf!P$25</f>
        <v>0.88782662459642903</v>
      </c>
      <c r="Q6">
        <f>precisionRate_rf!Q$25</f>
        <v>139</v>
      </c>
      <c r="R6">
        <f>precisionRate_rf!R$25</f>
        <v>155</v>
      </c>
      <c r="S6">
        <f>precisionRate_rf!S$25</f>
        <v>0.88775510204081598</v>
      </c>
      <c r="T6">
        <f>precisionRate_rf!T$25</f>
        <v>294</v>
      </c>
      <c r="U6">
        <f>precisionRate_rf!U$25</f>
        <v>294</v>
      </c>
      <c r="V6">
        <f>precisionRate_rf!V$25</f>
        <v>0.775710446018683</v>
      </c>
      <c r="W6">
        <f>precisionRate_rf!W$25</f>
        <v>0</v>
      </c>
      <c r="X6">
        <f>precisionRate_rf!X$25</f>
        <v>0</v>
      </c>
    </row>
    <row r="7" spans="1:24" x14ac:dyDescent="0.2">
      <c r="A7">
        <f>precisionRate_rf!A$4</f>
        <v>2344</v>
      </c>
      <c r="B7">
        <f>precisionRate_rf!B$4</f>
        <v>0.77310924369747902</v>
      </c>
      <c r="C7">
        <f>precisionRate_rf!C$4</f>
        <v>0.89204545454545403</v>
      </c>
      <c r="D7">
        <f>precisionRate_rf!D$4</f>
        <v>0.84406779661016895</v>
      </c>
      <c r="E7">
        <f>precisionRate_rf!E$4</f>
        <v>0.83257734912146597</v>
      </c>
      <c r="F7">
        <f>precisionRate_rf!F$4</f>
        <v>0.84729318537892795</v>
      </c>
      <c r="G7">
        <f>precisionRate_rf!G$4</f>
        <v>0.82882882882882802</v>
      </c>
      <c r="H7">
        <f>precisionRate_rf!H$4</f>
        <v>0.85326086956521696</v>
      </c>
      <c r="I7">
        <f>precisionRate_rf!I$4</f>
        <v>0.84406779661016895</v>
      </c>
      <c r="J7">
        <f>precisionRate_rf!J$4</f>
        <v>0.84104484919702305</v>
      </c>
      <c r="K7">
        <f>precisionRate_rf!K$4</f>
        <v>0.84406779661016895</v>
      </c>
      <c r="L7">
        <f>precisionRate_rf!L$4</f>
        <v>0.8</v>
      </c>
      <c r="M7">
        <f>precisionRate_rf!M$4</f>
        <v>0.87222222222222201</v>
      </c>
      <c r="N7">
        <f>precisionRate_rf!N$4</f>
        <v>0.84406779661016895</v>
      </c>
      <c r="O7">
        <f>precisionRate_rf!O$4</f>
        <v>0.83611111111111103</v>
      </c>
      <c r="P7">
        <f>precisionRate_rf!P$4</f>
        <v>0.84504708097928405</v>
      </c>
      <c r="Q7">
        <f>precisionRate_rf!Q$4</f>
        <v>111</v>
      </c>
      <c r="R7">
        <f>precisionRate_rf!R$4</f>
        <v>184</v>
      </c>
      <c r="S7">
        <f>precisionRate_rf!S$4</f>
        <v>0.84406779661016895</v>
      </c>
      <c r="T7">
        <f>precisionRate_rf!T$4</f>
        <v>295</v>
      </c>
      <c r="U7">
        <f>precisionRate_rf!U$4</f>
        <v>295</v>
      </c>
      <c r="V7">
        <f>precisionRate_rf!V$4</f>
        <v>0.673568977544175</v>
      </c>
      <c r="W7">
        <f>precisionRate_rf!W$4</f>
        <v>0</v>
      </c>
      <c r="X7">
        <f>precisionRate_rf!X$4</f>
        <v>0</v>
      </c>
    </row>
    <row r="8" spans="1:24" x14ac:dyDescent="0.2">
      <c r="A8">
        <f>precisionRate_rf!A$37</f>
        <v>2337</v>
      </c>
      <c r="B8">
        <f>precisionRate_rf!B$37</f>
        <v>0.76774193548387004</v>
      </c>
      <c r="C8">
        <f>precisionRate_rf!C$37</f>
        <v>0.87050359712230196</v>
      </c>
      <c r="D8">
        <f>precisionRate_rf!D$37</f>
        <v>0.81632653061224403</v>
      </c>
      <c r="E8">
        <f>precisionRate_rf!E$37</f>
        <v>0.819122766303086</v>
      </c>
      <c r="F8">
        <f>precisionRate_rf!F$37</f>
        <v>0.82261806091663803</v>
      </c>
      <c r="G8">
        <f>precisionRate_rf!G$37</f>
        <v>0.86861313868613099</v>
      </c>
      <c r="H8">
        <f>precisionRate_rf!H$37</f>
        <v>0.77070063694267499</v>
      </c>
      <c r="I8">
        <f>precisionRate_rf!I$37</f>
        <v>0.81632653061224403</v>
      </c>
      <c r="J8">
        <f>precisionRate_rf!J$37</f>
        <v>0.81965688781440305</v>
      </c>
      <c r="K8">
        <f>precisionRate_rf!K$37</f>
        <v>0.81632653061224403</v>
      </c>
      <c r="L8">
        <f>precisionRate_rf!L$37</f>
        <v>0.81506849315068397</v>
      </c>
      <c r="M8">
        <f>precisionRate_rf!M$37</f>
        <v>0.81756756756756699</v>
      </c>
      <c r="N8">
        <f>precisionRate_rf!N$37</f>
        <v>0.81632653061224403</v>
      </c>
      <c r="O8">
        <f>precisionRate_rf!O$37</f>
        <v>0.81631803035912598</v>
      </c>
      <c r="P8">
        <f>precisionRate_rf!P$37</f>
        <v>0.81640303289031202</v>
      </c>
      <c r="Q8">
        <f>precisionRate_rf!Q$37</f>
        <v>137</v>
      </c>
      <c r="R8">
        <f>precisionRate_rf!R$37</f>
        <v>157</v>
      </c>
      <c r="S8">
        <f>precisionRate_rf!S$37</f>
        <v>0.81632653061224403</v>
      </c>
      <c r="T8">
        <f>precisionRate_rf!T$37</f>
        <v>294</v>
      </c>
      <c r="U8">
        <f>precisionRate_rf!U$37</f>
        <v>294</v>
      </c>
      <c r="V8">
        <f>precisionRate_rf!V$37</f>
        <v>0.63877943081213095</v>
      </c>
      <c r="W8">
        <f>precisionRate_rf!W$37</f>
        <v>0</v>
      </c>
      <c r="X8">
        <f>precisionRate_rf!X$37</f>
        <v>0</v>
      </c>
    </row>
    <row r="9" spans="1:24" x14ac:dyDescent="0.2">
      <c r="A9">
        <f>precisionRate_rf!A$35</f>
        <v>3035</v>
      </c>
      <c r="B9">
        <f>precisionRate_rf!B$35</f>
        <v>0.77227722772277196</v>
      </c>
      <c r="C9">
        <f>precisionRate_rf!C$35</f>
        <v>0.92227979274611305</v>
      </c>
      <c r="D9">
        <f>precisionRate_rf!D$35</f>
        <v>0.87074829931972697</v>
      </c>
      <c r="E9">
        <f>precisionRate_rf!E$35</f>
        <v>0.84727851023444301</v>
      </c>
      <c r="F9">
        <f>precisionRate_rf!F$35</f>
        <v>0.874830001769342</v>
      </c>
      <c r="G9">
        <f>precisionRate_rf!G$35</f>
        <v>0.83870967741935398</v>
      </c>
      <c r="H9">
        <f>precisionRate_rf!H$35</f>
        <v>0.885572139303482</v>
      </c>
      <c r="I9">
        <f>precisionRate_rf!I$35</f>
        <v>0.87074829931972697</v>
      </c>
      <c r="J9">
        <f>precisionRate_rf!J$35</f>
        <v>0.86214090836141799</v>
      </c>
      <c r="K9">
        <f>precisionRate_rf!K$35</f>
        <v>0.87074829931972697</v>
      </c>
      <c r="L9">
        <f>precisionRate_rf!L$35</f>
        <v>0.80412371134020599</v>
      </c>
      <c r="M9">
        <f>precisionRate_rf!M$35</f>
        <v>0.90355329949238505</v>
      </c>
      <c r="N9">
        <f>precisionRate_rf!N$35</f>
        <v>0.87074829931972697</v>
      </c>
      <c r="O9">
        <f>precisionRate_rf!O$35</f>
        <v>0.85383850541629602</v>
      </c>
      <c r="P9">
        <f>precisionRate_rf!P$35</f>
        <v>0.87210108283200205</v>
      </c>
      <c r="Q9">
        <f>precisionRate_rf!Q$35</f>
        <v>93</v>
      </c>
      <c r="R9">
        <f>precisionRate_rf!R$35</f>
        <v>201</v>
      </c>
      <c r="S9">
        <f>precisionRate_rf!S$35</f>
        <v>0.87074829931972697</v>
      </c>
      <c r="T9">
        <f>precisionRate_rf!T$35</f>
        <v>294</v>
      </c>
      <c r="U9">
        <f>precisionRate_rf!U$35</f>
        <v>294</v>
      </c>
      <c r="V9">
        <f>precisionRate_rf!V$35</f>
        <v>0.70926371724684001</v>
      </c>
      <c r="W9">
        <f>precisionRate_rf!W$35</f>
        <v>0</v>
      </c>
      <c r="X9">
        <f>precisionRate_rf!X$35</f>
        <v>0</v>
      </c>
    </row>
    <row r="10" spans="1:24" x14ac:dyDescent="0.2">
      <c r="A10">
        <f>precisionRate_rf!A$5</f>
        <v>2449</v>
      </c>
      <c r="B10">
        <f>precisionRate_rf!B$5</f>
        <v>0.820754716981132</v>
      </c>
      <c r="C10">
        <f>precisionRate_rf!C$5</f>
        <v>0.93121693121693105</v>
      </c>
      <c r="D10">
        <f>precisionRate_rf!D$5</f>
        <v>0.89152542372881305</v>
      </c>
      <c r="E10">
        <f>precisionRate_rf!E$5</f>
        <v>0.87598582409903103</v>
      </c>
      <c r="F10">
        <f>precisionRate_rf!F$5</f>
        <v>0.89377211283191405</v>
      </c>
      <c r="G10">
        <f>precisionRate_rf!G$5</f>
        <v>0.87</v>
      </c>
      <c r="H10">
        <f>precisionRate_rf!H$5</f>
        <v>0.90256410256410202</v>
      </c>
      <c r="I10">
        <f>precisionRate_rf!I$5</f>
        <v>0.89152542372881305</v>
      </c>
      <c r="J10">
        <f>precisionRate_rf!J$5</f>
        <v>0.88628205128205095</v>
      </c>
      <c r="K10">
        <f>precisionRate_rf!K$5</f>
        <v>0.89152542372881305</v>
      </c>
      <c r="L10">
        <f>precisionRate_rf!L$5</f>
        <v>0.84466019417475702</v>
      </c>
      <c r="M10">
        <f>precisionRate_rf!M$5</f>
        <v>0.91666666666666596</v>
      </c>
      <c r="N10">
        <f>precisionRate_rf!N$5</f>
        <v>0.89152542372881305</v>
      </c>
      <c r="O10">
        <f>precisionRate_rf!O$5</f>
        <v>0.88066343042071105</v>
      </c>
      <c r="P10">
        <f>precisionRate_rf!P$5</f>
        <v>0.89225769294059498</v>
      </c>
      <c r="Q10">
        <f>precisionRate_rf!Q$5</f>
        <v>100</v>
      </c>
      <c r="R10">
        <f>precisionRate_rf!R$5</f>
        <v>195</v>
      </c>
      <c r="S10">
        <f>precisionRate_rf!S$5</f>
        <v>0.89152542372881305</v>
      </c>
      <c r="T10">
        <f>precisionRate_rf!T$5</f>
        <v>295</v>
      </c>
      <c r="U10">
        <f>precisionRate_rf!U$5</f>
        <v>295</v>
      </c>
      <c r="V10">
        <f>precisionRate_rf!V$5</f>
        <v>0.76219833478156096</v>
      </c>
      <c r="W10">
        <f>precisionRate_rf!W$5</f>
        <v>0</v>
      </c>
      <c r="X10">
        <f>precisionRate_rf!X$5</f>
        <v>0</v>
      </c>
    </row>
    <row r="11" spans="1:24" x14ac:dyDescent="0.2">
      <c r="A11">
        <f>precisionRate_rf!A$33</f>
        <v>2468</v>
      </c>
      <c r="B11">
        <f>precisionRate_rf!B$33</f>
        <v>0.79508196721311397</v>
      </c>
      <c r="C11">
        <f>precisionRate_rf!C$33</f>
        <v>0.80924855491329395</v>
      </c>
      <c r="D11">
        <f>precisionRate_rf!D$33</f>
        <v>0.80338983050847401</v>
      </c>
      <c r="E11">
        <f>precisionRate_rf!E$33</f>
        <v>0.80216526106320396</v>
      </c>
      <c r="F11">
        <f>precisionRate_rf!F$33</f>
        <v>0.80300565185897799</v>
      </c>
      <c r="G11">
        <f>precisionRate_rf!G$33</f>
        <v>0.74615384615384595</v>
      </c>
      <c r="H11">
        <f>precisionRate_rf!H$33</f>
        <v>0.84848484848484795</v>
      </c>
      <c r="I11">
        <f>precisionRate_rf!I$33</f>
        <v>0.80338983050847401</v>
      </c>
      <c r="J11">
        <f>precisionRate_rf!J$33</f>
        <v>0.79731934731934695</v>
      </c>
      <c r="K11">
        <f>precisionRate_rf!K$33</f>
        <v>0.80338983050847401</v>
      </c>
      <c r="L11">
        <f>precisionRate_rf!L$33</f>
        <v>0.76984126984126899</v>
      </c>
      <c r="M11">
        <f>precisionRate_rf!M$33</f>
        <v>0.828402366863905</v>
      </c>
      <c r="N11">
        <f>precisionRate_rf!N$33</f>
        <v>0.80338983050847401</v>
      </c>
      <c r="O11">
        <f>precisionRate_rf!O$33</f>
        <v>0.799121818352587</v>
      </c>
      <c r="P11">
        <f>precisionRate_rf!P$33</f>
        <v>0.80259578173528601</v>
      </c>
      <c r="Q11">
        <f>precisionRate_rf!Q$33</f>
        <v>130</v>
      </c>
      <c r="R11">
        <f>precisionRate_rf!R$33</f>
        <v>165</v>
      </c>
      <c r="S11">
        <f>precisionRate_rf!S$33</f>
        <v>0.80338983050847401</v>
      </c>
      <c r="T11">
        <f>precisionRate_rf!T$33</f>
        <v>295</v>
      </c>
      <c r="U11">
        <f>precisionRate_rf!U$33</f>
        <v>295</v>
      </c>
      <c r="V11">
        <f>precisionRate_rf!V$33</f>
        <v>0.59946502217191</v>
      </c>
      <c r="W11">
        <f>precisionRate_rf!W$33</f>
        <v>0</v>
      </c>
      <c r="X11">
        <f>precisionRate_rf!X$33</f>
        <v>0</v>
      </c>
    </row>
    <row r="12" spans="1:24" x14ac:dyDescent="0.2">
      <c r="A12" s="2" t="s">
        <v>22</v>
      </c>
      <c r="B12" s="1">
        <f>QUARTILE(B2:B11,0)</f>
        <v>0.7109375</v>
      </c>
      <c r="C12" s="1">
        <f t="shared" ref="C12:X12" si="0">QUARTILE(C2:C11,0)</f>
        <v>0.80924855491329395</v>
      </c>
      <c r="D12" s="1">
        <f t="shared" si="0"/>
        <v>0.80338983050847401</v>
      </c>
      <c r="E12" s="1">
        <f t="shared" si="0"/>
        <v>0.795588510479041</v>
      </c>
      <c r="F12" s="1">
        <f t="shared" si="0"/>
        <v>0.80300565185897799</v>
      </c>
      <c r="G12" s="1">
        <f t="shared" si="0"/>
        <v>0.74615384615384595</v>
      </c>
      <c r="H12" s="1">
        <f t="shared" si="0"/>
        <v>0.77070063694267499</v>
      </c>
      <c r="I12" s="1">
        <f t="shared" si="0"/>
        <v>0.80338983050847401</v>
      </c>
      <c r="J12" s="1">
        <f t="shared" si="0"/>
        <v>0.79731934731934695</v>
      </c>
      <c r="K12" s="1">
        <f t="shared" si="0"/>
        <v>0.80338983050847401</v>
      </c>
      <c r="L12" s="1">
        <f t="shared" si="0"/>
        <v>0.76150627615062705</v>
      </c>
      <c r="M12" s="1">
        <f t="shared" si="0"/>
        <v>0.81756756756756699</v>
      </c>
      <c r="N12" s="1">
        <f t="shared" si="0"/>
        <v>0.80338983050847401</v>
      </c>
      <c r="O12" s="1">
        <f t="shared" si="0"/>
        <v>0.799121818352587</v>
      </c>
      <c r="P12" s="1">
        <f t="shared" si="0"/>
        <v>0.80259578173528601</v>
      </c>
      <c r="Q12" s="1">
        <f t="shared" si="0"/>
        <v>93</v>
      </c>
      <c r="R12" s="1">
        <f t="shared" si="0"/>
        <v>155</v>
      </c>
      <c r="S12" s="1">
        <f t="shared" si="0"/>
        <v>0.80338983050847401</v>
      </c>
      <c r="T12" s="1">
        <f t="shared" si="0"/>
        <v>294</v>
      </c>
      <c r="U12" s="1">
        <f t="shared" si="0"/>
        <v>294</v>
      </c>
      <c r="V12" s="1">
        <f t="shared" si="0"/>
        <v>0.59946502217191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0.76922824732804373</v>
      </c>
      <c r="C13" s="1">
        <f t="shared" ref="C13:X13" si="1">QUARTILE(C2:C11,1)</f>
        <v>0.88066575182967322</v>
      </c>
      <c r="D13" s="1">
        <f t="shared" si="1"/>
        <v>0.81817710134901356</v>
      </c>
      <c r="E13" s="1">
        <f t="shared" si="1"/>
        <v>0.82061162034909518</v>
      </c>
      <c r="F13" s="1">
        <f t="shared" si="1"/>
        <v>0.82463065198448149</v>
      </c>
      <c r="G13" s="1">
        <f t="shared" si="1"/>
        <v>0.82327863577863525</v>
      </c>
      <c r="H13" s="1">
        <f t="shared" si="1"/>
        <v>0.81130599472990694</v>
      </c>
      <c r="I13" s="1">
        <f t="shared" si="1"/>
        <v>0.81817710134901356</v>
      </c>
      <c r="J13" s="1">
        <f t="shared" si="1"/>
        <v>0.82175904941227351</v>
      </c>
      <c r="K13" s="1">
        <f t="shared" si="1"/>
        <v>0.81817710134901356</v>
      </c>
      <c r="L13" s="1">
        <f t="shared" si="1"/>
        <v>0.80103092783505159</v>
      </c>
      <c r="M13" s="1">
        <f t="shared" si="1"/>
        <v>0.83195072900955225</v>
      </c>
      <c r="N13" s="1">
        <f t="shared" si="1"/>
        <v>0.81817710134901356</v>
      </c>
      <c r="O13" s="1">
        <f t="shared" si="1"/>
        <v>0.81810936876032292</v>
      </c>
      <c r="P13" s="1">
        <f t="shared" si="1"/>
        <v>0.81833488107386754</v>
      </c>
      <c r="Q13" s="1">
        <f t="shared" si="1"/>
        <v>108.75</v>
      </c>
      <c r="R13" s="1">
        <f t="shared" si="1"/>
        <v>162.75</v>
      </c>
      <c r="S13" s="1">
        <f t="shared" si="1"/>
        <v>0.81817710134901356</v>
      </c>
      <c r="T13" s="1">
        <f t="shared" si="1"/>
        <v>294.25</v>
      </c>
      <c r="U13" s="1">
        <f t="shared" si="1"/>
        <v>294.25</v>
      </c>
      <c r="V13" s="1">
        <f t="shared" si="1"/>
        <v>0.64236879432804828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0.78409560545529655</v>
      </c>
      <c r="C14" s="1">
        <f t="shared" ref="C14:X14" si="2">QUARTILE(C2:C11,2)</f>
        <v>0.89254679144385007</v>
      </c>
      <c r="D14" s="1">
        <f t="shared" si="2"/>
        <v>0.85740804796494796</v>
      </c>
      <c r="E14" s="1">
        <f t="shared" si="2"/>
        <v>0.83992792967795449</v>
      </c>
      <c r="F14" s="1">
        <f t="shared" si="2"/>
        <v>0.86106159357413503</v>
      </c>
      <c r="G14" s="1">
        <f t="shared" si="2"/>
        <v>0.84991039426523252</v>
      </c>
      <c r="H14" s="1">
        <f t="shared" si="2"/>
        <v>0.86534011220196305</v>
      </c>
      <c r="I14" s="1">
        <f t="shared" si="2"/>
        <v>0.85740804796494796</v>
      </c>
      <c r="J14" s="1">
        <f t="shared" si="2"/>
        <v>0.85159287877922052</v>
      </c>
      <c r="K14" s="1">
        <f t="shared" si="2"/>
        <v>0.85740804796494796</v>
      </c>
      <c r="L14" s="1">
        <f t="shared" si="2"/>
        <v>0.815984950800694</v>
      </c>
      <c r="M14" s="1">
        <f t="shared" si="2"/>
        <v>0.88201275045537297</v>
      </c>
      <c r="N14" s="1">
        <f t="shared" si="2"/>
        <v>0.85740804796494796</v>
      </c>
      <c r="O14" s="1">
        <f t="shared" si="2"/>
        <v>0.84497480826370353</v>
      </c>
      <c r="P14" s="1">
        <f t="shared" si="2"/>
        <v>0.85857408190564311</v>
      </c>
      <c r="Q14" s="1">
        <f t="shared" si="2"/>
        <v>111.5</v>
      </c>
      <c r="R14" s="1">
        <f t="shared" si="2"/>
        <v>183.5</v>
      </c>
      <c r="S14" s="1">
        <f t="shared" si="2"/>
        <v>0.85740804796494796</v>
      </c>
      <c r="T14" s="1">
        <f t="shared" si="2"/>
        <v>295</v>
      </c>
      <c r="U14" s="1">
        <f t="shared" si="2"/>
        <v>295</v>
      </c>
      <c r="V14" s="1">
        <f t="shared" si="2"/>
        <v>0.6914163473955075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0.82795653638813949</v>
      </c>
      <c r="C15" s="1">
        <f t="shared" ref="C15:X15" si="3">QUARTILE(C2:C11,3)</f>
        <v>0.91519125683060021</v>
      </c>
      <c r="D15" s="1">
        <f t="shared" si="3"/>
        <v>0.88305084745762674</v>
      </c>
      <c r="E15" s="1">
        <f t="shared" si="3"/>
        <v>0.87375872117765752</v>
      </c>
      <c r="F15" s="1">
        <f t="shared" si="3"/>
        <v>0.88380281578167419</v>
      </c>
      <c r="G15" s="1">
        <f t="shared" si="3"/>
        <v>0.8696532846715328</v>
      </c>
      <c r="H15" s="1">
        <f t="shared" si="3"/>
        <v>0.89518982626972021</v>
      </c>
      <c r="I15" s="1">
        <f t="shared" si="3"/>
        <v>0.88305084745762674</v>
      </c>
      <c r="J15" s="1">
        <f t="shared" si="3"/>
        <v>0.87656467206852895</v>
      </c>
      <c r="K15" s="1">
        <f t="shared" si="3"/>
        <v>0.88305084745762674</v>
      </c>
      <c r="L15" s="1">
        <f t="shared" si="3"/>
        <v>0.84258605472197678</v>
      </c>
      <c r="M15" s="1">
        <f t="shared" si="3"/>
        <v>0.90334065029496435</v>
      </c>
      <c r="N15" s="1">
        <f t="shared" si="3"/>
        <v>0.88305084745762674</v>
      </c>
      <c r="O15" s="1">
        <f t="shared" si="3"/>
        <v>0.87496928746928671</v>
      </c>
      <c r="P15" s="1">
        <f t="shared" si="3"/>
        <v>0.88325698579935796</v>
      </c>
      <c r="Q15" s="1">
        <f t="shared" si="3"/>
        <v>132.25</v>
      </c>
      <c r="R15" s="1">
        <f t="shared" si="3"/>
        <v>186.25</v>
      </c>
      <c r="S15" s="1">
        <f t="shared" si="3"/>
        <v>0.88305084745762674</v>
      </c>
      <c r="T15" s="1">
        <f t="shared" si="3"/>
        <v>295</v>
      </c>
      <c r="U15" s="1">
        <f t="shared" si="3"/>
        <v>295</v>
      </c>
      <c r="V15" s="1">
        <f t="shared" si="3"/>
        <v>0.75030300176230269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0.86805555555555503</v>
      </c>
      <c r="C16" s="1">
        <f t="shared" ref="C16:X16" si="4">QUARTILE(C2:C11,4)</f>
        <v>0.93121693121693105</v>
      </c>
      <c r="D16" s="1">
        <f t="shared" si="4"/>
        <v>0.89152542372881305</v>
      </c>
      <c r="E16" s="1">
        <f t="shared" si="4"/>
        <v>0.88736111111111104</v>
      </c>
      <c r="F16" s="1">
        <f t="shared" si="4"/>
        <v>0.89377211283191405</v>
      </c>
      <c r="G16" s="1">
        <f t="shared" si="4"/>
        <v>0.89928057553956797</v>
      </c>
      <c r="H16" s="1">
        <f t="shared" si="4"/>
        <v>0.91256830601092898</v>
      </c>
      <c r="I16" s="1">
        <f t="shared" si="4"/>
        <v>0.89152542372881305</v>
      </c>
      <c r="J16" s="1">
        <f t="shared" si="4"/>
        <v>0.888349965189139</v>
      </c>
      <c r="K16" s="1">
        <f t="shared" si="4"/>
        <v>0.89152542372881305</v>
      </c>
      <c r="L16" s="1">
        <f t="shared" si="4"/>
        <v>0.88339222614840895</v>
      </c>
      <c r="M16" s="1">
        <f t="shared" si="4"/>
        <v>0.91666666666666596</v>
      </c>
      <c r="N16" s="1">
        <f t="shared" si="4"/>
        <v>0.89152542372881305</v>
      </c>
      <c r="O16" s="1">
        <f t="shared" si="4"/>
        <v>0.88759775241846695</v>
      </c>
      <c r="P16" s="1">
        <f t="shared" si="4"/>
        <v>0.89225769294059498</v>
      </c>
      <c r="Q16" s="1">
        <f t="shared" si="4"/>
        <v>139</v>
      </c>
      <c r="R16" s="1">
        <f t="shared" si="4"/>
        <v>201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0.775710446018683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4.7138451968282057E-2</v>
      </c>
      <c r="C17" s="1">
        <f t="shared" ref="C17:X17" si="5">STDEV(C2:C11)</f>
        <v>3.4763077288297604E-2</v>
      </c>
      <c r="D17" s="1">
        <f t="shared" si="5"/>
        <v>3.5690800240113917E-2</v>
      </c>
      <c r="E17" s="1">
        <f t="shared" si="5"/>
        <v>3.3048200499926371E-2</v>
      </c>
      <c r="F17" s="1">
        <f t="shared" si="5"/>
        <v>3.3904647545961383E-2</v>
      </c>
      <c r="G17" s="1">
        <f t="shared" si="5"/>
        <v>4.2598383011704218E-2</v>
      </c>
      <c r="H17" s="1">
        <f t="shared" si="5"/>
        <v>5.1864701365159652E-2</v>
      </c>
      <c r="I17" s="1">
        <f t="shared" si="5"/>
        <v>3.5690800240113917E-2</v>
      </c>
      <c r="J17" s="1">
        <f t="shared" si="5"/>
        <v>3.3288113158528129E-2</v>
      </c>
      <c r="K17" s="1">
        <f t="shared" si="5"/>
        <v>3.5690800240113917E-2</v>
      </c>
      <c r="L17" s="1">
        <f t="shared" si="5"/>
        <v>3.6688354018801904E-2</v>
      </c>
      <c r="M17" s="1">
        <f t="shared" si="5"/>
        <v>3.8617305978946512E-2</v>
      </c>
      <c r="N17" s="1">
        <f t="shared" si="5"/>
        <v>3.5690800240113917E-2</v>
      </c>
      <c r="O17" s="1">
        <f t="shared" si="5"/>
        <v>3.383973795264382E-2</v>
      </c>
      <c r="P17" s="1">
        <f t="shared" si="5"/>
        <v>3.5648962061242039E-2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3.5690800240113917E-2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6.5961030355819877E-2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">
      <c r="A2">
        <f>precisionRate_rf!A$16</f>
        <v>1216</v>
      </c>
      <c r="B2">
        <f>precisionRate_rf!B$16</f>
        <v>0.72903225806451599</v>
      </c>
      <c r="C2">
        <f>precisionRate_rf!C$16</f>
        <v>0.82857142857142796</v>
      </c>
      <c r="D2">
        <f>precisionRate_rf!D$16</f>
        <v>0.77627118644067705</v>
      </c>
      <c r="E2">
        <f>precisionRate_rf!E$16</f>
        <v>0.77880184331797198</v>
      </c>
      <c r="F2">
        <f>precisionRate_rf!F$16</f>
        <v>0.78234476294618405</v>
      </c>
      <c r="G2">
        <f>precisionRate_rf!G$16</f>
        <v>0.82481751824817495</v>
      </c>
      <c r="H2">
        <f>precisionRate_rf!H$16</f>
        <v>0.734177215189873</v>
      </c>
      <c r="I2">
        <f>precisionRate_rf!I$16</f>
        <v>0.77627118644067705</v>
      </c>
      <c r="J2">
        <f>precisionRate_rf!J$16</f>
        <v>0.77949736671902403</v>
      </c>
      <c r="K2">
        <f>precisionRate_rf!K$16</f>
        <v>0.77627118644067705</v>
      </c>
      <c r="L2">
        <f>precisionRate_rf!L$16</f>
        <v>0.77397260273972601</v>
      </c>
      <c r="M2">
        <f>precisionRate_rf!M$16</f>
        <v>0.778523489932886</v>
      </c>
      <c r="N2">
        <f>precisionRate_rf!N$16</f>
        <v>0.77627118644067705</v>
      </c>
      <c r="O2">
        <f>precisionRate_rf!O$16</f>
        <v>0.77624804633630595</v>
      </c>
      <c r="P2">
        <f>precisionRate_rf!P$16</f>
        <v>0.77641002706690998</v>
      </c>
      <c r="Q2">
        <f>precisionRate_rf!Q$16</f>
        <v>137</v>
      </c>
      <c r="R2">
        <f>precisionRate_rf!R$16</f>
        <v>158</v>
      </c>
      <c r="S2">
        <f>precisionRate_rf!S$16</f>
        <v>0.77627118644067705</v>
      </c>
      <c r="T2">
        <f>precisionRate_rf!T$16</f>
        <v>295</v>
      </c>
      <c r="U2">
        <f>precisionRate_rf!U$16</f>
        <v>295</v>
      </c>
      <c r="V2">
        <f>precisionRate_rf!V$16</f>
        <v>0.55829877679888595</v>
      </c>
      <c r="W2">
        <f>precisionRate_rf!W$16</f>
        <v>0</v>
      </c>
      <c r="X2">
        <f>precisionRate_rf!X$16</f>
        <v>0</v>
      </c>
    </row>
    <row r="3" spans="1:24" x14ac:dyDescent="0.2">
      <c r="A3">
        <f>precisionRate_rf!A$36</f>
        <v>1229</v>
      </c>
      <c r="B3">
        <f>precisionRate_rf!B$36</f>
        <v>0.70229007633587703</v>
      </c>
      <c r="C3">
        <f>precisionRate_rf!C$36</f>
        <v>0.94512195121951204</v>
      </c>
      <c r="D3">
        <f>precisionRate_rf!D$36</f>
        <v>0.83728813559322002</v>
      </c>
      <c r="E3">
        <f>precisionRate_rf!E$36</f>
        <v>0.82370601377769503</v>
      </c>
      <c r="F3">
        <f>precisionRate_rf!F$36</f>
        <v>0.861982902530539</v>
      </c>
      <c r="G3">
        <f>precisionRate_rf!G$36</f>
        <v>0.91089108910891003</v>
      </c>
      <c r="H3">
        <f>precisionRate_rf!H$36</f>
        <v>0.79896907216494795</v>
      </c>
      <c r="I3">
        <f>precisionRate_rf!I$36</f>
        <v>0.83728813559322002</v>
      </c>
      <c r="J3">
        <f>precisionRate_rf!J$36</f>
        <v>0.85493008063692899</v>
      </c>
      <c r="K3">
        <f>precisionRate_rf!K$36</f>
        <v>0.83728813559322002</v>
      </c>
      <c r="L3">
        <f>precisionRate_rf!L$36</f>
        <v>0.79310344827586199</v>
      </c>
      <c r="M3">
        <f>precisionRate_rf!M$36</f>
        <v>0.86592178770949702</v>
      </c>
      <c r="N3">
        <f>precisionRate_rf!N$36</f>
        <v>0.83728813559322002</v>
      </c>
      <c r="O3">
        <f>precisionRate_rf!O$36</f>
        <v>0.82951261799267895</v>
      </c>
      <c r="P3">
        <f>precisionRate_rf!P$36</f>
        <v>0.840990763022049</v>
      </c>
      <c r="Q3">
        <f>precisionRate_rf!Q$36</f>
        <v>101</v>
      </c>
      <c r="R3">
        <f>precisionRate_rf!R$36</f>
        <v>194</v>
      </c>
      <c r="S3">
        <f>precisionRate_rf!S$36</f>
        <v>0.83728813559322002</v>
      </c>
      <c r="T3">
        <f>precisionRate_rf!T$36</f>
        <v>295</v>
      </c>
      <c r="U3">
        <f>precisionRate_rf!U$36</f>
        <v>295</v>
      </c>
      <c r="V3">
        <f>precisionRate_rf!V$36</f>
        <v>0.677917403738173</v>
      </c>
      <c r="W3">
        <f>precisionRate_rf!W$36</f>
        <v>0</v>
      </c>
      <c r="X3">
        <f>precisionRate_rf!X$36</f>
        <v>0</v>
      </c>
    </row>
    <row r="4" spans="1:24" x14ac:dyDescent="0.2">
      <c r="A4">
        <f>precisionRate_rf!A$17</f>
        <v>1434</v>
      </c>
      <c r="B4">
        <f>precisionRate_rf!B$17</f>
        <v>0.86842105263157898</v>
      </c>
      <c r="C4">
        <f>precisionRate_rf!C$17</f>
        <v>0.83687943262411302</v>
      </c>
      <c r="D4">
        <f>precisionRate_rf!D$17</f>
        <v>0.853242320819112</v>
      </c>
      <c r="E4">
        <f>precisionRate_rf!E$17</f>
        <v>0.85265024262784594</v>
      </c>
      <c r="F4">
        <f>precisionRate_rf!F$17</f>
        <v>0.85356527255980297</v>
      </c>
      <c r="G4">
        <f>precisionRate_rf!G$17</f>
        <v>0.85161290322580596</v>
      </c>
      <c r="H4">
        <f>precisionRate_rf!H$17</f>
        <v>0.85507246376811596</v>
      </c>
      <c r="I4">
        <f>precisionRate_rf!I$17</f>
        <v>0.853242320819112</v>
      </c>
      <c r="J4">
        <f>precisionRate_rf!J$17</f>
        <v>0.85334268349696096</v>
      </c>
      <c r="K4">
        <f>precisionRate_rf!K$17</f>
        <v>0.853242320819112</v>
      </c>
      <c r="L4">
        <f>precisionRate_rf!L$17</f>
        <v>0.85993485342019504</v>
      </c>
      <c r="M4">
        <f>precisionRate_rf!M$17</f>
        <v>0.84587813620071695</v>
      </c>
      <c r="N4">
        <f>precisionRate_rf!N$17</f>
        <v>0.853242320819112</v>
      </c>
      <c r="O4">
        <f>precisionRate_rf!O$17</f>
        <v>0.852906494810456</v>
      </c>
      <c r="P4">
        <f>precisionRate_rf!P$17</f>
        <v>0.85331428353525296</v>
      </c>
      <c r="Q4">
        <f>precisionRate_rf!Q$17</f>
        <v>155</v>
      </c>
      <c r="R4">
        <f>precisionRate_rf!R$17</f>
        <v>138</v>
      </c>
      <c r="S4">
        <f>precisionRate_rf!S$17</f>
        <v>0.853242320819112</v>
      </c>
      <c r="T4">
        <f>precisionRate_rf!T$17</f>
        <v>293</v>
      </c>
      <c r="U4">
        <f>precisionRate_rf!U$17</f>
        <v>293</v>
      </c>
      <c r="V4">
        <f>precisionRate_rf!V$17</f>
        <v>0.70599258655024799</v>
      </c>
      <c r="W4">
        <f>precisionRate_rf!W$17</f>
        <v>0</v>
      </c>
      <c r="X4">
        <f>precisionRate_rf!X$17</f>
        <v>0</v>
      </c>
    </row>
    <row r="5" spans="1:24" x14ac:dyDescent="0.2">
      <c r="A5">
        <f>precisionRate_rf!A$30</f>
        <v>1227</v>
      </c>
      <c r="B5">
        <f>precisionRate_rf!B$30</f>
        <v>0.91095890410958902</v>
      </c>
      <c r="C5">
        <f>precisionRate_rf!C$30</f>
        <v>0.69127516778523401</v>
      </c>
      <c r="D5">
        <f>precisionRate_rf!D$30</f>
        <v>0.8</v>
      </c>
      <c r="E5">
        <f>precisionRate_rf!E$30</f>
        <v>0.80111703594741202</v>
      </c>
      <c r="F5">
        <f>precisionRate_rf!F$30</f>
        <v>0.82457479084306295</v>
      </c>
      <c r="G5">
        <f>precisionRate_rf!G$30</f>
        <v>0.74301675977653603</v>
      </c>
      <c r="H5">
        <f>precisionRate_rf!H$30</f>
        <v>0.88793103448275801</v>
      </c>
      <c r="I5">
        <f>precisionRate_rf!I$30</f>
        <v>0.8</v>
      </c>
      <c r="J5">
        <f>precisionRate_rf!J$30</f>
        <v>0.81547389712964702</v>
      </c>
      <c r="K5">
        <f>precisionRate_rf!K$30</f>
        <v>0.8</v>
      </c>
      <c r="L5">
        <f>precisionRate_rf!L$30</f>
        <v>0.81846153846153802</v>
      </c>
      <c r="M5">
        <f>precisionRate_rf!M$30</f>
        <v>0.77735849056603701</v>
      </c>
      <c r="N5">
        <f>precisionRate_rf!N$30</f>
        <v>0.8</v>
      </c>
      <c r="O5">
        <f>precisionRate_rf!O$30</f>
        <v>0.79791001451378796</v>
      </c>
      <c r="P5">
        <f>precisionRate_rf!P$30</f>
        <v>0.80229898403483302</v>
      </c>
      <c r="Q5">
        <f>precisionRate_rf!Q$30</f>
        <v>179</v>
      </c>
      <c r="R5">
        <f>precisionRate_rf!R$30</f>
        <v>116</v>
      </c>
      <c r="S5">
        <f>precisionRate_rf!S$30</f>
        <v>0.8</v>
      </c>
      <c r="T5">
        <f>precisionRate_rf!T$30</f>
        <v>295</v>
      </c>
      <c r="U5">
        <f>precisionRate_rf!U$30</f>
        <v>295</v>
      </c>
      <c r="V5">
        <f>precisionRate_rf!V$30</f>
        <v>0.61642376600017001</v>
      </c>
      <c r="W5">
        <f>precisionRate_rf!W$30</f>
        <v>0</v>
      </c>
      <c r="X5">
        <f>precisionRate_rf!X$30</f>
        <v>0</v>
      </c>
    </row>
    <row r="6" spans="1:24" x14ac:dyDescent="0.2">
      <c r="A6">
        <f>precisionRate_rf!A$2</f>
        <v>1210</v>
      </c>
      <c r="B6">
        <f>precisionRate_rf!B$2</f>
        <v>0.82432432432432401</v>
      </c>
      <c r="C6">
        <f>precisionRate_rf!C$2</f>
        <v>0.91156462585034004</v>
      </c>
      <c r="D6">
        <f>precisionRate_rf!D$2</f>
        <v>0.86779661016949095</v>
      </c>
      <c r="E6">
        <f>precisionRate_rf!E$2</f>
        <v>0.86794447508733197</v>
      </c>
      <c r="F6">
        <f>precisionRate_rf!F$2</f>
        <v>0.87164109803334899</v>
      </c>
      <c r="G6">
        <f>precisionRate_rf!G$2</f>
        <v>0.90370370370370301</v>
      </c>
      <c r="H6">
        <f>precisionRate_rf!H$2</f>
        <v>0.83750000000000002</v>
      </c>
      <c r="I6">
        <f>precisionRate_rf!I$2</f>
        <v>0.86779661016949095</v>
      </c>
      <c r="J6">
        <f>precisionRate_rf!J$2</f>
        <v>0.87060185185185102</v>
      </c>
      <c r="K6">
        <f>precisionRate_rf!K$2</f>
        <v>0.86779661016949095</v>
      </c>
      <c r="L6">
        <f>precisionRate_rf!L$2</f>
        <v>0.86219081272084797</v>
      </c>
      <c r="M6">
        <f>precisionRate_rf!M$2</f>
        <v>0.87296416938110699</v>
      </c>
      <c r="N6">
        <f>precisionRate_rf!N$2</f>
        <v>0.86779661016949095</v>
      </c>
      <c r="O6">
        <f>precisionRate_rf!O$2</f>
        <v>0.86757749105097703</v>
      </c>
      <c r="P6">
        <f>precisionRate_rf!P$2</f>
        <v>0.868033989214548</v>
      </c>
      <c r="Q6">
        <f>precisionRate_rf!Q$2</f>
        <v>135</v>
      </c>
      <c r="R6">
        <f>precisionRate_rf!R$2</f>
        <v>160</v>
      </c>
      <c r="S6">
        <f>precisionRate_rf!S$2</f>
        <v>0.86779661016949095</v>
      </c>
      <c r="T6">
        <f>precisionRate_rf!T$2</f>
        <v>295</v>
      </c>
      <c r="U6">
        <f>precisionRate_rf!U$2</f>
        <v>295</v>
      </c>
      <c r="V6">
        <f>precisionRate_rf!V$2</f>
        <v>0.73854154614624801</v>
      </c>
      <c r="W6">
        <f>precisionRate_rf!W$2</f>
        <v>0</v>
      </c>
      <c r="X6">
        <f>precisionRate_rf!X$2</f>
        <v>0</v>
      </c>
    </row>
    <row r="7" spans="1:24" x14ac:dyDescent="0.2">
      <c r="A7">
        <f>precisionRate_rf!A$10</f>
        <v>1232</v>
      </c>
      <c r="B7">
        <f>precisionRate_rf!B$10</f>
        <v>0.80769230769230704</v>
      </c>
      <c r="C7">
        <f>precisionRate_rf!C$10</f>
        <v>0.83636363636363598</v>
      </c>
      <c r="D7">
        <f>precisionRate_rf!D$10</f>
        <v>0.82372881355932204</v>
      </c>
      <c r="E7">
        <f>precisionRate_rf!E$10</f>
        <v>0.82202797202797195</v>
      </c>
      <c r="F7">
        <f>precisionRate_rf!F$10</f>
        <v>0.82353443167002405</v>
      </c>
      <c r="G7">
        <f>precisionRate_rf!G$10</f>
        <v>0.79545454545454497</v>
      </c>
      <c r="H7">
        <f>precisionRate_rf!H$10</f>
        <v>0.84662576687116498</v>
      </c>
      <c r="I7">
        <f>precisionRate_rf!I$10</f>
        <v>0.82372881355932204</v>
      </c>
      <c r="J7">
        <f>precisionRate_rf!J$10</f>
        <v>0.82104015616285497</v>
      </c>
      <c r="K7">
        <f>precisionRate_rf!K$10</f>
        <v>0.82372881355932204</v>
      </c>
      <c r="L7">
        <f>precisionRate_rf!L$10</f>
        <v>0.80152671755725102</v>
      </c>
      <c r="M7">
        <f>precisionRate_rf!M$10</f>
        <v>0.84146341463414598</v>
      </c>
      <c r="N7">
        <f>precisionRate_rf!N$10</f>
        <v>0.82372881355932204</v>
      </c>
      <c r="O7">
        <f>precisionRate_rf!O$10</f>
        <v>0.821495066095699</v>
      </c>
      <c r="P7">
        <f>precisionRate_rf!P$10</f>
        <v>0.82359343492516202</v>
      </c>
      <c r="Q7">
        <f>precisionRate_rf!Q$10</f>
        <v>132</v>
      </c>
      <c r="R7">
        <f>precisionRate_rf!R$10</f>
        <v>163</v>
      </c>
      <c r="S7">
        <f>precisionRate_rf!S$10</f>
        <v>0.82372881355932204</v>
      </c>
      <c r="T7">
        <f>precisionRate_rf!T$10</f>
        <v>295</v>
      </c>
      <c r="U7">
        <f>precisionRate_rf!U$10</f>
        <v>295</v>
      </c>
      <c r="V7">
        <f>precisionRate_rf!V$10</f>
        <v>0.64306736949923904</v>
      </c>
      <c r="W7">
        <f>precisionRate_rf!W$10</f>
        <v>0</v>
      </c>
      <c r="X7">
        <f>precisionRate_rf!X$10</f>
        <v>0</v>
      </c>
    </row>
    <row r="8" spans="1:24" x14ac:dyDescent="0.2">
      <c r="A8">
        <f>precisionRate_rf!A$9</f>
        <v>1215</v>
      </c>
      <c r="B8">
        <f>precisionRate_rf!B$9</f>
        <v>0.76800000000000002</v>
      </c>
      <c r="C8">
        <f>precisionRate_rf!C$9</f>
        <v>0.870588235294117</v>
      </c>
      <c r="D8">
        <f>precisionRate_rf!D$9</f>
        <v>0.82711864406779601</v>
      </c>
      <c r="E8">
        <f>precisionRate_rf!E$9</f>
        <v>0.81929411764705795</v>
      </c>
      <c r="F8">
        <f>precisionRate_rf!F$9</f>
        <v>0.82955294117647005</v>
      </c>
      <c r="G8">
        <f>precisionRate_rf!G$9</f>
        <v>0.81355932203389802</v>
      </c>
      <c r="H8">
        <f>precisionRate_rf!H$9</f>
        <v>0.83615819209039499</v>
      </c>
      <c r="I8">
        <f>precisionRate_rf!I$9</f>
        <v>0.82711864406779601</v>
      </c>
      <c r="J8">
        <f>precisionRate_rf!J$9</f>
        <v>0.82485875706214595</v>
      </c>
      <c r="K8">
        <f>precisionRate_rf!K$9</f>
        <v>0.82711864406779601</v>
      </c>
      <c r="L8">
        <f>precisionRate_rf!L$9</f>
        <v>0.79012345679012297</v>
      </c>
      <c r="M8">
        <f>precisionRate_rf!M$9</f>
        <v>0.85302593659942305</v>
      </c>
      <c r="N8">
        <f>precisionRate_rf!N$9</f>
        <v>0.82711864406779601</v>
      </c>
      <c r="O8">
        <f>precisionRate_rf!O$9</f>
        <v>0.82157469669477301</v>
      </c>
      <c r="P8">
        <f>precisionRate_rf!P$9</f>
        <v>0.82786494467570304</v>
      </c>
      <c r="Q8">
        <f>precisionRate_rf!Q$9</f>
        <v>118</v>
      </c>
      <c r="R8">
        <f>precisionRate_rf!R$9</f>
        <v>177</v>
      </c>
      <c r="S8">
        <f>precisionRate_rf!S$9</f>
        <v>0.82711864406779601</v>
      </c>
      <c r="T8">
        <f>precisionRate_rf!T$9</f>
        <v>295</v>
      </c>
      <c r="U8">
        <f>precisionRate_rf!U$9</f>
        <v>295</v>
      </c>
      <c r="V8">
        <f>precisionRate_rf!V$9</f>
        <v>0.64412883865288395</v>
      </c>
      <c r="W8">
        <f>precisionRate_rf!W$9</f>
        <v>0</v>
      </c>
      <c r="X8">
        <f>precisionRate_rf!X$9</f>
        <v>0</v>
      </c>
    </row>
    <row r="9" spans="1:24" x14ac:dyDescent="0.2">
      <c r="A9">
        <f>precisionRate_rf!A$3</f>
        <v>1231</v>
      </c>
      <c r="B9">
        <f>precisionRate_rf!B$3</f>
        <v>0.66666666666666596</v>
      </c>
      <c r="C9">
        <f>precisionRate_rf!C$3</f>
        <v>0.82412060301507495</v>
      </c>
      <c r="D9">
        <f>precisionRate_rf!D$3</f>
        <v>0.77288135593220297</v>
      </c>
      <c r="E9">
        <f>precisionRate_rf!E$3</f>
        <v>0.74539363484087096</v>
      </c>
      <c r="F9">
        <f>precisionRate_rf!F$3</f>
        <v>0.771280129460863</v>
      </c>
      <c r="G9">
        <f>precisionRate_rf!G$3</f>
        <v>0.64646464646464596</v>
      </c>
      <c r="H9">
        <f>precisionRate_rf!H$3</f>
        <v>0.83673469387755095</v>
      </c>
      <c r="I9">
        <f>precisionRate_rf!I$3</f>
        <v>0.77288135593220297</v>
      </c>
      <c r="J9">
        <f>precisionRate_rf!J$3</f>
        <v>0.74159967017109796</v>
      </c>
      <c r="K9">
        <f>precisionRate_rf!K$3</f>
        <v>0.77288135593220297</v>
      </c>
      <c r="L9">
        <f>precisionRate_rf!L$3</f>
        <v>0.65641025641025597</v>
      </c>
      <c r="M9">
        <f>precisionRate_rf!M$3</f>
        <v>0.83037974683544302</v>
      </c>
      <c r="N9">
        <f>precisionRate_rf!N$3</f>
        <v>0.77288135593220297</v>
      </c>
      <c r="O9">
        <f>precisionRate_rf!O$3</f>
        <v>0.74339500162284899</v>
      </c>
      <c r="P9">
        <f>precisionRate_rf!P$3</f>
        <v>0.77199676530292205</v>
      </c>
      <c r="Q9">
        <f>precisionRate_rf!Q$3</f>
        <v>99</v>
      </c>
      <c r="R9">
        <f>precisionRate_rf!R$3</f>
        <v>196</v>
      </c>
      <c r="S9">
        <f>precisionRate_rf!S$3</f>
        <v>0.77288135593220297</v>
      </c>
      <c r="T9">
        <f>precisionRate_rf!T$3</f>
        <v>295</v>
      </c>
      <c r="U9">
        <f>precisionRate_rf!U$3</f>
        <v>295</v>
      </c>
      <c r="V9">
        <f>precisionRate_rf!V$3</f>
        <v>0.48697852617807003</v>
      </c>
      <c r="W9">
        <f>precisionRate_rf!W$3</f>
        <v>0</v>
      </c>
      <c r="X9">
        <f>precisionRate_rf!X$3</f>
        <v>0</v>
      </c>
    </row>
    <row r="10" spans="1:24" x14ac:dyDescent="0.2">
      <c r="A10">
        <f>precisionRate_rf!A$23</f>
        <v>1218</v>
      </c>
      <c r="B10">
        <f>precisionRate_rf!B$23</f>
        <v>0.83739837398373895</v>
      </c>
      <c r="C10">
        <f>precisionRate_rf!C$23</f>
        <v>0.87790697674418605</v>
      </c>
      <c r="D10">
        <f>precisionRate_rf!D$23</f>
        <v>0.86101694915254201</v>
      </c>
      <c r="E10">
        <f>precisionRate_rf!E$23</f>
        <v>0.85765267536396295</v>
      </c>
      <c r="F10">
        <f>precisionRate_rf!F$23</f>
        <v>0.86087963185504901</v>
      </c>
      <c r="G10">
        <f>precisionRate_rf!G$23</f>
        <v>0.83064516129032195</v>
      </c>
      <c r="H10">
        <f>precisionRate_rf!H$23</f>
        <v>0.88304093567251396</v>
      </c>
      <c r="I10">
        <f>precisionRate_rf!I$23</f>
        <v>0.86101694915254201</v>
      </c>
      <c r="J10">
        <f>precisionRate_rf!J$23</f>
        <v>0.85684304848141801</v>
      </c>
      <c r="K10">
        <f>precisionRate_rf!K$23</f>
        <v>0.86101694915254201</v>
      </c>
      <c r="L10">
        <f>precisionRate_rf!L$23</f>
        <v>0.834008097165992</v>
      </c>
      <c r="M10">
        <f>precisionRate_rf!M$23</f>
        <v>0.88046647230320696</v>
      </c>
      <c r="N10">
        <f>precisionRate_rf!N$23</f>
        <v>0.86101694915254201</v>
      </c>
      <c r="O10">
        <f>precisionRate_rf!O$23</f>
        <v>0.85723728473459904</v>
      </c>
      <c r="P10">
        <f>precisionRate_rf!P$23</f>
        <v>0.86093820614383498</v>
      </c>
      <c r="Q10">
        <f>precisionRate_rf!Q$23</f>
        <v>124</v>
      </c>
      <c r="R10">
        <f>precisionRate_rf!R$23</f>
        <v>171</v>
      </c>
      <c r="S10">
        <f>precisionRate_rf!S$23</f>
        <v>0.86101694915254201</v>
      </c>
      <c r="T10">
        <f>precisionRate_rf!T$23</f>
        <v>295</v>
      </c>
      <c r="U10">
        <f>precisionRate_rf!U$23</f>
        <v>295</v>
      </c>
      <c r="V10">
        <f>precisionRate_rf!V$23</f>
        <v>0.71449526513311901</v>
      </c>
      <c r="W10">
        <f>precisionRate_rf!W$23</f>
        <v>0</v>
      </c>
      <c r="X10">
        <f>precisionRate_rf!X$23</f>
        <v>0</v>
      </c>
    </row>
    <row r="11" spans="1:24" x14ac:dyDescent="0.2">
      <c r="A11">
        <f>precisionRate_rf!A$24</f>
        <v>1702</v>
      </c>
      <c r="B11">
        <f>precisionRate_rf!B$24</f>
        <v>0.80136986301369795</v>
      </c>
      <c r="C11">
        <f>precisionRate_rf!C$24</f>
        <v>0.89932885906040205</v>
      </c>
      <c r="D11">
        <f>precisionRate_rf!D$24</f>
        <v>0.850847457627118</v>
      </c>
      <c r="E11">
        <f>precisionRate_rf!E$24</f>
        <v>0.85034936103705006</v>
      </c>
      <c r="F11">
        <f>precisionRate_rf!F$24</f>
        <v>0.85549635913441902</v>
      </c>
      <c r="G11">
        <f>precisionRate_rf!G$24</f>
        <v>0.88636363636363602</v>
      </c>
      <c r="H11">
        <f>precisionRate_rf!H$24</f>
        <v>0.82208588957055195</v>
      </c>
      <c r="I11">
        <f>precisionRate_rf!I$24</f>
        <v>0.850847457627118</v>
      </c>
      <c r="J11">
        <f>precisionRate_rf!J$24</f>
        <v>0.85422476296709404</v>
      </c>
      <c r="K11">
        <f>precisionRate_rf!K$24</f>
        <v>0.850847457627118</v>
      </c>
      <c r="L11">
        <f>precisionRate_rf!L$24</f>
        <v>0.84172661870503596</v>
      </c>
      <c r="M11">
        <f>precisionRate_rf!M$24</f>
        <v>0.85897435897435903</v>
      </c>
      <c r="N11">
        <f>precisionRate_rf!N$24</f>
        <v>0.850847457627118</v>
      </c>
      <c r="O11">
        <f>precisionRate_rf!O$24</f>
        <v>0.85035048883969699</v>
      </c>
      <c r="P11">
        <f>precisionRate_rf!P$24</f>
        <v>0.85125672604028901</v>
      </c>
      <c r="Q11">
        <f>precisionRate_rf!Q$24</f>
        <v>132</v>
      </c>
      <c r="R11">
        <f>precisionRate_rf!R$24</f>
        <v>163</v>
      </c>
      <c r="S11">
        <f>precisionRate_rf!S$24</f>
        <v>0.850847457627118</v>
      </c>
      <c r="T11">
        <f>precisionRate_rf!T$24</f>
        <v>295</v>
      </c>
      <c r="U11">
        <f>precisionRate_rf!U$24</f>
        <v>295</v>
      </c>
      <c r="V11">
        <f>precisionRate_rf!V$24</f>
        <v>0.70456346589649999</v>
      </c>
      <c r="W11">
        <f>precisionRate_rf!W$24</f>
        <v>0</v>
      </c>
      <c r="X11">
        <f>precisionRate_rf!X$24</f>
        <v>0</v>
      </c>
    </row>
    <row r="12" spans="1:24" x14ac:dyDescent="0.2">
      <c r="A12" s="2" t="s">
        <v>22</v>
      </c>
      <c r="B12" s="1">
        <f>QUARTILE(B2:B11,0)</f>
        <v>0.66666666666666596</v>
      </c>
      <c r="C12" s="1">
        <f t="shared" ref="C12:X12" si="0">QUARTILE(C2:C11,0)</f>
        <v>0.69127516778523401</v>
      </c>
      <c r="D12" s="1">
        <f t="shared" si="0"/>
        <v>0.77288135593220297</v>
      </c>
      <c r="E12" s="1">
        <f t="shared" si="0"/>
        <v>0.74539363484087096</v>
      </c>
      <c r="F12" s="1">
        <f t="shared" si="0"/>
        <v>0.771280129460863</v>
      </c>
      <c r="G12" s="1">
        <f t="shared" si="0"/>
        <v>0.64646464646464596</v>
      </c>
      <c r="H12" s="1">
        <f t="shared" si="0"/>
        <v>0.734177215189873</v>
      </c>
      <c r="I12" s="1">
        <f t="shared" si="0"/>
        <v>0.77288135593220297</v>
      </c>
      <c r="J12" s="1">
        <f t="shared" si="0"/>
        <v>0.74159967017109796</v>
      </c>
      <c r="K12" s="1">
        <f t="shared" si="0"/>
        <v>0.77288135593220297</v>
      </c>
      <c r="L12" s="1">
        <f t="shared" si="0"/>
        <v>0.65641025641025597</v>
      </c>
      <c r="M12" s="1">
        <f t="shared" si="0"/>
        <v>0.77735849056603701</v>
      </c>
      <c r="N12" s="1">
        <f t="shared" si="0"/>
        <v>0.77288135593220297</v>
      </c>
      <c r="O12" s="1">
        <f t="shared" si="0"/>
        <v>0.74339500162284899</v>
      </c>
      <c r="P12" s="1">
        <f t="shared" si="0"/>
        <v>0.77199676530292205</v>
      </c>
      <c r="Q12" s="1">
        <f t="shared" si="0"/>
        <v>99</v>
      </c>
      <c r="R12" s="1">
        <f t="shared" si="0"/>
        <v>116</v>
      </c>
      <c r="S12" s="1">
        <f t="shared" si="0"/>
        <v>0.77288135593220297</v>
      </c>
      <c r="T12" s="1">
        <f t="shared" si="0"/>
        <v>293</v>
      </c>
      <c r="U12" s="1">
        <f t="shared" si="0"/>
        <v>293</v>
      </c>
      <c r="V12" s="1">
        <f t="shared" si="0"/>
        <v>0.48697852617807003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0.73877419354838703</v>
      </c>
      <c r="C13" s="1">
        <f t="shared" ref="C13:X13" si="1">QUARTILE(C2:C11,1)</f>
        <v>0.83051948051947999</v>
      </c>
      <c r="D13" s="1">
        <f t="shared" si="1"/>
        <v>0.80593220338983051</v>
      </c>
      <c r="E13" s="1">
        <f t="shared" si="1"/>
        <v>0.80566130637232347</v>
      </c>
      <c r="F13" s="1">
        <f t="shared" si="1"/>
        <v>0.8237945214632838</v>
      </c>
      <c r="G13" s="1">
        <f t="shared" si="1"/>
        <v>0.79998073959938321</v>
      </c>
      <c r="H13" s="1">
        <f t="shared" si="1"/>
        <v>0.82560396520051271</v>
      </c>
      <c r="I13" s="1">
        <f t="shared" si="1"/>
        <v>0.80593220338983051</v>
      </c>
      <c r="J13" s="1">
        <f t="shared" si="1"/>
        <v>0.81686546188794895</v>
      </c>
      <c r="K13" s="1">
        <f t="shared" si="1"/>
        <v>0.80593220338983051</v>
      </c>
      <c r="L13" s="1">
        <f t="shared" si="1"/>
        <v>0.79086845466155775</v>
      </c>
      <c r="M13" s="1">
        <f t="shared" si="1"/>
        <v>0.83315066378511871</v>
      </c>
      <c r="N13" s="1">
        <f t="shared" si="1"/>
        <v>0.80593220338983051</v>
      </c>
      <c r="O13" s="1">
        <f t="shared" si="1"/>
        <v>0.80380627740926569</v>
      </c>
      <c r="P13" s="1">
        <f t="shared" si="1"/>
        <v>0.80762259675741532</v>
      </c>
      <c r="Q13" s="1">
        <f t="shared" si="1"/>
        <v>119.5</v>
      </c>
      <c r="R13" s="1">
        <f t="shared" si="1"/>
        <v>158.5</v>
      </c>
      <c r="S13" s="1">
        <f t="shared" si="1"/>
        <v>0.80593220338983051</v>
      </c>
      <c r="T13" s="1">
        <f t="shared" si="1"/>
        <v>295</v>
      </c>
      <c r="U13" s="1">
        <f t="shared" si="1"/>
        <v>295</v>
      </c>
      <c r="V13" s="1">
        <f t="shared" si="1"/>
        <v>0.62308466687493724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0.80453108535300255</v>
      </c>
      <c r="C14" s="1">
        <f t="shared" ref="C14:X14" si="2">QUARTILE(C2:C11,2)</f>
        <v>0.85373383395911495</v>
      </c>
      <c r="D14" s="1">
        <f t="shared" si="2"/>
        <v>0.83220338983050801</v>
      </c>
      <c r="E14" s="1">
        <f t="shared" si="2"/>
        <v>0.82286699290283349</v>
      </c>
      <c r="F14" s="1">
        <f t="shared" si="2"/>
        <v>0.84155910686813651</v>
      </c>
      <c r="G14" s="1">
        <f t="shared" si="2"/>
        <v>0.82773133976924851</v>
      </c>
      <c r="H14" s="1">
        <f t="shared" si="2"/>
        <v>0.83711734693877549</v>
      </c>
      <c r="I14" s="1">
        <f t="shared" si="2"/>
        <v>0.83220338983050801</v>
      </c>
      <c r="J14" s="1">
        <f t="shared" si="2"/>
        <v>0.83910072027955351</v>
      </c>
      <c r="K14" s="1">
        <f t="shared" si="2"/>
        <v>0.83220338983050801</v>
      </c>
      <c r="L14" s="1">
        <f t="shared" si="2"/>
        <v>0.80999412800939452</v>
      </c>
      <c r="M14" s="1">
        <f t="shared" si="2"/>
        <v>0.84945203640006994</v>
      </c>
      <c r="N14" s="1">
        <f t="shared" si="2"/>
        <v>0.83220338983050801</v>
      </c>
      <c r="O14" s="1">
        <f t="shared" si="2"/>
        <v>0.82554365734372603</v>
      </c>
      <c r="P14" s="1">
        <f t="shared" si="2"/>
        <v>0.83442785384887608</v>
      </c>
      <c r="Q14" s="1">
        <f t="shared" si="2"/>
        <v>132</v>
      </c>
      <c r="R14" s="1">
        <f t="shared" si="2"/>
        <v>163</v>
      </c>
      <c r="S14" s="1">
        <f t="shared" si="2"/>
        <v>0.83220338983050801</v>
      </c>
      <c r="T14" s="1">
        <f t="shared" si="2"/>
        <v>295</v>
      </c>
      <c r="U14" s="1">
        <f t="shared" si="2"/>
        <v>295</v>
      </c>
      <c r="V14" s="1">
        <f t="shared" si="2"/>
        <v>0.66102312119552842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0.83412986156888524</v>
      </c>
      <c r="C15" s="1">
        <f t="shared" ref="C15:X15" si="3">QUARTILE(C2:C11,3)</f>
        <v>0.89397338848134811</v>
      </c>
      <c r="D15" s="1">
        <f t="shared" si="3"/>
        <v>0.85264360502111347</v>
      </c>
      <c r="E15" s="1">
        <f t="shared" si="3"/>
        <v>0.85207502223014697</v>
      </c>
      <c r="F15" s="1">
        <f t="shared" si="3"/>
        <v>0.85953381367489157</v>
      </c>
      <c r="G15" s="1">
        <f t="shared" si="3"/>
        <v>0.87767595307917845</v>
      </c>
      <c r="H15" s="1">
        <f t="shared" si="3"/>
        <v>0.85296078954387822</v>
      </c>
      <c r="I15" s="1">
        <f t="shared" si="3"/>
        <v>0.85264360502111347</v>
      </c>
      <c r="J15" s="1">
        <f t="shared" si="3"/>
        <v>0.85475375121947028</v>
      </c>
      <c r="K15" s="1">
        <f t="shared" si="3"/>
        <v>0.85264360502111347</v>
      </c>
      <c r="L15" s="1">
        <f t="shared" si="3"/>
        <v>0.83979698832027494</v>
      </c>
      <c r="M15" s="1">
        <f t="shared" si="3"/>
        <v>0.86418493052571255</v>
      </c>
      <c r="N15" s="1">
        <f t="shared" si="3"/>
        <v>0.85264360502111347</v>
      </c>
      <c r="O15" s="1">
        <f t="shared" si="3"/>
        <v>0.8522674933177663</v>
      </c>
      <c r="P15" s="1">
        <f t="shared" si="3"/>
        <v>0.85279989416151203</v>
      </c>
      <c r="Q15" s="1">
        <f t="shared" si="3"/>
        <v>136.5</v>
      </c>
      <c r="R15" s="1">
        <f t="shared" si="3"/>
        <v>175.5</v>
      </c>
      <c r="S15" s="1">
        <f t="shared" si="3"/>
        <v>0.85264360502111347</v>
      </c>
      <c r="T15" s="1">
        <f t="shared" si="3"/>
        <v>295</v>
      </c>
      <c r="U15" s="1">
        <f t="shared" si="3"/>
        <v>295</v>
      </c>
      <c r="V15" s="1">
        <f t="shared" si="3"/>
        <v>0.70563530638681105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0.91095890410958902</v>
      </c>
      <c r="C16" s="1">
        <f t="shared" ref="C16:X16" si="4">QUARTILE(C2:C11,4)</f>
        <v>0.94512195121951204</v>
      </c>
      <c r="D16" s="1">
        <f t="shared" si="4"/>
        <v>0.86779661016949095</v>
      </c>
      <c r="E16" s="1">
        <f t="shared" si="4"/>
        <v>0.86794447508733197</v>
      </c>
      <c r="F16" s="1">
        <f t="shared" si="4"/>
        <v>0.87164109803334899</v>
      </c>
      <c r="G16" s="1">
        <f t="shared" si="4"/>
        <v>0.91089108910891003</v>
      </c>
      <c r="H16" s="1">
        <f t="shared" si="4"/>
        <v>0.88793103448275801</v>
      </c>
      <c r="I16" s="1">
        <f t="shared" si="4"/>
        <v>0.86779661016949095</v>
      </c>
      <c r="J16" s="1">
        <f t="shared" si="4"/>
        <v>0.87060185185185102</v>
      </c>
      <c r="K16" s="1">
        <f t="shared" si="4"/>
        <v>0.86779661016949095</v>
      </c>
      <c r="L16" s="1">
        <f t="shared" si="4"/>
        <v>0.86219081272084797</v>
      </c>
      <c r="M16" s="1">
        <f t="shared" si="4"/>
        <v>0.88046647230320696</v>
      </c>
      <c r="N16" s="1">
        <f t="shared" si="4"/>
        <v>0.86779661016949095</v>
      </c>
      <c r="O16" s="1">
        <f t="shared" si="4"/>
        <v>0.86757749105097703</v>
      </c>
      <c r="P16" s="1">
        <f t="shared" si="4"/>
        <v>0.868033989214548</v>
      </c>
      <c r="Q16" s="1">
        <f t="shared" si="4"/>
        <v>179</v>
      </c>
      <c r="R16" s="1">
        <f t="shared" si="4"/>
        <v>196</v>
      </c>
      <c r="S16" s="1">
        <f t="shared" si="4"/>
        <v>0.86779661016949095</v>
      </c>
      <c r="T16" s="1">
        <f t="shared" si="4"/>
        <v>295</v>
      </c>
      <c r="U16" s="1">
        <f t="shared" si="4"/>
        <v>295</v>
      </c>
      <c r="V16" s="1">
        <f t="shared" si="4"/>
        <v>0.73854154614624801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7.5811965764119152E-2</v>
      </c>
      <c r="C17" s="1">
        <f t="shared" ref="C17:X17" si="5">STDEV(C2:C11)</f>
        <v>6.9208075141410391E-2</v>
      </c>
      <c r="D17" s="1">
        <f t="shared" si="5"/>
        <v>3.4037028584920151E-2</v>
      </c>
      <c r="E17" s="1">
        <f t="shared" si="5"/>
        <v>3.8450496246053983E-2</v>
      </c>
      <c r="F17" s="1">
        <f t="shared" si="5"/>
        <v>3.4294213773915574E-2</v>
      </c>
      <c r="G17" s="1">
        <f t="shared" si="5"/>
        <v>7.9922304376863623E-2</v>
      </c>
      <c r="H17" s="1">
        <f t="shared" si="5"/>
        <v>4.3811242343378097E-2</v>
      </c>
      <c r="I17" s="1">
        <f t="shared" si="5"/>
        <v>3.4037028584920151E-2</v>
      </c>
      <c r="J17" s="1">
        <f t="shared" si="5"/>
        <v>4.0454409769593122E-2</v>
      </c>
      <c r="K17" s="1">
        <f t="shared" si="5"/>
        <v>3.4037028584920151E-2</v>
      </c>
      <c r="L17" s="1">
        <f t="shared" si="5"/>
        <v>5.9667867574724608E-2</v>
      </c>
      <c r="M17" s="1">
        <f t="shared" si="5"/>
        <v>3.6141572523914881E-2</v>
      </c>
      <c r="N17" s="1">
        <f t="shared" si="5"/>
        <v>3.4037028584920151E-2</v>
      </c>
      <c r="O17" s="1">
        <f t="shared" si="5"/>
        <v>3.942193954522237E-2</v>
      </c>
      <c r="P17" s="1">
        <f t="shared" si="5"/>
        <v>3.4180679305213013E-2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3.4037028584920151E-2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7.822813982454814E-2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">
      <c r="A2">
        <f>precisionRate_rf!A$6</f>
        <v>2603</v>
      </c>
      <c r="B2">
        <f>precisionRate_rf!B$6</f>
        <v>0.82954545454545403</v>
      </c>
      <c r="C2">
        <f>precisionRate_rf!C$6</f>
        <v>0.893719806763285</v>
      </c>
      <c r="D2">
        <f>precisionRate_rf!D$6</f>
        <v>0.87457627118643999</v>
      </c>
      <c r="E2">
        <f>precisionRate_rf!E$6</f>
        <v>0.86163263065436901</v>
      </c>
      <c r="F2">
        <f>precisionRate_rf!F$6</f>
        <v>0.87305348994737297</v>
      </c>
      <c r="G2">
        <f>precisionRate_rf!G$6</f>
        <v>0.76842105263157801</v>
      </c>
      <c r="H2">
        <f>precisionRate_rf!H$6</f>
        <v>0.92500000000000004</v>
      </c>
      <c r="I2">
        <f>precisionRate_rf!I$6</f>
        <v>0.87457627118643999</v>
      </c>
      <c r="J2">
        <f>precisionRate_rf!J$6</f>
        <v>0.84671052631578902</v>
      </c>
      <c r="K2">
        <f>precisionRate_rf!K$6</f>
        <v>0.87457627118643999</v>
      </c>
      <c r="L2">
        <f>precisionRate_rf!L$6</f>
        <v>0.797814207650273</v>
      </c>
      <c r="M2">
        <f>precisionRate_rf!M$6</f>
        <v>0.90909090909090895</v>
      </c>
      <c r="N2">
        <f>precisionRate_rf!N$6</f>
        <v>0.87457627118643999</v>
      </c>
      <c r="O2">
        <f>precisionRate_rf!O$6</f>
        <v>0.85345255837059097</v>
      </c>
      <c r="P2">
        <f>precisionRate_rf!P$6</f>
        <v>0.87325603913545002</v>
      </c>
      <c r="Q2">
        <f>precisionRate_rf!Q$6</f>
        <v>95</v>
      </c>
      <c r="R2">
        <f>precisionRate_rf!R$6</f>
        <v>200</v>
      </c>
      <c r="S2">
        <f>precisionRate_rf!S$6</f>
        <v>0.87457627118643999</v>
      </c>
      <c r="T2">
        <f>precisionRate_rf!T$6</f>
        <v>295</v>
      </c>
      <c r="U2">
        <f>precisionRate_rf!U$6</f>
        <v>295</v>
      </c>
      <c r="V2">
        <f>precisionRate_rf!V$6</f>
        <v>0.70818596345067397</v>
      </c>
      <c r="W2">
        <f>precisionRate_rf!W$6</f>
        <v>0</v>
      </c>
      <c r="X2">
        <f>precisionRate_rf!X$6</f>
        <v>0</v>
      </c>
    </row>
    <row r="3" spans="1:24" x14ac:dyDescent="0.2">
      <c r="A3">
        <f>precisionRate_rf!A$20</f>
        <v>2609</v>
      </c>
      <c r="B3">
        <f>precisionRate_rf!B$20</f>
        <v>0.76991150442477796</v>
      </c>
      <c r="C3">
        <f>precisionRate_rf!C$20</f>
        <v>0.950276243093922</v>
      </c>
      <c r="D3">
        <f>precisionRate_rf!D$20</f>
        <v>0.88095238095238004</v>
      </c>
      <c r="E3">
        <f>precisionRate_rf!E$20</f>
        <v>0.86009387375934998</v>
      </c>
      <c r="F3">
        <f>precisionRate_rf!F$20</f>
        <v>0.89138163454889596</v>
      </c>
      <c r="G3">
        <f>precisionRate_rf!G$20</f>
        <v>0.90625</v>
      </c>
      <c r="H3">
        <f>precisionRate_rf!H$20</f>
        <v>0.86868686868686795</v>
      </c>
      <c r="I3">
        <f>precisionRate_rf!I$20</f>
        <v>0.88095238095238004</v>
      </c>
      <c r="J3">
        <f>precisionRate_rf!J$20</f>
        <v>0.88746843434343403</v>
      </c>
      <c r="K3">
        <f>precisionRate_rf!K$20</f>
        <v>0.88095238095238004</v>
      </c>
      <c r="L3">
        <f>precisionRate_rf!L$20</f>
        <v>0.83253588516746402</v>
      </c>
      <c r="M3">
        <f>precisionRate_rf!M$20</f>
        <v>0.90765171503957698</v>
      </c>
      <c r="N3">
        <f>precisionRate_rf!N$20</f>
        <v>0.88095238095238004</v>
      </c>
      <c r="O3">
        <f>precisionRate_rf!O$20</f>
        <v>0.870093800103521</v>
      </c>
      <c r="P3">
        <f>precisionRate_rf!P$20</f>
        <v>0.88312409712215301</v>
      </c>
      <c r="Q3">
        <f>precisionRate_rf!Q$20</f>
        <v>96</v>
      </c>
      <c r="R3">
        <f>precisionRate_rf!R$20</f>
        <v>198</v>
      </c>
      <c r="S3">
        <f>precisionRate_rf!S$20</f>
        <v>0.88095238095238004</v>
      </c>
      <c r="T3">
        <f>precisionRate_rf!T$20</f>
        <v>294</v>
      </c>
      <c r="U3">
        <f>precisionRate_rf!U$20</f>
        <v>294</v>
      </c>
      <c r="V3">
        <f>precisionRate_rf!V$20</f>
        <v>0.74706093321013001</v>
      </c>
      <c r="W3">
        <f>precisionRate_rf!W$20</f>
        <v>0</v>
      </c>
      <c r="X3">
        <f>precisionRate_rf!X$20</f>
        <v>0</v>
      </c>
    </row>
    <row r="4" spans="1:24" x14ac:dyDescent="0.2">
      <c r="A4">
        <f>precisionRate_rf!A$34</f>
        <v>2615</v>
      </c>
      <c r="B4">
        <f>precisionRate_rf!B$34</f>
        <v>0.78151260504201603</v>
      </c>
      <c r="C4">
        <f>precisionRate_rf!C$34</f>
        <v>0.90909090909090895</v>
      </c>
      <c r="D4">
        <f>precisionRate_rf!D$34</f>
        <v>0.85762711864406704</v>
      </c>
      <c r="E4">
        <f>precisionRate_rf!E$34</f>
        <v>0.84530175706646205</v>
      </c>
      <c r="F4">
        <f>precisionRate_rf!F$34</f>
        <v>0.86195180691691098</v>
      </c>
      <c r="G4">
        <f>precisionRate_rf!G$34</f>
        <v>0.85321100917431103</v>
      </c>
      <c r="H4">
        <f>precisionRate_rf!H$34</f>
        <v>0.86021505376343999</v>
      </c>
      <c r="I4">
        <f>precisionRate_rf!I$34</f>
        <v>0.85762711864406704</v>
      </c>
      <c r="J4">
        <f>precisionRate_rf!J$34</f>
        <v>0.85671303146887601</v>
      </c>
      <c r="K4">
        <f>precisionRate_rf!K$34</f>
        <v>0.85762711864406704</v>
      </c>
      <c r="L4">
        <f>precisionRate_rf!L$34</f>
        <v>0.81578947368420995</v>
      </c>
      <c r="M4">
        <f>precisionRate_rf!M$34</f>
        <v>0.88397790055248604</v>
      </c>
      <c r="N4">
        <f>precisionRate_rf!N$34</f>
        <v>0.85762711864406704</v>
      </c>
      <c r="O4">
        <f>precisionRate_rf!O$34</f>
        <v>0.84988368711834805</v>
      </c>
      <c r="P4">
        <f>precisionRate_rf!P$34</f>
        <v>0.85878285469268201</v>
      </c>
      <c r="Q4">
        <f>precisionRate_rf!Q$34</f>
        <v>109</v>
      </c>
      <c r="R4">
        <f>precisionRate_rf!R$34</f>
        <v>186</v>
      </c>
      <c r="S4">
        <f>precisionRate_rf!S$34</f>
        <v>0.85762711864406704</v>
      </c>
      <c r="T4">
        <f>precisionRate_rf!T$34</f>
        <v>295</v>
      </c>
      <c r="U4">
        <f>precisionRate_rf!U$34</f>
        <v>295</v>
      </c>
      <c r="V4">
        <f>precisionRate_rf!V$34</f>
        <v>0.70192203708020795</v>
      </c>
      <c r="W4">
        <f>precisionRate_rf!W$34</f>
        <v>0</v>
      </c>
      <c r="X4">
        <f>precisionRate_rf!X$34</f>
        <v>0</v>
      </c>
    </row>
    <row r="5" spans="1:24" x14ac:dyDescent="0.2">
      <c r="A5">
        <f>precisionRate_rf!A$40</f>
        <v>2618</v>
      </c>
      <c r="B5">
        <f>precisionRate_rf!B$40</f>
        <v>0.65432098765432101</v>
      </c>
      <c r="C5">
        <f>precisionRate_rf!C$40</f>
        <v>0.94736842105263097</v>
      </c>
      <c r="D5">
        <f>precisionRate_rf!D$40</f>
        <v>0.78644067796610095</v>
      </c>
      <c r="E5">
        <f>precisionRate_rf!E$40</f>
        <v>0.80084470435347599</v>
      </c>
      <c r="F5">
        <f>precisionRate_rf!F$40</f>
        <v>0.83511635334412604</v>
      </c>
      <c r="G5">
        <f>precisionRate_rf!G$40</f>
        <v>0.93805309734513198</v>
      </c>
      <c r="H5">
        <f>precisionRate_rf!H$40</f>
        <v>0.69230769230769196</v>
      </c>
      <c r="I5">
        <f>precisionRate_rf!I$40</f>
        <v>0.78644067796610095</v>
      </c>
      <c r="J5">
        <f>precisionRate_rf!J$40</f>
        <v>0.81518039482641202</v>
      </c>
      <c r="K5">
        <f>precisionRate_rf!K$40</f>
        <v>0.78644067796610095</v>
      </c>
      <c r="L5">
        <f>precisionRate_rf!L$40</f>
        <v>0.77090909090909099</v>
      </c>
      <c r="M5">
        <f>precisionRate_rf!M$40</f>
        <v>0.79999999999999905</v>
      </c>
      <c r="N5">
        <f>precisionRate_rf!N$40</f>
        <v>0.78644067796610095</v>
      </c>
      <c r="O5">
        <f>precisionRate_rf!O$40</f>
        <v>0.78545454545454496</v>
      </c>
      <c r="P5">
        <f>precisionRate_rf!P$40</f>
        <v>0.78885670261941399</v>
      </c>
      <c r="Q5">
        <f>precisionRate_rf!Q$40</f>
        <v>113</v>
      </c>
      <c r="R5">
        <f>precisionRate_rf!R$40</f>
        <v>182</v>
      </c>
      <c r="S5">
        <f>precisionRate_rf!S$40</f>
        <v>0.78644067796610095</v>
      </c>
      <c r="T5">
        <f>precisionRate_rf!T$40</f>
        <v>295</v>
      </c>
      <c r="U5">
        <f>precisionRate_rf!U$40</f>
        <v>295</v>
      </c>
      <c r="V5">
        <f>precisionRate_rf!V$40</f>
        <v>0.61585827168128204</v>
      </c>
      <c r="W5">
        <f>precisionRate_rf!W$40</f>
        <v>0</v>
      </c>
      <c r="X5">
        <f>precisionRate_rf!X$40</f>
        <v>0</v>
      </c>
    </row>
    <row r="6" spans="1:24" x14ac:dyDescent="0.2">
      <c r="A6">
        <f>precisionRate_rf!A$27</f>
        <v>2610</v>
      </c>
      <c r="B6">
        <f>precisionRate_rf!B$27</f>
        <v>0.72727272727272696</v>
      </c>
      <c r="C6">
        <f>precisionRate_rf!C$27</f>
        <v>0.95744680851063801</v>
      </c>
      <c r="D6">
        <f>precisionRate_rf!D$27</f>
        <v>0.83728813559322002</v>
      </c>
      <c r="E6">
        <f>precisionRate_rf!E$27</f>
        <v>0.84235976789168199</v>
      </c>
      <c r="F6">
        <f>precisionRate_rf!F$27</f>
        <v>0.86537717601547304</v>
      </c>
      <c r="G6">
        <f>precisionRate_rf!G$27</f>
        <v>0.94915254237288105</v>
      </c>
      <c r="H6">
        <f>precisionRate_rf!H$27</f>
        <v>0.76271186440677896</v>
      </c>
      <c r="I6">
        <f>precisionRate_rf!I$27</f>
        <v>0.83728813559322002</v>
      </c>
      <c r="J6">
        <f>precisionRate_rf!J$27</f>
        <v>0.85593220338983</v>
      </c>
      <c r="K6">
        <f>precisionRate_rf!K$27</f>
        <v>0.83728813559322002</v>
      </c>
      <c r="L6">
        <f>precisionRate_rf!L$27</f>
        <v>0.82352941176470595</v>
      </c>
      <c r="M6">
        <f>precisionRate_rf!M$27</f>
        <v>0.84905660377358405</v>
      </c>
      <c r="N6">
        <f>precisionRate_rf!N$27</f>
        <v>0.83728813559322002</v>
      </c>
      <c r="O6">
        <f>precisionRate_rf!O$27</f>
        <v>0.83629300776914495</v>
      </c>
      <c r="P6">
        <f>precisionRate_rf!P$27</f>
        <v>0.83884572697003301</v>
      </c>
      <c r="Q6">
        <f>precisionRate_rf!Q$27</f>
        <v>118</v>
      </c>
      <c r="R6">
        <f>precisionRate_rf!R$27</f>
        <v>177</v>
      </c>
      <c r="S6">
        <f>precisionRate_rf!S$27</f>
        <v>0.83728813559322002</v>
      </c>
      <c r="T6">
        <f>precisionRate_rf!T$27</f>
        <v>295</v>
      </c>
      <c r="U6">
        <f>precisionRate_rf!U$27</f>
        <v>295</v>
      </c>
      <c r="V6">
        <f>precisionRate_rf!V$27</f>
        <v>0.69816005768796996</v>
      </c>
      <c r="W6">
        <f>precisionRate_rf!W$27</f>
        <v>0</v>
      </c>
      <c r="X6">
        <f>precisionRate_rf!X$27</f>
        <v>0</v>
      </c>
    </row>
    <row r="7" spans="1:24" x14ac:dyDescent="0.2">
      <c r="A7">
        <f>precisionRate_rf!A$21</f>
        <v>2637</v>
      </c>
      <c r="B7">
        <f>precisionRate_rf!B$21</f>
        <v>0.71666666666666601</v>
      </c>
      <c r="C7">
        <f>precisionRate_rf!C$21</f>
        <v>0.93421052631578905</v>
      </c>
      <c r="D7">
        <f>precisionRate_rf!D$21</f>
        <v>0.83823529411764697</v>
      </c>
      <c r="E7">
        <f>precisionRate_rf!E$21</f>
        <v>0.82543859649122797</v>
      </c>
      <c r="F7">
        <f>precisionRate_rf!F$21</f>
        <v>0.85743034055727496</v>
      </c>
      <c r="G7">
        <f>precisionRate_rf!G$21</f>
        <v>0.89583333333333304</v>
      </c>
      <c r="H7">
        <f>precisionRate_rf!H$21</f>
        <v>0.80681818181818099</v>
      </c>
      <c r="I7">
        <f>precisionRate_rf!I$21</f>
        <v>0.83823529411764697</v>
      </c>
      <c r="J7">
        <f>precisionRate_rf!J$21</f>
        <v>0.85132575757575701</v>
      </c>
      <c r="K7">
        <f>precisionRate_rf!K$21</f>
        <v>0.83823529411764697</v>
      </c>
      <c r="L7">
        <f>precisionRate_rf!L$21</f>
        <v>0.79629629629629595</v>
      </c>
      <c r="M7">
        <f>precisionRate_rf!M$21</f>
        <v>0.86585365853658502</v>
      </c>
      <c r="N7">
        <f>precisionRate_rf!N$21</f>
        <v>0.83823529411764697</v>
      </c>
      <c r="O7">
        <f>precisionRate_rf!O$21</f>
        <v>0.83107497741643999</v>
      </c>
      <c r="P7">
        <f>precisionRate_rf!P$21</f>
        <v>0.84130400127530602</v>
      </c>
      <c r="Q7">
        <f>precisionRate_rf!Q$21</f>
        <v>96</v>
      </c>
      <c r="R7">
        <f>precisionRate_rf!R$21</f>
        <v>176</v>
      </c>
      <c r="S7">
        <f>precisionRate_rf!S$21</f>
        <v>0.83823529411764697</v>
      </c>
      <c r="T7">
        <f>precisionRate_rf!T$21</f>
        <v>272</v>
      </c>
      <c r="U7">
        <f>precisionRate_rf!U$21</f>
        <v>272</v>
      </c>
      <c r="V7">
        <f>precisionRate_rf!V$21</f>
        <v>0.67626906318911795</v>
      </c>
      <c r="W7">
        <f>precisionRate_rf!W$21</f>
        <v>0</v>
      </c>
      <c r="X7">
        <f>precisionRate_rf!X$21</f>
        <v>0</v>
      </c>
    </row>
    <row r="8" spans="1:24" x14ac:dyDescent="0.2">
      <c r="A8">
        <f>precisionRate_rf!A$7</f>
        <v>2633</v>
      </c>
      <c r="B8">
        <f>precisionRate_rf!B$7</f>
        <v>0.76811594202898503</v>
      </c>
      <c r="C8">
        <f>precisionRate_rf!C$7</f>
        <v>0.75862068965517204</v>
      </c>
      <c r="D8">
        <f>precisionRate_rf!D$7</f>
        <v>0.76377952755905498</v>
      </c>
      <c r="E8">
        <f>precisionRate_rf!E$7</f>
        <v>0.76336831584207898</v>
      </c>
      <c r="F8">
        <f>precisionRate_rf!F$7</f>
        <v>0.76362999602560899</v>
      </c>
      <c r="G8">
        <f>precisionRate_rf!G$7</f>
        <v>0.79104477611940205</v>
      </c>
      <c r="H8">
        <f>precisionRate_rf!H$7</f>
        <v>0.73333333333333295</v>
      </c>
      <c r="I8">
        <f>precisionRate_rf!I$7</f>
        <v>0.76377952755905498</v>
      </c>
      <c r="J8">
        <f>precisionRate_rf!J$7</f>
        <v>0.762189054726368</v>
      </c>
      <c r="K8">
        <f>precisionRate_rf!K$7</f>
        <v>0.76377952755905498</v>
      </c>
      <c r="L8">
        <f>precisionRate_rf!L$7</f>
        <v>0.77941176470588203</v>
      </c>
      <c r="M8">
        <f>precisionRate_rf!M$7</f>
        <v>0.74576271186440601</v>
      </c>
      <c r="N8">
        <f>precisionRate_rf!N$7</f>
        <v>0.76377952755905498</v>
      </c>
      <c r="O8">
        <f>precisionRate_rf!O$7</f>
        <v>0.76258723828514396</v>
      </c>
      <c r="P8">
        <f>precisionRate_rf!P$7</f>
        <v>0.76351457438707504</v>
      </c>
      <c r="Q8">
        <f>precisionRate_rf!Q$7</f>
        <v>67</v>
      </c>
      <c r="R8">
        <f>precisionRate_rf!R$7</f>
        <v>60</v>
      </c>
      <c r="S8">
        <f>precisionRate_rf!S$7</f>
        <v>0.76377952755905498</v>
      </c>
      <c r="T8">
        <f>precisionRate_rf!T$7</f>
        <v>127</v>
      </c>
      <c r="U8">
        <f>precisionRate_rf!U$7</f>
        <v>127</v>
      </c>
      <c r="V8">
        <f>precisionRate_rf!V$7</f>
        <v>0.52555604753635998</v>
      </c>
      <c r="W8">
        <f>precisionRate_rf!W$7</f>
        <v>0</v>
      </c>
      <c r="X8">
        <f>precisionRate_rf!X$7</f>
        <v>0</v>
      </c>
    </row>
    <row r="9" spans="1:24" x14ac:dyDescent="0.2">
      <c r="A9">
        <f>precisionRate_rf!A$26</f>
        <v>2459</v>
      </c>
      <c r="B9">
        <f>precisionRate_rf!B$26</f>
        <v>0.85039370078740095</v>
      </c>
      <c r="C9">
        <f>precisionRate_rf!C$26</f>
        <v>0.87425149700598803</v>
      </c>
      <c r="D9">
        <f>precisionRate_rf!D$26</f>
        <v>0.86394557823129203</v>
      </c>
      <c r="E9">
        <f>precisionRate_rf!E$26</f>
        <v>0.86232259889669405</v>
      </c>
      <c r="F9">
        <f>precisionRate_rf!F$26</f>
        <v>0.86378328029783202</v>
      </c>
      <c r="G9">
        <f>precisionRate_rf!G$26</f>
        <v>0.837209302325581</v>
      </c>
      <c r="H9">
        <f>precisionRate_rf!H$26</f>
        <v>0.884848484848484</v>
      </c>
      <c r="I9">
        <f>precisionRate_rf!I$26</f>
        <v>0.86394557823129203</v>
      </c>
      <c r="J9">
        <f>precisionRate_rf!J$26</f>
        <v>0.86102889358703305</v>
      </c>
      <c r="K9">
        <f>precisionRate_rf!K$26</f>
        <v>0.86394557823129203</v>
      </c>
      <c r="L9">
        <f>precisionRate_rf!L$26</f>
        <v>0.84375</v>
      </c>
      <c r="M9">
        <f>precisionRate_rf!M$26</f>
        <v>0.87951807228915602</v>
      </c>
      <c r="N9">
        <f>precisionRate_rf!N$26</f>
        <v>0.86394557823129203</v>
      </c>
      <c r="O9">
        <f>precisionRate_rf!O$26</f>
        <v>0.86163403614457801</v>
      </c>
      <c r="P9">
        <f>precisionRate_rf!P$26</f>
        <v>0.86382391812146497</v>
      </c>
      <c r="Q9">
        <f>precisionRate_rf!Q$26</f>
        <v>129</v>
      </c>
      <c r="R9">
        <f>precisionRate_rf!R$26</f>
        <v>165</v>
      </c>
      <c r="S9">
        <f>precisionRate_rf!S$26</f>
        <v>0.86394557823129203</v>
      </c>
      <c r="T9">
        <f>precisionRate_rf!T$26</f>
        <v>294</v>
      </c>
      <c r="U9">
        <f>precisionRate_rf!U$26</f>
        <v>294</v>
      </c>
      <c r="V9">
        <f>precisionRate_rf!V$26</f>
        <v>0.72335033559472905</v>
      </c>
      <c r="W9">
        <f>precisionRate_rf!W$26</f>
        <v>0</v>
      </c>
      <c r="X9">
        <f>precisionRate_rf!X$26</f>
        <v>0</v>
      </c>
    </row>
    <row r="10" spans="1:24" x14ac:dyDescent="0.2">
      <c r="A10">
        <f>precisionRate_rf!A$13</f>
        <v>2607</v>
      </c>
      <c r="B10">
        <f>precisionRate_rf!B$13</f>
        <v>0.76223776223776196</v>
      </c>
      <c r="C10">
        <f>precisionRate_rf!C$13</f>
        <v>0.92763157894736803</v>
      </c>
      <c r="D10">
        <f>precisionRate_rf!D$13</f>
        <v>0.84745762711864403</v>
      </c>
      <c r="E10">
        <f>precisionRate_rf!E$13</f>
        <v>0.844934670592565</v>
      </c>
      <c r="F10">
        <f>precisionRate_rf!F$13</f>
        <v>0.86035273825193503</v>
      </c>
      <c r="G10">
        <f>precisionRate_rf!G$13</f>
        <v>0.90833333333333299</v>
      </c>
      <c r="H10">
        <f>precisionRate_rf!H$13</f>
        <v>0.80571428571428505</v>
      </c>
      <c r="I10">
        <f>precisionRate_rf!I$13</f>
        <v>0.84745762711864403</v>
      </c>
      <c r="J10">
        <f>precisionRate_rf!J$13</f>
        <v>0.85702380952380897</v>
      </c>
      <c r="K10">
        <f>precisionRate_rf!K$13</f>
        <v>0.84745762711864403</v>
      </c>
      <c r="L10">
        <f>precisionRate_rf!L$13</f>
        <v>0.82889733840304103</v>
      </c>
      <c r="M10">
        <f>precisionRate_rf!M$13</f>
        <v>0.86238532110091703</v>
      </c>
      <c r="N10">
        <f>precisionRate_rf!N$13</f>
        <v>0.84745762711864403</v>
      </c>
      <c r="O10">
        <f>precisionRate_rf!O$13</f>
        <v>0.84564132975197903</v>
      </c>
      <c r="P10">
        <f>precisionRate_rf!P$13</f>
        <v>0.84876309085093404</v>
      </c>
      <c r="Q10">
        <f>precisionRate_rf!Q$13</f>
        <v>120</v>
      </c>
      <c r="R10">
        <f>precisionRate_rf!R$13</f>
        <v>175</v>
      </c>
      <c r="S10">
        <f>precisionRate_rf!S$13</f>
        <v>0.84745762711864403</v>
      </c>
      <c r="T10">
        <f>precisionRate_rf!T$13</f>
        <v>295</v>
      </c>
      <c r="U10">
        <f>precisionRate_rf!U$13</f>
        <v>295</v>
      </c>
      <c r="V10">
        <f>precisionRate_rf!V$13</f>
        <v>0.70185437273496498</v>
      </c>
      <c r="W10">
        <f>precisionRate_rf!W$13</f>
        <v>0</v>
      </c>
      <c r="X10">
        <f>precisionRate_rf!X$13</f>
        <v>0</v>
      </c>
    </row>
    <row r="11" spans="1:24" x14ac:dyDescent="0.2">
      <c r="A11">
        <f>precisionRate_rf!A$14</f>
        <v>2634</v>
      </c>
      <c r="B11">
        <f>precisionRate_rf!B$14</f>
        <v>0.75</v>
      </c>
      <c r="C11">
        <f>precisionRate_rf!C$14</f>
        <v>0.9</v>
      </c>
      <c r="D11">
        <f>precisionRate_rf!D$14</f>
        <v>0.81666666666666599</v>
      </c>
      <c r="E11">
        <f>precisionRate_rf!E$14</f>
        <v>0.82499999999999996</v>
      </c>
      <c r="F11">
        <f>precisionRate_rf!F$14</f>
        <v>0.83083333333333298</v>
      </c>
      <c r="G11">
        <f>precisionRate_rf!G$14</f>
        <v>0.90361445783132499</v>
      </c>
      <c r="H11">
        <f>precisionRate_rf!H$14</f>
        <v>0.74226804123711299</v>
      </c>
      <c r="I11">
        <f>precisionRate_rf!I$14</f>
        <v>0.81666666666666599</v>
      </c>
      <c r="J11">
        <f>precisionRate_rf!J$14</f>
        <v>0.82294124953421899</v>
      </c>
      <c r="K11">
        <f>precisionRate_rf!K$14</f>
        <v>0.81666666666666599</v>
      </c>
      <c r="L11">
        <f>precisionRate_rf!L$14</f>
        <v>0.81967213114754001</v>
      </c>
      <c r="M11">
        <f>precisionRate_rf!M$14</f>
        <v>0.81355932203389802</v>
      </c>
      <c r="N11">
        <f>precisionRate_rf!N$14</f>
        <v>0.81666666666666599</v>
      </c>
      <c r="O11">
        <f>precisionRate_rf!O$14</f>
        <v>0.81661572659071902</v>
      </c>
      <c r="P11">
        <f>precisionRate_rf!P$14</f>
        <v>0.81637800623629997</v>
      </c>
      <c r="Q11">
        <f>precisionRate_rf!Q$14</f>
        <v>83</v>
      </c>
      <c r="R11">
        <f>precisionRate_rf!R$14</f>
        <v>97</v>
      </c>
      <c r="S11">
        <f>precisionRate_rf!S$14</f>
        <v>0.81666666666666599</v>
      </c>
      <c r="T11">
        <f>precisionRate_rf!T$14</f>
        <v>180</v>
      </c>
      <c r="U11">
        <f>precisionRate_rf!U$14</f>
        <v>180</v>
      </c>
      <c r="V11">
        <f>precisionRate_rf!V$14</f>
        <v>0.64793797881779103</v>
      </c>
      <c r="W11">
        <f>precisionRate_rf!W$14</f>
        <v>0</v>
      </c>
      <c r="X11">
        <f>precisionRate_rf!X$14</f>
        <v>0</v>
      </c>
    </row>
    <row r="12" spans="1:24" x14ac:dyDescent="0.2">
      <c r="A12" s="2" t="s">
        <v>22</v>
      </c>
      <c r="B12" s="1">
        <f>QUARTILE(B2:B11,0)</f>
        <v>0.65432098765432101</v>
      </c>
      <c r="C12" s="1">
        <f t="shared" ref="C12:X12" si="0">QUARTILE(C2:C11,0)</f>
        <v>0.75862068965517204</v>
      </c>
      <c r="D12" s="1">
        <f t="shared" si="0"/>
        <v>0.76377952755905498</v>
      </c>
      <c r="E12" s="1">
        <f t="shared" si="0"/>
        <v>0.76336831584207898</v>
      </c>
      <c r="F12" s="1">
        <f t="shared" si="0"/>
        <v>0.76362999602560899</v>
      </c>
      <c r="G12" s="1">
        <f t="shared" si="0"/>
        <v>0.76842105263157801</v>
      </c>
      <c r="H12" s="1">
        <f t="shared" si="0"/>
        <v>0.69230769230769196</v>
      </c>
      <c r="I12" s="1">
        <f t="shared" si="0"/>
        <v>0.76377952755905498</v>
      </c>
      <c r="J12" s="1">
        <f t="shared" si="0"/>
        <v>0.762189054726368</v>
      </c>
      <c r="K12" s="1">
        <f t="shared" si="0"/>
        <v>0.76377952755905498</v>
      </c>
      <c r="L12" s="1">
        <f t="shared" si="0"/>
        <v>0.77090909090909099</v>
      </c>
      <c r="M12" s="1">
        <f t="shared" si="0"/>
        <v>0.74576271186440601</v>
      </c>
      <c r="N12" s="1">
        <f t="shared" si="0"/>
        <v>0.76377952755905498</v>
      </c>
      <c r="O12" s="1">
        <f t="shared" si="0"/>
        <v>0.76258723828514396</v>
      </c>
      <c r="P12" s="1">
        <f t="shared" si="0"/>
        <v>0.76351457438707504</v>
      </c>
      <c r="Q12" s="1">
        <f t="shared" si="0"/>
        <v>67</v>
      </c>
      <c r="R12" s="1">
        <f t="shared" si="0"/>
        <v>60</v>
      </c>
      <c r="S12" s="1">
        <f t="shared" si="0"/>
        <v>0.76377952755905498</v>
      </c>
      <c r="T12" s="1">
        <f t="shared" si="0"/>
        <v>127</v>
      </c>
      <c r="U12" s="1">
        <f t="shared" si="0"/>
        <v>127</v>
      </c>
      <c r="V12" s="1">
        <f t="shared" si="0"/>
        <v>0.52555604753635998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0.73295454545454519</v>
      </c>
      <c r="C13" s="1">
        <f t="shared" ref="C13:X13" si="1">QUARTILE(C2:C11,1)</f>
        <v>0.89528985507246372</v>
      </c>
      <c r="D13" s="1">
        <f t="shared" si="1"/>
        <v>0.82182203389830444</v>
      </c>
      <c r="E13" s="1">
        <f t="shared" si="1"/>
        <v>0.82510964912280693</v>
      </c>
      <c r="F13" s="1">
        <f t="shared" si="1"/>
        <v>0.8406948501474133</v>
      </c>
      <c r="G13" s="1">
        <f t="shared" si="1"/>
        <v>0.84120972903776348</v>
      </c>
      <c r="H13" s="1">
        <f t="shared" si="1"/>
        <v>0.74737899702952948</v>
      </c>
      <c r="I13" s="1">
        <f t="shared" si="1"/>
        <v>0.82182203389830444</v>
      </c>
      <c r="J13" s="1">
        <f t="shared" si="1"/>
        <v>0.82888356872961144</v>
      </c>
      <c r="K13" s="1">
        <f t="shared" si="1"/>
        <v>0.82182203389830444</v>
      </c>
      <c r="L13" s="1">
        <f t="shared" si="1"/>
        <v>0.79667577413479018</v>
      </c>
      <c r="M13" s="1">
        <f t="shared" si="1"/>
        <v>0.82243364246881956</v>
      </c>
      <c r="N13" s="1">
        <f t="shared" si="1"/>
        <v>0.82182203389830444</v>
      </c>
      <c r="O13" s="1">
        <f t="shared" si="1"/>
        <v>0.82023053929714929</v>
      </c>
      <c r="P13" s="1">
        <f t="shared" si="1"/>
        <v>0.8219949364197332</v>
      </c>
      <c r="Q13" s="1">
        <f t="shared" si="1"/>
        <v>95.25</v>
      </c>
      <c r="R13" s="1">
        <f t="shared" si="1"/>
        <v>167.5</v>
      </c>
      <c r="S13" s="1">
        <f t="shared" si="1"/>
        <v>0.82182203389830444</v>
      </c>
      <c r="T13" s="1">
        <f t="shared" si="1"/>
        <v>277.5</v>
      </c>
      <c r="U13" s="1">
        <f t="shared" si="1"/>
        <v>277.5</v>
      </c>
      <c r="V13" s="1">
        <f t="shared" si="1"/>
        <v>0.65502074991062276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0.7651768521333735</v>
      </c>
      <c r="C14" s="1">
        <f t="shared" ref="C14:X14" si="2">QUARTILE(C2:C11,2)</f>
        <v>0.91836124401913843</v>
      </c>
      <c r="D14" s="1">
        <f t="shared" si="2"/>
        <v>0.8428464606181455</v>
      </c>
      <c r="E14" s="1">
        <f t="shared" si="2"/>
        <v>0.84364721924212349</v>
      </c>
      <c r="F14" s="1">
        <f t="shared" si="2"/>
        <v>0.86115227258442295</v>
      </c>
      <c r="G14" s="1">
        <f t="shared" si="2"/>
        <v>0.89972389558232901</v>
      </c>
      <c r="H14" s="1">
        <f t="shared" si="2"/>
        <v>0.80626623376623296</v>
      </c>
      <c r="I14" s="1">
        <f t="shared" si="2"/>
        <v>0.8428464606181455</v>
      </c>
      <c r="J14" s="1">
        <f t="shared" si="2"/>
        <v>0.85362898048279345</v>
      </c>
      <c r="K14" s="1">
        <f t="shared" si="2"/>
        <v>0.8428464606181455</v>
      </c>
      <c r="L14" s="1">
        <f t="shared" si="2"/>
        <v>0.81773080241587492</v>
      </c>
      <c r="M14" s="1">
        <f t="shared" si="2"/>
        <v>0.86411948981875097</v>
      </c>
      <c r="N14" s="1">
        <f t="shared" si="2"/>
        <v>0.8428464606181455</v>
      </c>
      <c r="O14" s="1">
        <f t="shared" si="2"/>
        <v>0.84096716876056199</v>
      </c>
      <c r="P14" s="1">
        <f t="shared" si="2"/>
        <v>0.84503354606311998</v>
      </c>
      <c r="Q14" s="1">
        <f t="shared" si="2"/>
        <v>102.5</v>
      </c>
      <c r="R14" s="1">
        <f t="shared" si="2"/>
        <v>176.5</v>
      </c>
      <c r="S14" s="1">
        <f t="shared" si="2"/>
        <v>0.8428464606181455</v>
      </c>
      <c r="T14" s="1">
        <f t="shared" si="2"/>
        <v>294.5</v>
      </c>
      <c r="U14" s="1">
        <f t="shared" si="2"/>
        <v>294.5</v>
      </c>
      <c r="V14" s="1">
        <f t="shared" si="2"/>
        <v>0.70000721521146747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0.77861232988770657</v>
      </c>
      <c r="C15" s="1">
        <f t="shared" ref="C15:X15" si="3">QUARTILE(C2:C11,3)</f>
        <v>0.94407894736842046</v>
      </c>
      <c r="D15" s="1">
        <f t="shared" si="3"/>
        <v>0.86236596333448579</v>
      </c>
      <c r="E15" s="1">
        <f t="shared" si="3"/>
        <v>0.85639584458612794</v>
      </c>
      <c r="F15" s="1">
        <f t="shared" si="3"/>
        <v>0.86497870208606276</v>
      </c>
      <c r="G15" s="1">
        <f t="shared" si="3"/>
        <v>0.90781249999999969</v>
      </c>
      <c r="H15" s="1">
        <f t="shared" si="3"/>
        <v>0.86656891495601096</v>
      </c>
      <c r="I15" s="1">
        <f t="shared" si="3"/>
        <v>0.86236596333448579</v>
      </c>
      <c r="J15" s="1">
        <f t="shared" si="3"/>
        <v>0.85694611501007567</v>
      </c>
      <c r="K15" s="1">
        <f t="shared" si="3"/>
        <v>0.86236596333448579</v>
      </c>
      <c r="L15" s="1">
        <f t="shared" si="3"/>
        <v>0.82755535674345726</v>
      </c>
      <c r="M15" s="1">
        <f t="shared" si="3"/>
        <v>0.88286294348665351</v>
      </c>
      <c r="N15" s="1">
        <f t="shared" si="3"/>
        <v>0.86236596333448579</v>
      </c>
      <c r="O15" s="1">
        <f t="shared" si="3"/>
        <v>0.85256034055753027</v>
      </c>
      <c r="P15" s="1">
        <f t="shared" si="3"/>
        <v>0.86256365226426923</v>
      </c>
      <c r="Q15" s="1">
        <f t="shared" si="3"/>
        <v>116.75</v>
      </c>
      <c r="R15" s="1">
        <f t="shared" si="3"/>
        <v>185</v>
      </c>
      <c r="S15" s="1">
        <f t="shared" si="3"/>
        <v>0.86236596333448579</v>
      </c>
      <c r="T15" s="1">
        <f t="shared" si="3"/>
        <v>295</v>
      </c>
      <c r="U15" s="1">
        <f t="shared" si="3"/>
        <v>295</v>
      </c>
      <c r="V15" s="1">
        <f t="shared" si="3"/>
        <v>0.70661998185805741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0.85039370078740095</v>
      </c>
      <c r="C16" s="1">
        <f t="shared" ref="C16:X16" si="4">QUARTILE(C2:C11,4)</f>
        <v>0.95744680851063801</v>
      </c>
      <c r="D16" s="1">
        <f t="shared" si="4"/>
        <v>0.88095238095238004</v>
      </c>
      <c r="E16" s="1">
        <f t="shared" si="4"/>
        <v>0.86232259889669405</v>
      </c>
      <c r="F16" s="1">
        <f t="shared" si="4"/>
        <v>0.89138163454889596</v>
      </c>
      <c r="G16" s="1">
        <f t="shared" si="4"/>
        <v>0.94915254237288105</v>
      </c>
      <c r="H16" s="1">
        <f t="shared" si="4"/>
        <v>0.92500000000000004</v>
      </c>
      <c r="I16" s="1">
        <f t="shared" si="4"/>
        <v>0.88095238095238004</v>
      </c>
      <c r="J16" s="1">
        <f t="shared" si="4"/>
        <v>0.88746843434343403</v>
      </c>
      <c r="K16" s="1">
        <f t="shared" si="4"/>
        <v>0.88095238095238004</v>
      </c>
      <c r="L16" s="1">
        <f t="shared" si="4"/>
        <v>0.84375</v>
      </c>
      <c r="M16" s="1">
        <f t="shared" si="4"/>
        <v>0.90909090909090895</v>
      </c>
      <c r="N16" s="1">
        <f t="shared" si="4"/>
        <v>0.88095238095238004</v>
      </c>
      <c r="O16" s="1">
        <f t="shared" si="4"/>
        <v>0.870093800103521</v>
      </c>
      <c r="P16" s="1">
        <f t="shared" si="4"/>
        <v>0.88312409712215301</v>
      </c>
      <c r="Q16" s="1">
        <f t="shared" si="4"/>
        <v>129</v>
      </c>
      <c r="R16" s="1">
        <f t="shared" si="4"/>
        <v>200</v>
      </c>
      <c r="S16" s="1">
        <f t="shared" si="4"/>
        <v>0.88095238095238004</v>
      </c>
      <c r="T16" s="1">
        <f t="shared" si="4"/>
        <v>295</v>
      </c>
      <c r="U16" s="1">
        <f t="shared" si="4"/>
        <v>295</v>
      </c>
      <c r="V16" s="1">
        <f t="shared" si="4"/>
        <v>0.74706093321013001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5.5624184025140827E-2</v>
      </c>
      <c r="C17" s="1">
        <f t="shared" ref="C17:X17" si="5">STDEV(C2:C11)</f>
        <v>5.8215880670809829E-2</v>
      </c>
      <c r="D17" s="1">
        <f t="shared" si="5"/>
        <v>3.7912632960457708E-2</v>
      </c>
      <c r="E17" s="1">
        <f t="shared" si="5"/>
        <v>3.1267015428771687E-2</v>
      </c>
      <c r="F17" s="1">
        <f t="shared" si="5"/>
        <v>3.4997442782653418E-2</v>
      </c>
      <c r="G17" s="1">
        <f t="shared" si="5"/>
        <v>6.0667677382171742E-2</v>
      </c>
      <c r="H17" s="1">
        <f t="shared" si="5"/>
        <v>7.5529084191220647E-2</v>
      </c>
      <c r="I17" s="1">
        <f t="shared" si="5"/>
        <v>3.7912632960457708E-2</v>
      </c>
      <c r="J17" s="1">
        <f t="shared" si="5"/>
        <v>3.4360877416609162E-2</v>
      </c>
      <c r="K17" s="1">
        <f t="shared" si="5"/>
        <v>3.7912632960457708E-2</v>
      </c>
      <c r="L17" s="1">
        <f t="shared" si="5"/>
        <v>2.3820555632705607E-2</v>
      </c>
      <c r="M17" s="1">
        <f t="shared" si="5"/>
        <v>5.154482064564591E-2</v>
      </c>
      <c r="N17" s="1">
        <f t="shared" si="5"/>
        <v>3.7912632960457708E-2</v>
      </c>
      <c r="O17" s="1">
        <f t="shared" si="5"/>
        <v>3.4206442562094694E-2</v>
      </c>
      <c r="P17" s="1">
        <f t="shared" si="5"/>
        <v>3.7910684574510058E-2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3.7912632960457708E-2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6.4271911108416388E-2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">
      <c r="A2">
        <f>precisionRate_rf!A$32</f>
        <v>2412</v>
      </c>
      <c r="B2">
        <f>precisionRate_rf!B$32</f>
        <v>0.73913043478260798</v>
      </c>
      <c r="C2">
        <f>precisionRate_rf!C$32</f>
        <v>0.72499999999999998</v>
      </c>
      <c r="D2">
        <f>precisionRate_rf!D$32</f>
        <v>0.72945205479452002</v>
      </c>
      <c r="E2">
        <f>precisionRate_rf!E$32</f>
        <v>0.73206521739130404</v>
      </c>
      <c r="F2">
        <f>precisionRate_rf!F$32</f>
        <v>0.730952203692674</v>
      </c>
      <c r="G2">
        <f>precisionRate_rf!G$32</f>
        <v>0.55284552845528401</v>
      </c>
      <c r="H2">
        <f>precisionRate_rf!H$32</f>
        <v>0.85798816568047298</v>
      </c>
      <c r="I2">
        <f>precisionRate_rf!I$32</f>
        <v>0.72945205479452002</v>
      </c>
      <c r="J2">
        <f>precisionRate_rf!J$32</f>
        <v>0.70541684706787899</v>
      </c>
      <c r="K2">
        <f>precisionRate_rf!K$32</f>
        <v>0.72945205479452002</v>
      </c>
      <c r="L2">
        <f>precisionRate_rf!L$32</f>
        <v>0.63255813953488305</v>
      </c>
      <c r="M2">
        <f>precisionRate_rf!M$32</f>
        <v>0.78590785907858995</v>
      </c>
      <c r="N2">
        <f>precisionRate_rf!N$32</f>
        <v>0.72945205479452002</v>
      </c>
      <c r="O2">
        <f>precisionRate_rf!O$32</f>
        <v>0.709232999306737</v>
      </c>
      <c r="P2">
        <f>precisionRate_rf!P$32</f>
        <v>0.72131191557216601</v>
      </c>
      <c r="Q2">
        <f>precisionRate_rf!Q$32</f>
        <v>123</v>
      </c>
      <c r="R2">
        <f>precisionRate_rf!R$32</f>
        <v>169</v>
      </c>
      <c r="S2">
        <f>precisionRate_rf!S$32</f>
        <v>0.72945205479452002</v>
      </c>
      <c r="T2">
        <f>precisionRate_rf!T$32</f>
        <v>292</v>
      </c>
      <c r="U2">
        <f>precisionRate_rf!U$32</f>
        <v>292</v>
      </c>
      <c r="V2">
        <f>precisionRate_rf!V$32</f>
        <v>0.43666969334105898</v>
      </c>
      <c r="W2">
        <f>precisionRate_rf!W$32</f>
        <v>0</v>
      </c>
      <c r="X2">
        <f>precisionRate_rf!X$32</f>
        <v>0</v>
      </c>
    </row>
    <row r="3" spans="1:24" x14ac:dyDescent="0.2">
      <c r="A3">
        <f>precisionRate_rf!A$41</f>
        <v>3045</v>
      </c>
      <c r="B3">
        <f>precisionRate_rf!B$41</f>
        <v>0.78151260504201603</v>
      </c>
      <c r="C3">
        <f>precisionRate_rf!C$41</f>
        <v>0.75722543352601102</v>
      </c>
      <c r="D3">
        <f>precisionRate_rf!D$41</f>
        <v>0.76712328767123195</v>
      </c>
      <c r="E3">
        <f>precisionRate_rf!E$41</f>
        <v>0.76936901928401402</v>
      </c>
      <c r="F3">
        <f>precisionRate_rf!F$41</f>
        <v>0.76845409158991795</v>
      </c>
      <c r="G3">
        <f>precisionRate_rf!G$41</f>
        <v>0.688888888888888</v>
      </c>
      <c r="H3">
        <f>precisionRate_rf!H$41</f>
        <v>0.83439490445859799</v>
      </c>
      <c r="I3">
        <f>precisionRate_rf!I$41</f>
        <v>0.76712328767123195</v>
      </c>
      <c r="J3">
        <f>precisionRate_rf!J$41</f>
        <v>0.76164189667374305</v>
      </c>
      <c r="K3">
        <f>precisionRate_rf!K$41</f>
        <v>0.76712328767123195</v>
      </c>
      <c r="L3">
        <f>precisionRate_rf!L$41</f>
        <v>0.73228346456692905</v>
      </c>
      <c r="M3">
        <f>precisionRate_rf!M$41</f>
        <v>0.79393939393939394</v>
      </c>
      <c r="N3">
        <f>precisionRate_rf!N$41</f>
        <v>0.76712328767123195</v>
      </c>
      <c r="O3">
        <f>precisionRate_rf!O$41</f>
        <v>0.763111429253161</v>
      </c>
      <c r="P3">
        <f>precisionRate_rf!P$41</f>
        <v>0.76543408412678104</v>
      </c>
      <c r="Q3">
        <f>precisionRate_rf!Q$41</f>
        <v>135</v>
      </c>
      <c r="R3">
        <f>precisionRate_rf!R$41</f>
        <v>157</v>
      </c>
      <c r="S3">
        <f>precisionRate_rf!S$41</f>
        <v>0.76712328767123195</v>
      </c>
      <c r="T3">
        <f>precisionRate_rf!T$41</f>
        <v>292</v>
      </c>
      <c r="U3">
        <f>precisionRate_rf!U$41</f>
        <v>292</v>
      </c>
      <c r="V3">
        <f>precisionRate_rf!V$41</f>
        <v>0.53095469151563401</v>
      </c>
      <c r="W3">
        <f>precisionRate_rf!W$41</f>
        <v>0</v>
      </c>
      <c r="X3">
        <f>precisionRate_rf!X$41</f>
        <v>0</v>
      </c>
    </row>
    <row r="4" spans="1:24" x14ac:dyDescent="0.2">
      <c r="A4">
        <f>precisionRate_rf!A$22</f>
        <v>4904</v>
      </c>
      <c r="B4">
        <f>precisionRate_rf!B$22</f>
        <v>0.78217821782178198</v>
      </c>
      <c r="C4">
        <f>precisionRate_rf!C$22</f>
        <v>0.72916666666666596</v>
      </c>
      <c r="D4">
        <f>precisionRate_rf!D$22</f>
        <v>0.74744027303754201</v>
      </c>
      <c r="E4">
        <f>precisionRate_rf!E$22</f>
        <v>0.75567244224422403</v>
      </c>
      <c r="F4">
        <f>precisionRate_rf!F$22</f>
        <v>0.75286807691007995</v>
      </c>
      <c r="G4">
        <f>precisionRate_rf!G$22</f>
        <v>0.60305343511450304</v>
      </c>
      <c r="H4">
        <f>precisionRate_rf!H$22</f>
        <v>0.86419753086419704</v>
      </c>
      <c r="I4">
        <f>precisionRate_rf!I$22</f>
        <v>0.74744027303754201</v>
      </c>
      <c r="J4">
        <f>precisionRate_rf!J$22</f>
        <v>0.73362548298935004</v>
      </c>
      <c r="K4">
        <f>precisionRate_rf!K$22</f>
        <v>0.74744027303754201</v>
      </c>
      <c r="L4">
        <f>precisionRate_rf!L$22</f>
        <v>0.68103448275862</v>
      </c>
      <c r="M4">
        <f>precisionRate_rf!M$22</f>
        <v>0.79096045197740095</v>
      </c>
      <c r="N4">
        <f>precisionRate_rf!N$22</f>
        <v>0.74744027303754201</v>
      </c>
      <c r="O4">
        <f>precisionRate_rf!O$22</f>
        <v>0.73599746736800997</v>
      </c>
      <c r="P4">
        <f>precisionRate_rf!P$22</f>
        <v>0.74181266369187104</v>
      </c>
      <c r="Q4">
        <f>precisionRate_rf!Q$22</f>
        <v>131</v>
      </c>
      <c r="R4">
        <f>precisionRate_rf!R$22</f>
        <v>162</v>
      </c>
      <c r="S4">
        <f>precisionRate_rf!S$22</f>
        <v>0.74744027303754201</v>
      </c>
      <c r="T4">
        <f>precisionRate_rf!T$22</f>
        <v>293</v>
      </c>
      <c r="U4">
        <f>precisionRate_rf!U$22</f>
        <v>293</v>
      </c>
      <c r="V4">
        <f>precisionRate_rf!V$22</f>
        <v>0.48880097302019998</v>
      </c>
      <c r="W4">
        <f>precisionRate_rf!W$22</f>
        <v>0</v>
      </c>
      <c r="X4">
        <f>precisionRate_rf!X$22</f>
        <v>0</v>
      </c>
    </row>
    <row r="5" spans="1:24" x14ac:dyDescent="0.2">
      <c r="A5">
        <f>precisionRate_rf!A$11</f>
        <v>2345</v>
      </c>
      <c r="B5">
        <f>precisionRate_rf!B$11</f>
        <v>0.90845070422535201</v>
      </c>
      <c r="C5">
        <f>precisionRate_rf!C$11</f>
        <v>0.83660130718954195</v>
      </c>
      <c r="D5">
        <f>precisionRate_rf!D$11</f>
        <v>0.87118644067796602</v>
      </c>
      <c r="E5">
        <f>precisionRate_rf!E$11</f>
        <v>0.87252600570744698</v>
      </c>
      <c r="F5">
        <f>precisionRate_rf!F$11</f>
        <v>0.87410912801501595</v>
      </c>
      <c r="G5">
        <f>precisionRate_rf!G$11</f>
        <v>0.837662337662337</v>
      </c>
      <c r="H5">
        <f>precisionRate_rf!H$11</f>
        <v>0.90780141843971596</v>
      </c>
      <c r="I5">
        <f>precisionRate_rf!I$11</f>
        <v>0.87118644067796602</v>
      </c>
      <c r="J5">
        <f>precisionRate_rf!J$11</f>
        <v>0.87273187805102603</v>
      </c>
      <c r="K5">
        <f>precisionRate_rf!K$11</f>
        <v>0.87118644067796602</v>
      </c>
      <c r="L5">
        <f>precisionRate_rf!L$11</f>
        <v>0.87162162162162105</v>
      </c>
      <c r="M5">
        <f>precisionRate_rf!M$11</f>
        <v>0.87074829931972697</v>
      </c>
      <c r="N5">
        <f>precisionRate_rf!N$11</f>
        <v>0.87118644067796602</v>
      </c>
      <c r="O5">
        <f>precisionRate_rf!O$11</f>
        <v>0.87118496047067395</v>
      </c>
      <c r="P5">
        <f>precisionRate_rf!P$11</f>
        <v>0.87120420316546199</v>
      </c>
      <c r="Q5">
        <f>precisionRate_rf!Q$11</f>
        <v>154</v>
      </c>
      <c r="R5">
        <f>precisionRate_rf!R$11</f>
        <v>141</v>
      </c>
      <c r="S5">
        <f>precisionRate_rf!S$11</f>
        <v>0.87118644067796602</v>
      </c>
      <c r="T5">
        <f>precisionRate_rf!T$11</f>
        <v>295</v>
      </c>
      <c r="U5">
        <f>precisionRate_rf!U$11</f>
        <v>295</v>
      </c>
      <c r="V5">
        <f>precisionRate_rf!V$11</f>
        <v>0.74525785532306699</v>
      </c>
      <c r="W5">
        <f>precisionRate_rf!W$11</f>
        <v>0</v>
      </c>
      <c r="X5">
        <f>precisionRate_rf!X$11</f>
        <v>0</v>
      </c>
    </row>
    <row r="6" spans="1:24" x14ac:dyDescent="0.2">
      <c r="A6">
        <f>precisionRate_rf!A$39</f>
        <v>2498</v>
      </c>
      <c r="B6">
        <f>precisionRate_rf!B$39</f>
        <v>0.75324675324675305</v>
      </c>
      <c r="C6">
        <f>precisionRate_rf!C$39</f>
        <v>0.85106382978723405</v>
      </c>
      <c r="D6">
        <f>precisionRate_rf!D$39</f>
        <v>0.8</v>
      </c>
      <c r="E6">
        <f>precisionRate_rf!E$39</f>
        <v>0.80215529151699305</v>
      </c>
      <c r="F6">
        <f>precisionRate_rf!F$39</f>
        <v>0.80563691627521405</v>
      </c>
      <c r="G6">
        <f>precisionRate_rf!G$39</f>
        <v>0.84671532846715303</v>
      </c>
      <c r="H6">
        <f>precisionRate_rf!H$39</f>
        <v>0.759493670886076</v>
      </c>
      <c r="I6">
        <f>precisionRate_rf!I$39</f>
        <v>0.8</v>
      </c>
      <c r="J6">
        <f>precisionRate_rf!J$39</f>
        <v>0.80310449967661401</v>
      </c>
      <c r="K6">
        <f>precisionRate_rf!K$39</f>
        <v>0.8</v>
      </c>
      <c r="L6">
        <f>precisionRate_rf!L$39</f>
        <v>0.79725085910652904</v>
      </c>
      <c r="M6">
        <f>precisionRate_rf!M$39</f>
        <v>0.80267558528428096</v>
      </c>
      <c r="N6">
        <f>precisionRate_rf!N$39</f>
        <v>0.8</v>
      </c>
      <c r="O6">
        <f>precisionRate_rf!O$39</f>
        <v>0.79996322219540505</v>
      </c>
      <c r="P6">
        <f>precisionRate_rf!P$39</f>
        <v>0.800156305669528</v>
      </c>
      <c r="Q6">
        <f>precisionRate_rf!Q$39</f>
        <v>137</v>
      </c>
      <c r="R6">
        <f>precisionRate_rf!R$39</f>
        <v>158</v>
      </c>
      <c r="S6">
        <f>precisionRate_rf!S$39</f>
        <v>0.8</v>
      </c>
      <c r="T6">
        <f>precisionRate_rf!T$39</f>
        <v>295</v>
      </c>
      <c r="U6">
        <f>precisionRate_rf!U$39</f>
        <v>295</v>
      </c>
      <c r="V6">
        <f>precisionRate_rf!V$39</f>
        <v>0.60525904688785903</v>
      </c>
      <c r="W6">
        <f>precisionRate_rf!W$39</f>
        <v>0</v>
      </c>
      <c r="X6">
        <f>precisionRate_rf!X$39</f>
        <v>0</v>
      </c>
    </row>
    <row r="7" spans="1:24" x14ac:dyDescent="0.2">
      <c r="A7">
        <f>precisionRate_rf!A$8</f>
        <v>3596</v>
      </c>
      <c r="B7">
        <f>precisionRate_rf!B$8</f>
        <v>0.84251968503937003</v>
      </c>
      <c r="C7">
        <f>precisionRate_rf!C$8</f>
        <v>0.86309523809523803</v>
      </c>
      <c r="D7">
        <f>precisionRate_rf!D$8</f>
        <v>0.85423728813559296</v>
      </c>
      <c r="E7">
        <f>precisionRate_rf!E$8</f>
        <v>0.85280746156730403</v>
      </c>
      <c r="F7">
        <f>precisionRate_rf!F$8</f>
        <v>0.85402804522316</v>
      </c>
      <c r="G7">
        <f>precisionRate_rf!G$8</f>
        <v>0.82307692307692304</v>
      </c>
      <c r="H7">
        <f>precisionRate_rf!H$8</f>
        <v>0.87878787878787801</v>
      </c>
      <c r="I7">
        <f>precisionRate_rf!I$8</f>
        <v>0.85423728813559296</v>
      </c>
      <c r="J7">
        <f>precisionRate_rf!J$8</f>
        <v>0.85093240093239997</v>
      </c>
      <c r="K7">
        <f>precisionRate_rf!K$8</f>
        <v>0.85423728813559296</v>
      </c>
      <c r="L7">
        <f>precisionRate_rf!L$8</f>
        <v>0.832684824902723</v>
      </c>
      <c r="M7">
        <f>precisionRate_rf!M$8</f>
        <v>0.87087087087087001</v>
      </c>
      <c r="N7">
        <f>precisionRate_rf!N$8</f>
        <v>0.85423728813559296</v>
      </c>
      <c r="O7">
        <f>precisionRate_rf!O$8</f>
        <v>0.851777847886797</v>
      </c>
      <c r="P7">
        <f>precisionRate_rf!P$8</f>
        <v>0.85404312180016095</v>
      </c>
      <c r="Q7">
        <f>precisionRate_rf!Q$8</f>
        <v>130</v>
      </c>
      <c r="R7">
        <f>precisionRate_rf!R$8</f>
        <v>165</v>
      </c>
      <c r="S7">
        <f>precisionRate_rf!S$8</f>
        <v>0.85423728813559296</v>
      </c>
      <c r="T7">
        <f>precisionRate_rf!T$8</f>
        <v>295</v>
      </c>
      <c r="U7">
        <f>precisionRate_rf!U$8</f>
        <v>295</v>
      </c>
      <c r="V7">
        <f>precisionRate_rf!V$8</f>
        <v>0.70373736451798397</v>
      </c>
      <c r="W7">
        <f>precisionRate_rf!W$8</f>
        <v>0</v>
      </c>
      <c r="X7">
        <f>precisionRate_rf!X$8</f>
        <v>0</v>
      </c>
    </row>
    <row r="8" spans="1:24" x14ac:dyDescent="0.2">
      <c r="A8">
        <f>precisionRate_rf!A$15</f>
        <v>3682</v>
      </c>
      <c r="B8">
        <f>precisionRate_rf!B$15</f>
        <v>0.82307692307692304</v>
      </c>
      <c r="C8">
        <f>precisionRate_rf!C$15</f>
        <v>0.85333333333333306</v>
      </c>
      <c r="D8">
        <f>precisionRate_rf!D$15</f>
        <v>0.83414634146341404</v>
      </c>
      <c r="E8">
        <f>precisionRate_rf!E$15</f>
        <v>0.83820512820512805</v>
      </c>
      <c r="F8">
        <f>precisionRate_rf!F$15</f>
        <v>0.83591744840525295</v>
      </c>
      <c r="G8">
        <f>precisionRate_rf!G$15</f>
        <v>0.90677966101694896</v>
      </c>
      <c r="H8">
        <f>precisionRate_rf!H$15</f>
        <v>0.73563218390804597</v>
      </c>
      <c r="I8">
        <f>precisionRate_rf!I$15</f>
        <v>0.83414634146341404</v>
      </c>
      <c r="J8">
        <f>precisionRate_rf!J$15</f>
        <v>0.82120592246249702</v>
      </c>
      <c r="K8">
        <f>precisionRate_rf!K$15</f>
        <v>0.83414634146341404</v>
      </c>
      <c r="L8">
        <f>precisionRate_rf!L$15</f>
        <v>0.86290322580645096</v>
      </c>
      <c r="M8">
        <f>precisionRate_rf!M$15</f>
        <v>0.79012345679012297</v>
      </c>
      <c r="N8">
        <f>precisionRate_rf!N$15</f>
        <v>0.83414634146341404</v>
      </c>
      <c r="O8">
        <f>precisionRate_rf!O$15</f>
        <v>0.82651334129828702</v>
      </c>
      <c r="P8">
        <f>precisionRate_rf!P$15</f>
        <v>0.83201620188244896</v>
      </c>
      <c r="Q8">
        <f>precisionRate_rf!Q$15</f>
        <v>118</v>
      </c>
      <c r="R8">
        <f>precisionRate_rf!R$15</f>
        <v>87</v>
      </c>
      <c r="S8">
        <f>precisionRate_rf!S$15</f>
        <v>0.83414634146341404</v>
      </c>
      <c r="T8">
        <f>precisionRate_rf!T$15</f>
        <v>205</v>
      </c>
      <c r="U8">
        <f>precisionRate_rf!U$15</f>
        <v>205</v>
      </c>
      <c r="V8">
        <f>precisionRate_rf!V$15</f>
        <v>0.65919189978844595</v>
      </c>
      <c r="W8">
        <f>precisionRate_rf!W$15</f>
        <v>0</v>
      </c>
      <c r="X8">
        <f>precisionRate_rf!X$15</f>
        <v>0</v>
      </c>
    </row>
    <row r="9" spans="1:24" x14ac:dyDescent="0.2">
      <c r="A9">
        <f>precisionRate_rf!A$29</f>
        <v>5388</v>
      </c>
      <c r="B9">
        <f>precisionRate_rf!B$29</f>
        <v>0.92307692307692302</v>
      </c>
      <c r="C9">
        <f>precisionRate_rf!C$29</f>
        <v>0.86666666666666603</v>
      </c>
      <c r="D9">
        <f>precisionRate_rf!D$29</f>
        <v>0.89152542372881305</v>
      </c>
      <c r="E9">
        <f>precisionRate_rf!E$29</f>
        <v>0.89487179487179402</v>
      </c>
      <c r="F9">
        <f>precisionRate_rf!F$29</f>
        <v>0.89382007822685805</v>
      </c>
      <c r="G9">
        <f>precisionRate_rf!G$29</f>
        <v>0.84507042253521103</v>
      </c>
      <c r="H9">
        <f>precisionRate_rf!H$29</f>
        <v>0.934640522875817</v>
      </c>
      <c r="I9">
        <f>precisionRate_rf!I$29</f>
        <v>0.89152542372881305</v>
      </c>
      <c r="J9">
        <f>precisionRate_rf!J$29</f>
        <v>0.88985547270551402</v>
      </c>
      <c r="K9">
        <f>precisionRate_rf!K$29</f>
        <v>0.89152542372881305</v>
      </c>
      <c r="L9">
        <f>precisionRate_rf!L$29</f>
        <v>0.88235294117647001</v>
      </c>
      <c r="M9">
        <f>precisionRate_rf!M$29</f>
        <v>0.89937106918238996</v>
      </c>
      <c r="N9">
        <f>precisionRate_rf!N$29</f>
        <v>0.89152542372881305</v>
      </c>
      <c r="O9">
        <f>precisionRate_rf!O$29</f>
        <v>0.89086200517943004</v>
      </c>
      <c r="P9">
        <f>precisionRate_rf!P$29</f>
        <v>0.89117929231174398</v>
      </c>
      <c r="Q9">
        <f>precisionRate_rf!Q$29</f>
        <v>142</v>
      </c>
      <c r="R9">
        <f>precisionRate_rf!R$29</f>
        <v>153</v>
      </c>
      <c r="S9">
        <f>precisionRate_rf!S$29</f>
        <v>0.89152542372881305</v>
      </c>
      <c r="T9">
        <f>precisionRate_rf!T$29</f>
        <v>295</v>
      </c>
      <c r="U9">
        <f>precisionRate_rf!U$29</f>
        <v>295</v>
      </c>
      <c r="V9">
        <f>precisionRate_rf!V$29</f>
        <v>0.78471123414366395</v>
      </c>
      <c r="W9">
        <f>precisionRate_rf!W$29</f>
        <v>0</v>
      </c>
      <c r="X9">
        <f>precisionRate_rf!X$29</f>
        <v>0</v>
      </c>
    </row>
    <row r="10" spans="1:24" x14ac:dyDescent="0.2">
      <c r="A10">
        <f>precisionRate_rf!A$19</f>
        <v>2455</v>
      </c>
      <c r="B10">
        <f>precisionRate_rf!B$19</f>
        <v>0.872</v>
      </c>
      <c r="C10">
        <f>precisionRate_rf!C$19</f>
        <v>0.86666666666666603</v>
      </c>
      <c r="D10">
        <f>precisionRate_rf!D$19</f>
        <v>0.86896551724137905</v>
      </c>
      <c r="E10">
        <f>precisionRate_rf!E$19</f>
        <v>0.86933333333333296</v>
      </c>
      <c r="F10">
        <f>precisionRate_rf!F$19</f>
        <v>0.86907586206896503</v>
      </c>
      <c r="G10">
        <f>precisionRate_rf!G$19</f>
        <v>0.83206106870229002</v>
      </c>
      <c r="H10">
        <f>precisionRate_rf!H$19</f>
        <v>0.89937106918238996</v>
      </c>
      <c r="I10">
        <f>precisionRate_rf!I$19</f>
        <v>0.86896551724137905</v>
      </c>
      <c r="J10">
        <f>precisionRate_rf!J$19</f>
        <v>0.86571606894233999</v>
      </c>
      <c r="K10">
        <f>precisionRate_rf!K$19</f>
        <v>0.86896551724137905</v>
      </c>
      <c r="L10">
        <f>precisionRate_rf!L$19</f>
        <v>0.8515625</v>
      </c>
      <c r="M10">
        <f>precisionRate_rf!M$19</f>
        <v>0.88271604938271597</v>
      </c>
      <c r="N10">
        <f>precisionRate_rf!N$19</f>
        <v>0.86896551724137905</v>
      </c>
      <c r="O10">
        <f>precisionRate_rf!O$19</f>
        <v>0.86713927469135799</v>
      </c>
      <c r="P10">
        <f>precisionRate_rf!P$19</f>
        <v>0.86864323914431596</v>
      </c>
      <c r="Q10">
        <f>precisionRate_rf!Q$19</f>
        <v>131</v>
      </c>
      <c r="R10">
        <f>precisionRate_rf!R$19</f>
        <v>159</v>
      </c>
      <c r="S10">
        <f>precisionRate_rf!S$19</f>
        <v>0.86896551724137905</v>
      </c>
      <c r="T10">
        <f>precisionRate_rf!T$19</f>
        <v>290</v>
      </c>
      <c r="U10">
        <f>precisionRate_rf!U$19</f>
        <v>290</v>
      </c>
      <c r="V10">
        <f>precisionRate_rf!V$19</f>
        <v>0.73504050173044899</v>
      </c>
      <c r="W10">
        <f>precisionRate_rf!W$19</f>
        <v>0</v>
      </c>
      <c r="X10">
        <f>precisionRate_rf!X$19</f>
        <v>0</v>
      </c>
    </row>
    <row r="11" spans="1:24" x14ac:dyDescent="0.2">
      <c r="A11">
        <f>precisionRate_rf!A$38</f>
        <v>2439</v>
      </c>
      <c r="B11">
        <f>precisionRate_rf!B$38</f>
        <v>0.84848484848484795</v>
      </c>
      <c r="C11">
        <f>precisionRate_rf!C$38</f>
        <v>0.77319587628865905</v>
      </c>
      <c r="D11">
        <f>precisionRate_rf!D$38</f>
        <v>0.82372881355932204</v>
      </c>
      <c r="E11">
        <f>precisionRate_rf!E$38</f>
        <v>0.81084036238675405</v>
      </c>
      <c r="F11">
        <f>precisionRate_rf!F$38</f>
        <v>0.82168707872010305</v>
      </c>
      <c r="G11">
        <f>precisionRate_rf!G$38</f>
        <v>0.884210526315789</v>
      </c>
      <c r="H11">
        <f>precisionRate_rf!H$38</f>
        <v>0.71428571428571397</v>
      </c>
      <c r="I11">
        <f>precisionRate_rf!I$38</f>
        <v>0.82372881355932204</v>
      </c>
      <c r="J11">
        <f>precisionRate_rf!J$38</f>
        <v>0.79924812030075099</v>
      </c>
      <c r="K11">
        <f>precisionRate_rf!K$38</f>
        <v>0.82372881355932204</v>
      </c>
      <c r="L11">
        <f>precisionRate_rf!L$38</f>
        <v>0.865979381443299</v>
      </c>
      <c r="M11">
        <f>precisionRate_rf!M$38</f>
        <v>0.74257425742574201</v>
      </c>
      <c r="N11">
        <f>precisionRate_rf!N$38</f>
        <v>0.82372881355932204</v>
      </c>
      <c r="O11">
        <f>precisionRate_rf!O$38</f>
        <v>0.80427681943452001</v>
      </c>
      <c r="P11">
        <f>precisionRate_rf!P$38</f>
        <v>0.82205552374213398</v>
      </c>
      <c r="Q11">
        <f>precisionRate_rf!Q$38</f>
        <v>190</v>
      </c>
      <c r="R11">
        <f>precisionRate_rf!R$38</f>
        <v>105</v>
      </c>
      <c r="S11">
        <f>precisionRate_rf!S$38</f>
        <v>0.82372881355932204</v>
      </c>
      <c r="T11">
        <f>precisionRate_rf!T$38</f>
        <v>295</v>
      </c>
      <c r="U11">
        <f>precisionRate_rf!U$38</f>
        <v>295</v>
      </c>
      <c r="V11">
        <f>precisionRate_rf!V$38</f>
        <v>0.60997834111660298</v>
      </c>
      <c r="W11">
        <f>precisionRate_rf!W$38</f>
        <v>0</v>
      </c>
      <c r="X11">
        <f>precisionRate_rf!X$38</f>
        <v>0</v>
      </c>
    </row>
    <row r="12" spans="1:24" x14ac:dyDescent="0.2">
      <c r="A12" s="2" t="s">
        <v>22</v>
      </c>
      <c r="B12" s="1">
        <f>QUARTILE(B2:B11,0)</f>
        <v>0.73913043478260798</v>
      </c>
      <c r="C12" s="1">
        <f t="shared" ref="C12:X12" si="0">QUARTILE(C2:C11,0)</f>
        <v>0.72499999999999998</v>
      </c>
      <c r="D12" s="1">
        <f t="shared" si="0"/>
        <v>0.72945205479452002</v>
      </c>
      <c r="E12" s="1">
        <f t="shared" si="0"/>
        <v>0.73206521739130404</v>
      </c>
      <c r="F12" s="1">
        <f t="shared" si="0"/>
        <v>0.730952203692674</v>
      </c>
      <c r="G12" s="1">
        <f t="shared" si="0"/>
        <v>0.55284552845528401</v>
      </c>
      <c r="H12" s="1">
        <f t="shared" si="0"/>
        <v>0.71428571428571397</v>
      </c>
      <c r="I12" s="1">
        <f t="shared" si="0"/>
        <v>0.72945205479452002</v>
      </c>
      <c r="J12" s="1">
        <f t="shared" si="0"/>
        <v>0.70541684706787899</v>
      </c>
      <c r="K12" s="1">
        <f t="shared" si="0"/>
        <v>0.72945205479452002</v>
      </c>
      <c r="L12" s="1">
        <f t="shared" si="0"/>
        <v>0.63255813953488305</v>
      </c>
      <c r="M12" s="1">
        <f t="shared" si="0"/>
        <v>0.74257425742574201</v>
      </c>
      <c r="N12" s="1">
        <f t="shared" si="0"/>
        <v>0.72945205479452002</v>
      </c>
      <c r="O12" s="1">
        <f t="shared" si="0"/>
        <v>0.709232999306737</v>
      </c>
      <c r="P12" s="1">
        <f t="shared" si="0"/>
        <v>0.72131191557216601</v>
      </c>
      <c r="Q12" s="1">
        <f t="shared" si="0"/>
        <v>118</v>
      </c>
      <c r="R12" s="1">
        <f t="shared" si="0"/>
        <v>87</v>
      </c>
      <c r="S12" s="1">
        <f t="shared" si="0"/>
        <v>0.72945205479452002</v>
      </c>
      <c r="T12" s="1">
        <f t="shared" si="0"/>
        <v>205</v>
      </c>
      <c r="U12" s="1">
        <f t="shared" si="0"/>
        <v>205</v>
      </c>
      <c r="V12" s="1">
        <f t="shared" si="0"/>
        <v>0.43666969334105898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0.78167900823695757</v>
      </c>
      <c r="C13" s="1">
        <f t="shared" ref="C13:X13" si="1">QUARTILE(C2:C11,1)</f>
        <v>0.76121804421667305</v>
      </c>
      <c r="D13" s="1">
        <f t="shared" si="1"/>
        <v>0.77534246575342403</v>
      </c>
      <c r="E13" s="1">
        <f t="shared" si="1"/>
        <v>0.77756558734225878</v>
      </c>
      <c r="F13" s="1">
        <f t="shared" si="1"/>
        <v>0.77774979776124198</v>
      </c>
      <c r="G13" s="1">
        <f t="shared" si="1"/>
        <v>0.72243589743589676</v>
      </c>
      <c r="H13" s="1">
        <f t="shared" si="1"/>
        <v>0.77821897927920647</v>
      </c>
      <c r="I13" s="1">
        <f t="shared" si="1"/>
        <v>0.77534246575342403</v>
      </c>
      <c r="J13" s="1">
        <f t="shared" si="1"/>
        <v>0.771043452580495</v>
      </c>
      <c r="K13" s="1">
        <f t="shared" si="1"/>
        <v>0.77534246575342403</v>
      </c>
      <c r="L13" s="1">
        <f t="shared" si="1"/>
        <v>0.74852531320182902</v>
      </c>
      <c r="M13" s="1">
        <f t="shared" si="1"/>
        <v>0.79033270558694246</v>
      </c>
      <c r="N13" s="1">
        <f t="shared" si="1"/>
        <v>0.77534246575342403</v>
      </c>
      <c r="O13" s="1">
        <f t="shared" si="1"/>
        <v>0.77232437748872207</v>
      </c>
      <c r="P13" s="1">
        <f t="shared" si="1"/>
        <v>0.77411463951246784</v>
      </c>
      <c r="Q13" s="1">
        <f t="shared" si="1"/>
        <v>130.25</v>
      </c>
      <c r="R13" s="1">
        <f t="shared" si="1"/>
        <v>144</v>
      </c>
      <c r="S13" s="1">
        <f t="shared" si="1"/>
        <v>0.77534246575342403</v>
      </c>
      <c r="T13" s="1">
        <f t="shared" si="1"/>
        <v>292</v>
      </c>
      <c r="U13" s="1">
        <f t="shared" si="1"/>
        <v>292</v>
      </c>
      <c r="V13" s="1">
        <f t="shared" si="1"/>
        <v>0.5495307803586903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0.83279830405814659</v>
      </c>
      <c r="C14" s="1">
        <f t="shared" ref="C14:X14" si="2">QUARTILE(C2:C11,2)</f>
        <v>0.84383256848838806</v>
      </c>
      <c r="D14" s="1">
        <f t="shared" si="2"/>
        <v>0.8289375775113681</v>
      </c>
      <c r="E14" s="1">
        <f t="shared" si="2"/>
        <v>0.82452274529594105</v>
      </c>
      <c r="F14" s="1">
        <f t="shared" si="2"/>
        <v>0.82880226356267794</v>
      </c>
      <c r="G14" s="1">
        <f t="shared" si="2"/>
        <v>0.83486170318231356</v>
      </c>
      <c r="H14" s="1">
        <f t="shared" si="2"/>
        <v>0.86109284827233501</v>
      </c>
      <c r="I14" s="1">
        <f t="shared" si="2"/>
        <v>0.8289375775113681</v>
      </c>
      <c r="J14" s="1">
        <f t="shared" si="2"/>
        <v>0.81215521106955557</v>
      </c>
      <c r="K14" s="1">
        <f t="shared" si="2"/>
        <v>0.8289375775113681</v>
      </c>
      <c r="L14" s="1">
        <f t="shared" si="2"/>
        <v>0.8421236624513615</v>
      </c>
      <c r="M14" s="1">
        <f t="shared" si="2"/>
        <v>0.7983074896118374</v>
      </c>
      <c r="N14" s="1">
        <f t="shared" si="2"/>
        <v>0.8289375775113681</v>
      </c>
      <c r="O14" s="1">
        <f t="shared" si="2"/>
        <v>0.81539508036640351</v>
      </c>
      <c r="P14" s="1">
        <f t="shared" si="2"/>
        <v>0.82703586281229147</v>
      </c>
      <c r="Q14" s="1">
        <f t="shared" si="2"/>
        <v>133</v>
      </c>
      <c r="R14" s="1">
        <f t="shared" si="2"/>
        <v>157.5</v>
      </c>
      <c r="S14" s="1">
        <f t="shared" si="2"/>
        <v>0.8289375775113681</v>
      </c>
      <c r="T14" s="1">
        <f t="shared" si="2"/>
        <v>294</v>
      </c>
      <c r="U14" s="1">
        <f t="shared" si="2"/>
        <v>294</v>
      </c>
      <c r="V14" s="1">
        <f t="shared" si="2"/>
        <v>0.63458512045252446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0.86612121212121196</v>
      </c>
      <c r="C15" s="1">
        <f t="shared" ref="C15:X15" si="3">QUARTILE(C2:C11,3)</f>
        <v>0.86065476190476176</v>
      </c>
      <c r="D15" s="1">
        <f t="shared" si="3"/>
        <v>0.8652834599649325</v>
      </c>
      <c r="E15" s="1">
        <f t="shared" si="3"/>
        <v>0.86520186539182575</v>
      </c>
      <c r="F15" s="1">
        <f t="shared" si="3"/>
        <v>0.86531390785751383</v>
      </c>
      <c r="G15" s="1">
        <f t="shared" si="3"/>
        <v>0.8463041019841675</v>
      </c>
      <c r="H15" s="1">
        <f t="shared" si="3"/>
        <v>0.89422527158376197</v>
      </c>
      <c r="I15" s="1">
        <f t="shared" si="3"/>
        <v>0.8652834599649325</v>
      </c>
      <c r="J15" s="1">
        <f t="shared" si="3"/>
        <v>0.86202015193985493</v>
      </c>
      <c r="K15" s="1">
        <f t="shared" si="3"/>
        <v>0.8652834599649325</v>
      </c>
      <c r="L15" s="1">
        <f t="shared" si="3"/>
        <v>0.86521034253408702</v>
      </c>
      <c r="M15" s="1">
        <f t="shared" si="3"/>
        <v>0.87084022798308425</v>
      </c>
      <c r="N15" s="1">
        <f t="shared" si="3"/>
        <v>0.8652834599649325</v>
      </c>
      <c r="O15" s="1">
        <f t="shared" si="3"/>
        <v>0.86329891799021774</v>
      </c>
      <c r="P15" s="1">
        <f t="shared" si="3"/>
        <v>0.86499320980827721</v>
      </c>
      <c r="Q15" s="1">
        <f t="shared" si="3"/>
        <v>140.75</v>
      </c>
      <c r="R15" s="1">
        <f t="shared" si="3"/>
        <v>161.25</v>
      </c>
      <c r="S15" s="1">
        <f t="shared" si="3"/>
        <v>0.8652834599649325</v>
      </c>
      <c r="T15" s="1">
        <f t="shared" si="3"/>
        <v>295</v>
      </c>
      <c r="U15" s="1">
        <f t="shared" si="3"/>
        <v>295</v>
      </c>
      <c r="V15" s="1">
        <f t="shared" si="3"/>
        <v>0.72721471742733268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0.92307692307692302</v>
      </c>
      <c r="C16" s="1">
        <f t="shared" ref="C16:X16" si="4">QUARTILE(C2:C11,4)</f>
        <v>0.86666666666666603</v>
      </c>
      <c r="D16" s="1">
        <f t="shared" si="4"/>
        <v>0.89152542372881305</v>
      </c>
      <c r="E16" s="1">
        <f t="shared" si="4"/>
        <v>0.89487179487179402</v>
      </c>
      <c r="F16" s="1">
        <f t="shared" si="4"/>
        <v>0.89382007822685805</v>
      </c>
      <c r="G16" s="1">
        <f t="shared" si="4"/>
        <v>0.90677966101694896</v>
      </c>
      <c r="H16" s="1">
        <f t="shared" si="4"/>
        <v>0.934640522875817</v>
      </c>
      <c r="I16" s="1">
        <f t="shared" si="4"/>
        <v>0.89152542372881305</v>
      </c>
      <c r="J16" s="1">
        <f t="shared" si="4"/>
        <v>0.88985547270551402</v>
      </c>
      <c r="K16" s="1">
        <f t="shared" si="4"/>
        <v>0.89152542372881305</v>
      </c>
      <c r="L16" s="1">
        <f t="shared" si="4"/>
        <v>0.88235294117647001</v>
      </c>
      <c r="M16" s="1">
        <f t="shared" si="4"/>
        <v>0.89937106918238996</v>
      </c>
      <c r="N16" s="1">
        <f t="shared" si="4"/>
        <v>0.89152542372881305</v>
      </c>
      <c r="O16" s="1">
        <f t="shared" si="4"/>
        <v>0.89086200517943004</v>
      </c>
      <c r="P16" s="1">
        <f t="shared" si="4"/>
        <v>0.89117929231174398</v>
      </c>
      <c r="Q16" s="1">
        <f t="shared" si="4"/>
        <v>190</v>
      </c>
      <c r="R16" s="1">
        <f t="shared" si="4"/>
        <v>169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0.78471123414366395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6.3109417584450586E-2</v>
      </c>
      <c r="C17" s="1">
        <f t="shared" ref="C17:X17" si="5">STDEV(C2:C11)</f>
        <v>5.90322247525399E-2</v>
      </c>
      <c r="D17" s="1">
        <f t="shared" si="5"/>
        <v>5.5941134825136407E-2</v>
      </c>
      <c r="E17" s="1">
        <f t="shared" si="5"/>
        <v>5.4815069370112872E-2</v>
      </c>
      <c r="F17" s="1">
        <f t="shared" si="5"/>
        <v>5.5272010505021056E-2</v>
      </c>
      <c r="G17" s="1">
        <f t="shared" si="5"/>
        <v>0.12232830967932336</v>
      </c>
      <c r="H17" s="1">
        <f t="shared" si="5"/>
        <v>7.6509849111816866E-2</v>
      </c>
      <c r="I17" s="1">
        <f t="shared" si="5"/>
        <v>5.5941134825136407E-2</v>
      </c>
      <c r="J17" s="1">
        <f t="shared" si="5"/>
        <v>6.1903732784385941E-2</v>
      </c>
      <c r="K17" s="1">
        <f t="shared" si="5"/>
        <v>5.5941134825136407E-2</v>
      </c>
      <c r="L17" s="1">
        <f t="shared" si="5"/>
        <v>8.8644694657760606E-2</v>
      </c>
      <c r="M17" s="1">
        <f t="shared" si="5"/>
        <v>5.2893176658604567E-2</v>
      </c>
      <c r="N17" s="1">
        <f t="shared" si="5"/>
        <v>5.5941134825136407E-2</v>
      </c>
      <c r="O17" s="1">
        <f t="shared" si="5"/>
        <v>6.0998537515823625E-2</v>
      </c>
      <c r="P17" s="1">
        <f t="shared" si="5"/>
        <v>5.8197521934434192E-2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5.5941134825136407E-2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0.11675212282907971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workbookViewId="0">
      <selection activeCell="I34" sqref="I34"/>
    </sheetView>
  </sheetViews>
  <sheetFormatPr baseColWidth="10" defaultColWidth="8.83203125" defaultRowHeight="16" x14ac:dyDescent="0.2"/>
  <sheetData>
    <row r="1" spans="1:15" x14ac:dyDescent="0.2">
      <c r="A1" s="9" t="s">
        <v>29</v>
      </c>
      <c r="B1" s="9"/>
      <c r="C1" s="9"/>
      <c r="D1" s="9"/>
      <c r="E1" s="9"/>
      <c r="F1" s="9"/>
      <c r="I1" s="3"/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</row>
    <row r="2" spans="1:15" x14ac:dyDescent="0.2">
      <c r="A2" s="3"/>
      <c r="B2" s="3" t="s">
        <v>36</v>
      </c>
      <c r="C2" s="3" t="s">
        <v>23</v>
      </c>
      <c r="D2" s="3" t="s">
        <v>37</v>
      </c>
      <c r="E2" s="3" t="s">
        <v>25</v>
      </c>
      <c r="F2" s="3" t="s">
        <v>38</v>
      </c>
      <c r="I2" s="4" t="s">
        <v>36</v>
      </c>
      <c r="J2" s="4">
        <f>precisionRate_rf!B42</f>
        <v>0.65432098765432101</v>
      </c>
      <c r="K2" s="4">
        <f>precisionRate_rf!C42</f>
        <v>0.69127516778523401</v>
      </c>
      <c r="L2" s="4">
        <f>precisionRate_rf!G42</f>
        <v>0.55284552845528401</v>
      </c>
      <c r="M2" s="4">
        <f>precisionRate_rf!H42</f>
        <v>0.69230769230769196</v>
      </c>
      <c r="N2" s="4">
        <f>precisionRate_rf!E42</f>
        <v>0.73206521739130404</v>
      </c>
      <c r="O2" s="4">
        <f>precisionRate_rf!V42</f>
        <v>0.43666969334105898</v>
      </c>
    </row>
    <row r="3" spans="1:15" x14ac:dyDescent="0.2">
      <c r="A3" s="3" t="s">
        <v>39</v>
      </c>
      <c r="B3" s="5">
        <f>半導體!$B$12</f>
        <v>0.7109375</v>
      </c>
      <c r="C3" s="5">
        <f>半導體!$B$13</f>
        <v>0.76922824732804373</v>
      </c>
      <c r="D3" s="5">
        <f>半導體!$B$14</f>
        <v>0.78409560545529655</v>
      </c>
      <c r="E3" s="5">
        <f>半導體!$B$15</f>
        <v>0.82795653638813949</v>
      </c>
      <c r="F3" s="5">
        <f>半導體!$B$16</f>
        <v>0.86805555555555503</v>
      </c>
      <c r="I3" s="3" t="s">
        <v>23</v>
      </c>
      <c r="J3" s="4">
        <f>precisionRate_rf!B43</f>
        <v>0.75999000999000976</v>
      </c>
      <c r="K3" s="4">
        <f>precisionRate_rf!C43</f>
        <v>0.8365418894830654</v>
      </c>
      <c r="L3" s="4">
        <f>precisionRate_rf!G43</f>
        <v>0.81825469537333873</v>
      </c>
      <c r="M3" s="4">
        <f>precisionRate_rf!H43</f>
        <v>0.79517243692968242</v>
      </c>
      <c r="N3" s="4">
        <f>precisionRate_rf!E43</f>
        <v>0.80216276867665126</v>
      </c>
      <c r="O3" s="4">
        <f>precisionRate_rf!V43</f>
        <v>0.61438828904011222</v>
      </c>
    </row>
    <row r="4" spans="1:15" x14ac:dyDescent="0.2">
      <c r="A4" s="3" t="s">
        <v>40</v>
      </c>
      <c r="B4" s="5">
        <f>食品!$B$12</f>
        <v>0.66666666666666596</v>
      </c>
      <c r="C4" s="5">
        <f>食品!$B$13</f>
        <v>0.73877419354838703</v>
      </c>
      <c r="D4" s="5">
        <f>食品!$B$14</f>
        <v>0.80453108535300255</v>
      </c>
      <c r="E4" s="5">
        <f>食品!$B$15</f>
        <v>0.83412986156888524</v>
      </c>
      <c r="F4" s="5">
        <f>食品!$B$16</f>
        <v>0.91095890410958902</v>
      </c>
      <c r="I4" s="3" t="s">
        <v>37</v>
      </c>
      <c r="J4" s="4">
        <f>precisionRate_rf!B44</f>
        <v>0.78184541143189901</v>
      </c>
      <c r="K4" s="4">
        <f>precisionRate_rf!C44</f>
        <v>0.87607923687508704</v>
      </c>
      <c r="L4" s="4">
        <f>precisionRate_rf!G44</f>
        <v>0.84189004997728256</v>
      </c>
      <c r="M4" s="4">
        <f>precisionRate_rf!H44</f>
        <v>0.84755530767800646</v>
      </c>
      <c r="N4" s="4">
        <f>precisionRate_rf!E44</f>
        <v>0.83539123866329701</v>
      </c>
      <c r="O4" s="4">
        <f>precisionRate_rf!V44</f>
        <v>0.67709323346364547</v>
      </c>
    </row>
    <row r="5" spans="1:15" x14ac:dyDescent="0.2">
      <c r="A5" s="3" t="s">
        <v>41</v>
      </c>
      <c r="B5" s="5">
        <f>航運!$B$12</f>
        <v>0.65432098765432101</v>
      </c>
      <c r="C5" s="5">
        <f>航運!$B$13</f>
        <v>0.73295454545454519</v>
      </c>
      <c r="D5" s="5">
        <f>航運!$B$14</f>
        <v>0.7651768521333735</v>
      </c>
      <c r="E5" s="5">
        <f>航運!$B$15</f>
        <v>0.77861232988770657</v>
      </c>
      <c r="F5" s="5">
        <f>航運!$B$16</f>
        <v>0.85039370078740095</v>
      </c>
      <c r="I5" s="3" t="s">
        <v>25</v>
      </c>
      <c r="J5" s="4">
        <f>precisionRate_rf!B45</f>
        <v>0.83867870174764669</v>
      </c>
      <c r="K5" s="4">
        <f>precisionRate_rf!C45</f>
        <v>0.90970933828076672</v>
      </c>
      <c r="L5" s="4">
        <f>precisionRate_rf!G45</f>
        <v>0.88873106060606033</v>
      </c>
      <c r="M5" s="4">
        <f>precisionRate_rf!H45</f>
        <v>0.88349282296650644</v>
      </c>
      <c r="N5" s="4">
        <f>precisionRate_rf!E45</f>
        <v>0.86047856298310477</v>
      </c>
      <c r="O5" s="4">
        <f>precisionRate_rf!V45</f>
        <v>0.71670903274852149</v>
      </c>
    </row>
    <row r="6" spans="1:15" x14ac:dyDescent="0.2">
      <c r="A6" s="6" t="s">
        <v>42</v>
      </c>
      <c r="B6" s="7">
        <f>通訊!$B$12</f>
        <v>0.73913043478260798</v>
      </c>
      <c r="C6" s="7">
        <f>通訊!$B$13</f>
        <v>0.78167900823695757</v>
      </c>
      <c r="D6" s="7">
        <f>通訊!$B$14</f>
        <v>0.83279830405814659</v>
      </c>
      <c r="E6" s="7">
        <f>通訊!$B$15</f>
        <v>0.86612121212121196</v>
      </c>
      <c r="F6" s="7">
        <f>通訊!$B$16</f>
        <v>0.92307692307692302</v>
      </c>
      <c r="I6" s="3" t="s">
        <v>38</v>
      </c>
      <c r="J6" s="4">
        <f>precisionRate_rf!B46</f>
        <v>0.92307692307692302</v>
      </c>
      <c r="K6" s="4">
        <f>precisionRate_rf!C46</f>
        <v>0.95744680851063801</v>
      </c>
      <c r="L6" s="4">
        <f>precisionRate_rf!G46</f>
        <v>0.94915254237288105</v>
      </c>
      <c r="M6" s="4">
        <f>precisionRate_rf!H46</f>
        <v>0.934640522875817</v>
      </c>
      <c r="N6" s="4">
        <f>precisionRate_rf!E46</f>
        <v>0.89487179487179402</v>
      </c>
      <c r="O6" s="4">
        <f>precisionRate_rf!V46</f>
        <v>0.78471123414366395</v>
      </c>
    </row>
    <row r="7" spans="1:15" x14ac:dyDescent="0.2">
      <c r="A7" s="9" t="s">
        <v>43</v>
      </c>
      <c r="B7" s="9"/>
      <c r="C7" s="9"/>
      <c r="D7" s="9"/>
      <c r="E7" s="9"/>
      <c r="F7" s="9"/>
      <c r="J7" s="8"/>
      <c r="K7" s="8"/>
    </row>
    <row r="8" spans="1:15" x14ac:dyDescent="0.2">
      <c r="A8" s="3"/>
      <c r="B8" s="3" t="s">
        <v>36</v>
      </c>
      <c r="C8" s="3" t="s">
        <v>23</v>
      </c>
      <c r="D8" s="3" t="s">
        <v>37</v>
      </c>
      <c r="E8" s="3" t="s">
        <v>25</v>
      </c>
      <c r="F8" s="3" t="s">
        <v>38</v>
      </c>
    </row>
    <row r="9" spans="1:15" x14ac:dyDescent="0.2">
      <c r="A9" s="3" t="s">
        <v>39</v>
      </c>
      <c r="B9" s="5">
        <f>半導體!$C$12</f>
        <v>0.80924855491329395</v>
      </c>
      <c r="C9" s="5">
        <f>半導體!$C$13</f>
        <v>0.88066575182967322</v>
      </c>
      <c r="D9" s="5">
        <f>半導體!$C$14</f>
        <v>0.89254679144385007</v>
      </c>
      <c r="E9" s="5">
        <f>半導體!$C$15</f>
        <v>0.91519125683060021</v>
      </c>
      <c r="F9" s="5">
        <f>半導體!$C$16</f>
        <v>0.93121693121693105</v>
      </c>
    </row>
    <row r="10" spans="1:15" x14ac:dyDescent="0.2">
      <c r="A10" s="3" t="s">
        <v>40</v>
      </c>
      <c r="B10" s="5">
        <f>食品!$C$12</f>
        <v>0.69127516778523401</v>
      </c>
      <c r="C10" s="5">
        <f>食品!$C$13</f>
        <v>0.83051948051947999</v>
      </c>
      <c r="D10" s="5">
        <f>食品!$C$14</f>
        <v>0.85373383395911495</v>
      </c>
      <c r="E10" s="5">
        <f>食品!$C$15</f>
        <v>0.89397338848134811</v>
      </c>
      <c r="F10" s="5">
        <f>食品!$C$16</f>
        <v>0.94512195121951204</v>
      </c>
    </row>
    <row r="11" spans="1:15" x14ac:dyDescent="0.2">
      <c r="A11" s="3" t="s">
        <v>41</v>
      </c>
      <c r="B11" s="5">
        <f>航運!$C$12</f>
        <v>0.75862068965517204</v>
      </c>
      <c r="C11" s="5">
        <f>航運!$C$13</f>
        <v>0.89528985507246372</v>
      </c>
      <c r="D11" s="5">
        <f>航運!$C$14</f>
        <v>0.91836124401913843</v>
      </c>
      <c r="E11" s="5">
        <f>航運!$C$15</f>
        <v>0.94407894736842046</v>
      </c>
      <c r="F11" s="5">
        <f>航運!$C$16</f>
        <v>0.95744680851063801</v>
      </c>
    </row>
    <row r="12" spans="1:15" x14ac:dyDescent="0.2">
      <c r="A12" s="6" t="s">
        <v>42</v>
      </c>
      <c r="B12" s="7">
        <f>通訊!$C$12</f>
        <v>0.72499999999999998</v>
      </c>
      <c r="C12" s="7">
        <f>通訊!$C$13</f>
        <v>0.76121804421667305</v>
      </c>
      <c r="D12" s="7">
        <f>通訊!$C$14</f>
        <v>0.84383256848838806</v>
      </c>
      <c r="E12" s="7">
        <f>通訊!$C$15</f>
        <v>0.86065476190476176</v>
      </c>
      <c r="F12" s="7">
        <f>通訊!$C$16</f>
        <v>0.86666666666666603</v>
      </c>
    </row>
    <row r="13" spans="1:15" x14ac:dyDescent="0.2">
      <c r="A13" s="10" t="s">
        <v>32</v>
      </c>
      <c r="B13" s="10"/>
      <c r="C13" s="10"/>
      <c r="D13" s="10"/>
      <c r="E13" s="10"/>
      <c r="F13" s="10"/>
    </row>
    <row r="14" spans="1:15" x14ac:dyDescent="0.2">
      <c r="A14" s="3"/>
      <c r="B14" s="3" t="s">
        <v>36</v>
      </c>
      <c r="C14" s="3" t="s">
        <v>23</v>
      </c>
      <c r="D14" s="3" t="s">
        <v>37</v>
      </c>
      <c r="E14" s="3" t="s">
        <v>25</v>
      </c>
      <c r="F14" s="3" t="s">
        <v>38</v>
      </c>
    </row>
    <row r="15" spans="1:15" x14ac:dyDescent="0.2">
      <c r="A15" s="3" t="s">
        <v>39</v>
      </c>
      <c r="B15" s="5">
        <f>半導體!$G$12</f>
        <v>0.74615384615384595</v>
      </c>
      <c r="C15" s="5">
        <f>半導體!$G$13</f>
        <v>0.82327863577863525</v>
      </c>
      <c r="D15" s="5">
        <f>半導體!$G$14</f>
        <v>0.84991039426523252</v>
      </c>
      <c r="E15" s="5">
        <f>半導體!$G$15</f>
        <v>0.8696532846715328</v>
      </c>
      <c r="F15" s="5">
        <f>半導體!$G$16</f>
        <v>0.89928057553956797</v>
      </c>
    </row>
    <row r="16" spans="1:15" x14ac:dyDescent="0.2">
      <c r="A16" s="3" t="s">
        <v>40</v>
      </c>
      <c r="B16" s="5">
        <f>食品!$G$12</f>
        <v>0.64646464646464596</v>
      </c>
      <c r="C16" s="5">
        <f>食品!$G$13</f>
        <v>0.79998073959938321</v>
      </c>
      <c r="D16" s="5">
        <f>食品!$G$14</f>
        <v>0.82773133976924851</v>
      </c>
      <c r="E16" s="5">
        <f>食品!$G$15</f>
        <v>0.87767595307917845</v>
      </c>
      <c r="F16" s="5">
        <f>食品!$G$16</f>
        <v>0.91089108910891003</v>
      </c>
    </row>
    <row r="17" spans="1:6" x14ac:dyDescent="0.2">
      <c r="A17" s="3" t="s">
        <v>41</v>
      </c>
      <c r="B17" s="5">
        <f>航運!$G$12</f>
        <v>0.76842105263157801</v>
      </c>
      <c r="C17" s="5">
        <f>航運!$G$13</f>
        <v>0.84120972903776348</v>
      </c>
      <c r="D17" s="5">
        <f>航運!$G$14</f>
        <v>0.89972389558232901</v>
      </c>
      <c r="E17" s="5">
        <f>航運!$G$15</f>
        <v>0.90781249999999969</v>
      </c>
      <c r="F17" s="5">
        <f>航運!$G$16</f>
        <v>0.94915254237288105</v>
      </c>
    </row>
    <row r="18" spans="1:6" x14ac:dyDescent="0.2">
      <c r="A18" s="6" t="s">
        <v>42</v>
      </c>
      <c r="B18" s="7">
        <f>通訊!$G$12</f>
        <v>0.55284552845528401</v>
      </c>
      <c r="C18" s="7">
        <f>通訊!$G$13</f>
        <v>0.72243589743589676</v>
      </c>
      <c r="D18" s="7">
        <f>通訊!$G$14</f>
        <v>0.83486170318231356</v>
      </c>
      <c r="E18" s="7">
        <f>通訊!$G$15</f>
        <v>0.8463041019841675</v>
      </c>
      <c r="F18" s="7">
        <f>通訊!$G$16</f>
        <v>0.90677966101694896</v>
      </c>
    </row>
    <row r="19" spans="1:6" x14ac:dyDescent="0.2">
      <c r="A19" s="10" t="s">
        <v>33</v>
      </c>
      <c r="B19" s="10"/>
      <c r="C19" s="10"/>
      <c r="D19" s="10"/>
      <c r="E19" s="10"/>
      <c r="F19" s="10"/>
    </row>
    <row r="20" spans="1:6" x14ac:dyDescent="0.2">
      <c r="A20" s="3"/>
      <c r="B20" s="3" t="s">
        <v>36</v>
      </c>
      <c r="C20" s="3" t="s">
        <v>23</v>
      </c>
      <c r="D20" s="3" t="s">
        <v>37</v>
      </c>
      <c r="E20" s="3" t="s">
        <v>25</v>
      </c>
      <c r="F20" s="3" t="s">
        <v>38</v>
      </c>
    </row>
    <row r="21" spans="1:6" x14ac:dyDescent="0.2">
      <c r="A21" s="3" t="s">
        <v>39</v>
      </c>
      <c r="B21" s="5">
        <f>半導體!$H$12</f>
        <v>0.77070063694267499</v>
      </c>
      <c r="C21" s="5">
        <f>半導體!$H$13</f>
        <v>0.81130599472990694</v>
      </c>
      <c r="D21" s="5">
        <f>半導體!$H$14</f>
        <v>0.86534011220196305</v>
      </c>
      <c r="E21" s="5">
        <f>半導體!$H$15</f>
        <v>0.89518982626972021</v>
      </c>
      <c r="F21" s="5">
        <f>半導體!$H$16</f>
        <v>0.91256830601092898</v>
      </c>
    </row>
    <row r="22" spans="1:6" x14ac:dyDescent="0.2">
      <c r="A22" s="3" t="s">
        <v>40</v>
      </c>
      <c r="B22" s="5">
        <f>食品!$H$12</f>
        <v>0.734177215189873</v>
      </c>
      <c r="C22" s="5">
        <f>食品!$H$13</f>
        <v>0.82560396520051271</v>
      </c>
      <c r="D22" s="5">
        <f>食品!$H$14</f>
        <v>0.83711734693877549</v>
      </c>
      <c r="E22" s="5">
        <f>食品!$H$15</f>
        <v>0.85296078954387822</v>
      </c>
      <c r="F22" s="5">
        <f>食品!$H$16</f>
        <v>0.88793103448275801</v>
      </c>
    </row>
    <row r="23" spans="1:6" x14ac:dyDescent="0.2">
      <c r="A23" s="3" t="s">
        <v>41</v>
      </c>
      <c r="B23" s="5">
        <f>航運!$H$12</f>
        <v>0.69230769230769196</v>
      </c>
      <c r="C23" s="5">
        <f>航運!$H$13</f>
        <v>0.74737899702952948</v>
      </c>
      <c r="D23" s="5">
        <f>航運!$H$14</f>
        <v>0.80626623376623296</v>
      </c>
      <c r="E23" s="5">
        <f>航運!$H$15</f>
        <v>0.86656891495601096</v>
      </c>
      <c r="F23" s="5">
        <f>航運!$H$16</f>
        <v>0.92500000000000004</v>
      </c>
    </row>
    <row r="24" spans="1:6" x14ac:dyDescent="0.2">
      <c r="A24" s="6" t="s">
        <v>42</v>
      </c>
      <c r="B24" s="7">
        <f>通訊!$H$12</f>
        <v>0.71428571428571397</v>
      </c>
      <c r="C24" s="7">
        <f>通訊!$H$13</f>
        <v>0.77821897927920647</v>
      </c>
      <c r="D24" s="7">
        <f>通訊!$H$14</f>
        <v>0.86109284827233501</v>
      </c>
      <c r="E24" s="7">
        <f>通訊!$H$15</f>
        <v>0.89422527158376197</v>
      </c>
      <c r="F24" s="7">
        <f>通訊!$H$16</f>
        <v>0.934640522875817</v>
      </c>
    </row>
    <row r="25" spans="1:6" x14ac:dyDescent="0.2">
      <c r="A25" s="10" t="s">
        <v>34</v>
      </c>
      <c r="B25" s="10"/>
      <c r="C25" s="10"/>
      <c r="D25" s="10"/>
      <c r="E25" s="10"/>
      <c r="F25" s="10"/>
    </row>
    <row r="26" spans="1:6" x14ac:dyDescent="0.2">
      <c r="A26" s="3"/>
      <c r="B26" s="3" t="s">
        <v>36</v>
      </c>
      <c r="C26" s="3" t="s">
        <v>23</v>
      </c>
      <c r="D26" s="3" t="s">
        <v>37</v>
      </c>
      <c r="E26" s="3" t="s">
        <v>25</v>
      </c>
      <c r="F26" s="3" t="s">
        <v>38</v>
      </c>
    </row>
    <row r="27" spans="1:6" x14ac:dyDescent="0.2">
      <c r="A27" s="3" t="s">
        <v>39</v>
      </c>
      <c r="B27" s="5">
        <f>半導體!$D$12</f>
        <v>0.80338983050847401</v>
      </c>
      <c r="C27" s="5">
        <f>半導體!$D$13</f>
        <v>0.81817710134901356</v>
      </c>
      <c r="D27" s="5">
        <f>半導體!$D$14</f>
        <v>0.85740804796494796</v>
      </c>
      <c r="E27" s="5">
        <f>半導體!$D$15</f>
        <v>0.88305084745762674</v>
      </c>
      <c r="F27" s="5">
        <f>半導體!$D$16</f>
        <v>0.89152542372881305</v>
      </c>
    </row>
    <row r="28" spans="1:6" x14ac:dyDescent="0.2">
      <c r="A28" s="3" t="s">
        <v>40</v>
      </c>
      <c r="B28" s="5">
        <f>食品!$D$12</f>
        <v>0.77288135593220297</v>
      </c>
      <c r="C28" s="5">
        <f>食品!$D$13</f>
        <v>0.80593220338983051</v>
      </c>
      <c r="D28" s="5">
        <f>食品!$D$14</f>
        <v>0.83220338983050801</v>
      </c>
      <c r="E28" s="5">
        <f>食品!$D$15</f>
        <v>0.85264360502111347</v>
      </c>
      <c r="F28" s="5">
        <f>食品!$D$16</f>
        <v>0.86779661016949095</v>
      </c>
    </row>
    <row r="29" spans="1:6" x14ac:dyDescent="0.2">
      <c r="A29" s="3" t="s">
        <v>41</v>
      </c>
      <c r="B29" s="5">
        <f>航運!$D$12</f>
        <v>0.76377952755905498</v>
      </c>
      <c r="C29" s="5">
        <f>航運!$D$13</f>
        <v>0.82182203389830444</v>
      </c>
      <c r="D29" s="5">
        <f>航運!$D$14</f>
        <v>0.8428464606181455</v>
      </c>
      <c r="E29" s="5">
        <f>航運!$D$15</f>
        <v>0.86236596333448579</v>
      </c>
      <c r="F29" s="5">
        <f>航運!$D$16</f>
        <v>0.88095238095238004</v>
      </c>
    </row>
    <row r="30" spans="1:6" x14ac:dyDescent="0.2">
      <c r="A30" s="3" t="s">
        <v>42</v>
      </c>
      <c r="B30" s="5">
        <f>通訊!$D$12</f>
        <v>0.72945205479452002</v>
      </c>
      <c r="C30" s="5">
        <f>通訊!$D$13</f>
        <v>0.77534246575342403</v>
      </c>
      <c r="D30" s="5">
        <f>通訊!$D$14</f>
        <v>0.8289375775113681</v>
      </c>
      <c r="E30" s="5">
        <f>通訊!$D$15</f>
        <v>0.8652834599649325</v>
      </c>
      <c r="F30" s="5">
        <f>通訊!$D$16</f>
        <v>0.89152542372881305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precisionRate_rf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2022-06-11T19:47:15Z</dcterms:created>
  <dcterms:modified xsi:type="dcterms:W3CDTF">2022-06-13T07:44:07Z</dcterms:modified>
</cp:coreProperties>
</file>